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A:\LoomTex\Pre processed\"/>
    </mc:Choice>
  </mc:AlternateContent>
  <xr:revisionPtr revIDLastSave="0" documentId="8_{25F09194-6CE4-4879-B476-3491C25D90F5}" xr6:coauthVersionLast="47" xr6:coauthVersionMax="47" xr10:uidLastSave="{00000000-0000-0000-0000-000000000000}"/>
  <bookViews>
    <workbookView xWindow="-108" yWindow="-108" windowWidth="23256" windowHeight="13176" activeTab="1" xr2:uid="{0A04322A-5493-4A13-90FA-39A39F457C46}"/>
  </bookViews>
  <sheets>
    <sheet name="26-Master" sheetId="3" r:id="rId1"/>
    <sheet name="Eff %" sheetId="2" r:id="rId2"/>
  </sheets>
  <externalReferences>
    <externalReference r:id="rId3"/>
    <externalReference r:id="rId4"/>
  </externalReferences>
  <definedNames>
    <definedName name="_xlnm._FilterDatabase" localSheetId="0" hidden="1">'26-Master'!$A$1:$O$150</definedName>
    <definedName name="_xlnm._FilterDatabase" localSheetId="1" hidden="1">'Eff %'!$A$1:$BT$148</definedName>
    <definedName name="_xlnm.Print_Area" localSheetId="1">'Eff %'!$A$1:$AU$92</definedName>
    <definedName name="_xlnm.Print_Titles" localSheetId="1">'Eff %'!$1:$1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9" i="3" l="1"/>
  <c r="M149" i="3" s="1"/>
  <c r="N149" i="3" s="1"/>
  <c r="O149" i="3" s="1"/>
  <c r="F149" i="3"/>
  <c r="L148" i="3"/>
  <c r="M148" i="3" s="1"/>
  <c r="N148" i="3" s="1"/>
  <c r="O148" i="3" s="1"/>
  <c r="F148" i="3"/>
  <c r="L147" i="3"/>
  <c r="M147" i="3" s="1"/>
  <c r="N147" i="3" s="1"/>
  <c r="O147" i="3" s="1"/>
  <c r="F147" i="3"/>
  <c r="L146" i="3"/>
  <c r="M146" i="3" s="1"/>
  <c r="N146" i="3" s="1"/>
  <c r="O146" i="3" s="1"/>
  <c r="F146" i="3"/>
  <c r="L145" i="3"/>
  <c r="M145" i="3" s="1"/>
  <c r="N145" i="3" s="1"/>
  <c r="O145" i="3" s="1"/>
  <c r="F145" i="3"/>
  <c r="L144" i="3"/>
  <c r="M144" i="3" s="1"/>
  <c r="N144" i="3" s="1"/>
  <c r="O144" i="3" s="1"/>
  <c r="F144" i="3"/>
  <c r="L143" i="3"/>
  <c r="M143" i="3" s="1"/>
  <c r="N143" i="3" s="1"/>
  <c r="O143" i="3" s="1"/>
  <c r="F143" i="3"/>
  <c r="M142" i="3"/>
  <c r="N142" i="3" s="1"/>
  <c r="O142" i="3" s="1"/>
  <c r="L142" i="3"/>
  <c r="F142" i="3"/>
  <c r="L141" i="3"/>
  <c r="M141" i="3" s="1"/>
  <c r="N141" i="3" s="1"/>
  <c r="O141" i="3" s="1"/>
  <c r="F141" i="3"/>
  <c r="L140" i="3"/>
  <c r="M140" i="3" s="1"/>
  <c r="N140" i="3" s="1"/>
  <c r="O140" i="3" s="1"/>
  <c r="F140" i="3"/>
  <c r="L139" i="3"/>
  <c r="M139" i="3" s="1"/>
  <c r="N139" i="3" s="1"/>
  <c r="O139" i="3" s="1"/>
  <c r="F139" i="3"/>
  <c r="L138" i="3"/>
  <c r="M138" i="3" s="1"/>
  <c r="N138" i="3" s="1"/>
  <c r="O138" i="3" s="1"/>
  <c r="F138" i="3"/>
  <c r="L137" i="3"/>
  <c r="M137" i="3" s="1"/>
  <c r="N137" i="3" s="1"/>
  <c r="O137" i="3" s="1"/>
  <c r="F137" i="3"/>
  <c r="L136" i="3"/>
  <c r="M136" i="3" s="1"/>
  <c r="N136" i="3" s="1"/>
  <c r="O136" i="3" s="1"/>
  <c r="F136" i="3"/>
  <c r="L135" i="3"/>
  <c r="M135" i="3" s="1"/>
  <c r="N135" i="3" s="1"/>
  <c r="O135" i="3" s="1"/>
  <c r="F135" i="3"/>
  <c r="M134" i="3"/>
  <c r="N134" i="3" s="1"/>
  <c r="O134" i="3" s="1"/>
  <c r="L134" i="3"/>
  <c r="F134" i="3"/>
  <c r="L133" i="3"/>
  <c r="M133" i="3" s="1"/>
  <c r="N133" i="3" s="1"/>
  <c r="O133" i="3" s="1"/>
  <c r="F133" i="3"/>
  <c r="L132" i="3"/>
  <c r="M132" i="3" s="1"/>
  <c r="N132" i="3" s="1"/>
  <c r="O132" i="3" s="1"/>
  <c r="F132" i="3"/>
  <c r="L131" i="3"/>
  <c r="M131" i="3" s="1"/>
  <c r="N131" i="3" s="1"/>
  <c r="O131" i="3" s="1"/>
  <c r="F131" i="3"/>
  <c r="L130" i="3"/>
  <c r="M130" i="3" s="1"/>
  <c r="N130" i="3" s="1"/>
  <c r="O130" i="3" s="1"/>
  <c r="F130" i="3"/>
  <c r="L129" i="3"/>
  <c r="M129" i="3" s="1"/>
  <c r="N129" i="3" s="1"/>
  <c r="O129" i="3" s="1"/>
  <c r="F129" i="3"/>
  <c r="L128" i="3"/>
  <c r="M128" i="3" s="1"/>
  <c r="N128" i="3" s="1"/>
  <c r="O128" i="3" s="1"/>
  <c r="F128" i="3"/>
  <c r="L127" i="3"/>
  <c r="M127" i="3" s="1"/>
  <c r="N127" i="3" s="1"/>
  <c r="O127" i="3" s="1"/>
  <c r="F127" i="3"/>
  <c r="M126" i="3"/>
  <c r="N126" i="3" s="1"/>
  <c r="O126" i="3" s="1"/>
  <c r="L126" i="3"/>
  <c r="F126" i="3"/>
  <c r="L125" i="3"/>
  <c r="M125" i="3" s="1"/>
  <c r="N125" i="3" s="1"/>
  <c r="O125" i="3" s="1"/>
  <c r="F125" i="3"/>
  <c r="L124" i="3"/>
  <c r="M124" i="3" s="1"/>
  <c r="N124" i="3" s="1"/>
  <c r="O124" i="3" s="1"/>
  <c r="F124" i="3"/>
  <c r="L123" i="3"/>
  <c r="M123" i="3" s="1"/>
  <c r="N123" i="3" s="1"/>
  <c r="O123" i="3" s="1"/>
  <c r="F123" i="3"/>
  <c r="L122" i="3"/>
  <c r="M122" i="3" s="1"/>
  <c r="N122" i="3" s="1"/>
  <c r="O122" i="3" s="1"/>
  <c r="F122" i="3"/>
  <c r="L121" i="3"/>
  <c r="M121" i="3" s="1"/>
  <c r="N121" i="3" s="1"/>
  <c r="O121" i="3" s="1"/>
  <c r="F121" i="3"/>
  <c r="L120" i="3"/>
  <c r="M120" i="3" s="1"/>
  <c r="N120" i="3" s="1"/>
  <c r="O120" i="3" s="1"/>
  <c r="F120" i="3"/>
  <c r="L119" i="3"/>
  <c r="M119" i="3" s="1"/>
  <c r="N119" i="3" s="1"/>
  <c r="O119" i="3" s="1"/>
  <c r="F119" i="3"/>
  <c r="M118" i="3"/>
  <c r="N118" i="3" s="1"/>
  <c r="O118" i="3" s="1"/>
  <c r="L118" i="3"/>
  <c r="F118" i="3"/>
  <c r="L117" i="3"/>
  <c r="M117" i="3" s="1"/>
  <c r="N117" i="3" s="1"/>
  <c r="O117" i="3" s="1"/>
  <c r="F117" i="3"/>
  <c r="L116" i="3"/>
  <c r="M116" i="3" s="1"/>
  <c r="N116" i="3" s="1"/>
  <c r="O116" i="3" s="1"/>
  <c r="F116" i="3"/>
  <c r="L115" i="3"/>
  <c r="M115" i="3" s="1"/>
  <c r="N115" i="3" s="1"/>
  <c r="O115" i="3" s="1"/>
  <c r="F115" i="3"/>
  <c r="L114" i="3"/>
  <c r="M114" i="3" s="1"/>
  <c r="N114" i="3" s="1"/>
  <c r="O114" i="3" s="1"/>
  <c r="F114" i="3"/>
  <c r="L113" i="3"/>
  <c r="M113" i="3" s="1"/>
  <c r="N113" i="3" s="1"/>
  <c r="O113" i="3" s="1"/>
  <c r="F113" i="3"/>
  <c r="L112" i="3"/>
  <c r="M112" i="3" s="1"/>
  <c r="N112" i="3" s="1"/>
  <c r="O112" i="3" s="1"/>
  <c r="F112" i="3"/>
  <c r="L111" i="3"/>
  <c r="M111" i="3" s="1"/>
  <c r="N111" i="3" s="1"/>
  <c r="O111" i="3" s="1"/>
  <c r="F111" i="3"/>
  <c r="M110" i="3"/>
  <c r="N110" i="3" s="1"/>
  <c r="O110" i="3" s="1"/>
  <c r="L110" i="3"/>
  <c r="F110" i="3"/>
  <c r="L109" i="3"/>
  <c r="M109" i="3" s="1"/>
  <c r="N109" i="3" s="1"/>
  <c r="O109" i="3" s="1"/>
  <c r="F109" i="3"/>
  <c r="L108" i="3"/>
  <c r="M108" i="3" s="1"/>
  <c r="N108" i="3" s="1"/>
  <c r="O108" i="3" s="1"/>
  <c r="F108" i="3"/>
  <c r="L107" i="3"/>
  <c r="M107" i="3" s="1"/>
  <c r="N107" i="3" s="1"/>
  <c r="O107" i="3" s="1"/>
  <c r="F107" i="3"/>
  <c r="L106" i="3"/>
  <c r="M106" i="3" s="1"/>
  <c r="N106" i="3" s="1"/>
  <c r="O106" i="3" s="1"/>
  <c r="F106" i="3"/>
  <c r="L105" i="3"/>
  <c r="M105" i="3" s="1"/>
  <c r="N105" i="3" s="1"/>
  <c r="O105" i="3" s="1"/>
  <c r="F105" i="3"/>
  <c r="L104" i="3"/>
  <c r="M104" i="3" s="1"/>
  <c r="N104" i="3" s="1"/>
  <c r="O104" i="3" s="1"/>
  <c r="F104" i="3"/>
  <c r="L103" i="3"/>
  <c r="M103" i="3" s="1"/>
  <c r="N103" i="3" s="1"/>
  <c r="O103" i="3" s="1"/>
  <c r="F103" i="3"/>
  <c r="M102" i="3"/>
  <c r="N102" i="3" s="1"/>
  <c r="O102" i="3" s="1"/>
  <c r="L102" i="3"/>
  <c r="F102" i="3"/>
  <c r="L101" i="3"/>
  <c r="M101" i="3" s="1"/>
  <c r="N101" i="3" s="1"/>
  <c r="O101" i="3" s="1"/>
  <c r="F101" i="3"/>
  <c r="L100" i="3"/>
  <c r="M100" i="3" s="1"/>
  <c r="N100" i="3" s="1"/>
  <c r="O100" i="3" s="1"/>
  <c r="F100" i="3"/>
  <c r="L99" i="3"/>
  <c r="M99" i="3" s="1"/>
  <c r="N99" i="3" s="1"/>
  <c r="O99" i="3" s="1"/>
  <c r="F99" i="3"/>
  <c r="L98" i="3"/>
  <c r="M98" i="3" s="1"/>
  <c r="N98" i="3" s="1"/>
  <c r="O98" i="3" s="1"/>
  <c r="F98" i="3"/>
  <c r="L97" i="3"/>
  <c r="M97" i="3" s="1"/>
  <c r="N97" i="3" s="1"/>
  <c r="O97" i="3" s="1"/>
  <c r="F97" i="3"/>
  <c r="L96" i="3"/>
  <c r="M96" i="3" s="1"/>
  <c r="N96" i="3" s="1"/>
  <c r="O96" i="3" s="1"/>
  <c r="F96" i="3"/>
  <c r="L95" i="3"/>
  <c r="M95" i="3" s="1"/>
  <c r="N95" i="3" s="1"/>
  <c r="O95" i="3" s="1"/>
  <c r="F95" i="3"/>
  <c r="M94" i="3"/>
  <c r="N94" i="3" s="1"/>
  <c r="O94" i="3" s="1"/>
  <c r="L94" i="3"/>
  <c r="F94" i="3"/>
  <c r="L93" i="3"/>
  <c r="M93" i="3" s="1"/>
  <c r="N93" i="3" s="1"/>
  <c r="O93" i="3" s="1"/>
  <c r="F93" i="3"/>
  <c r="L92" i="3"/>
  <c r="M92" i="3" s="1"/>
  <c r="N92" i="3" s="1"/>
  <c r="O92" i="3" s="1"/>
  <c r="F92" i="3"/>
  <c r="L91" i="3"/>
  <c r="M91" i="3" s="1"/>
  <c r="N91" i="3" s="1"/>
  <c r="O91" i="3" s="1"/>
  <c r="F91" i="3"/>
  <c r="L90" i="3"/>
  <c r="M90" i="3" s="1"/>
  <c r="N90" i="3" s="1"/>
  <c r="O90" i="3" s="1"/>
  <c r="F90" i="3"/>
  <c r="L89" i="3"/>
  <c r="M89" i="3" s="1"/>
  <c r="N89" i="3" s="1"/>
  <c r="O89" i="3" s="1"/>
  <c r="F89" i="3"/>
  <c r="L88" i="3"/>
  <c r="M88" i="3" s="1"/>
  <c r="N88" i="3" s="1"/>
  <c r="O88" i="3" s="1"/>
  <c r="F88" i="3"/>
  <c r="L87" i="3"/>
  <c r="M87" i="3" s="1"/>
  <c r="N87" i="3" s="1"/>
  <c r="O87" i="3" s="1"/>
  <c r="F87" i="3"/>
  <c r="M86" i="3"/>
  <c r="N86" i="3" s="1"/>
  <c r="O86" i="3" s="1"/>
  <c r="L86" i="3"/>
  <c r="F86" i="3"/>
  <c r="L85" i="3"/>
  <c r="M85" i="3" s="1"/>
  <c r="N85" i="3" s="1"/>
  <c r="O85" i="3" s="1"/>
  <c r="F85" i="3"/>
  <c r="L84" i="3"/>
  <c r="M84" i="3" s="1"/>
  <c r="N84" i="3" s="1"/>
  <c r="O84" i="3" s="1"/>
  <c r="F84" i="3"/>
  <c r="L83" i="3"/>
  <c r="M83" i="3" s="1"/>
  <c r="N83" i="3" s="1"/>
  <c r="O83" i="3" s="1"/>
  <c r="F83" i="3"/>
  <c r="L82" i="3"/>
  <c r="M82" i="3" s="1"/>
  <c r="N82" i="3" s="1"/>
  <c r="O82" i="3" s="1"/>
  <c r="F82" i="3"/>
  <c r="L81" i="3"/>
  <c r="M81" i="3" s="1"/>
  <c r="N81" i="3" s="1"/>
  <c r="O81" i="3" s="1"/>
  <c r="F81" i="3"/>
  <c r="L80" i="3"/>
  <c r="M80" i="3" s="1"/>
  <c r="N80" i="3" s="1"/>
  <c r="O80" i="3" s="1"/>
  <c r="F80" i="3"/>
  <c r="L79" i="3"/>
  <c r="M79" i="3" s="1"/>
  <c r="N79" i="3" s="1"/>
  <c r="O79" i="3" s="1"/>
  <c r="F79" i="3"/>
  <c r="M78" i="3"/>
  <c r="N78" i="3" s="1"/>
  <c r="O78" i="3" s="1"/>
  <c r="L78" i="3"/>
  <c r="F78" i="3"/>
  <c r="L77" i="3"/>
  <c r="M77" i="3" s="1"/>
  <c r="N77" i="3" s="1"/>
  <c r="O77" i="3" s="1"/>
  <c r="F77" i="3"/>
  <c r="L76" i="3"/>
  <c r="M76" i="3" s="1"/>
  <c r="N76" i="3" s="1"/>
  <c r="O76" i="3" s="1"/>
  <c r="F76" i="3"/>
  <c r="L75" i="3"/>
  <c r="M75" i="3" s="1"/>
  <c r="N75" i="3" s="1"/>
  <c r="O75" i="3" s="1"/>
  <c r="F75" i="3"/>
  <c r="L74" i="3"/>
  <c r="M74" i="3" s="1"/>
  <c r="F74" i="3"/>
  <c r="L73" i="3"/>
  <c r="M73" i="3" s="1"/>
  <c r="N73" i="3" s="1"/>
  <c r="O73" i="3" s="1"/>
  <c r="F73" i="3"/>
  <c r="L72" i="3"/>
  <c r="M72" i="3" s="1"/>
  <c r="N72" i="3" s="1"/>
  <c r="O72" i="3" s="1"/>
  <c r="F72" i="3"/>
  <c r="L71" i="3"/>
  <c r="M71" i="3" s="1"/>
  <c r="N71" i="3" s="1"/>
  <c r="O71" i="3" s="1"/>
  <c r="J71" i="3"/>
  <c r="F71" i="3"/>
  <c r="L70" i="3"/>
  <c r="M70" i="3" s="1"/>
  <c r="N70" i="3" s="1"/>
  <c r="O70" i="3" s="1"/>
  <c r="F70" i="3"/>
  <c r="L69" i="3"/>
  <c r="M69" i="3" s="1"/>
  <c r="N69" i="3" s="1"/>
  <c r="O69" i="3" s="1"/>
  <c r="F69" i="3"/>
  <c r="L68" i="3"/>
  <c r="M68" i="3" s="1"/>
  <c r="N68" i="3" s="1"/>
  <c r="O68" i="3" s="1"/>
  <c r="F68" i="3"/>
  <c r="L67" i="3"/>
  <c r="M67" i="3" s="1"/>
  <c r="N67" i="3" s="1"/>
  <c r="O67" i="3" s="1"/>
  <c r="F67" i="3"/>
  <c r="L66" i="3"/>
  <c r="M66" i="3" s="1"/>
  <c r="N66" i="3" s="1"/>
  <c r="O66" i="3" s="1"/>
  <c r="F66" i="3"/>
  <c r="L65" i="3"/>
  <c r="M65" i="3" s="1"/>
  <c r="N65" i="3" s="1"/>
  <c r="O65" i="3" s="1"/>
  <c r="F65" i="3"/>
  <c r="L64" i="3"/>
  <c r="M64" i="3" s="1"/>
  <c r="N64" i="3" s="1"/>
  <c r="O64" i="3" s="1"/>
  <c r="F64" i="3"/>
  <c r="L63" i="3"/>
  <c r="M63" i="3" s="1"/>
  <c r="N63" i="3" s="1"/>
  <c r="O63" i="3" s="1"/>
  <c r="F63" i="3"/>
  <c r="N62" i="3"/>
  <c r="O62" i="3" s="1"/>
  <c r="M62" i="3"/>
  <c r="L62" i="3"/>
  <c r="F62" i="3"/>
  <c r="L61" i="3"/>
  <c r="M61" i="3" s="1"/>
  <c r="N61" i="3" s="1"/>
  <c r="O61" i="3" s="1"/>
  <c r="F61" i="3"/>
  <c r="L60" i="3"/>
  <c r="M60" i="3" s="1"/>
  <c r="N60" i="3" s="1"/>
  <c r="O60" i="3" s="1"/>
  <c r="F60" i="3"/>
  <c r="L59" i="3"/>
  <c r="M59" i="3" s="1"/>
  <c r="N59" i="3" s="1"/>
  <c r="O59" i="3" s="1"/>
  <c r="F59" i="3"/>
  <c r="L58" i="3"/>
  <c r="M58" i="3" s="1"/>
  <c r="N58" i="3" s="1"/>
  <c r="O58" i="3" s="1"/>
  <c r="F58" i="3"/>
  <c r="M57" i="3"/>
  <c r="N57" i="3" s="1"/>
  <c r="O57" i="3" s="1"/>
  <c r="L57" i="3"/>
  <c r="F57" i="3"/>
  <c r="L56" i="3"/>
  <c r="M56" i="3" s="1"/>
  <c r="N56" i="3" s="1"/>
  <c r="O56" i="3" s="1"/>
  <c r="F56" i="3"/>
  <c r="L55" i="3"/>
  <c r="M55" i="3" s="1"/>
  <c r="N55" i="3" s="1"/>
  <c r="O55" i="3" s="1"/>
  <c r="F55" i="3"/>
  <c r="N54" i="3"/>
  <c r="O54" i="3" s="1"/>
  <c r="M54" i="3"/>
  <c r="L54" i="3"/>
  <c r="F54" i="3"/>
  <c r="L53" i="3"/>
  <c r="M53" i="3" s="1"/>
  <c r="N53" i="3" s="1"/>
  <c r="O53" i="3" s="1"/>
  <c r="F53" i="3"/>
  <c r="L52" i="3"/>
  <c r="M52" i="3" s="1"/>
  <c r="N52" i="3" s="1"/>
  <c r="O52" i="3" s="1"/>
  <c r="F52" i="3"/>
  <c r="L51" i="3"/>
  <c r="M51" i="3" s="1"/>
  <c r="N51" i="3" s="1"/>
  <c r="O51" i="3" s="1"/>
  <c r="F51" i="3"/>
  <c r="L50" i="3"/>
  <c r="M50" i="3" s="1"/>
  <c r="N50" i="3" s="1"/>
  <c r="O50" i="3" s="1"/>
  <c r="F50" i="3"/>
  <c r="L49" i="3"/>
  <c r="M49" i="3" s="1"/>
  <c r="N49" i="3" s="1"/>
  <c r="O49" i="3" s="1"/>
  <c r="F49" i="3"/>
  <c r="L48" i="3"/>
  <c r="M48" i="3" s="1"/>
  <c r="N48" i="3" s="1"/>
  <c r="O48" i="3" s="1"/>
  <c r="F48" i="3"/>
  <c r="L47" i="3"/>
  <c r="M47" i="3" s="1"/>
  <c r="N47" i="3" s="1"/>
  <c r="O47" i="3" s="1"/>
  <c r="F47" i="3"/>
  <c r="N46" i="3"/>
  <c r="O46" i="3" s="1"/>
  <c r="M46" i="3"/>
  <c r="L46" i="3"/>
  <c r="F46" i="3"/>
  <c r="L45" i="3"/>
  <c r="M45" i="3" s="1"/>
  <c r="F45" i="3"/>
  <c r="L44" i="3"/>
  <c r="M44" i="3" s="1"/>
  <c r="N44" i="3" s="1"/>
  <c r="O44" i="3" s="1"/>
  <c r="F44" i="3"/>
  <c r="L43" i="3"/>
  <c r="M43" i="3" s="1"/>
  <c r="N43" i="3" s="1"/>
  <c r="O43" i="3" s="1"/>
  <c r="F43" i="3"/>
  <c r="L42" i="3"/>
  <c r="M42" i="3" s="1"/>
  <c r="N42" i="3" s="1"/>
  <c r="O42" i="3" s="1"/>
  <c r="F42" i="3"/>
  <c r="L41" i="3"/>
  <c r="M41" i="3" s="1"/>
  <c r="N41" i="3" s="1"/>
  <c r="O41" i="3" s="1"/>
  <c r="F41" i="3"/>
  <c r="L40" i="3"/>
  <c r="M40" i="3" s="1"/>
  <c r="N40" i="3" s="1"/>
  <c r="O40" i="3" s="1"/>
  <c r="F40" i="3"/>
  <c r="L39" i="3"/>
  <c r="M39" i="3" s="1"/>
  <c r="N39" i="3" s="1"/>
  <c r="O39" i="3" s="1"/>
  <c r="F39" i="3"/>
  <c r="O38" i="3"/>
  <c r="N38" i="3"/>
  <c r="M38" i="3"/>
  <c r="L38" i="3"/>
  <c r="F38" i="3"/>
  <c r="L37" i="3"/>
  <c r="M37" i="3" s="1"/>
  <c r="N37" i="3" s="1"/>
  <c r="O37" i="3" s="1"/>
  <c r="F37" i="3"/>
  <c r="L36" i="3"/>
  <c r="M36" i="3" s="1"/>
  <c r="N36" i="3" s="1"/>
  <c r="O36" i="3" s="1"/>
  <c r="F36" i="3"/>
  <c r="L35" i="3"/>
  <c r="M35" i="3" s="1"/>
  <c r="N35" i="3" s="1"/>
  <c r="O35" i="3" s="1"/>
  <c r="F35" i="3"/>
  <c r="M34" i="3"/>
  <c r="N34" i="3" s="1"/>
  <c r="O34" i="3" s="1"/>
  <c r="L34" i="3"/>
  <c r="F34" i="3"/>
  <c r="L33" i="3"/>
  <c r="M33" i="3" s="1"/>
  <c r="N33" i="3" s="1"/>
  <c r="O33" i="3" s="1"/>
  <c r="F33" i="3"/>
  <c r="L32" i="3"/>
  <c r="M32" i="3" s="1"/>
  <c r="N32" i="3" s="1"/>
  <c r="O32" i="3" s="1"/>
  <c r="F32" i="3"/>
  <c r="L31" i="3"/>
  <c r="M31" i="3" s="1"/>
  <c r="N31" i="3" s="1"/>
  <c r="O31" i="3" s="1"/>
  <c r="F31" i="3"/>
  <c r="O30" i="3"/>
  <c r="N30" i="3"/>
  <c r="M30" i="3"/>
  <c r="L30" i="3"/>
  <c r="F30" i="3"/>
  <c r="L29" i="3"/>
  <c r="M29" i="3" s="1"/>
  <c r="F29" i="3"/>
  <c r="L28" i="3"/>
  <c r="M28" i="3" s="1"/>
  <c r="N28" i="3" s="1"/>
  <c r="O28" i="3" s="1"/>
  <c r="F28" i="3"/>
  <c r="L27" i="3"/>
  <c r="M27" i="3" s="1"/>
  <c r="N27" i="3" s="1"/>
  <c r="O27" i="3" s="1"/>
  <c r="F27" i="3"/>
  <c r="M26" i="3"/>
  <c r="N26" i="3" s="1"/>
  <c r="O26" i="3" s="1"/>
  <c r="L26" i="3"/>
  <c r="F26" i="3"/>
  <c r="L25" i="3"/>
  <c r="M25" i="3" s="1"/>
  <c r="N25" i="3" s="1"/>
  <c r="O25" i="3" s="1"/>
  <c r="F25" i="3"/>
  <c r="L24" i="3"/>
  <c r="M24" i="3" s="1"/>
  <c r="N24" i="3" s="1"/>
  <c r="O24" i="3" s="1"/>
  <c r="F24" i="3"/>
  <c r="L23" i="3"/>
  <c r="M23" i="3" s="1"/>
  <c r="N23" i="3" s="1"/>
  <c r="O23" i="3" s="1"/>
  <c r="F23" i="3"/>
  <c r="N22" i="3"/>
  <c r="O22" i="3" s="1"/>
  <c r="M22" i="3"/>
  <c r="L22" i="3"/>
  <c r="F22" i="3"/>
  <c r="L21" i="3"/>
  <c r="M21" i="3" s="1"/>
  <c r="N21" i="3" s="1"/>
  <c r="O21" i="3" s="1"/>
  <c r="F21" i="3"/>
  <c r="L20" i="3"/>
  <c r="M20" i="3" s="1"/>
  <c r="N20" i="3" s="1"/>
  <c r="O20" i="3" s="1"/>
  <c r="F20" i="3"/>
  <c r="L19" i="3"/>
  <c r="M19" i="3" s="1"/>
  <c r="N19" i="3" s="1"/>
  <c r="O19" i="3" s="1"/>
  <c r="F19" i="3"/>
  <c r="L18" i="3"/>
  <c r="M18" i="3" s="1"/>
  <c r="N18" i="3" s="1"/>
  <c r="O18" i="3" s="1"/>
  <c r="F18" i="3"/>
  <c r="L17" i="3"/>
  <c r="M17" i="3" s="1"/>
  <c r="N17" i="3" s="1"/>
  <c r="O17" i="3" s="1"/>
  <c r="F17" i="3"/>
  <c r="L16" i="3"/>
  <c r="M16" i="3" s="1"/>
  <c r="N16" i="3" s="1"/>
  <c r="O16" i="3" s="1"/>
  <c r="F16" i="3"/>
  <c r="L15" i="3"/>
  <c r="M15" i="3" s="1"/>
  <c r="N15" i="3" s="1"/>
  <c r="O15" i="3" s="1"/>
  <c r="F15" i="3"/>
  <c r="O14" i="3"/>
  <c r="N14" i="3"/>
  <c r="M14" i="3"/>
  <c r="L14" i="3"/>
  <c r="F14" i="3"/>
  <c r="L13" i="3"/>
  <c r="M13" i="3" s="1"/>
  <c r="N13" i="3" s="1"/>
  <c r="O13" i="3" s="1"/>
  <c r="F13" i="3"/>
  <c r="L12" i="3"/>
  <c r="M12" i="3" s="1"/>
  <c r="N12" i="3" s="1"/>
  <c r="O12" i="3" s="1"/>
  <c r="F12" i="3"/>
  <c r="L11" i="3"/>
  <c r="M11" i="3" s="1"/>
  <c r="N11" i="3" s="1"/>
  <c r="O11" i="3" s="1"/>
  <c r="F11" i="3"/>
  <c r="M10" i="3"/>
  <c r="N10" i="3" s="1"/>
  <c r="O10" i="3" s="1"/>
  <c r="L10" i="3"/>
  <c r="F10" i="3"/>
  <c r="L9" i="3"/>
  <c r="M9" i="3" s="1"/>
  <c r="N9" i="3" s="1"/>
  <c r="O9" i="3" s="1"/>
  <c r="F9" i="3"/>
  <c r="L8" i="3"/>
  <c r="M8" i="3" s="1"/>
  <c r="N8" i="3" s="1"/>
  <c r="O8" i="3" s="1"/>
  <c r="F8" i="3"/>
  <c r="N7" i="3"/>
  <c r="O7" i="3" s="1"/>
  <c r="M7" i="3"/>
  <c r="L7" i="3"/>
  <c r="F7" i="3"/>
  <c r="N6" i="3"/>
  <c r="O6" i="3" s="1"/>
  <c r="M6" i="3"/>
  <c r="L6" i="3"/>
  <c r="F6" i="3"/>
  <c r="L5" i="3"/>
  <c r="M5" i="3" s="1"/>
  <c r="N5" i="3" s="1"/>
  <c r="O5" i="3" s="1"/>
  <c r="F5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L4" i="3"/>
  <c r="M4" i="3" s="1"/>
  <c r="N4" i="3" s="1"/>
  <c r="O4" i="3" s="1"/>
  <c r="F4" i="3"/>
  <c r="A4" i="3"/>
  <c r="L3" i="3"/>
  <c r="M3" i="3" s="1"/>
  <c r="N3" i="3" s="1"/>
  <c r="O3" i="3" s="1"/>
  <c r="F3" i="3"/>
  <c r="A3" i="3"/>
  <c r="L2" i="3"/>
  <c r="M2" i="3" s="1"/>
  <c r="N2" i="3" s="1"/>
  <c r="O2" i="3" s="1"/>
  <c r="F2" i="3"/>
  <c r="A2" i="2"/>
  <c r="B2" i="2"/>
  <c r="C2" i="2"/>
  <c r="D2" i="2"/>
  <c r="G2" i="2"/>
  <c r="H2" i="2"/>
  <c r="M2" i="2"/>
  <c r="N2" i="2"/>
  <c r="O2" i="2"/>
  <c r="P2" i="2"/>
  <c r="Q2" i="2" s="1"/>
  <c r="E2" i="2" s="1"/>
  <c r="R2" i="2"/>
  <c r="S2" i="2"/>
  <c r="T2" i="2"/>
  <c r="U2" i="2"/>
  <c r="V2" i="2"/>
  <c r="W2" i="2"/>
  <c r="X2" i="2"/>
  <c r="Y2" i="2"/>
  <c r="F2" i="2" s="1"/>
  <c r="Z2" i="2"/>
  <c r="AA2" i="2"/>
  <c r="AB2" i="2"/>
  <c r="AC2" i="2"/>
  <c r="AD2" i="2"/>
  <c r="AE2" i="2"/>
  <c r="AF2" i="2"/>
  <c r="AG2" i="2" s="1"/>
  <c r="AH2" i="2"/>
  <c r="AI2" i="2"/>
  <c r="AJ2" i="2"/>
  <c r="AK2" i="2"/>
  <c r="AL2" i="2"/>
  <c r="AM2" i="2"/>
  <c r="AN2" i="2"/>
  <c r="AO2" i="2"/>
  <c r="AP2" i="2"/>
  <c r="AQ2" i="2"/>
  <c r="AR2" i="2"/>
  <c r="AS2" i="2"/>
  <c r="AT2" i="2" s="1"/>
  <c r="J2" i="2" s="1"/>
  <c r="AX2" i="2"/>
  <c r="AY2" i="2" s="1"/>
  <c r="BD2" i="2"/>
  <c r="A3" i="2"/>
  <c r="N3" i="2" s="1"/>
  <c r="B3" i="2"/>
  <c r="C3" i="2"/>
  <c r="D3" i="2"/>
  <c r="M3" i="2"/>
  <c r="R3" i="2"/>
  <c r="S3" i="2"/>
  <c r="T3" i="2"/>
  <c r="U3" i="2"/>
  <c r="V3" i="2"/>
  <c r="W3" i="2"/>
  <c r="Z3" i="2"/>
  <c r="AA3" i="2"/>
  <c r="AB3" i="2"/>
  <c r="AC3" i="2"/>
  <c r="AH3" i="2"/>
  <c r="AI3" i="2"/>
  <c r="AJ3" i="2"/>
  <c r="AK3" i="2"/>
  <c r="AL3" i="2"/>
  <c r="AN3" i="2" s="1"/>
  <c r="AO3" i="2" s="1"/>
  <c r="H3" i="2" s="1"/>
  <c r="AM3" i="2"/>
  <c r="AP3" i="2"/>
  <c r="AQ3" i="2"/>
  <c r="AR3" i="2"/>
  <c r="AS3" i="2"/>
  <c r="AT3" i="2" s="1"/>
  <c r="J3" i="2" s="1"/>
  <c r="AX3" i="2"/>
  <c r="AY3" i="2"/>
  <c r="BD3" i="2"/>
  <c r="A4" i="2"/>
  <c r="B4" i="2"/>
  <c r="C4" i="2"/>
  <c r="R4" i="2"/>
  <c r="W4" i="2"/>
  <c r="Z4" i="2"/>
  <c r="AL4" i="2"/>
  <c r="AM4" i="2"/>
  <c r="AP4" i="2"/>
  <c r="BD4" i="2"/>
  <c r="A5" i="2"/>
  <c r="B5" i="2"/>
  <c r="M5" i="2"/>
  <c r="N5" i="2"/>
  <c r="O5" i="2"/>
  <c r="AH5" i="2"/>
  <c r="AI5" i="2"/>
  <c r="AK5" i="2"/>
  <c r="AL5" i="2"/>
  <c r="AM5" i="2"/>
  <c r="AR5" i="2"/>
  <c r="BD5" i="2"/>
  <c r="A6" i="2"/>
  <c r="B6" i="2"/>
  <c r="C6" i="2"/>
  <c r="D6" i="2"/>
  <c r="M6" i="2"/>
  <c r="N6" i="2"/>
  <c r="S6" i="2"/>
  <c r="T6" i="2"/>
  <c r="Z6" i="2"/>
  <c r="AA6" i="2"/>
  <c r="AC6" i="2"/>
  <c r="AD6" i="2"/>
  <c r="AE6" i="2"/>
  <c r="AH6" i="2"/>
  <c r="AQ6" i="2"/>
  <c r="AR6" i="2"/>
  <c r="AX6" i="2"/>
  <c r="AY6" i="2" s="1"/>
  <c r="BD6" i="2"/>
  <c r="A7" i="2"/>
  <c r="B7" i="2"/>
  <c r="M7" i="2"/>
  <c r="N7" i="2"/>
  <c r="O7" i="2"/>
  <c r="V7" i="2"/>
  <c r="W7" i="2"/>
  <c r="Z7" i="2"/>
  <c r="AE7" i="2"/>
  <c r="AL7" i="2"/>
  <c r="AM7" i="2"/>
  <c r="AP7" i="2"/>
  <c r="AQ7" i="2"/>
  <c r="AR7" i="2"/>
  <c r="BD7" i="2"/>
  <c r="A8" i="2"/>
  <c r="B8" i="2"/>
  <c r="C8" i="2"/>
  <c r="D8" i="2"/>
  <c r="J8" i="2"/>
  <c r="M8" i="2"/>
  <c r="N8" i="2"/>
  <c r="O8" i="2"/>
  <c r="R8" i="2"/>
  <c r="S8" i="2"/>
  <c r="T8" i="2"/>
  <c r="U8" i="2"/>
  <c r="V8" i="2"/>
  <c r="W8" i="2"/>
  <c r="Z8" i="2"/>
  <c r="AA8" i="2"/>
  <c r="AB8" i="2"/>
  <c r="AC8" i="2"/>
  <c r="AD8" i="2"/>
  <c r="AE8" i="2"/>
  <c r="AH8" i="2"/>
  <c r="AI8" i="2"/>
  <c r="AJ8" i="2"/>
  <c r="AK8" i="2"/>
  <c r="AL8" i="2"/>
  <c r="AM8" i="2"/>
  <c r="AN8" i="2"/>
  <c r="AO8" i="2" s="1"/>
  <c r="H8" i="2" s="1"/>
  <c r="AP8" i="2"/>
  <c r="AQ8" i="2"/>
  <c r="AR8" i="2"/>
  <c r="AS8" i="2"/>
  <c r="AT8" i="2"/>
  <c r="AX8" i="2"/>
  <c r="AY8" i="2"/>
  <c r="BD8" i="2"/>
  <c r="A9" i="2"/>
  <c r="B9" i="2"/>
  <c r="C9" i="2"/>
  <c r="D9" i="2"/>
  <c r="R9" i="2"/>
  <c r="S9" i="2"/>
  <c r="U9" i="2"/>
  <c r="V9" i="2"/>
  <c r="W9" i="2"/>
  <c r="Z9" i="2"/>
  <c r="AA9" i="2"/>
  <c r="AH9" i="2"/>
  <c r="AI9" i="2"/>
  <c r="AJ9" i="2"/>
  <c r="AK9" i="2"/>
  <c r="AL9" i="2"/>
  <c r="AM9" i="2"/>
  <c r="AP9" i="2"/>
  <c r="AQ9" i="2"/>
  <c r="AX9" i="2"/>
  <c r="AY9" i="2" s="1"/>
  <c r="BD9" i="2"/>
  <c r="A10" i="2"/>
  <c r="B10" i="2"/>
  <c r="C10" i="2"/>
  <c r="R10" i="2"/>
  <c r="S10" i="2"/>
  <c r="T10" i="2"/>
  <c r="V10" i="2"/>
  <c r="W10" i="2"/>
  <c r="BD10" i="2"/>
  <c r="A11" i="2"/>
  <c r="B11" i="2"/>
  <c r="AH11" i="2"/>
  <c r="AI11" i="2"/>
  <c r="AR11" i="2"/>
  <c r="BD11" i="2"/>
  <c r="A12" i="2"/>
  <c r="B12" i="2"/>
  <c r="Z12" i="2"/>
  <c r="AA12" i="2"/>
  <c r="AB12" i="2"/>
  <c r="AC12" i="2"/>
  <c r="AE12" i="2"/>
  <c r="AH12" i="2"/>
  <c r="AQ12" i="2"/>
  <c r="AR12" i="2"/>
  <c r="BD12" i="2"/>
  <c r="A13" i="2"/>
  <c r="B13" i="2"/>
  <c r="C13" i="2"/>
  <c r="D13" i="2"/>
  <c r="J13" i="2"/>
  <c r="M13" i="2"/>
  <c r="N13" i="2"/>
  <c r="O13" i="2"/>
  <c r="R13" i="2"/>
  <c r="S13" i="2"/>
  <c r="T13" i="2"/>
  <c r="U13" i="2"/>
  <c r="V13" i="2"/>
  <c r="W13" i="2"/>
  <c r="Z13" i="2"/>
  <c r="AA13" i="2"/>
  <c r="AB13" i="2"/>
  <c r="AC13" i="2"/>
  <c r="AD13" i="2"/>
  <c r="AE13" i="2"/>
  <c r="AH13" i="2"/>
  <c r="AI13" i="2"/>
  <c r="AJ13" i="2"/>
  <c r="AK13" i="2"/>
  <c r="AL13" i="2"/>
  <c r="AM13" i="2"/>
  <c r="AP13" i="2"/>
  <c r="AQ13" i="2"/>
  <c r="AR13" i="2"/>
  <c r="AS13" i="2" s="1"/>
  <c r="AT13" i="2" s="1"/>
  <c r="AX13" i="2"/>
  <c r="AY13" i="2"/>
  <c r="BD13" i="2"/>
  <c r="A14" i="2"/>
  <c r="B14" i="2"/>
  <c r="BD14" i="2"/>
  <c r="A15" i="2"/>
  <c r="AC15" i="2" s="1"/>
  <c r="B15" i="2"/>
  <c r="C15" i="2"/>
  <c r="T15" i="2"/>
  <c r="V15" i="2"/>
  <c r="W15" i="2"/>
  <c r="AD15" i="2"/>
  <c r="AM15" i="2"/>
  <c r="BD15" i="2"/>
  <c r="A16" i="2"/>
  <c r="B16" i="2"/>
  <c r="N16" i="2"/>
  <c r="O16" i="2"/>
  <c r="R16" i="2"/>
  <c r="T16" i="2"/>
  <c r="U16" i="2"/>
  <c r="AC16" i="2"/>
  <c r="AD16" i="2"/>
  <c r="AQ16" i="2"/>
  <c r="BD16" i="2"/>
  <c r="A17" i="2"/>
  <c r="B17" i="2"/>
  <c r="C17" i="2"/>
  <c r="R17" i="2"/>
  <c r="AB17" i="2"/>
  <c r="AC17" i="2"/>
  <c r="AD17" i="2"/>
  <c r="AP17" i="2"/>
  <c r="AQ17" i="2"/>
  <c r="AR17" i="2"/>
  <c r="AS17" i="2"/>
  <c r="AT17" i="2"/>
  <c r="J17" i="2" s="1"/>
  <c r="AX17" i="2"/>
  <c r="AY17" i="2" s="1"/>
  <c r="BD17" i="2"/>
  <c r="A18" i="2"/>
  <c r="R18" i="2" s="1"/>
  <c r="B18" i="2"/>
  <c r="D18" i="2"/>
  <c r="M18" i="2"/>
  <c r="N18" i="2"/>
  <c r="O18" i="2"/>
  <c r="T18" i="2"/>
  <c r="U18" i="2"/>
  <c r="V18" i="2"/>
  <c r="W18" i="2"/>
  <c r="Z18" i="2"/>
  <c r="AA18" i="2"/>
  <c r="AB18" i="2"/>
  <c r="AC18" i="2"/>
  <c r="AD18" i="2"/>
  <c r="AE18" i="2"/>
  <c r="AF18" i="2"/>
  <c r="AG18" i="2" s="1"/>
  <c r="AJ18" i="2"/>
  <c r="AK18" i="2"/>
  <c r="AL18" i="2"/>
  <c r="AM18" i="2"/>
  <c r="AP18" i="2"/>
  <c r="AQ18" i="2"/>
  <c r="AR18" i="2"/>
  <c r="AS18" i="2"/>
  <c r="AT18" i="2" s="1"/>
  <c r="J18" i="2" s="1"/>
  <c r="AX18" i="2"/>
  <c r="AY18" i="2" s="1"/>
  <c r="BD18" i="2"/>
  <c r="A19" i="2"/>
  <c r="B19" i="2"/>
  <c r="C19" i="2"/>
  <c r="M19" i="2"/>
  <c r="R19" i="2"/>
  <c r="AA19" i="2"/>
  <c r="AB19" i="2"/>
  <c r="AC19" i="2"/>
  <c r="AH19" i="2"/>
  <c r="AJ19" i="2"/>
  <c r="AK19" i="2"/>
  <c r="AL19" i="2"/>
  <c r="AM19" i="2"/>
  <c r="BD19" i="2"/>
  <c r="A20" i="2"/>
  <c r="AK20" i="2" s="1"/>
  <c r="B20" i="2"/>
  <c r="C20" i="2"/>
  <c r="D20" i="2"/>
  <c r="R20" i="2"/>
  <c r="S20" i="2"/>
  <c r="T20" i="2"/>
  <c r="Z20" i="2"/>
  <c r="AD20" i="2"/>
  <c r="AE20" i="2"/>
  <c r="AJ20" i="2"/>
  <c r="AL20" i="2"/>
  <c r="AM20" i="2"/>
  <c r="AP20" i="2"/>
  <c r="BD20" i="2"/>
  <c r="A21" i="2"/>
  <c r="C21" i="2" s="1"/>
  <c r="B21" i="2"/>
  <c r="D21" i="2"/>
  <c r="M21" i="2"/>
  <c r="N21" i="2"/>
  <c r="O21" i="2"/>
  <c r="R21" i="2"/>
  <c r="T21" i="2"/>
  <c r="U21" i="2"/>
  <c r="V21" i="2"/>
  <c r="W21" i="2"/>
  <c r="AA21" i="2"/>
  <c r="AB21" i="2"/>
  <c r="AC21" i="2"/>
  <c r="AD21" i="2"/>
  <c r="AE21" i="2"/>
  <c r="AH21" i="2"/>
  <c r="AI21" i="2"/>
  <c r="AJ21" i="2"/>
  <c r="AK21" i="2"/>
  <c r="AM21" i="2"/>
  <c r="AQ21" i="2"/>
  <c r="AR21" i="2"/>
  <c r="AX21" i="2"/>
  <c r="AY21" i="2"/>
  <c r="BD21" i="2"/>
  <c r="A22" i="2"/>
  <c r="AR22" i="2" s="1"/>
  <c r="B22" i="2"/>
  <c r="D22" i="2"/>
  <c r="R22" i="2"/>
  <c r="S22" i="2"/>
  <c r="T22" i="2"/>
  <c r="Z22" i="2"/>
  <c r="AA22" i="2"/>
  <c r="AQ22" i="2"/>
  <c r="BD22" i="2"/>
  <c r="A23" i="2"/>
  <c r="B23" i="2"/>
  <c r="M23" i="2"/>
  <c r="U23" i="2"/>
  <c r="AE23" i="2"/>
  <c r="AQ23" i="2"/>
  <c r="AR23" i="2"/>
  <c r="BD23" i="2"/>
  <c r="A24" i="2"/>
  <c r="B24" i="2"/>
  <c r="C24" i="2"/>
  <c r="D24" i="2"/>
  <c r="M24" i="2"/>
  <c r="N24" i="2"/>
  <c r="O24" i="2"/>
  <c r="R24" i="2"/>
  <c r="X24" i="2" s="1"/>
  <c r="Y24" i="2" s="1"/>
  <c r="S24" i="2"/>
  <c r="T24" i="2"/>
  <c r="U24" i="2"/>
  <c r="V24" i="2"/>
  <c r="W24" i="2"/>
  <c r="Z24" i="2"/>
  <c r="AA24" i="2"/>
  <c r="AB24" i="2"/>
  <c r="AC24" i="2"/>
  <c r="AD24" i="2"/>
  <c r="AE24" i="2"/>
  <c r="AH24" i="2"/>
  <c r="AN24" i="2" s="1"/>
  <c r="AO24" i="2" s="1"/>
  <c r="H24" i="2" s="1"/>
  <c r="AI24" i="2"/>
  <c r="AJ24" i="2"/>
  <c r="AK24" i="2"/>
  <c r="AL24" i="2"/>
  <c r="AM24" i="2"/>
  <c r="AP24" i="2"/>
  <c r="AQ24" i="2"/>
  <c r="AR24" i="2"/>
  <c r="AX24" i="2"/>
  <c r="AY24" i="2"/>
  <c r="BD24" i="2"/>
  <c r="A25" i="2"/>
  <c r="B25" i="2"/>
  <c r="C25" i="2"/>
  <c r="O25" i="2"/>
  <c r="V25" i="2"/>
  <c r="W25" i="2"/>
  <c r="AE25" i="2"/>
  <c r="AI25" i="2"/>
  <c r="AK25" i="2"/>
  <c r="AL25" i="2"/>
  <c r="AM25" i="2"/>
  <c r="BD25" i="2"/>
  <c r="A26" i="2"/>
  <c r="AR26" i="2" s="1"/>
  <c r="B26" i="2"/>
  <c r="M26" i="2"/>
  <c r="R26" i="2"/>
  <c r="AE26" i="2"/>
  <c r="AK26" i="2"/>
  <c r="AM26" i="2"/>
  <c r="BD26" i="2"/>
  <c r="A27" i="2"/>
  <c r="B27" i="2"/>
  <c r="C27" i="2"/>
  <c r="D27" i="2"/>
  <c r="M27" i="2"/>
  <c r="P27" i="2" s="1"/>
  <c r="Q27" i="2" s="1"/>
  <c r="E27" i="2" s="1"/>
  <c r="N27" i="2"/>
  <c r="O27" i="2"/>
  <c r="R27" i="2"/>
  <c r="S27" i="2"/>
  <c r="T27" i="2"/>
  <c r="U27" i="2"/>
  <c r="Z27" i="2"/>
  <c r="AA27" i="2"/>
  <c r="AB27" i="2"/>
  <c r="AC27" i="2"/>
  <c r="AD27" i="2"/>
  <c r="AF27" i="2" s="1"/>
  <c r="AE27" i="2"/>
  <c r="AG27" i="2"/>
  <c r="AH27" i="2"/>
  <c r="AI27" i="2"/>
  <c r="AJ27" i="2"/>
  <c r="AK27" i="2"/>
  <c r="AP27" i="2"/>
  <c r="AQ27" i="2"/>
  <c r="AS27" i="2" s="1"/>
  <c r="AR27" i="2"/>
  <c r="AT27" i="2"/>
  <c r="J27" i="2" s="1"/>
  <c r="AX27" i="2"/>
  <c r="AY27" i="2"/>
  <c r="BD27" i="2"/>
  <c r="A28" i="2"/>
  <c r="AR28" i="2" s="1"/>
  <c r="B28" i="2"/>
  <c r="N28" i="2"/>
  <c r="O28" i="2"/>
  <c r="R28" i="2"/>
  <c r="W28" i="2"/>
  <c r="Z28" i="2"/>
  <c r="AA28" i="2"/>
  <c r="AB28" i="2"/>
  <c r="AQ28" i="2"/>
  <c r="BD28" i="2"/>
  <c r="A29" i="2"/>
  <c r="B29" i="2"/>
  <c r="C29" i="2"/>
  <c r="D29" i="2"/>
  <c r="M29" i="2"/>
  <c r="N29" i="2"/>
  <c r="O29" i="2"/>
  <c r="R29" i="2"/>
  <c r="S29" i="2"/>
  <c r="T29" i="2"/>
  <c r="U29" i="2"/>
  <c r="V29" i="2"/>
  <c r="W29" i="2"/>
  <c r="Z29" i="2"/>
  <c r="AA29" i="2"/>
  <c r="AB29" i="2"/>
  <c r="AC29" i="2"/>
  <c r="AD29" i="2"/>
  <c r="AE29" i="2"/>
  <c r="AH29" i="2"/>
  <c r="AI29" i="2"/>
  <c r="AJ29" i="2"/>
  <c r="AK29" i="2"/>
  <c r="AL29" i="2"/>
  <c r="AM29" i="2"/>
  <c r="AP29" i="2"/>
  <c r="AQ29" i="2"/>
  <c r="AR29" i="2"/>
  <c r="AS29" i="2" s="1"/>
  <c r="AT29" i="2"/>
  <c r="J29" i="2" s="1"/>
  <c r="AX29" i="2"/>
  <c r="AY29" i="2" s="1"/>
  <c r="BD29" i="2"/>
  <c r="A30" i="2"/>
  <c r="T30" i="2" s="1"/>
  <c r="B30" i="2"/>
  <c r="C30" i="2"/>
  <c r="D30" i="2"/>
  <c r="M30" i="2"/>
  <c r="S30" i="2"/>
  <c r="U30" i="2"/>
  <c r="V30" i="2"/>
  <c r="W30" i="2"/>
  <c r="Z30" i="2"/>
  <c r="AA30" i="2"/>
  <c r="AB30" i="2"/>
  <c r="AC30" i="2"/>
  <c r="AH30" i="2"/>
  <c r="AK30" i="2"/>
  <c r="AM30" i="2"/>
  <c r="AP30" i="2"/>
  <c r="AS30" i="2" s="1"/>
  <c r="AT30" i="2" s="1"/>
  <c r="J30" i="2" s="1"/>
  <c r="AQ30" i="2"/>
  <c r="AR30" i="2"/>
  <c r="AX30" i="2"/>
  <c r="AY30" i="2" s="1"/>
  <c r="BD30" i="2"/>
  <c r="A31" i="2"/>
  <c r="B31" i="2"/>
  <c r="N31" i="2"/>
  <c r="O31" i="2"/>
  <c r="R31" i="2"/>
  <c r="S31" i="2"/>
  <c r="Z31" i="2"/>
  <c r="AA31" i="2"/>
  <c r="AC31" i="2"/>
  <c r="AD31" i="2"/>
  <c r="AE31" i="2"/>
  <c r="AI31" i="2"/>
  <c r="AJ31" i="2"/>
  <c r="AP31" i="2"/>
  <c r="AQ31" i="2"/>
  <c r="AX31" i="2"/>
  <c r="AY31" i="2"/>
  <c r="BD31" i="2"/>
  <c r="A32" i="2"/>
  <c r="B32" i="2"/>
  <c r="R32" i="2"/>
  <c r="Z32" i="2"/>
  <c r="AA32" i="2"/>
  <c r="AB32" i="2"/>
  <c r="AE32" i="2"/>
  <c r="BD32" i="2"/>
  <c r="A33" i="2"/>
  <c r="B33" i="2"/>
  <c r="R33" i="2"/>
  <c r="AC33" i="2"/>
  <c r="AD33" i="2"/>
  <c r="AX33" i="2"/>
  <c r="AY33" i="2"/>
  <c r="BD33" i="2"/>
  <c r="A34" i="2"/>
  <c r="B34" i="2"/>
  <c r="BD34" i="2"/>
  <c r="A35" i="2"/>
  <c r="O35" i="2" s="1"/>
  <c r="B35" i="2"/>
  <c r="C35" i="2"/>
  <c r="D35" i="2"/>
  <c r="J35" i="2"/>
  <c r="M35" i="2"/>
  <c r="P35" i="2" s="1"/>
  <c r="Q35" i="2" s="1"/>
  <c r="E35" i="2" s="1"/>
  <c r="N35" i="2"/>
  <c r="S35" i="2"/>
  <c r="T35" i="2"/>
  <c r="U35" i="2"/>
  <c r="V35" i="2"/>
  <c r="W35" i="2"/>
  <c r="Z35" i="2"/>
  <c r="AA35" i="2"/>
  <c r="AB35" i="2"/>
  <c r="AC35" i="2"/>
  <c r="AD35" i="2"/>
  <c r="AI35" i="2"/>
  <c r="AJ35" i="2"/>
  <c r="AK35" i="2"/>
  <c r="AL35" i="2"/>
  <c r="AM35" i="2"/>
  <c r="AP35" i="2"/>
  <c r="AQ35" i="2"/>
  <c r="AR35" i="2"/>
  <c r="AS35" i="2"/>
  <c r="AT35" i="2" s="1"/>
  <c r="AX35" i="2"/>
  <c r="AY35" i="2" s="1"/>
  <c r="BD35" i="2"/>
  <c r="A36" i="2"/>
  <c r="AX36" i="2" s="1"/>
  <c r="B36" i="2"/>
  <c r="N36" i="2"/>
  <c r="R36" i="2"/>
  <c r="Z36" i="2"/>
  <c r="AA36" i="2"/>
  <c r="AD36" i="2"/>
  <c r="AH36" i="2"/>
  <c r="AI36" i="2"/>
  <c r="AJ36" i="2"/>
  <c r="AK36" i="2"/>
  <c r="AL36" i="2"/>
  <c r="AM36" i="2"/>
  <c r="AY36" i="2"/>
  <c r="BD36" i="2"/>
  <c r="A37" i="2"/>
  <c r="B37" i="2"/>
  <c r="C37" i="2"/>
  <c r="D37" i="2"/>
  <c r="N37" i="2"/>
  <c r="T37" i="2"/>
  <c r="U37" i="2"/>
  <c r="V37" i="2"/>
  <c r="W37" i="2"/>
  <c r="AC37" i="2"/>
  <c r="AD37" i="2"/>
  <c r="AH37" i="2"/>
  <c r="AI37" i="2"/>
  <c r="AQ37" i="2"/>
  <c r="AX37" i="2"/>
  <c r="AY37" i="2" s="1"/>
  <c r="BD37" i="2"/>
  <c r="A38" i="2"/>
  <c r="B38" i="2"/>
  <c r="C38" i="2"/>
  <c r="M38" i="2"/>
  <c r="O38" i="2"/>
  <c r="T38" i="2"/>
  <c r="AA38" i="2"/>
  <c r="AB38" i="2"/>
  <c r="AP38" i="2"/>
  <c r="AR38" i="2"/>
  <c r="BD38" i="2"/>
  <c r="A39" i="2"/>
  <c r="AC39" i="2" s="1"/>
  <c r="B39" i="2"/>
  <c r="M39" i="2"/>
  <c r="N39" i="2"/>
  <c r="O39" i="2"/>
  <c r="P39" i="2"/>
  <c r="Q39" i="2"/>
  <c r="E39" i="2" s="1"/>
  <c r="R39" i="2"/>
  <c r="U39" i="2"/>
  <c r="Z39" i="2"/>
  <c r="AD39" i="2"/>
  <c r="AE39" i="2"/>
  <c r="AH39" i="2"/>
  <c r="AK39" i="2"/>
  <c r="AM39" i="2"/>
  <c r="AP39" i="2"/>
  <c r="AQ39" i="2"/>
  <c r="AY39" i="2"/>
  <c r="BD39" i="2"/>
  <c r="A40" i="2"/>
  <c r="B40" i="2"/>
  <c r="C40" i="2"/>
  <c r="D40" i="2"/>
  <c r="E40" i="2"/>
  <c r="M40" i="2"/>
  <c r="N40" i="2"/>
  <c r="O40" i="2"/>
  <c r="P40" i="2"/>
  <c r="Q40" i="2" s="1"/>
  <c r="R40" i="2"/>
  <c r="S40" i="2"/>
  <c r="T40" i="2"/>
  <c r="U40" i="2"/>
  <c r="V40" i="2"/>
  <c r="W40" i="2"/>
  <c r="Z40" i="2"/>
  <c r="AF40" i="2" s="1"/>
  <c r="AG40" i="2" s="1"/>
  <c r="AA40" i="2"/>
  <c r="AB40" i="2"/>
  <c r="AC40" i="2"/>
  <c r="AD40" i="2"/>
  <c r="AE40" i="2"/>
  <c r="AH40" i="2"/>
  <c r="AI40" i="2"/>
  <c r="AJ40" i="2"/>
  <c r="AK40" i="2"/>
  <c r="AL40" i="2"/>
  <c r="AM40" i="2"/>
  <c r="AN40" i="2"/>
  <c r="AO40" i="2" s="1"/>
  <c r="H40" i="2" s="1"/>
  <c r="AP40" i="2"/>
  <c r="AQ40" i="2"/>
  <c r="AR40" i="2"/>
  <c r="AS40" i="2"/>
  <c r="AT40" i="2" s="1"/>
  <c r="J40" i="2" s="1"/>
  <c r="AX40" i="2"/>
  <c r="AY40" i="2" s="1"/>
  <c r="BD40" i="2"/>
  <c r="A41" i="2"/>
  <c r="B41" i="2"/>
  <c r="C41" i="2"/>
  <c r="D41" i="2"/>
  <c r="M41" i="2"/>
  <c r="P41" i="2" s="1"/>
  <c r="Q41" i="2" s="1"/>
  <c r="E41" i="2" s="1"/>
  <c r="N41" i="2"/>
  <c r="O41" i="2"/>
  <c r="R41" i="2"/>
  <c r="S41" i="2"/>
  <c r="T41" i="2"/>
  <c r="U41" i="2"/>
  <c r="V41" i="2"/>
  <c r="X41" i="2" s="1"/>
  <c r="Y41" i="2" s="1"/>
  <c r="W41" i="2"/>
  <c r="Z41" i="2"/>
  <c r="AF41" i="2" s="1"/>
  <c r="AG41" i="2" s="1"/>
  <c r="AA41" i="2"/>
  <c r="AB41" i="2"/>
  <c r="AC41" i="2"/>
  <c r="AD41" i="2"/>
  <c r="AE41" i="2"/>
  <c r="AH41" i="2"/>
  <c r="AI41" i="2"/>
  <c r="AJ41" i="2"/>
  <c r="AK41" i="2"/>
  <c r="AL41" i="2"/>
  <c r="AM41" i="2"/>
  <c r="AN41" i="2" s="1"/>
  <c r="AO41" i="2" s="1"/>
  <c r="H41" i="2" s="1"/>
  <c r="AP41" i="2"/>
  <c r="AS41" i="2" s="1"/>
  <c r="AT41" i="2" s="1"/>
  <c r="J41" i="2" s="1"/>
  <c r="AQ41" i="2"/>
  <c r="AR41" i="2"/>
  <c r="AX41" i="2"/>
  <c r="AY41" i="2"/>
  <c r="BD41" i="2"/>
  <c r="A42" i="2"/>
  <c r="B42" i="2"/>
  <c r="C42" i="2"/>
  <c r="D42" i="2"/>
  <c r="J42" i="2"/>
  <c r="O42" i="2"/>
  <c r="R42" i="2"/>
  <c r="S42" i="2"/>
  <c r="T42" i="2"/>
  <c r="U42" i="2"/>
  <c r="V42" i="2"/>
  <c r="W42" i="2"/>
  <c r="Z42" i="2"/>
  <c r="AA42" i="2"/>
  <c r="AC42" i="2"/>
  <c r="AE42" i="2"/>
  <c r="AH42" i="2"/>
  <c r="AI42" i="2"/>
  <c r="AJ42" i="2"/>
  <c r="AK42" i="2"/>
  <c r="AL42" i="2"/>
  <c r="AM42" i="2"/>
  <c r="AP42" i="2"/>
  <c r="AQ42" i="2"/>
  <c r="AR42" i="2"/>
  <c r="AS42" i="2"/>
  <c r="AT42" i="2" s="1"/>
  <c r="BD42" i="2"/>
  <c r="A43" i="2"/>
  <c r="C43" i="2" s="1"/>
  <c r="B43" i="2"/>
  <c r="R43" i="2"/>
  <c r="S43" i="2"/>
  <c r="T43" i="2"/>
  <c r="AD43" i="2"/>
  <c r="AL43" i="2"/>
  <c r="AM43" i="2"/>
  <c r="BD43" i="2"/>
  <c r="A44" i="2"/>
  <c r="B44" i="2"/>
  <c r="O44" i="2"/>
  <c r="R44" i="2"/>
  <c r="S44" i="2"/>
  <c r="AE44" i="2"/>
  <c r="AJ44" i="2"/>
  <c r="AK44" i="2"/>
  <c r="AX44" i="2"/>
  <c r="AY44" i="2" s="1"/>
  <c r="BD44" i="2"/>
  <c r="A45" i="2"/>
  <c r="B45" i="2"/>
  <c r="AX45" i="2"/>
  <c r="AY45" i="2" s="1"/>
  <c r="BD45" i="2"/>
  <c r="A46" i="2"/>
  <c r="AJ46" i="2" s="1"/>
  <c r="B46" i="2"/>
  <c r="M46" i="2"/>
  <c r="N46" i="2"/>
  <c r="O46" i="2"/>
  <c r="P46" i="2" s="1"/>
  <c r="Q46" i="2" s="1"/>
  <c r="E46" i="2" s="1"/>
  <c r="S46" i="2"/>
  <c r="T46" i="2"/>
  <c r="U46" i="2"/>
  <c r="V46" i="2"/>
  <c r="W46" i="2"/>
  <c r="AC46" i="2"/>
  <c r="AH46" i="2"/>
  <c r="AI46" i="2"/>
  <c r="AK46" i="2"/>
  <c r="AL46" i="2"/>
  <c r="AX46" i="2"/>
  <c r="AY46" i="2" s="1"/>
  <c r="BD46" i="2"/>
  <c r="A47" i="2"/>
  <c r="AB47" i="2" s="1"/>
  <c r="B47" i="2"/>
  <c r="C47" i="2"/>
  <c r="D47" i="2"/>
  <c r="M47" i="2"/>
  <c r="N47" i="2"/>
  <c r="O47" i="2"/>
  <c r="P47" i="2"/>
  <c r="Q47" i="2" s="1"/>
  <c r="E47" i="2" s="1"/>
  <c r="R47" i="2"/>
  <c r="S47" i="2"/>
  <c r="T47" i="2"/>
  <c r="AA47" i="2"/>
  <c r="AC47" i="2"/>
  <c r="AD47" i="2"/>
  <c r="AE47" i="2"/>
  <c r="AH47" i="2"/>
  <c r="AI47" i="2"/>
  <c r="AJ47" i="2"/>
  <c r="AP47" i="2"/>
  <c r="AS47" i="2" s="1"/>
  <c r="AT47" i="2" s="1"/>
  <c r="J47" i="2" s="1"/>
  <c r="AQ47" i="2"/>
  <c r="AR47" i="2"/>
  <c r="BD47" i="2"/>
  <c r="A48" i="2"/>
  <c r="AA48" i="2" s="1"/>
  <c r="B48" i="2"/>
  <c r="AB48" i="2"/>
  <c r="AM48" i="2"/>
  <c r="BD48" i="2"/>
  <c r="A49" i="2"/>
  <c r="O49" i="2" s="1"/>
  <c r="B49" i="2"/>
  <c r="D49" i="2"/>
  <c r="M49" i="2"/>
  <c r="N49" i="2"/>
  <c r="R49" i="2"/>
  <c r="T49" i="2"/>
  <c r="U49" i="2"/>
  <c r="V49" i="2"/>
  <c r="W49" i="2"/>
  <c r="Z49" i="2"/>
  <c r="AA49" i="2"/>
  <c r="AB49" i="2"/>
  <c r="AC49" i="2"/>
  <c r="AD49" i="2"/>
  <c r="AH49" i="2"/>
  <c r="AI49" i="2"/>
  <c r="AJ49" i="2"/>
  <c r="AK49" i="2"/>
  <c r="AL49" i="2"/>
  <c r="AM49" i="2"/>
  <c r="AP49" i="2"/>
  <c r="AQ49" i="2"/>
  <c r="AR49" i="2"/>
  <c r="AS49" i="2"/>
  <c r="AT49" i="2"/>
  <c r="J49" i="2" s="1"/>
  <c r="AX49" i="2"/>
  <c r="AY49" i="2"/>
  <c r="BD49" i="2"/>
  <c r="A50" i="2"/>
  <c r="B50" i="2"/>
  <c r="C50" i="2"/>
  <c r="D50" i="2"/>
  <c r="N50" i="2"/>
  <c r="O50" i="2"/>
  <c r="S50" i="2"/>
  <c r="T50" i="2"/>
  <c r="U50" i="2"/>
  <c r="V50" i="2"/>
  <c r="W50" i="2"/>
  <c r="Z50" i="2"/>
  <c r="AA50" i="2"/>
  <c r="AD50" i="2"/>
  <c r="AE50" i="2"/>
  <c r="AH50" i="2"/>
  <c r="AI50" i="2"/>
  <c r="AJ50" i="2"/>
  <c r="AL50" i="2"/>
  <c r="AM50" i="2"/>
  <c r="AP50" i="2"/>
  <c r="AQ50" i="2"/>
  <c r="AX50" i="2"/>
  <c r="AY50" i="2"/>
  <c r="BD50" i="2"/>
  <c r="A51" i="2"/>
  <c r="N51" i="2" s="1"/>
  <c r="B51" i="2"/>
  <c r="C51" i="2"/>
  <c r="D51" i="2"/>
  <c r="O51" i="2"/>
  <c r="R51" i="2"/>
  <c r="S51" i="2"/>
  <c r="T51" i="2"/>
  <c r="U51" i="2"/>
  <c r="AD51" i="2"/>
  <c r="AE51" i="2"/>
  <c r="AH51" i="2"/>
  <c r="AI51" i="2"/>
  <c r="AK51" i="2"/>
  <c r="AM51" i="2"/>
  <c r="AQ51" i="2"/>
  <c r="AR51" i="2"/>
  <c r="AX51" i="2"/>
  <c r="AY51" i="2" s="1"/>
  <c r="BD51" i="2"/>
  <c r="A52" i="2"/>
  <c r="B52" i="2"/>
  <c r="C52" i="2"/>
  <c r="M52" i="2"/>
  <c r="R52" i="2"/>
  <c r="S52" i="2"/>
  <c r="T52" i="2"/>
  <c r="U52" i="2"/>
  <c r="AA52" i="2"/>
  <c r="AB52" i="2"/>
  <c r="AC52" i="2"/>
  <c r="AD52" i="2"/>
  <c r="AE52" i="2"/>
  <c r="AJ52" i="2"/>
  <c r="AK52" i="2"/>
  <c r="AQ52" i="2"/>
  <c r="AR52" i="2"/>
  <c r="AX52" i="2"/>
  <c r="AY52" i="2" s="1"/>
  <c r="BD52" i="2"/>
  <c r="A53" i="2"/>
  <c r="B53" i="2"/>
  <c r="J53" i="2"/>
  <c r="M53" i="2"/>
  <c r="N53" i="2"/>
  <c r="O53" i="2"/>
  <c r="P53" i="2"/>
  <c r="Q53" i="2" s="1"/>
  <c r="E53" i="2" s="1"/>
  <c r="R53" i="2"/>
  <c r="U53" i="2"/>
  <c r="V53" i="2"/>
  <c r="Z53" i="2"/>
  <c r="AF53" i="2" s="1"/>
  <c r="AG53" i="2" s="1"/>
  <c r="AA53" i="2"/>
  <c r="AB53" i="2"/>
  <c r="AC53" i="2"/>
  <c r="AD53" i="2"/>
  <c r="AE53" i="2"/>
  <c r="AH53" i="2"/>
  <c r="AK53" i="2"/>
  <c r="AL53" i="2"/>
  <c r="AP53" i="2"/>
  <c r="AQ53" i="2"/>
  <c r="AR53" i="2"/>
  <c r="AS53" i="2"/>
  <c r="AT53" i="2"/>
  <c r="AX53" i="2"/>
  <c r="AY53" i="2"/>
  <c r="BD53" i="2"/>
  <c r="A54" i="2"/>
  <c r="D54" i="2" s="1"/>
  <c r="B54" i="2"/>
  <c r="C54" i="2"/>
  <c r="M54" i="2"/>
  <c r="N54" i="2"/>
  <c r="O54" i="2"/>
  <c r="R54" i="2"/>
  <c r="S54" i="2"/>
  <c r="U54" i="2"/>
  <c r="V54" i="2"/>
  <c r="W54" i="2"/>
  <c r="Z54" i="2"/>
  <c r="AA54" i="2"/>
  <c r="AB54" i="2"/>
  <c r="AC54" i="2"/>
  <c r="AD54" i="2"/>
  <c r="AE54" i="2"/>
  <c r="AH54" i="2"/>
  <c r="AI54" i="2"/>
  <c r="AK54" i="2"/>
  <c r="AL54" i="2"/>
  <c r="AM54" i="2"/>
  <c r="AP54" i="2"/>
  <c r="AQ54" i="2"/>
  <c r="AR54" i="2"/>
  <c r="AX54" i="2"/>
  <c r="AY54" i="2" s="1"/>
  <c r="BD54" i="2"/>
  <c r="A55" i="2"/>
  <c r="M55" i="2" s="1"/>
  <c r="B55" i="2"/>
  <c r="C55" i="2"/>
  <c r="D55" i="2"/>
  <c r="E55" i="2"/>
  <c r="G55" i="2"/>
  <c r="N55" i="2"/>
  <c r="O55" i="2"/>
  <c r="P55" i="2"/>
  <c r="Q55" i="2" s="1"/>
  <c r="R55" i="2"/>
  <c r="S55" i="2"/>
  <c r="T55" i="2"/>
  <c r="U55" i="2"/>
  <c r="V55" i="2"/>
  <c r="W55" i="2"/>
  <c r="X55" i="2"/>
  <c r="Y55" i="2" s="1"/>
  <c r="F55" i="2" s="1"/>
  <c r="Z55" i="2"/>
  <c r="AA55" i="2"/>
  <c r="AB55" i="2"/>
  <c r="AD55" i="2"/>
  <c r="AE55" i="2"/>
  <c r="AH55" i="2"/>
  <c r="AI55" i="2"/>
  <c r="AJ55" i="2"/>
  <c r="AK55" i="2"/>
  <c r="AL55" i="2"/>
  <c r="AM55" i="2"/>
  <c r="AP55" i="2"/>
  <c r="AQ55" i="2"/>
  <c r="AR55" i="2"/>
  <c r="AX55" i="2"/>
  <c r="AY55" i="2" s="1"/>
  <c r="BD55" i="2"/>
  <c r="A56" i="2"/>
  <c r="B56" i="2"/>
  <c r="C56" i="2"/>
  <c r="O56" i="2"/>
  <c r="R56" i="2"/>
  <c r="S56" i="2"/>
  <c r="T56" i="2"/>
  <c r="V56" i="2"/>
  <c r="W56" i="2"/>
  <c r="AA56" i="2"/>
  <c r="AB56" i="2"/>
  <c r="AJ56" i="2"/>
  <c r="AK56" i="2"/>
  <c r="AM56" i="2"/>
  <c r="AQ56" i="2"/>
  <c r="AR56" i="2"/>
  <c r="AX56" i="2"/>
  <c r="AY56" i="2"/>
  <c r="BD56" i="2"/>
  <c r="A57" i="2"/>
  <c r="B57" i="2"/>
  <c r="AJ57" i="2"/>
  <c r="AK57" i="2"/>
  <c r="AR57" i="2"/>
  <c r="BD57" i="2"/>
  <c r="A58" i="2"/>
  <c r="B58" i="2"/>
  <c r="C58" i="2"/>
  <c r="O58" i="2"/>
  <c r="R58" i="2"/>
  <c r="S58" i="2"/>
  <c r="U58" i="2"/>
  <c r="W58" i="2"/>
  <c r="Z58" i="2"/>
  <c r="AA58" i="2"/>
  <c r="AB58" i="2"/>
  <c r="AH58" i="2"/>
  <c r="AI58" i="2"/>
  <c r="AK58" i="2"/>
  <c r="AL58" i="2"/>
  <c r="AP58" i="2"/>
  <c r="AS58" i="2" s="1"/>
  <c r="AT58" i="2" s="1"/>
  <c r="J58" i="2" s="1"/>
  <c r="AQ58" i="2"/>
  <c r="AR58" i="2"/>
  <c r="AX58" i="2"/>
  <c r="AY58" i="2"/>
  <c r="BD58" i="2"/>
  <c r="A59" i="2"/>
  <c r="B59" i="2"/>
  <c r="C59" i="2"/>
  <c r="D59" i="2"/>
  <c r="M59" i="2"/>
  <c r="N59" i="2"/>
  <c r="O59" i="2"/>
  <c r="P59" i="2"/>
  <c r="Q59" i="2" s="1"/>
  <c r="E59" i="2" s="1"/>
  <c r="R59" i="2"/>
  <c r="S59" i="2"/>
  <c r="T59" i="2"/>
  <c r="U59" i="2"/>
  <c r="V59" i="2"/>
  <c r="W59" i="2"/>
  <c r="Z59" i="2"/>
  <c r="AF59" i="2" s="1"/>
  <c r="AG59" i="2" s="1"/>
  <c r="AA59" i="2"/>
  <c r="AB59" i="2"/>
  <c r="AC59" i="2"/>
  <c r="AD59" i="2"/>
  <c r="AE59" i="2"/>
  <c r="AH59" i="2"/>
  <c r="AI59" i="2"/>
  <c r="AJ59" i="2"/>
  <c r="AK59" i="2"/>
  <c r="AL59" i="2"/>
  <c r="AM59" i="2"/>
  <c r="AP59" i="2"/>
  <c r="AQ59" i="2"/>
  <c r="AR59" i="2"/>
  <c r="AX59" i="2"/>
  <c r="AY59" i="2"/>
  <c r="BD59" i="2"/>
  <c r="A60" i="2"/>
  <c r="B60" i="2"/>
  <c r="D60" i="2"/>
  <c r="M60" i="2"/>
  <c r="N60" i="2"/>
  <c r="P60" i="2" s="1"/>
  <c r="Q60" i="2" s="1"/>
  <c r="E60" i="2" s="1"/>
  <c r="O60" i="2"/>
  <c r="R60" i="2"/>
  <c r="T60" i="2"/>
  <c r="U60" i="2"/>
  <c r="V60" i="2"/>
  <c r="W60" i="2"/>
  <c r="AC60" i="2"/>
  <c r="AD60" i="2"/>
  <c r="AE60" i="2"/>
  <c r="AH60" i="2"/>
  <c r="AJ60" i="2"/>
  <c r="AK60" i="2"/>
  <c r="AL60" i="2"/>
  <c r="AM60" i="2"/>
  <c r="AX60" i="2"/>
  <c r="AY60" i="2"/>
  <c r="BD60" i="2"/>
  <c r="A61" i="2"/>
  <c r="B61" i="2"/>
  <c r="O61" i="2"/>
  <c r="AC61" i="2"/>
  <c r="AI61" i="2"/>
  <c r="AJ61" i="2"/>
  <c r="AK61" i="2"/>
  <c r="AL61" i="2"/>
  <c r="AP61" i="2"/>
  <c r="BD61" i="2"/>
  <c r="A62" i="2"/>
  <c r="B62" i="2"/>
  <c r="C62" i="2"/>
  <c r="M62" i="2"/>
  <c r="N62" i="2"/>
  <c r="O62" i="2"/>
  <c r="P62" i="2"/>
  <c r="Q62" i="2"/>
  <c r="E62" i="2" s="1"/>
  <c r="R62" i="2"/>
  <c r="S62" i="2"/>
  <c r="W62" i="2"/>
  <c r="Z62" i="2"/>
  <c r="AA62" i="2"/>
  <c r="AB62" i="2"/>
  <c r="AC62" i="2"/>
  <c r="AD62" i="2"/>
  <c r="AE62" i="2"/>
  <c r="AH62" i="2"/>
  <c r="AI62" i="2"/>
  <c r="AM62" i="2"/>
  <c r="AP62" i="2"/>
  <c r="AQ62" i="2"/>
  <c r="AR62" i="2"/>
  <c r="AX62" i="2"/>
  <c r="AY62" i="2" s="1"/>
  <c r="BD62" i="2"/>
  <c r="A63" i="2"/>
  <c r="C63" i="2" s="1"/>
  <c r="B63" i="2"/>
  <c r="D63" i="2"/>
  <c r="M63" i="2"/>
  <c r="P63" i="2" s="1"/>
  <c r="Q63" i="2" s="1"/>
  <c r="E63" i="2" s="1"/>
  <c r="N63" i="2"/>
  <c r="O63" i="2"/>
  <c r="R63" i="2"/>
  <c r="T63" i="2"/>
  <c r="U63" i="2"/>
  <c r="V63" i="2"/>
  <c r="W63" i="2"/>
  <c r="Z63" i="2"/>
  <c r="AA63" i="2"/>
  <c r="AB63" i="2"/>
  <c r="AC63" i="2"/>
  <c r="AD63" i="2"/>
  <c r="AE63" i="2"/>
  <c r="AF63" i="2"/>
  <c r="AG63" i="2" s="1"/>
  <c r="AH63" i="2"/>
  <c r="AI63" i="2"/>
  <c r="AJ63" i="2"/>
  <c r="AN63" i="2" s="1"/>
  <c r="AO63" i="2" s="1"/>
  <c r="H63" i="2" s="1"/>
  <c r="AK63" i="2"/>
  <c r="AL63" i="2"/>
  <c r="AM63" i="2"/>
  <c r="AP63" i="2"/>
  <c r="AQ63" i="2"/>
  <c r="AR63" i="2"/>
  <c r="AS63" i="2"/>
  <c r="AT63" i="2"/>
  <c r="J63" i="2" s="1"/>
  <c r="AX63" i="2"/>
  <c r="AY63" i="2" s="1"/>
  <c r="BD63" i="2"/>
  <c r="A64" i="2"/>
  <c r="B64" i="2"/>
  <c r="C64" i="2"/>
  <c r="D64" i="2"/>
  <c r="M64" i="2"/>
  <c r="N64" i="2"/>
  <c r="R64" i="2"/>
  <c r="S64" i="2"/>
  <c r="T64" i="2"/>
  <c r="U64" i="2"/>
  <c r="V64" i="2"/>
  <c r="X64" i="2" s="1"/>
  <c r="Y64" i="2" s="1"/>
  <c r="W64" i="2"/>
  <c r="AB64" i="2"/>
  <c r="AC64" i="2"/>
  <c r="AD64" i="2"/>
  <c r="AH64" i="2"/>
  <c r="AI64" i="2"/>
  <c r="AJ64" i="2"/>
  <c r="AK64" i="2"/>
  <c r="AL64" i="2"/>
  <c r="AN64" i="2" s="1"/>
  <c r="AO64" i="2" s="1"/>
  <c r="H64" i="2" s="1"/>
  <c r="AM64" i="2"/>
  <c r="AP64" i="2"/>
  <c r="AQ64" i="2"/>
  <c r="AY64" i="2"/>
  <c r="BD64" i="2"/>
  <c r="A65" i="2"/>
  <c r="B65" i="2"/>
  <c r="R65" i="2"/>
  <c r="S65" i="2"/>
  <c r="T65" i="2"/>
  <c r="U65" i="2"/>
  <c r="V65" i="2"/>
  <c r="AA65" i="2"/>
  <c r="AE65" i="2"/>
  <c r="AH65" i="2"/>
  <c r="AI65" i="2"/>
  <c r="AP65" i="2"/>
  <c r="AS65" i="2" s="1"/>
  <c r="AT65" i="2" s="1"/>
  <c r="J65" i="2" s="1"/>
  <c r="AQ65" i="2"/>
  <c r="AR65" i="2"/>
  <c r="BD65" i="2"/>
  <c r="A66" i="2"/>
  <c r="B66" i="2"/>
  <c r="C66" i="2"/>
  <c r="D66" i="2"/>
  <c r="AL66" i="2"/>
  <c r="AR66" i="2"/>
  <c r="AY66" i="2"/>
  <c r="BD66" i="2"/>
  <c r="A67" i="2"/>
  <c r="B67" i="2"/>
  <c r="M67" i="2"/>
  <c r="R67" i="2"/>
  <c r="S67" i="2"/>
  <c r="T67" i="2"/>
  <c r="W67" i="2"/>
  <c r="Z67" i="2"/>
  <c r="AA67" i="2"/>
  <c r="AB67" i="2"/>
  <c r="AC67" i="2"/>
  <c r="AD67" i="2"/>
  <c r="AE67" i="2"/>
  <c r="AI67" i="2"/>
  <c r="AK67" i="2"/>
  <c r="AL67" i="2"/>
  <c r="AQ67" i="2"/>
  <c r="AR67" i="2"/>
  <c r="AX67" i="2"/>
  <c r="AY67" i="2" s="1"/>
  <c r="BD67" i="2"/>
  <c r="A68" i="2"/>
  <c r="B68" i="2"/>
  <c r="N68" i="2"/>
  <c r="O68" i="2"/>
  <c r="S68" i="2"/>
  <c r="AH68" i="2"/>
  <c r="AJ68" i="2"/>
  <c r="AM68" i="2"/>
  <c r="AY68" i="2"/>
  <c r="BD68" i="2"/>
  <c r="A69" i="2"/>
  <c r="Z69" i="2" s="1"/>
  <c r="B69" i="2"/>
  <c r="O69" i="2"/>
  <c r="R69" i="2"/>
  <c r="U69" i="2"/>
  <c r="V69" i="2"/>
  <c r="AA69" i="2"/>
  <c r="AB69" i="2"/>
  <c r="AC69" i="2"/>
  <c r="AH69" i="2"/>
  <c r="AL69" i="2"/>
  <c r="AM69" i="2"/>
  <c r="AP69" i="2"/>
  <c r="AQ69" i="2"/>
  <c r="AR69" i="2"/>
  <c r="BD69" i="2"/>
  <c r="A70" i="2"/>
  <c r="B70" i="2"/>
  <c r="C70" i="2"/>
  <c r="D70" i="2"/>
  <c r="M70" i="2"/>
  <c r="N70" i="2"/>
  <c r="O70" i="2"/>
  <c r="R70" i="2"/>
  <c r="X70" i="2" s="1"/>
  <c r="Y70" i="2" s="1"/>
  <c r="S70" i="2"/>
  <c r="T70" i="2"/>
  <c r="U70" i="2"/>
  <c r="V70" i="2"/>
  <c r="W70" i="2"/>
  <c r="Z70" i="2"/>
  <c r="AF70" i="2" s="1"/>
  <c r="AG70" i="2" s="1"/>
  <c r="AA70" i="2"/>
  <c r="AB70" i="2"/>
  <c r="AC70" i="2"/>
  <c r="AD70" i="2"/>
  <c r="AE70" i="2"/>
  <c r="AH70" i="2"/>
  <c r="AI70" i="2"/>
  <c r="AJ70" i="2"/>
  <c r="AK70" i="2"/>
  <c r="AL70" i="2"/>
  <c r="AM70" i="2"/>
  <c r="AP70" i="2"/>
  <c r="AQ70" i="2"/>
  <c r="AR70" i="2"/>
  <c r="AS70" i="2" s="1"/>
  <c r="AT70" i="2" s="1"/>
  <c r="J70" i="2" s="1"/>
  <c r="AX70" i="2"/>
  <c r="AY70" i="2"/>
  <c r="BD70" i="2"/>
  <c r="A71" i="2"/>
  <c r="U71" i="2" s="1"/>
  <c r="B71" i="2"/>
  <c r="C71" i="2"/>
  <c r="D71" i="2"/>
  <c r="M71" i="2"/>
  <c r="N71" i="2"/>
  <c r="R71" i="2"/>
  <c r="T71" i="2"/>
  <c r="V71" i="2"/>
  <c r="W71" i="2"/>
  <c r="Z71" i="2"/>
  <c r="AA71" i="2"/>
  <c r="AB71" i="2"/>
  <c r="AD71" i="2"/>
  <c r="AH71" i="2"/>
  <c r="AI71" i="2"/>
  <c r="AJ71" i="2"/>
  <c r="AK71" i="2"/>
  <c r="AM71" i="2"/>
  <c r="AP71" i="2"/>
  <c r="AQ71" i="2"/>
  <c r="AR71" i="2"/>
  <c r="AS71" i="2" s="1"/>
  <c r="AT71" i="2" s="1"/>
  <c r="J71" i="2" s="1"/>
  <c r="AX71" i="2"/>
  <c r="AY71" i="2" s="1"/>
  <c r="BD71" i="2"/>
  <c r="A72" i="2"/>
  <c r="B72" i="2"/>
  <c r="C72" i="2"/>
  <c r="D72" i="2"/>
  <c r="S72" i="2"/>
  <c r="T72" i="2"/>
  <c r="V72" i="2"/>
  <c r="W72" i="2"/>
  <c r="AE72" i="2"/>
  <c r="AH72" i="2"/>
  <c r="AI72" i="2"/>
  <c r="AJ72" i="2"/>
  <c r="AQ72" i="2"/>
  <c r="BD72" i="2"/>
  <c r="A73" i="2"/>
  <c r="B73" i="2"/>
  <c r="C73" i="2"/>
  <c r="D73" i="2"/>
  <c r="V73" i="2"/>
  <c r="W73" i="2"/>
  <c r="AA73" i="2"/>
  <c r="AB73" i="2"/>
  <c r="AE73" i="2"/>
  <c r="AK73" i="2"/>
  <c r="AL73" i="2"/>
  <c r="BD73" i="2"/>
  <c r="A74" i="2"/>
  <c r="B74" i="2"/>
  <c r="R74" i="2"/>
  <c r="S74" i="2"/>
  <c r="T74" i="2"/>
  <c r="Z74" i="2"/>
  <c r="AA74" i="2"/>
  <c r="AB74" i="2"/>
  <c r="AC74" i="2"/>
  <c r="AD74" i="2"/>
  <c r="AH74" i="2"/>
  <c r="AI74" i="2"/>
  <c r="AJ74" i="2"/>
  <c r="AX74" i="2"/>
  <c r="AY74" i="2"/>
  <c r="BD74" i="2"/>
  <c r="A75" i="2"/>
  <c r="B75" i="2"/>
  <c r="N75" i="2"/>
  <c r="O75" i="2"/>
  <c r="R75" i="2"/>
  <c r="U75" i="2"/>
  <c r="V75" i="2"/>
  <c r="W75" i="2"/>
  <c r="Z75" i="2"/>
  <c r="AA75" i="2"/>
  <c r="AC75" i="2"/>
  <c r="AE75" i="2"/>
  <c r="AH75" i="2"/>
  <c r="AK75" i="2"/>
  <c r="AL75" i="2"/>
  <c r="AM75" i="2"/>
  <c r="AP75" i="2"/>
  <c r="AQ75" i="2"/>
  <c r="AY75" i="2"/>
  <c r="BD75" i="2"/>
  <c r="A76" i="2"/>
  <c r="R76" i="2" s="1"/>
  <c r="B76" i="2"/>
  <c r="C76" i="2"/>
  <c r="D76" i="2"/>
  <c r="M76" i="2"/>
  <c r="P76" i="2" s="1"/>
  <c r="Q76" i="2" s="1"/>
  <c r="E76" i="2" s="1"/>
  <c r="N76" i="2"/>
  <c r="O76" i="2"/>
  <c r="S76" i="2"/>
  <c r="T76" i="2"/>
  <c r="U76" i="2"/>
  <c r="X76" i="2" s="1"/>
  <c r="V76" i="2"/>
  <c r="W76" i="2"/>
  <c r="Y76" i="2"/>
  <c r="Z76" i="2"/>
  <c r="AA76" i="2"/>
  <c r="AB76" i="2"/>
  <c r="AC76" i="2"/>
  <c r="AD76" i="2"/>
  <c r="AE76" i="2"/>
  <c r="AF76" i="2" s="1"/>
  <c r="AG76" i="2" s="1"/>
  <c r="AI76" i="2"/>
  <c r="AJ76" i="2"/>
  <c r="AK76" i="2"/>
  <c r="AL76" i="2"/>
  <c r="AM76" i="2"/>
  <c r="AP76" i="2"/>
  <c r="AQ76" i="2"/>
  <c r="AS76" i="2" s="1"/>
  <c r="AT76" i="2" s="1"/>
  <c r="J76" i="2" s="1"/>
  <c r="AR76" i="2"/>
  <c r="AX76" i="2"/>
  <c r="AY76" i="2" s="1"/>
  <c r="BD76" i="2"/>
  <c r="A77" i="2"/>
  <c r="M77" i="2" s="1"/>
  <c r="B77" i="2"/>
  <c r="N77" i="2"/>
  <c r="Z77" i="2"/>
  <c r="AA77" i="2"/>
  <c r="AB77" i="2"/>
  <c r="AC77" i="2"/>
  <c r="AX77" i="2"/>
  <c r="AY77" i="2"/>
  <c r="BD77" i="2"/>
  <c r="A78" i="2"/>
  <c r="B78" i="2"/>
  <c r="C78" i="2"/>
  <c r="Z78" i="2"/>
  <c r="AA78" i="2"/>
  <c r="AD78" i="2"/>
  <c r="AP78" i="2"/>
  <c r="AQ78" i="2"/>
  <c r="AY78" i="2"/>
  <c r="BD78" i="2"/>
  <c r="A79" i="2"/>
  <c r="C79" i="2" s="1"/>
  <c r="B79" i="2"/>
  <c r="R79" i="2"/>
  <c r="S79" i="2"/>
  <c r="T79" i="2"/>
  <c r="AI79" i="2"/>
  <c r="AJ79" i="2"/>
  <c r="AK79" i="2"/>
  <c r="AL79" i="2"/>
  <c r="BD79" i="2"/>
  <c r="A80" i="2"/>
  <c r="AA80" i="2" s="1"/>
  <c r="B80" i="2"/>
  <c r="M80" i="2"/>
  <c r="N80" i="2"/>
  <c r="R80" i="2"/>
  <c r="S80" i="2"/>
  <c r="T80" i="2"/>
  <c r="U80" i="2"/>
  <c r="Z80" i="2"/>
  <c r="AD80" i="2"/>
  <c r="AE80" i="2"/>
  <c r="AH80" i="2"/>
  <c r="AI80" i="2"/>
  <c r="AJ80" i="2"/>
  <c r="AK80" i="2"/>
  <c r="AL80" i="2"/>
  <c r="AQ80" i="2"/>
  <c r="AR80" i="2"/>
  <c r="BD80" i="2"/>
  <c r="A81" i="2"/>
  <c r="B81" i="2"/>
  <c r="C81" i="2"/>
  <c r="M81" i="2"/>
  <c r="N81" i="2"/>
  <c r="AY81" i="2"/>
  <c r="BD81" i="2"/>
  <c r="A82" i="2"/>
  <c r="B82" i="2"/>
  <c r="C82" i="2"/>
  <c r="D82" i="2"/>
  <c r="S82" i="2"/>
  <c r="V82" i="2"/>
  <c r="Z82" i="2"/>
  <c r="AA82" i="2"/>
  <c r="AB82" i="2"/>
  <c r="AC82" i="2"/>
  <c r="AD82" i="2"/>
  <c r="AE82" i="2"/>
  <c r="AM82" i="2"/>
  <c r="AQ82" i="2"/>
  <c r="AR82" i="2"/>
  <c r="BD82" i="2"/>
  <c r="A83" i="2"/>
  <c r="B83" i="2"/>
  <c r="S83" i="2"/>
  <c r="T83" i="2"/>
  <c r="AI83" i="2"/>
  <c r="AJ83" i="2"/>
  <c r="AK83" i="2"/>
  <c r="AL83" i="2"/>
  <c r="AR83" i="2"/>
  <c r="AY83" i="2"/>
  <c r="BD83" i="2"/>
  <c r="A84" i="2"/>
  <c r="W84" i="2" s="1"/>
  <c r="B84" i="2"/>
  <c r="N84" i="2"/>
  <c r="O84" i="2"/>
  <c r="R84" i="2"/>
  <c r="S84" i="2"/>
  <c r="T84" i="2"/>
  <c r="U84" i="2"/>
  <c r="V84" i="2"/>
  <c r="AD84" i="2"/>
  <c r="AE84" i="2"/>
  <c r="AI84" i="2"/>
  <c r="AJ84" i="2"/>
  <c r="AK84" i="2"/>
  <c r="AL84" i="2"/>
  <c r="AM84" i="2"/>
  <c r="AR84" i="2"/>
  <c r="AY84" i="2"/>
  <c r="BD84" i="2"/>
  <c r="A85" i="2"/>
  <c r="B85" i="2"/>
  <c r="C85" i="2"/>
  <c r="D85" i="2"/>
  <c r="M85" i="2"/>
  <c r="N85" i="2"/>
  <c r="O85" i="2"/>
  <c r="R85" i="2"/>
  <c r="S85" i="2"/>
  <c r="T85" i="2"/>
  <c r="U85" i="2"/>
  <c r="V85" i="2"/>
  <c r="W85" i="2"/>
  <c r="Z85" i="2"/>
  <c r="AC85" i="2"/>
  <c r="AD85" i="2"/>
  <c r="AE85" i="2"/>
  <c r="AH85" i="2"/>
  <c r="AN85" i="2" s="1"/>
  <c r="AO85" i="2" s="1"/>
  <c r="H85" i="2" s="1"/>
  <c r="AI85" i="2"/>
  <c r="AJ85" i="2"/>
  <c r="AK85" i="2"/>
  <c r="AL85" i="2"/>
  <c r="AM85" i="2"/>
  <c r="AR85" i="2"/>
  <c r="AY85" i="2"/>
  <c r="BD85" i="2"/>
  <c r="A86" i="2"/>
  <c r="C86" i="2" s="1"/>
  <c r="B86" i="2"/>
  <c r="D86" i="2"/>
  <c r="O86" i="2"/>
  <c r="R86" i="2"/>
  <c r="AP86" i="2"/>
  <c r="AQ86" i="2"/>
  <c r="AX86" i="2"/>
  <c r="AY86" i="2" s="1"/>
  <c r="BD86" i="2"/>
  <c r="A87" i="2"/>
  <c r="B87" i="2"/>
  <c r="C87" i="2"/>
  <c r="D87" i="2"/>
  <c r="M87" i="2"/>
  <c r="N87" i="2"/>
  <c r="O87" i="2"/>
  <c r="P87" i="2"/>
  <c r="Q87" i="2"/>
  <c r="E87" i="2" s="1"/>
  <c r="R87" i="2"/>
  <c r="T87" i="2"/>
  <c r="U87" i="2"/>
  <c r="W87" i="2"/>
  <c r="Z87" i="2"/>
  <c r="AD87" i="2"/>
  <c r="AE87" i="2"/>
  <c r="AH87" i="2"/>
  <c r="AI87" i="2"/>
  <c r="AK87" i="2"/>
  <c r="AM87" i="2"/>
  <c r="AP87" i="2"/>
  <c r="AQ87" i="2"/>
  <c r="AX87" i="2"/>
  <c r="AY87" i="2"/>
  <c r="BD87" i="2"/>
  <c r="A88" i="2"/>
  <c r="B88" i="2"/>
  <c r="D88" i="2"/>
  <c r="M88" i="2"/>
  <c r="N88" i="2"/>
  <c r="U88" i="2"/>
  <c r="V88" i="2"/>
  <c r="W88" i="2"/>
  <c r="Z88" i="2"/>
  <c r="AD88" i="2"/>
  <c r="AE88" i="2"/>
  <c r="AH88" i="2"/>
  <c r="AJ88" i="2"/>
  <c r="AP88" i="2"/>
  <c r="AQ88" i="2"/>
  <c r="AX88" i="2"/>
  <c r="AY88" i="2" s="1"/>
  <c r="BD88" i="2"/>
  <c r="A89" i="2"/>
  <c r="D89" i="2" s="1"/>
  <c r="B89" i="2"/>
  <c r="C89" i="2"/>
  <c r="M89" i="2"/>
  <c r="N89" i="2"/>
  <c r="O89" i="2"/>
  <c r="R89" i="2"/>
  <c r="T89" i="2"/>
  <c r="U89" i="2"/>
  <c r="V89" i="2"/>
  <c r="W89" i="2"/>
  <c r="AA89" i="2"/>
  <c r="AH89" i="2"/>
  <c r="AI89" i="2"/>
  <c r="AL89" i="2"/>
  <c r="AM89" i="2"/>
  <c r="AP89" i="2"/>
  <c r="AR89" i="2"/>
  <c r="BD89" i="2"/>
  <c r="A90" i="2"/>
  <c r="Z90" i="2" s="1"/>
  <c r="B90" i="2"/>
  <c r="C90" i="2"/>
  <c r="D90" i="2"/>
  <c r="M90" i="2"/>
  <c r="P90" i="2" s="1"/>
  <c r="Q90" i="2" s="1"/>
  <c r="E90" i="2" s="1"/>
  <c r="N90" i="2"/>
  <c r="O90" i="2"/>
  <c r="R90" i="2"/>
  <c r="S90" i="2"/>
  <c r="T90" i="2"/>
  <c r="U90" i="2"/>
  <c r="V90" i="2"/>
  <c r="W90" i="2"/>
  <c r="AA90" i="2"/>
  <c r="AB90" i="2"/>
  <c r="AC90" i="2"/>
  <c r="AD90" i="2"/>
  <c r="AE90" i="2"/>
  <c r="AF90" i="2"/>
  <c r="AG90" i="2" s="1"/>
  <c r="AH90" i="2"/>
  <c r="AN90" i="2" s="1"/>
  <c r="AO90" i="2" s="1"/>
  <c r="H90" i="2" s="1"/>
  <c r="AI90" i="2"/>
  <c r="AJ90" i="2"/>
  <c r="AK90" i="2"/>
  <c r="AL90" i="2"/>
  <c r="AM90" i="2"/>
  <c r="AQ90" i="2"/>
  <c r="AR90" i="2"/>
  <c r="AX90" i="2"/>
  <c r="AY90" i="2"/>
  <c r="BD90" i="2"/>
  <c r="A91" i="2"/>
  <c r="AJ91" i="2" s="1"/>
  <c r="B91" i="2"/>
  <c r="M91" i="2"/>
  <c r="N91" i="2"/>
  <c r="T91" i="2"/>
  <c r="AA91" i="2"/>
  <c r="AB91" i="2"/>
  <c r="AC91" i="2"/>
  <c r="AE91" i="2"/>
  <c r="AH91" i="2"/>
  <c r="AI91" i="2"/>
  <c r="AX91" i="2"/>
  <c r="AY91" i="2"/>
  <c r="BD91" i="2"/>
  <c r="A92" i="2"/>
  <c r="B92" i="2"/>
  <c r="C92" i="2"/>
  <c r="N92" i="2"/>
  <c r="O92" i="2"/>
  <c r="S92" i="2"/>
  <c r="U92" i="2"/>
  <c r="V92" i="2"/>
  <c r="W92" i="2"/>
  <c r="AC92" i="2"/>
  <c r="AD92" i="2"/>
  <c r="AE92" i="2"/>
  <c r="AI92" i="2"/>
  <c r="AL92" i="2"/>
  <c r="AM92" i="2"/>
  <c r="AP92" i="2"/>
  <c r="AX92" i="2"/>
  <c r="AY92" i="2" s="1"/>
  <c r="BD92" i="2"/>
  <c r="A93" i="2"/>
  <c r="O93" i="2" s="1"/>
  <c r="B93" i="2"/>
  <c r="C93" i="2"/>
  <c r="D93" i="2"/>
  <c r="M93" i="2"/>
  <c r="P93" i="2" s="1"/>
  <c r="Q93" i="2" s="1"/>
  <c r="E93" i="2" s="1"/>
  <c r="N93" i="2"/>
  <c r="R93" i="2"/>
  <c r="S93" i="2"/>
  <c r="T93" i="2"/>
  <c r="U93" i="2"/>
  <c r="V93" i="2"/>
  <c r="W93" i="2"/>
  <c r="Z93" i="2"/>
  <c r="AA93" i="2"/>
  <c r="AB93" i="2"/>
  <c r="AC93" i="2"/>
  <c r="AD93" i="2"/>
  <c r="AH93" i="2"/>
  <c r="AI93" i="2"/>
  <c r="AJ93" i="2"/>
  <c r="AK93" i="2"/>
  <c r="AL93" i="2"/>
  <c r="AM93" i="2"/>
  <c r="AP93" i="2"/>
  <c r="AS93" i="2" s="1"/>
  <c r="AT93" i="2" s="1"/>
  <c r="J93" i="2" s="1"/>
  <c r="AQ93" i="2"/>
  <c r="AR93" i="2"/>
  <c r="AX93" i="2"/>
  <c r="AY93" i="2"/>
  <c r="BD93" i="2"/>
  <c r="A94" i="2"/>
  <c r="C94" i="2" s="1"/>
  <c r="B94" i="2"/>
  <c r="R94" i="2"/>
  <c r="S94" i="2"/>
  <c r="T94" i="2"/>
  <c r="U94" i="2"/>
  <c r="W94" i="2"/>
  <c r="AA94" i="2"/>
  <c r="AC94" i="2"/>
  <c r="AI94" i="2"/>
  <c r="AJ94" i="2"/>
  <c r="AL94" i="2"/>
  <c r="AM94" i="2"/>
  <c r="AP94" i="2"/>
  <c r="AQ94" i="2"/>
  <c r="BD94" i="2"/>
  <c r="A95" i="2"/>
  <c r="B95" i="2"/>
  <c r="C95" i="2"/>
  <c r="D95" i="2"/>
  <c r="M95" i="2"/>
  <c r="P95" i="2" s="1"/>
  <c r="Q95" i="2" s="1"/>
  <c r="E95" i="2" s="1"/>
  <c r="N95" i="2"/>
  <c r="O95" i="2"/>
  <c r="S95" i="2"/>
  <c r="T95" i="2"/>
  <c r="U95" i="2"/>
  <c r="V95" i="2"/>
  <c r="W95" i="2"/>
  <c r="Z95" i="2"/>
  <c r="AB95" i="2"/>
  <c r="AC95" i="2"/>
  <c r="AD95" i="2"/>
  <c r="AE95" i="2"/>
  <c r="AH95" i="2"/>
  <c r="AK95" i="2"/>
  <c r="AL95" i="2"/>
  <c r="AM95" i="2"/>
  <c r="AP95" i="2"/>
  <c r="AR95" i="2"/>
  <c r="AY95" i="2"/>
  <c r="BD95" i="2"/>
  <c r="A96" i="2"/>
  <c r="B96" i="2"/>
  <c r="R96" i="2"/>
  <c r="S96" i="2"/>
  <c r="AA96" i="2"/>
  <c r="AB96" i="2"/>
  <c r="AC96" i="2"/>
  <c r="AD96" i="2"/>
  <c r="AE96" i="2"/>
  <c r="AR96" i="2"/>
  <c r="AY96" i="2"/>
  <c r="BD96" i="2"/>
  <c r="A97" i="2"/>
  <c r="AP97" i="2" s="1"/>
  <c r="B97" i="2"/>
  <c r="C97" i="2"/>
  <c r="D97" i="2"/>
  <c r="R97" i="2"/>
  <c r="BD97" i="2"/>
  <c r="A98" i="2"/>
  <c r="AQ98" i="2" s="1"/>
  <c r="B98" i="2"/>
  <c r="C98" i="2"/>
  <c r="N98" i="2"/>
  <c r="Z98" i="2"/>
  <c r="AL98" i="2"/>
  <c r="BD98" i="2"/>
  <c r="A99" i="2"/>
  <c r="O99" i="2" s="1"/>
  <c r="P99" i="2" s="1"/>
  <c r="Q99" i="2" s="1"/>
  <c r="E99" i="2" s="1"/>
  <c r="B99" i="2"/>
  <c r="C99" i="2"/>
  <c r="D99" i="2"/>
  <c r="J99" i="2"/>
  <c r="M99" i="2"/>
  <c r="N99" i="2"/>
  <c r="R99" i="2"/>
  <c r="S99" i="2"/>
  <c r="T99" i="2"/>
  <c r="U99" i="2"/>
  <c r="V99" i="2"/>
  <c r="W99" i="2"/>
  <c r="Z99" i="2"/>
  <c r="AA99" i="2"/>
  <c r="AB99" i="2"/>
  <c r="AC99" i="2"/>
  <c r="AD99" i="2"/>
  <c r="AH99" i="2"/>
  <c r="AI99" i="2"/>
  <c r="AJ99" i="2"/>
  <c r="AK99" i="2"/>
  <c r="AL99" i="2"/>
  <c r="AM99" i="2"/>
  <c r="AP99" i="2"/>
  <c r="AS99" i="2" s="1"/>
  <c r="AT99" i="2" s="1"/>
  <c r="AQ99" i="2"/>
  <c r="AR99" i="2"/>
  <c r="AX99" i="2"/>
  <c r="AY99" i="2"/>
  <c r="BD99" i="2"/>
  <c r="A100" i="2"/>
  <c r="B100" i="2"/>
  <c r="C100" i="2"/>
  <c r="D100" i="2"/>
  <c r="F100" i="2"/>
  <c r="G100" i="2"/>
  <c r="M100" i="2"/>
  <c r="N100" i="2"/>
  <c r="O100" i="2"/>
  <c r="R100" i="2"/>
  <c r="S100" i="2"/>
  <c r="T100" i="2"/>
  <c r="U100" i="2"/>
  <c r="X100" i="2" s="1"/>
  <c r="V100" i="2"/>
  <c r="W100" i="2"/>
  <c r="Y100" i="2"/>
  <c r="Z100" i="2"/>
  <c r="AA100" i="2"/>
  <c r="AC100" i="2"/>
  <c r="AD100" i="2"/>
  <c r="AE100" i="2"/>
  <c r="AI100" i="2"/>
  <c r="AJ100" i="2"/>
  <c r="AK100" i="2"/>
  <c r="AL100" i="2"/>
  <c r="AM100" i="2"/>
  <c r="AP100" i="2"/>
  <c r="AQ100" i="2"/>
  <c r="AX100" i="2"/>
  <c r="AY100" i="2" s="1"/>
  <c r="BD100" i="2"/>
  <c r="A101" i="2"/>
  <c r="AH101" i="2" s="1"/>
  <c r="B101" i="2"/>
  <c r="C101" i="2"/>
  <c r="D101" i="2"/>
  <c r="E101" i="2"/>
  <c r="F101" i="2"/>
  <c r="H101" i="2"/>
  <c r="M101" i="2"/>
  <c r="P101" i="2" s="1"/>
  <c r="Q101" i="2" s="1"/>
  <c r="N101" i="2"/>
  <c r="O101" i="2"/>
  <c r="R101" i="2"/>
  <c r="S101" i="2"/>
  <c r="T101" i="2"/>
  <c r="U101" i="2"/>
  <c r="V101" i="2"/>
  <c r="W101" i="2"/>
  <c r="X101" i="2"/>
  <c r="Y101" i="2" s="1"/>
  <c r="G101" i="2" s="1"/>
  <c r="Z101" i="2"/>
  <c r="AA101" i="2"/>
  <c r="AB101" i="2"/>
  <c r="AC101" i="2"/>
  <c r="AD101" i="2"/>
  <c r="AE101" i="2"/>
  <c r="AI101" i="2"/>
  <c r="AJ101" i="2"/>
  <c r="AN101" i="2" s="1"/>
  <c r="AO101" i="2" s="1"/>
  <c r="AK101" i="2"/>
  <c r="AL101" i="2"/>
  <c r="AM101" i="2"/>
  <c r="AP101" i="2"/>
  <c r="AQ101" i="2"/>
  <c r="AR101" i="2"/>
  <c r="AS101" i="2"/>
  <c r="AT101" i="2"/>
  <c r="J101" i="2" s="1"/>
  <c r="AX101" i="2"/>
  <c r="AY101" i="2" s="1"/>
  <c r="BD101" i="2"/>
  <c r="A102" i="2"/>
  <c r="B102" i="2"/>
  <c r="C102" i="2"/>
  <c r="D102" i="2"/>
  <c r="M102" i="2"/>
  <c r="P102" i="2" s="1"/>
  <c r="Q102" i="2" s="1"/>
  <c r="E102" i="2" s="1"/>
  <c r="N102" i="2"/>
  <c r="O102" i="2"/>
  <c r="R102" i="2"/>
  <c r="S102" i="2"/>
  <c r="T102" i="2"/>
  <c r="U102" i="2"/>
  <c r="W102" i="2"/>
  <c r="Z102" i="2"/>
  <c r="AA102" i="2"/>
  <c r="AB102" i="2"/>
  <c r="AC102" i="2"/>
  <c r="AD102" i="2"/>
  <c r="AE102" i="2"/>
  <c r="AI102" i="2"/>
  <c r="AJ102" i="2"/>
  <c r="AK102" i="2"/>
  <c r="AM102" i="2"/>
  <c r="AP102" i="2"/>
  <c r="AQ102" i="2"/>
  <c r="AR102" i="2"/>
  <c r="AX102" i="2"/>
  <c r="AY102" i="2" s="1"/>
  <c r="BD102" i="2"/>
  <c r="A103" i="2"/>
  <c r="B103" i="2"/>
  <c r="D103" i="2"/>
  <c r="E103" i="2"/>
  <c r="M103" i="2"/>
  <c r="P103" i="2" s="1"/>
  <c r="Q103" i="2" s="1"/>
  <c r="N103" i="2"/>
  <c r="O103" i="2"/>
  <c r="R103" i="2"/>
  <c r="T103" i="2"/>
  <c r="U103" i="2"/>
  <c r="V103" i="2"/>
  <c r="W103" i="2"/>
  <c r="Z103" i="2"/>
  <c r="AA103" i="2"/>
  <c r="AB103" i="2"/>
  <c r="AC103" i="2"/>
  <c r="AD103" i="2"/>
  <c r="AE103" i="2"/>
  <c r="AJ103" i="2"/>
  <c r="AK103" i="2"/>
  <c r="AL103" i="2"/>
  <c r="AM103" i="2"/>
  <c r="AP103" i="2"/>
  <c r="AS103" i="2" s="1"/>
  <c r="AT103" i="2" s="1"/>
  <c r="J103" i="2" s="1"/>
  <c r="AQ103" i="2"/>
  <c r="AR103" i="2"/>
  <c r="AX103" i="2"/>
  <c r="AY103" i="2" s="1"/>
  <c r="BD103" i="2"/>
  <c r="A104" i="2"/>
  <c r="O104" i="2" s="1"/>
  <c r="B104" i="2"/>
  <c r="C104" i="2"/>
  <c r="D104" i="2"/>
  <c r="E104" i="2"/>
  <c r="M104" i="2"/>
  <c r="P104" i="2" s="1"/>
  <c r="Q104" i="2" s="1"/>
  <c r="N104" i="2"/>
  <c r="R104" i="2"/>
  <c r="S104" i="2"/>
  <c r="T104" i="2"/>
  <c r="U104" i="2"/>
  <c r="V104" i="2"/>
  <c r="W104" i="2"/>
  <c r="X104" i="2"/>
  <c r="Y104" i="2"/>
  <c r="F104" i="2" s="1"/>
  <c r="Z104" i="2"/>
  <c r="AA104" i="2"/>
  <c r="AB104" i="2"/>
  <c r="AC104" i="2"/>
  <c r="AD104" i="2"/>
  <c r="AE104" i="2"/>
  <c r="AI104" i="2"/>
  <c r="AJ104" i="2"/>
  <c r="AK104" i="2"/>
  <c r="AL104" i="2"/>
  <c r="AM104" i="2"/>
  <c r="AP104" i="2"/>
  <c r="AQ104" i="2"/>
  <c r="AR104" i="2"/>
  <c r="AS104" i="2"/>
  <c r="AT104" i="2"/>
  <c r="J104" i="2" s="1"/>
  <c r="AX104" i="2"/>
  <c r="AY104" i="2" s="1"/>
  <c r="BD104" i="2"/>
  <c r="A105" i="2"/>
  <c r="B105" i="2"/>
  <c r="C105" i="2"/>
  <c r="D105" i="2"/>
  <c r="N105" i="2"/>
  <c r="O105" i="2"/>
  <c r="R105" i="2"/>
  <c r="S105" i="2"/>
  <c r="T105" i="2"/>
  <c r="U105" i="2"/>
  <c r="V105" i="2"/>
  <c r="W105" i="2"/>
  <c r="Z105" i="2"/>
  <c r="AA105" i="2"/>
  <c r="AB105" i="2"/>
  <c r="AD105" i="2"/>
  <c r="AE105" i="2"/>
  <c r="AI105" i="2"/>
  <c r="AJ105" i="2"/>
  <c r="AK105" i="2"/>
  <c r="AL105" i="2"/>
  <c r="AM105" i="2"/>
  <c r="AP105" i="2"/>
  <c r="AS105" i="2" s="1"/>
  <c r="AT105" i="2" s="1"/>
  <c r="J105" i="2" s="1"/>
  <c r="AQ105" i="2"/>
  <c r="AR105" i="2"/>
  <c r="AX105" i="2"/>
  <c r="AY105" i="2" s="1"/>
  <c r="BD105" i="2"/>
  <c r="A106" i="2"/>
  <c r="B106" i="2"/>
  <c r="C106" i="2"/>
  <c r="D106" i="2"/>
  <c r="E106" i="2"/>
  <c r="M106" i="2"/>
  <c r="P106" i="2" s="1"/>
  <c r="Q106" i="2" s="1"/>
  <c r="N106" i="2"/>
  <c r="O106" i="2"/>
  <c r="R106" i="2"/>
  <c r="S106" i="2"/>
  <c r="T106" i="2"/>
  <c r="U106" i="2"/>
  <c r="V106" i="2"/>
  <c r="W106" i="2"/>
  <c r="AA106" i="2"/>
  <c r="AB106" i="2"/>
  <c r="AC106" i="2"/>
  <c r="AD106" i="2"/>
  <c r="AE106" i="2"/>
  <c r="AI106" i="2"/>
  <c r="AJ106" i="2"/>
  <c r="AK106" i="2"/>
  <c r="AL106" i="2"/>
  <c r="AM106" i="2"/>
  <c r="AQ106" i="2"/>
  <c r="AR106" i="2"/>
  <c r="AX106" i="2"/>
  <c r="AY106" i="2" s="1"/>
  <c r="BD106" i="2"/>
  <c r="A107" i="2"/>
  <c r="B107" i="2"/>
  <c r="C107" i="2"/>
  <c r="D107" i="2"/>
  <c r="E107" i="2"/>
  <c r="M107" i="2"/>
  <c r="P107" i="2" s="1"/>
  <c r="Q107" i="2" s="1"/>
  <c r="N107" i="2"/>
  <c r="O107" i="2"/>
  <c r="R107" i="2"/>
  <c r="S107" i="2"/>
  <c r="T107" i="2"/>
  <c r="U107" i="2"/>
  <c r="V107" i="2"/>
  <c r="Z107" i="2"/>
  <c r="AF107" i="2" s="1"/>
  <c r="AG107" i="2" s="1"/>
  <c r="AA107" i="2"/>
  <c r="AB107" i="2"/>
  <c r="AC107" i="2"/>
  <c r="AD107" i="2"/>
  <c r="AE107" i="2"/>
  <c r="AI107" i="2"/>
  <c r="AJ107" i="2"/>
  <c r="AK107" i="2"/>
  <c r="AL107" i="2"/>
  <c r="AP107" i="2"/>
  <c r="AQ107" i="2"/>
  <c r="AR107" i="2"/>
  <c r="AS107" i="2"/>
  <c r="AT107" i="2"/>
  <c r="J107" i="2" s="1"/>
  <c r="AX107" i="2"/>
  <c r="AY107" i="2" s="1"/>
  <c r="BD107" i="2"/>
  <c r="A108" i="2"/>
  <c r="B108" i="2"/>
  <c r="C108" i="2"/>
  <c r="M108" i="2"/>
  <c r="N108" i="2"/>
  <c r="O108" i="2"/>
  <c r="R108" i="2"/>
  <c r="S108" i="2"/>
  <c r="U108" i="2"/>
  <c r="V108" i="2"/>
  <c r="W108" i="2"/>
  <c r="Z108" i="2"/>
  <c r="AA108" i="2"/>
  <c r="AB108" i="2"/>
  <c r="AC108" i="2"/>
  <c r="AF108" i="2" s="1"/>
  <c r="AG108" i="2" s="1"/>
  <c r="AD108" i="2"/>
  <c r="AE108" i="2"/>
  <c r="AI108" i="2"/>
  <c r="AK108" i="2"/>
  <c r="AL108" i="2"/>
  <c r="AM108" i="2"/>
  <c r="AP108" i="2"/>
  <c r="AS108" i="2" s="1"/>
  <c r="AT108" i="2" s="1"/>
  <c r="J108" i="2" s="1"/>
  <c r="AQ108" i="2"/>
  <c r="AR108" i="2"/>
  <c r="AX108" i="2"/>
  <c r="AY108" i="2" s="1"/>
  <c r="BD108" i="2"/>
  <c r="A109" i="2"/>
  <c r="B109" i="2"/>
  <c r="C109" i="2"/>
  <c r="D109" i="2"/>
  <c r="M109" i="2"/>
  <c r="N109" i="2"/>
  <c r="O109" i="2"/>
  <c r="R109" i="2"/>
  <c r="S109" i="2"/>
  <c r="T109" i="2"/>
  <c r="U109" i="2"/>
  <c r="V109" i="2"/>
  <c r="W109" i="2"/>
  <c r="Z109" i="2"/>
  <c r="AF109" i="2" s="1"/>
  <c r="AG109" i="2" s="1"/>
  <c r="AA109" i="2"/>
  <c r="AB109" i="2"/>
  <c r="AC109" i="2"/>
  <c r="AD109" i="2"/>
  <c r="AE109" i="2"/>
  <c r="AH109" i="2"/>
  <c r="AI109" i="2"/>
  <c r="AJ109" i="2"/>
  <c r="AK109" i="2"/>
  <c r="AL109" i="2"/>
  <c r="AM109" i="2"/>
  <c r="AN109" i="2"/>
  <c r="AO109" i="2"/>
  <c r="H109" i="2" s="1"/>
  <c r="AP109" i="2"/>
  <c r="AQ109" i="2"/>
  <c r="AR109" i="2"/>
  <c r="AX109" i="2"/>
  <c r="AY109" i="2"/>
  <c r="BD109" i="2"/>
  <c r="A110" i="2"/>
  <c r="D110" i="2" s="1"/>
  <c r="B110" i="2"/>
  <c r="S110" i="2"/>
  <c r="T110" i="2"/>
  <c r="AB110" i="2"/>
  <c r="AC110" i="2"/>
  <c r="AM110" i="2"/>
  <c r="AP110" i="2"/>
  <c r="AR110" i="2"/>
  <c r="BD110" i="2"/>
  <c r="A111" i="2"/>
  <c r="AK111" i="2" s="1"/>
  <c r="B111" i="2"/>
  <c r="M111" i="2"/>
  <c r="N111" i="2"/>
  <c r="R111" i="2"/>
  <c r="S111" i="2"/>
  <c r="T111" i="2"/>
  <c r="U111" i="2"/>
  <c r="AB111" i="2"/>
  <c r="AC111" i="2"/>
  <c r="AD111" i="2"/>
  <c r="AJ111" i="2"/>
  <c r="BD111" i="2"/>
  <c r="A112" i="2"/>
  <c r="B112" i="2"/>
  <c r="D112" i="2"/>
  <c r="Z112" i="2"/>
  <c r="AA112" i="2"/>
  <c r="AB112" i="2"/>
  <c r="AC112" i="2"/>
  <c r="AD112" i="2"/>
  <c r="AP112" i="2"/>
  <c r="AQ112" i="2"/>
  <c r="AY112" i="2"/>
  <c r="BD112" i="2"/>
  <c r="A113" i="2"/>
  <c r="B113" i="2"/>
  <c r="C113" i="2"/>
  <c r="D113" i="2"/>
  <c r="J113" i="2"/>
  <c r="M113" i="2"/>
  <c r="N113" i="2"/>
  <c r="O113" i="2"/>
  <c r="R113" i="2"/>
  <c r="S113" i="2"/>
  <c r="T113" i="2"/>
  <c r="U113" i="2"/>
  <c r="W113" i="2"/>
  <c r="Z113" i="2"/>
  <c r="AA113" i="2"/>
  <c r="AB113" i="2"/>
  <c r="AC113" i="2"/>
  <c r="AD113" i="2"/>
  <c r="AE113" i="2"/>
  <c r="AF113" i="2"/>
  <c r="AG113" i="2" s="1"/>
  <c r="AI113" i="2"/>
  <c r="AJ113" i="2"/>
  <c r="AK113" i="2"/>
  <c r="AM113" i="2"/>
  <c r="AP113" i="2"/>
  <c r="AQ113" i="2"/>
  <c r="AR113" i="2"/>
  <c r="AS113" i="2"/>
  <c r="AT113" i="2"/>
  <c r="AX113" i="2"/>
  <c r="AY113" i="2" s="1"/>
  <c r="BD113" i="2"/>
  <c r="A114" i="2"/>
  <c r="B114" i="2"/>
  <c r="D114" i="2"/>
  <c r="M114" i="2"/>
  <c r="N114" i="2"/>
  <c r="O114" i="2"/>
  <c r="R114" i="2"/>
  <c r="T114" i="2"/>
  <c r="U114" i="2"/>
  <c r="V114" i="2"/>
  <c r="W114" i="2"/>
  <c r="Z114" i="2"/>
  <c r="AA114" i="2"/>
  <c r="AB114" i="2"/>
  <c r="AC114" i="2"/>
  <c r="AD114" i="2"/>
  <c r="AE114" i="2"/>
  <c r="AF114" i="2" s="1"/>
  <c r="AG114" i="2" s="1"/>
  <c r="AJ114" i="2"/>
  <c r="AK114" i="2"/>
  <c r="AL114" i="2"/>
  <c r="AM114" i="2"/>
  <c r="AP114" i="2"/>
  <c r="AQ114" i="2"/>
  <c r="AR114" i="2"/>
  <c r="AX114" i="2"/>
  <c r="AY114" i="2" s="1"/>
  <c r="BD114" i="2"/>
  <c r="A115" i="2"/>
  <c r="O115" i="2" s="1"/>
  <c r="B115" i="2"/>
  <c r="C115" i="2"/>
  <c r="D115" i="2"/>
  <c r="M115" i="2"/>
  <c r="N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H115" i="2"/>
  <c r="AI115" i="2"/>
  <c r="AJ115" i="2"/>
  <c r="AK115" i="2"/>
  <c r="AL115" i="2"/>
  <c r="AM115" i="2"/>
  <c r="AN115" i="2"/>
  <c r="AO115" i="2" s="1"/>
  <c r="H115" i="2" s="1"/>
  <c r="AP115" i="2"/>
  <c r="AQ115" i="2"/>
  <c r="AR115" i="2"/>
  <c r="BD115" i="2"/>
  <c r="A116" i="2"/>
  <c r="U116" i="2" s="1"/>
  <c r="B116" i="2"/>
  <c r="R116" i="2"/>
  <c r="T116" i="2"/>
  <c r="Z116" i="2"/>
  <c r="AA116" i="2"/>
  <c r="AH116" i="2"/>
  <c r="AI116" i="2"/>
  <c r="AJ116" i="2"/>
  <c r="AK116" i="2"/>
  <c r="AM116" i="2"/>
  <c r="AQ116" i="2"/>
  <c r="AR116" i="2"/>
  <c r="AX116" i="2"/>
  <c r="AY116" i="2" s="1"/>
  <c r="BD116" i="2"/>
  <c r="A117" i="2"/>
  <c r="AI117" i="2" s="1"/>
  <c r="B117" i="2"/>
  <c r="N117" i="2"/>
  <c r="O117" i="2"/>
  <c r="S117" i="2"/>
  <c r="T117" i="2"/>
  <c r="U117" i="2"/>
  <c r="V117" i="2"/>
  <c r="W117" i="2"/>
  <c r="AH117" i="2"/>
  <c r="BD117" i="2"/>
  <c r="A118" i="2"/>
  <c r="AE118" i="2" s="1"/>
  <c r="B118" i="2"/>
  <c r="C118" i="2"/>
  <c r="D118" i="2"/>
  <c r="U118" i="2"/>
  <c r="V118" i="2"/>
  <c r="Z118" i="2"/>
  <c r="BD118" i="2"/>
  <c r="A119" i="2"/>
  <c r="B119" i="2"/>
  <c r="M119" i="2"/>
  <c r="O119" i="2"/>
  <c r="AX119" i="2"/>
  <c r="AY119" i="2" s="1"/>
  <c r="BD119" i="2"/>
  <c r="A120" i="2"/>
  <c r="B120" i="2"/>
  <c r="C120" i="2"/>
  <c r="D120" i="2"/>
  <c r="M120" i="2"/>
  <c r="N120" i="2"/>
  <c r="O120" i="2"/>
  <c r="P120" i="2"/>
  <c r="Q120" i="2" s="1"/>
  <c r="E120" i="2" s="1"/>
  <c r="R120" i="2"/>
  <c r="S120" i="2"/>
  <c r="T120" i="2"/>
  <c r="X120" i="2" s="1"/>
  <c r="Y120" i="2" s="1"/>
  <c r="F120" i="2" s="1"/>
  <c r="U120" i="2"/>
  <c r="V120" i="2"/>
  <c r="W120" i="2"/>
  <c r="Z120" i="2"/>
  <c r="AA120" i="2"/>
  <c r="AB120" i="2"/>
  <c r="AC120" i="2"/>
  <c r="AD120" i="2"/>
  <c r="AF120" i="2" s="1"/>
  <c r="AG120" i="2" s="1"/>
  <c r="AE120" i="2"/>
  <c r="AH120" i="2"/>
  <c r="AI120" i="2"/>
  <c r="AJ120" i="2"/>
  <c r="AK120" i="2"/>
  <c r="AL120" i="2"/>
  <c r="AM120" i="2"/>
  <c r="AP120" i="2"/>
  <c r="AS120" i="2" s="1"/>
  <c r="AT120" i="2" s="1"/>
  <c r="J120" i="2" s="1"/>
  <c r="AQ120" i="2"/>
  <c r="AR120" i="2"/>
  <c r="AX120" i="2"/>
  <c r="AY120" i="2" s="1"/>
  <c r="BD120" i="2"/>
  <c r="A121" i="2"/>
  <c r="B121" i="2"/>
  <c r="C121" i="2"/>
  <c r="D121" i="2"/>
  <c r="M121" i="2"/>
  <c r="N121" i="2"/>
  <c r="R121" i="2"/>
  <c r="S121" i="2"/>
  <c r="T121" i="2"/>
  <c r="U121" i="2"/>
  <c r="V121" i="2"/>
  <c r="X121" i="2" s="1"/>
  <c r="Y121" i="2" s="1"/>
  <c r="W121" i="2"/>
  <c r="AA121" i="2"/>
  <c r="AB121" i="2"/>
  <c r="AD121" i="2"/>
  <c r="AH121" i="2"/>
  <c r="AI121" i="2"/>
  <c r="AJ121" i="2"/>
  <c r="AK121" i="2"/>
  <c r="AL121" i="2"/>
  <c r="AM121" i="2"/>
  <c r="AN121" i="2"/>
  <c r="AO121" i="2"/>
  <c r="H121" i="2" s="1"/>
  <c r="AP121" i="2"/>
  <c r="AQ121" i="2"/>
  <c r="AY121" i="2"/>
  <c r="BD121" i="2"/>
  <c r="A122" i="2"/>
  <c r="S122" i="2" s="1"/>
  <c r="B122" i="2"/>
  <c r="C122" i="2"/>
  <c r="D122" i="2"/>
  <c r="T122" i="2"/>
  <c r="U122" i="2"/>
  <c r="V122" i="2"/>
  <c r="Z122" i="2"/>
  <c r="AA122" i="2"/>
  <c r="AB122" i="2"/>
  <c r="AE122" i="2"/>
  <c r="AR122" i="2"/>
  <c r="AX122" i="2"/>
  <c r="AY122" i="2" s="1"/>
  <c r="BD122" i="2"/>
  <c r="A123" i="2"/>
  <c r="T123" i="2" s="1"/>
  <c r="B123" i="2"/>
  <c r="D123" i="2"/>
  <c r="M123" i="2"/>
  <c r="N123" i="2"/>
  <c r="O123" i="2"/>
  <c r="P123" i="2"/>
  <c r="Q123" i="2" s="1"/>
  <c r="E123" i="2" s="1"/>
  <c r="R123" i="2"/>
  <c r="S123" i="2"/>
  <c r="V123" i="2"/>
  <c r="W123" i="2"/>
  <c r="AC123" i="2"/>
  <c r="AD123" i="2"/>
  <c r="AE123" i="2"/>
  <c r="AH123" i="2"/>
  <c r="AJ123" i="2"/>
  <c r="AK123" i="2"/>
  <c r="AR123" i="2"/>
  <c r="AX123" i="2"/>
  <c r="AY123" i="2" s="1"/>
  <c r="BD123" i="2"/>
  <c r="A124" i="2"/>
  <c r="R124" i="2" s="1"/>
  <c r="B124" i="2"/>
  <c r="S124" i="2"/>
  <c r="AA124" i="2"/>
  <c r="AB124" i="2"/>
  <c r="AC124" i="2"/>
  <c r="AD124" i="2"/>
  <c r="BD124" i="2"/>
  <c r="A125" i="2"/>
  <c r="B125" i="2"/>
  <c r="C125" i="2"/>
  <c r="M125" i="2"/>
  <c r="W125" i="2"/>
  <c r="AD125" i="2"/>
  <c r="AE125" i="2"/>
  <c r="AI125" i="2"/>
  <c r="AL125" i="2"/>
  <c r="AM125" i="2"/>
  <c r="BD125" i="2"/>
  <c r="A126" i="2"/>
  <c r="B126" i="2"/>
  <c r="C126" i="2"/>
  <c r="D126" i="2"/>
  <c r="F126" i="2"/>
  <c r="G126" i="2"/>
  <c r="M126" i="2"/>
  <c r="N126" i="2"/>
  <c r="O126" i="2"/>
  <c r="R126" i="2"/>
  <c r="S126" i="2"/>
  <c r="T126" i="2"/>
  <c r="U126" i="2"/>
  <c r="V126" i="2"/>
  <c r="W126" i="2"/>
  <c r="X126" i="2"/>
  <c r="Y126" i="2" s="1"/>
  <c r="Z126" i="2"/>
  <c r="AA126" i="2"/>
  <c r="AB126" i="2"/>
  <c r="AC126" i="2"/>
  <c r="AD126" i="2"/>
  <c r="AE126" i="2"/>
  <c r="AF126" i="2"/>
  <c r="AG126" i="2" s="1"/>
  <c r="AH126" i="2"/>
  <c r="AI126" i="2"/>
  <c r="AJ126" i="2"/>
  <c r="AN126" i="2" s="1"/>
  <c r="AO126" i="2" s="1"/>
  <c r="H126" i="2" s="1"/>
  <c r="AK126" i="2"/>
  <c r="AL126" i="2"/>
  <c r="AM126" i="2"/>
  <c r="AP126" i="2"/>
  <c r="AQ126" i="2"/>
  <c r="AR126" i="2"/>
  <c r="AX126" i="2"/>
  <c r="AY126" i="2" s="1"/>
  <c r="BD126" i="2"/>
  <c r="A127" i="2"/>
  <c r="B127" i="2"/>
  <c r="C127" i="2"/>
  <c r="D127" i="2"/>
  <c r="M127" i="2"/>
  <c r="N127" i="2"/>
  <c r="R127" i="2"/>
  <c r="S127" i="2"/>
  <c r="T127" i="2"/>
  <c r="U127" i="2"/>
  <c r="V127" i="2"/>
  <c r="W127" i="2"/>
  <c r="Z127" i="2"/>
  <c r="AA127" i="2"/>
  <c r="AC127" i="2"/>
  <c r="AD127" i="2"/>
  <c r="AH127" i="2"/>
  <c r="AI127" i="2"/>
  <c r="AJ127" i="2"/>
  <c r="AK127" i="2"/>
  <c r="AL127" i="2"/>
  <c r="AM127" i="2"/>
  <c r="AQ127" i="2"/>
  <c r="AR127" i="2"/>
  <c r="AX127" i="2"/>
  <c r="AY127" i="2" s="1"/>
  <c r="BD127" i="2"/>
  <c r="A128" i="2"/>
  <c r="B128" i="2"/>
  <c r="C128" i="2"/>
  <c r="D128" i="2"/>
  <c r="F128" i="2"/>
  <c r="G128" i="2"/>
  <c r="M128" i="2"/>
  <c r="N128" i="2"/>
  <c r="O128" i="2"/>
  <c r="R128" i="2"/>
  <c r="S128" i="2"/>
  <c r="T128" i="2"/>
  <c r="U128" i="2"/>
  <c r="V128" i="2"/>
  <c r="W128" i="2"/>
  <c r="X128" i="2"/>
  <c r="Y128" i="2" s="1"/>
  <c r="Z128" i="2"/>
  <c r="AA128" i="2"/>
  <c r="AD128" i="2"/>
  <c r="AE128" i="2"/>
  <c r="AH128" i="2"/>
  <c r="AN128" i="2" s="1"/>
  <c r="AO128" i="2" s="1"/>
  <c r="H128" i="2" s="1"/>
  <c r="AI128" i="2"/>
  <c r="AJ128" i="2"/>
  <c r="AK128" i="2"/>
  <c r="AL128" i="2"/>
  <c r="AM128" i="2"/>
  <c r="AQ128" i="2"/>
  <c r="AX128" i="2"/>
  <c r="AY128" i="2"/>
  <c r="BD128" i="2"/>
  <c r="A129" i="2"/>
  <c r="Z129" i="2" s="1"/>
  <c r="B129" i="2"/>
  <c r="C129" i="2"/>
  <c r="D129" i="2"/>
  <c r="G129" i="2"/>
  <c r="M129" i="2"/>
  <c r="N129" i="2"/>
  <c r="O129" i="2"/>
  <c r="P129" i="2"/>
  <c r="Q129" i="2"/>
  <c r="E129" i="2" s="1"/>
  <c r="R129" i="2"/>
  <c r="S129" i="2"/>
  <c r="T129" i="2"/>
  <c r="U129" i="2"/>
  <c r="V129" i="2"/>
  <c r="W129" i="2"/>
  <c r="X129" i="2"/>
  <c r="Y129" i="2" s="1"/>
  <c r="F129" i="2" s="1"/>
  <c r="AA129" i="2"/>
  <c r="AB129" i="2"/>
  <c r="AD129" i="2"/>
  <c r="AE129" i="2"/>
  <c r="AH129" i="2"/>
  <c r="AI129" i="2"/>
  <c r="AJ129" i="2"/>
  <c r="AK129" i="2"/>
  <c r="AL129" i="2"/>
  <c r="AM129" i="2"/>
  <c r="AN129" i="2"/>
  <c r="AO129" i="2" s="1"/>
  <c r="H129" i="2" s="1"/>
  <c r="AP129" i="2"/>
  <c r="AR129" i="2"/>
  <c r="AX129" i="2"/>
  <c r="AY129" i="2" s="1"/>
  <c r="BD129" i="2"/>
  <c r="A130" i="2"/>
  <c r="B130" i="2"/>
  <c r="C130" i="2"/>
  <c r="D130" i="2"/>
  <c r="M130" i="2"/>
  <c r="N130" i="2"/>
  <c r="O130" i="2"/>
  <c r="P130" i="2"/>
  <c r="Q130" i="2"/>
  <c r="E130" i="2" s="1"/>
  <c r="R130" i="2"/>
  <c r="S130" i="2"/>
  <c r="T130" i="2"/>
  <c r="U130" i="2"/>
  <c r="W130" i="2"/>
  <c r="AA130" i="2"/>
  <c r="AB130" i="2"/>
  <c r="AD130" i="2"/>
  <c r="AE130" i="2"/>
  <c r="AH130" i="2"/>
  <c r="AI130" i="2"/>
  <c r="AJ130" i="2"/>
  <c r="AK130" i="2"/>
  <c r="AM130" i="2"/>
  <c r="AP130" i="2"/>
  <c r="AR130" i="2"/>
  <c r="AX130" i="2"/>
  <c r="AY130" i="2" s="1"/>
  <c r="BD130" i="2"/>
  <c r="A131" i="2"/>
  <c r="B131" i="2"/>
  <c r="D131" i="2"/>
  <c r="M131" i="2"/>
  <c r="N131" i="2"/>
  <c r="P131" i="2" s="1"/>
  <c r="O131" i="2"/>
  <c r="Q131" i="2"/>
  <c r="E131" i="2" s="1"/>
  <c r="R131" i="2"/>
  <c r="T131" i="2"/>
  <c r="U131" i="2"/>
  <c r="V131" i="2"/>
  <c r="W131" i="2"/>
  <c r="AA131" i="2"/>
  <c r="AB131" i="2"/>
  <c r="AD131" i="2"/>
  <c r="AE131" i="2"/>
  <c r="AH131" i="2"/>
  <c r="AJ131" i="2"/>
  <c r="AK131" i="2"/>
  <c r="AL131" i="2"/>
  <c r="AM131" i="2"/>
  <c r="AP131" i="2"/>
  <c r="AR131" i="2"/>
  <c r="AX131" i="2"/>
  <c r="AY131" i="2" s="1"/>
  <c r="BD131" i="2"/>
  <c r="A132" i="2"/>
  <c r="AP132" i="2" s="1"/>
  <c r="AS132" i="2" s="1"/>
  <c r="AT132" i="2" s="1"/>
  <c r="J132" i="2" s="1"/>
  <c r="B132" i="2"/>
  <c r="C132" i="2"/>
  <c r="D132" i="2"/>
  <c r="M132" i="2"/>
  <c r="N132" i="2"/>
  <c r="O132" i="2"/>
  <c r="R132" i="2"/>
  <c r="S132" i="2"/>
  <c r="T132" i="2"/>
  <c r="U132" i="2"/>
  <c r="V132" i="2"/>
  <c r="W132" i="2"/>
  <c r="Z132" i="2"/>
  <c r="AA132" i="2"/>
  <c r="AC132" i="2"/>
  <c r="AD132" i="2"/>
  <c r="AE132" i="2"/>
  <c r="AH132" i="2"/>
  <c r="AI132" i="2"/>
  <c r="AJ132" i="2"/>
  <c r="AK132" i="2"/>
  <c r="AL132" i="2"/>
  <c r="AM132" i="2"/>
  <c r="AQ132" i="2"/>
  <c r="AR132" i="2"/>
  <c r="AX132" i="2"/>
  <c r="AY132" i="2"/>
  <c r="BD132" i="2"/>
  <c r="A133" i="2"/>
  <c r="B133" i="2"/>
  <c r="C133" i="2"/>
  <c r="D133" i="2"/>
  <c r="F133" i="2"/>
  <c r="N133" i="2"/>
  <c r="O133" i="2"/>
  <c r="R133" i="2"/>
  <c r="S133" i="2"/>
  <c r="T133" i="2"/>
  <c r="U133" i="2"/>
  <c r="V133" i="2"/>
  <c r="W133" i="2"/>
  <c r="X133" i="2"/>
  <c r="Y133" i="2" s="1"/>
  <c r="G133" i="2" s="1"/>
  <c r="Z133" i="2"/>
  <c r="AA133" i="2"/>
  <c r="AD133" i="2"/>
  <c r="AE133" i="2"/>
  <c r="AH133" i="2"/>
  <c r="AI133" i="2"/>
  <c r="AJ133" i="2"/>
  <c r="AK133" i="2"/>
  <c r="AL133" i="2"/>
  <c r="AM133" i="2"/>
  <c r="AN133" i="2"/>
  <c r="AO133" i="2"/>
  <c r="H133" i="2" s="1"/>
  <c r="AQ133" i="2"/>
  <c r="AR133" i="2"/>
  <c r="AX133" i="2"/>
  <c r="AY133" i="2"/>
  <c r="BD133" i="2"/>
  <c r="A134" i="2"/>
  <c r="B134" i="2"/>
  <c r="C134" i="2"/>
  <c r="D134" i="2"/>
  <c r="M134" i="2"/>
  <c r="N134" i="2"/>
  <c r="O134" i="2"/>
  <c r="P134" i="2"/>
  <c r="Q134" i="2"/>
  <c r="E134" i="2" s="1"/>
  <c r="R134" i="2"/>
  <c r="S134" i="2"/>
  <c r="T134" i="2"/>
  <c r="U134" i="2"/>
  <c r="V134" i="2"/>
  <c r="W134" i="2"/>
  <c r="AA134" i="2"/>
  <c r="AB134" i="2"/>
  <c r="AD134" i="2"/>
  <c r="AE134" i="2"/>
  <c r="AH134" i="2"/>
  <c r="AI134" i="2"/>
  <c r="AJ134" i="2"/>
  <c r="AK134" i="2"/>
  <c r="AL134" i="2"/>
  <c r="AM134" i="2"/>
  <c r="AN134" i="2"/>
  <c r="AO134" i="2"/>
  <c r="H134" i="2" s="1"/>
  <c r="AR134" i="2"/>
  <c r="AX134" i="2"/>
  <c r="AY134" i="2"/>
  <c r="BD134" i="2"/>
  <c r="A135" i="2"/>
  <c r="B135" i="2"/>
  <c r="C135" i="2"/>
  <c r="D135" i="2"/>
  <c r="M135" i="2"/>
  <c r="N135" i="2"/>
  <c r="O135" i="2"/>
  <c r="R135" i="2"/>
  <c r="S135" i="2"/>
  <c r="T135" i="2"/>
  <c r="U135" i="2"/>
  <c r="V135" i="2"/>
  <c r="AA135" i="2"/>
  <c r="AB135" i="2"/>
  <c r="AD135" i="2"/>
  <c r="AE135" i="2"/>
  <c r="AH135" i="2"/>
  <c r="AI135" i="2"/>
  <c r="AJ135" i="2"/>
  <c r="AK135" i="2"/>
  <c r="AL135" i="2"/>
  <c r="AP135" i="2"/>
  <c r="AR135" i="2"/>
  <c r="AX135" i="2"/>
  <c r="AY135" i="2"/>
  <c r="BD135" i="2"/>
  <c r="A136" i="2"/>
  <c r="B136" i="2"/>
  <c r="C136" i="2"/>
  <c r="M136" i="2"/>
  <c r="N136" i="2"/>
  <c r="O136" i="2"/>
  <c r="P136" i="2"/>
  <c r="Q136" i="2" s="1"/>
  <c r="E136" i="2" s="1"/>
  <c r="R136" i="2"/>
  <c r="S136" i="2"/>
  <c r="U136" i="2"/>
  <c r="V136" i="2"/>
  <c r="W136" i="2"/>
  <c r="AA136" i="2"/>
  <c r="AB136" i="2"/>
  <c r="AD136" i="2"/>
  <c r="AE136" i="2"/>
  <c r="AH136" i="2"/>
  <c r="AI136" i="2"/>
  <c r="AK136" i="2"/>
  <c r="AL136" i="2"/>
  <c r="AM136" i="2"/>
  <c r="AP136" i="2"/>
  <c r="AR136" i="2"/>
  <c r="AX136" i="2"/>
  <c r="AY136" i="2"/>
  <c r="BD136" i="2"/>
  <c r="A137" i="2"/>
  <c r="B137" i="2"/>
  <c r="C137" i="2"/>
  <c r="D137" i="2"/>
  <c r="M137" i="2"/>
  <c r="P137" i="2" s="1"/>
  <c r="Q137" i="2" s="1"/>
  <c r="E137" i="2" s="1"/>
  <c r="N137" i="2"/>
  <c r="O137" i="2"/>
  <c r="R137" i="2"/>
  <c r="S137" i="2"/>
  <c r="T137" i="2"/>
  <c r="U137" i="2"/>
  <c r="V137" i="2"/>
  <c r="W137" i="2"/>
  <c r="X137" i="2"/>
  <c r="Y137" i="2" s="1"/>
  <c r="Z137" i="2"/>
  <c r="AA137" i="2"/>
  <c r="AB137" i="2"/>
  <c r="AC137" i="2"/>
  <c r="AD137" i="2"/>
  <c r="AE137" i="2"/>
  <c r="AH137" i="2"/>
  <c r="AI137" i="2"/>
  <c r="AJ137" i="2"/>
  <c r="AK137" i="2"/>
  <c r="AL137" i="2"/>
  <c r="AM137" i="2"/>
  <c r="AN137" i="2"/>
  <c r="AO137" i="2"/>
  <c r="H137" i="2" s="1"/>
  <c r="AP137" i="2"/>
  <c r="AQ137" i="2"/>
  <c r="AR137" i="2"/>
  <c r="AX137" i="2"/>
  <c r="AY137" i="2"/>
  <c r="BD137" i="2"/>
  <c r="A138" i="2"/>
  <c r="B138" i="2"/>
  <c r="C138" i="2"/>
  <c r="D138" i="2"/>
  <c r="M138" i="2"/>
  <c r="O138" i="2"/>
  <c r="R138" i="2"/>
  <c r="S138" i="2"/>
  <c r="T138" i="2"/>
  <c r="U138" i="2"/>
  <c r="V138" i="2"/>
  <c r="W138" i="2"/>
  <c r="Z138" i="2"/>
  <c r="AC138" i="2"/>
  <c r="AE138" i="2"/>
  <c r="AI138" i="2"/>
  <c r="AJ138" i="2"/>
  <c r="AK138" i="2"/>
  <c r="AL138" i="2"/>
  <c r="AM138" i="2"/>
  <c r="AP138" i="2"/>
  <c r="AQ138" i="2"/>
  <c r="AX138" i="2"/>
  <c r="AY138" i="2"/>
  <c r="BD138" i="2"/>
  <c r="A139" i="2"/>
  <c r="U139" i="2" s="1"/>
  <c r="B139" i="2"/>
  <c r="C139" i="2"/>
  <c r="D139" i="2"/>
  <c r="Z139" i="2"/>
  <c r="AD139" i="2"/>
  <c r="AE139" i="2"/>
  <c r="AI139" i="2"/>
  <c r="AJ139" i="2"/>
  <c r="BD139" i="2"/>
  <c r="A140" i="2"/>
  <c r="V140" i="2" s="1"/>
  <c r="B140" i="2"/>
  <c r="C140" i="2"/>
  <c r="D140" i="2"/>
  <c r="M140" i="2"/>
  <c r="N140" i="2"/>
  <c r="O140" i="2"/>
  <c r="AA140" i="2"/>
  <c r="AD140" i="2"/>
  <c r="AI140" i="2"/>
  <c r="AJ140" i="2"/>
  <c r="AK140" i="2"/>
  <c r="AL140" i="2"/>
  <c r="AM140" i="2"/>
  <c r="BD140" i="2"/>
  <c r="A141" i="2"/>
  <c r="C141" i="2" s="1"/>
  <c r="B141" i="2"/>
  <c r="D141" i="2"/>
  <c r="M141" i="2"/>
  <c r="N141" i="2"/>
  <c r="O141" i="2"/>
  <c r="R141" i="2"/>
  <c r="S141" i="2"/>
  <c r="T141" i="2"/>
  <c r="V141" i="2"/>
  <c r="W141" i="2"/>
  <c r="AA141" i="2"/>
  <c r="AD141" i="2"/>
  <c r="AE141" i="2"/>
  <c r="AI141" i="2"/>
  <c r="AJ141" i="2"/>
  <c r="AL141" i="2"/>
  <c r="AM141" i="2"/>
  <c r="AQ141" i="2"/>
  <c r="AR141" i="2"/>
  <c r="BD141" i="2"/>
  <c r="A142" i="2"/>
  <c r="B142" i="2"/>
  <c r="C142" i="2"/>
  <c r="D142" i="2"/>
  <c r="M142" i="2"/>
  <c r="AC142" i="2"/>
  <c r="AD142" i="2"/>
  <c r="AE142" i="2"/>
  <c r="AI142" i="2"/>
  <c r="AJ142" i="2"/>
  <c r="AK142" i="2"/>
  <c r="AP142" i="2"/>
  <c r="AQ142" i="2"/>
  <c r="BD142" i="2"/>
  <c r="A143" i="2"/>
  <c r="B143" i="2"/>
  <c r="C143" i="2"/>
  <c r="D143" i="2"/>
  <c r="M143" i="2"/>
  <c r="N143" i="2"/>
  <c r="R143" i="2"/>
  <c r="S143" i="2"/>
  <c r="T143" i="2"/>
  <c r="U143" i="2"/>
  <c r="W143" i="2"/>
  <c r="AA143" i="2"/>
  <c r="AB143" i="2"/>
  <c r="AC143" i="2"/>
  <c r="AH143" i="2"/>
  <c r="AI143" i="2"/>
  <c r="AJ143" i="2"/>
  <c r="AK143" i="2"/>
  <c r="AM143" i="2"/>
  <c r="AQ143" i="2"/>
  <c r="AR143" i="2"/>
  <c r="AX143" i="2"/>
  <c r="AY143" i="2"/>
  <c r="BD143" i="2"/>
  <c r="A144" i="2"/>
  <c r="B144" i="2"/>
  <c r="D144" i="2"/>
  <c r="M144" i="2"/>
  <c r="N144" i="2"/>
  <c r="O144" i="2"/>
  <c r="R144" i="2"/>
  <c r="T144" i="2"/>
  <c r="U144" i="2"/>
  <c r="Z144" i="2"/>
  <c r="AA144" i="2"/>
  <c r="AC144" i="2"/>
  <c r="AD144" i="2"/>
  <c r="AE144" i="2"/>
  <c r="AH144" i="2"/>
  <c r="AJ144" i="2"/>
  <c r="AK144" i="2"/>
  <c r="AP144" i="2"/>
  <c r="AQ144" i="2"/>
  <c r="AX144" i="2"/>
  <c r="AY144" i="2"/>
  <c r="BD144" i="2"/>
  <c r="A145" i="2"/>
  <c r="AM145" i="2" s="1"/>
  <c r="B145" i="2"/>
  <c r="Z145" i="2"/>
  <c r="AA145" i="2"/>
  <c r="AB145" i="2"/>
  <c r="AC145" i="2"/>
  <c r="AD145" i="2"/>
  <c r="AE145" i="2"/>
  <c r="AX145" i="2"/>
  <c r="AY145" i="2"/>
  <c r="BD145" i="2"/>
  <c r="A146" i="2"/>
  <c r="M146" i="2" s="1"/>
  <c r="P146" i="2" s="1"/>
  <c r="Q146" i="2" s="1"/>
  <c r="E146" i="2" s="1"/>
  <c r="B146" i="2"/>
  <c r="C146" i="2"/>
  <c r="D146" i="2"/>
  <c r="N146" i="2"/>
  <c r="O146" i="2"/>
  <c r="R146" i="2"/>
  <c r="S146" i="2"/>
  <c r="T146" i="2"/>
  <c r="U146" i="2"/>
  <c r="W146" i="2"/>
  <c r="Z146" i="2"/>
  <c r="AA146" i="2"/>
  <c r="AB146" i="2"/>
  <c r="AD146" i="2"/>
  <c r="AE146" i="2"/>
  <c r="AH146" i="2"/>
  <c r="AI146" i="2"/>
  <c r="AJ146" i="2"/>
  <c r="AK146" i="2"/>
  <c r="AM146" i="2"/>
  <c r="AP146" i="2"/>
  <c r="AQ146" i="2"/>
  <c r="AR146" i="2"/>
  <c r="AX146" i="2"/>
  <c r="AY146" i="2"/>
  <c r="BD146" i="2"/>
  <c r="A147" i="2"/>
  <c r="AE147" i="2" s="1"/>
  <c r="B147" i="2"/>
  <c r="D147" i="2"/>
  <c r="R147" i="2"/>
  <c r="T147" i="2"/>
  <c r="U147" i="2"/>
  <c r="V147" i="2"/>
  <c r="W147" i="2"/>
  <c r="AA147" i="2"/>
  <c r="AB147" i="2"/>
  <c r="AH147" i="2"/>
  <c r="AL147" i="2"/>
  <c r="AM147" i="2"/>
  <c r="AQ147" i="2"/>
  <c r="AR147" i="2"/>
  <c r="AX147" i="2"/>
  <c r="AY147" i="2" s="1"/>
  <c r="BD147" i="2"/>
  <c r="A148" i="2"/>
  <c r="U148" i="2" s="1"/>
  <c r="B148" i="2"/>
  <c r="C148" i="2"/>
  <c r="M148" i="2"/>
  <c r="N148" i="2"/>
  <c r="O148" i="2"/>
  <c r="R148" i="2"/>
  <c r="AC148" i="2"/>
  <c r="AD148" i="2"/>
  <c r="AE148" i="2"/>
  <c r="AH148" i="2"/>
  <c r="AI148" i="2"/>
  <c r="AJ148" i="2"/>
  <c r="AK148" i="2"/>
  <c r="AL148" i="2"/>
  <c r="AX148" i="2"/>
  <c r="AY148" i="2" s="1"/>
  <c r="BD148" i="2"/>
  <c r="N29" i="3" l="1"/>
  <c r="O29" i="3" s="1"/>
  <c r="N74" i="3"/>
  <c r="O74" i="3" s="1"/>
  <c r="N45" i="3"/>
  <c r="O45" i="3" s="1"/>
  <c r="G121" i="2"/>
  <c r="F121" i="2"/>
  <c r="P135" i="2"/>
  <c r="Q135" i="2" s="1"/>
  <c r="E135" i="2" s="1"/>
  <c r="I41" i="2"/>
  <c r="AU41" i="2" s="1"/>
  <c r="K41" i="2"/>
  <c r="L41" i="2" s="1"/>
  <c r="AW41" i="2" s="1"/>
  <c r="P140" i="2"/>
  <c r="Q140" i="2" s="1"/>
  <c r="E140" i="2" s="1"/>
  <c r="G137" i="2"/>
  <c r="F137" i="2"/>
  <c r="K137" i="2" s="1"/>
  <c r="L137" i="2" s="1"/>
  <c r="AW137" i="2" s="1"/>
  <c r="I137" i="2"/>
  <c r="AU137" i="2" s="1"/>
  <c r="AN99" i="2"/>
  <c r="AO99" i="2" s="1"/>
  <c r="H99" i="2" s="1"/>
  <c r="X135" i="2"/>
  <c r="Y135" i="2" s="1"/>
  <c r="P141" i="2"/>
  <c r="Q141" i="2" s="1"/>
  <c r="E141" i="2" s="1"/>
  <c r="AS137" i="2"/>
  <c r="AT137" i="2" s="1"/>
  <c r="J137" i="2" s="1"/>
  <c r="P119" i="2"/>
  <c r="Q119" i="2" s="1"/>
  <c r="E119" i="2" s="1"/>
  <c r="AN65" i="2"/>
  <c r="AO65" i="2" s="1"/>
  <c r="H65" i="2" s="1"/>
  <c r="AF118" i="2"/>
  <c r="AG118" i="2" s="1"/>
  <c r="F64" i="2"/>
  <c r="G64" i="2"/>
  <c r="P132" i="2"/>
  <c r="Q132" i="2" s="1"/>
  <c r="E132" i="2" s="1"/>
  <c r="AS110" i="2"/>
  <c r="AT110" i="2" s="1"/>
  <c r="J110" i="2" s="1"/>
  <c r="AN132" i="2"/>
  <c r="AO132" i="2" s="1"/>
  <c r="H132" i="2" s="1"/>
  <c r="X143" i="2"/>
  <c r="Y143" i="2" s="1"/>
  <c r="X134" i="2"/>
  <c r="Y134" i="2" s="1"/>
  <c r="P144" i="2"/>
  <c r="Q144" i="2" s="1"/>
  <c r="E144" i="2" s="1"/>
  <c r="AS142" i="2"/>
  <c r="AT142" i="2" s="1"/>
  <c r="J142" i="2" s="1"/>
  <c r="AN135" i="2"/>
  <c r="AO135" i="2" s="1"/>
  <c r="H135" i="2" s="1"/>
  <c r="AF133" i="2"/>
  <c r="AG133" i="2" s="1"/>
  <c r="AN127" i="2"/>
  <c r="AO127" i="2" s="1"/>
  <c r="H127" i="2" s="1"/>
  <c r="X123" i="2"/>
  <c r="Y123" i="2" s="1"/>
  <c r="P148" i="2"/>
  <c r="Q148" i="2" s="1"/>
  <c r="E148" i="2" s="1"/>
  <c r="F70" i="2"/>
  <c r="G70" i="2"/>
  <c r="F24" i="2"/>
  <c r="G24" i="2"/>
  <c r="P126" i="2"/>
  <c r="Q126" i="2" s="1"/>
  <c r="E126" i="2" s="1"/>
  <c r="D119" i="2"/>
  <c r="T119" i="2"/>
  <c r="AJ119" i="2"/>
  <c r="U119" i="2"/>
  <c r="AK119" i="2"/>
  <c r="V119" i="2"/>
  <c r="AL119" i="2"/>
  <c r="AQ119" i="2"/>
  <c r="C119" i="2"/>
  <c r="AR119" i="2"/>
  <c r="Z119" i="2"/>
  <c r="AA119" i="2"/>
  <c r="AB119" i="2"/>
  <c r="N119" i="2"/>
  <c r="R119" i="2"/>
  <c r="S119" i="2"/>
  <c r="W119" i="2"/>
  <c r="AC119" i="2"/>
  <c r="AD119" i="2"/>
  <c r="AN70" i="2"/>
  <c r="AO70" i="2" s="1"/>
  <c r="H70" i="2" s="1"/>
  <c r="AP119" i="2"/>
  <c r="X56" i="2"/>
  <c r="Y56" i="2" s="1"/>
  <c r="W145" i="2"/>
  <c r="Z140" i="2"/>
  <c r="W139" i="2"/>
  <c r="X116" i="2"/>
  <c r="Y116" i="2" s="1"/>
  <c r="D81" i="2"/>
  <c r="T81" i="2"/>
  <c r="AJ81" i="2"/>
  <c r="W81" i="2"/>
  <c r="AP81" i="2"/>
  <c r="O81" i="2"/>
  <c r="R81" i="2"/>
  <c r="AQ81" i="2"/>
  <c r="S81" i="2"/>
  <c r="AR81" i="2"/>
  <c r="U81" i="2"/>
  <c r="V81" i="2"/>
  <c r="AH81" i="2"/>
  <c r="AI81" i="2"/>
  <c r="AK81" i="2"/>
  <c r="AL81" i="2"/>
  <c r="AM81" i="2"/>
  <c r="Z81" i="2"/>
  <c r="AA81" i="2"/>
  <c r="AB81" i="2"/>
  <c r="AC81" i="2"/>
  <c r="AD81" i="2"/>
  <c r="AE81" i="2"/>
  <c r="W57" i="2"/>
  <c r="AM57" i="2"/>
  <c r="AC57" i="2"/>
  <c r="M57" i="2"/>
  <c r="AD57" i="2"/>
  <c r="N57" i="2"/>
  <c r="AE57" i="2"/>
  <c r="D57" i="2"/>
  <c r="U57" i="2"/>
  <c r="AL57" i="2"/>
  <c r="AA57" i="2"/>
  <c r="AB57" i="2"/>
  <c r="R57" i="2"/>
  <c r="X57" i="2" s="1"/>
  <c r="Y57" i="2" s="1"/>
  <c r="O57" i="2"/>
  <c r="AP57" i="2"/>
  <c r="AS57" i="2" s="1"/>
  <c r="AT57" i="2" s="1"/>
  <c r="J57" i="2" s="1"/>
  <c r="AQ57" i="2"/>
  <c r="Z57" i="2"/>
  <c r="S57" i="2"/>
  <c r="T57" i="2"/>
  <c r="C57" i="2"/>
  <c r="V57" i="2"/>
  <c r="AH57" i="2"/>
  <c r="AI57" i="2"/>
  <c r="AX57" i="2"/>
  <c r="AY57" i="2" s="1"/>
  <c r="M14" i="2"/>
  <c r="AC14" i="2"/>
  <c r="N14" i="2"/>
  <c r="AD14" i="2"/>
  <c r="O14" i="2"/>
  <c r="AE14" i="2"/>
  <c r="Z14" i="2"/>
  <c r="AA14" i="2"/>
  <c r="AX14" i="2"/>
  <c r="AY14" i="2" s="1"/>
  <c r="AB14" i="2"/>
  <c r="C14" i="2"/>
  <c r="AH14" i="2"/>
  <c r="D14" i="2"/>
  <c r="AI14" i="2"/>
  <c r="AJ14" i="2"/>
  <c r="AK14" i="2"/>
  <c r="T14" i="2"/>
  <c r="AQ14" i="2"/>
  <c r="U14" i="2"/>
  <c r="V14" i="2"/>
  <c r="W14" i="2"/>
  <c r="AP14" i="2"/>
  <c r="AR14" i="2"/>
  <c r="R14" i="2"/>
  <c r="S14" i="2"/>
  <c r="AL14" i="2"/>
  <c r="AM14" i="2"/>
  <c r="P125" i="2"/>
  <c r="Q125" i="2" s="1"/>
  <c r="E125" i="2" s="1"/>
  <c r="AN123" i="2"/>
  <c r="AO123" i="2" s="1"/>
  <c r="H123" i="2" s="1"/>
  <c r="AN120" i="2"/>
  <c r="AO120" i="2" s="1"/>
  <c r="H120" i="2" s="1"/>
  <c r="AP118" i="2"/>
  <c r="X105" i="2"/>
  <c r="Y105" i="2" s="1"/>
  <c r="AS102" i="2"/>
  <c r="AT102" i="2" s="1"/>
  <c r="J102" i="2" s="1"/>
  <c r="X84" i="2"/>
  <c r="Y84" i="2" s="1"/>
  <c r="F76" i="2"/>
  <c r="I76" i="2" s="1"/>
  <c r="AU76" i="2" s="1"/>
  <c r="G76" i="2"/>
  <c r="F41" i="2"/>
  <c r="G41" i="2"/>
  <c r="I2" i="2"/>
  <c r="AU2" i="2" s="1"/>
  <c r="AB148" i="2"/>
  <c r="AR145" i="2"/>
  <c r="U145" i="2"/>
  <c r="V143" i="2"/>
  <c r="AL143" i="2"/>
  <c r="AN143" i="2" s="1"/>
  <c r="AO143" i="2" s="1"/>
  <c r="H143" i="2" s="1"/>
  <c r="Z143" i="2"/>
  <c r="AF143" i="2" s="1"/>
  <c r="AG143" i="2" s="1"/>
  <c r="AP143" i="2"/>
  <c r="AS143" i="2" s="1"/>
  <c r="AT143" i="2" s="1"/>
  <c r="J143" i="2" s="1"/>
  <c r="O143" i="2"/>
  <c r="P143" i="2" s="1"/>
  <c r="Q143" i="2" s="1"/>
  <c r="E143" i="2" s="1"/>
  <c r="AE143" i="2"/>
  <c r="AD143" i="2"/>
  <c r="AX139" i="2"/>
  <c r="AY139" i="2" s="1"/>
  <c r="AM119" i="2"/>
  <c r="O112" i="2"/>
  <c r="AH112" i="2"/>
  <c r="AE112" i="2"/>
  <c r="AI112" i="2"/>
  <c r="M112" i="2"/>
  <c r="AJ112" i="2"/>
  <c r="N112" i="2"/>
  <c r="AK112" i="2"/>
  <c r="R112" i="2"/>
  <c r="AL112" i="2"/>
  <c r="C112" i="2"/>
  <c r="W112" i="2"/>
  <c r="AR112" i="2"/>
  <c r="AS112" i="2" s="1"/>
  <c r="AT112" i="2" s="1"/>
  <c r="J112" i="2" s="1"/>
  <c r="S112" i="2"/>
  <c r="T112" i="2"/>
  <c r="U112" i="2"/>
  <c r="V112" i="2"/>
  <c r="AX97" i="2"/>
  <c r="AY97" i="2" s="1"/>
  <c r="AS100" i="2"/>
  <c r="AT100" i="2" s="1"/>
  <c r="J100" i="2" s="1"/>
  <c r="AR98" i="2"/>
  <c r="AQ97" i="2"/>
  <c r="AS97" i="2" s="1"/>
  <c r="AT97" i="2" s="1"/>
  <c r="J97" i="2" s="1"/>
  <c r="Z66" i="2"/>
  <c r="AP66" i="2"/>
  <c r="AS66" i="2" s="1"/>
  <c r="AT66" i="2" s="1"/>
  <c r="J66" i="2" s="1"/>
  <c r="AA66" i="2"/>
  <c r="AQ66" i="2"/>
  <c r="AI66" i="2"/>
  <c r="R66" i="2"/>
  <c r="AJ66" i="2"/>
  <c r="AB66" i="2"/>
  <c r="AM66" i="2"/>
  <c r="S66" i="2"/>
  <c r="T66" i="2"/>
  <c r="AD66" i="2"/>
  <c r="M66" i="2"/>
  <c r="N66" i="2"/>
  <c r="O66" i="2"/>
  <c r="U66" i="2"/>
  <c r="W66" i="2"/>
  <c r="V66" i="2"/>
  <c r="AE66" i="2"/>
  <c r="AC66" i="2"/>
  <c r="AH66" i="2"/>
  <c r="AN66" i="2" s="1"/>
  <c r="AO66" i="2" s="1"/>
  <c r="H66" i="2" s="1"/>
  <c r="AK66" i="2"/>
  <c r="AH119" i="2"/>
  <c r="P89" i="2"/>
  <c r="Q89" i="2" s="1"/>
  <c r="E89" i="2" s="1"/>
  <c r="AA86" i="2"/>
  <c r="AR86" i="2"/>
  <c r="AS86" i="2" s="1"/>
  <c r="AT86" i="2" s="1"/>
  <c r="J86" i="2" s="1"/>
  <c r="AB86" i="2"/>
  <c r="AC86" i="2"/>
  <c r="S86" i="2"/>
  <c r="X86" i="2" s="1"/>
  <c r="Y86" i="2" s="1"/>
  <c r="AJ86" i="2"/>
  <c r="AD86" i="2"/>
  <c r="AE86" i="2"/>
  <c r="U86" i="2"/>
  <c r="V86" i="2"/>
  <c r="W86" i="2"/>
  <c r="Z86" i="2"/>
  <c r="M86" i="2"/>
  <c r="AM86" i="2"/>
  <c r="N86" i="2"/>
  <c r="T86" i="2"/>
  <c r="AH86" i="2"/>
  <c r="AI86" i="2"/>
  <c r="AK86" i="2"/>
  <c r="AL86" i="2"/>
  <c r="O83" i="2"/>
  <c r="AE83" i="2"/>
  <c r="W83" i="2"/>
  <c r="AP83" i="2"/>
  <c r="AS83" i="2" s="1"/>
  <c r="AT83" i="2" s="1"/>
  <c r="J83" i="2" s="1"/>
  <c r="AC83" i="2"/>
  <c r="AD83" i="2"/>
  <c r="AH83" i="2"/>
  <c r="U83" i="2"/>
  <c r="V83" i="2"/>
  <c r="Z83" i="2"/>
  <c r="AA83" i="2"/>
  <c r="AB83" i="2"/>
  <c r="AM83" i="2"/>
  <c r="M83" i="2"/>
  <c r="AQ83" i="2"/>
  <c r="C83" i="2"/>
  <c r="D83" i="2"/>
  <c r="N83" i="2"/>
  <c r="R83" i="2"/>
  <c r="X83" i="2" s="1"/>
  <c r="Y83" i="2" s="1"/>
  <c r="X22" i="2"/>
  <c r="Y22" i="2" s="1"/>
  <c r="AF112" i="2"/>
  <c r="AG112" i="2" s="1"/>
  <c r="P85" i="2"/>
  <c r="Q85" i="2" s="1"/>
  <c r="E85" i="2" s="1"/>
  <c r="F115" i="2"/>
  <c r="G115" i="2"/>
  <c r="AF101" i="2"/>
  <c r="AG101" i="2" s="1"/>
  <c r="AA139" i="2"/>
  <c r="AQ139" i="2"/>
  <c r="AB139" i="2"/>
  <c r="AC139" i="2"/>
  <c r="AH139" i="2"/>
  <c r="O139" i="2"/>
  <c r="AK139" i="2"/>
  <c r="AL139" i="2"/>
  <c r="R139" i="2"/>
  <c r="AM139" i="2"/>
  <c r="U97" i="2"/>
  <c r="AK97" i="2"/>
  <c r="W97" i="2"/>
  <c r="AM97" i="2"/>
  <c r="Z97" i="2"/>
  <c r="AR97" i="2"/>
  <c r="AA97" i="2"/>
  <c r="AB97" i="2"/>
  <c r="AC97" i="2"/>
  <c r="AH97" i="2"/>
  <c r="M97" i="2"/>
  <c r="P97" i="2" s="1"/>
  <c r="Q97" i="2" s="1"/>
  <c r="E97" i="2" s="1"/>
  <c r="AI97" i="2"/>
  <c r="N97" i="2"/>
  <c r="AJ97" i="2"/>
  <c r="O97" i="2"/>
  <c r="AL97" i="2"/>
  <c r="T97" i="2"/>
  <c r="AD97" i="2"/>
  <c r="AE97" i="2"/>
  <c r="AN93" i="2"/>
  <c r="AO93" i="2" s="1"/>
  <c r="H93" i="2" s="1"/>
  <c r="AS61" i="2"/>
  <c r="AT61" i="2" s="1"/>
  <c r="J61" i="2" s="1"/>
  <c r="AP140" i="2"/>
  <c r="AB140" i="2"/>
  <c r="AC140" i="2"/>
  <c r="AH140" i="2"/>
  <c r="AN140" i="2" s="1"/>
  <c r="AO140" i="2" s="1"/>
  <c r="H140" i="2" s="1"/>
  <c r="AE140" i="2"/>
  <c r="W118" i="2"/>
  <c r="AM118" i="2"/>
  <c r="O118" i="2"/>
  <c r="AH118" i="2"/>
  <c r="AI118" i="2"/>
  <c r="AJ118" i="2"/>
  <c r="R118" i="2"/>
  <c r="AK118" i="2"/>
  <c r="S118" i="2"/>
  <c r="AL118" i="2"/>
  <c r="AA118" i="2"/>
  <c r="AQ118" i="2"/>
  <c r="AR118" i="2"/>
  <c r="M118" i="2"/>
  <c r="N118" i="2"/>
  <c r="T118" i="2"/>
  <c r="AX118" i="2"/>
  <c r="AY118" i="2" s="1"/>
  <c r="AS114" i="2"/>
  <c r="AT114" i="2" s="1"/>
  <c r="J114" i="2" s="1"/>
  <c r="X106" i="2"/>
  <c r="Y106" i="2" s="1"/>
  <c r="X109" i="2"/>
  <c r="Y109" i="2" s="1"/>
  <c r="X65" i="2"/>
  <c r="Y65" i="2" s="1"/>
  <c r="R34" i="2"/>
  <c r="AH34" i="2"/>
  <c r="C34" i="2"/>
  <c r="S34" i="2"/>
  <c r="AI34" i="2"/>
  <c r="D34" i="2"/>
  <c r="T34" i="2"/>
  <c r="AJ34" i="2"/>
  <c r="U34" i="2"/>
  <c r="AK34" i="2"/>
  <c r="Z34" i="2"/>
  <c r="AL34" i="2"/>
  <c r="M34" i="2"/>
  <c r="AM34" i="2"/>
  <c r="N34" i="2"/>
  <c r="V34" i="2"/>
  <c r="W34" i="2"/>
  <c r="AP34" i="2"/>
  <c r="AC34" i="2"/>
  <c r="AD34" i="2"/>
  <c r="AE34" i="2"/>
  <c r="AB34" i="2"/>
  <c r="AQ34" i="2"/>
  <c r="AA34" i="2"/>
  <c r="AR34" i="2"/>
  <c r="O34" i="2"/>
  <c r="AX34" i="2"/>
  <c r="AY34" i="2" s="1"/>
  <c r="R142" i="2"/>
  <c r="AH142" i="2"/>
  <c r="AA142" i="2"/>
  <c r="AR142" i="2"/>
  <c r="AB142" i="2"/>
  <c r="O142" i="2"/>
  <c r="AL142" i="2"/>
  <c r="AM142" i="2"/>
  <c r="S142" i="2"/>
  <c r="V139" i="2"/>
  <c r="W142" i="2"/>
  <c r="AS138" i="2"/>
  <c r="AT138" i="2" s="1"/>
  <c r="J138" i="2" s="1"/>
  <c r="AI119" i="2"/>
  <c r="V148" i="2"/>
  <c r="AX142" i="2"/>
  <c r="AY142" i="2" s="1"/>
  <c r="V142" i="2"/>
  <c r="T140" i="2"/>
  <c r="S139" i="2"/>
  <c r="O145" i="2"/>
  <c r="U142" i="2"/>
  <c r="X141" i="2"/>
  <c r="Y141" i="2" s="1"/>
  <c r="S140" i="2"/>
  <c r="AR139" i="2"/>
  <c r="N139" i="2"/>
  <c r="X138" i="2"/>
  <c r="Y138" i="2" s="1"/>
  <c r="X132" i="2"/>
  <c r="Y132" i="2" s="1"/>
  <c r="G120" i="2"/>
  <c r="I120" i="2" s="1"/>
  <c r="AU120" i="2" s="1"/>
  <c r="AD118" i="2"/>
  <c r="Z147" i="2"/>
  <c r="AP147" i="2"/>
  <c r="AS147" i="2" s="1"/>
  <c r="AT147" i="2" s="1"/>
  <c r="J147" i="2" s="1"/>
  <c r="M147" i="2"/>
  <c r="AC147" i="2"/>
  <c r="N147" i="2"/>
  <c r="AD147" i="2"/>
  <c r="C147" i="2"/>
  <c r="S147" i="2"/>
  <c r="X147" i="2" s="1"/>
  <c r="Y147" i="2" s="1"/>
  <c r="AI147" i="2"/>
  <c r="AN147" i="2" s="1"/>
  <c r="AO147" i="2" s="1"/>
  <c r="H147" i="2" s="1"/>
  <c r="O147" i="2"/>
  <c r="AJ147" i="2"/>
  <c r="AK147" i="2"/>
  <c r="T142" i="2"/>
  <c r="AR140" i="2"/>
  <c r="R140" i="2"/>
  <c r="AP139" i="2"/>
  <c r="M139" i="2"/>
  <c r="X127" i="2"/>
  <c r="Y127" i="2" s="1"/>
  <c r="AS126" i="2"/>
  <c r="AT126" i="2" s="1"/>
  <c r="J126" i="2" s="1"/>
  <c r="D125" i="2"/>
  <c r="T125" i="2"/>
  <c r="AJ125" i="2"/>
  <c r="U125" i="2"/>
  <c r="AK125" i="2"/>
  <c r="AQ125" i="2"/>
  <c r="Z125" i="2"/>
  <c r="AF125" i="2" s="1"/>
  <c r="AG125" i="2" s="1"/>
  <c r="AR125" i="2"/>
  <c r="AA125" i="2"/>
  <c r="AB125" i="2"/>
  <c r="AC125" i="2"/>
  <c r="AH125" i="2"/>
  <c r="N125" i="2"/>
  <c r="O125" i="2"/>
  <c r="AP125" i="2"/>
  <c r="R125" i="2"/>
  <c r="AX125" i="2"/>
  <c r="AY125" i="2" s="1"/>
  <c r="S125" i="2"/>
  <c r="V125" i="2"/>
  <c r="W124" i="2"/>
  <c r="AM124" i="2"/>
  <c r="T124" i="2"/>
  <c r="X124" i="2" s="1"/>
  <c r="Y124" i="2" s="1"/>
  <c r="AL124" i="2"/>
  <c r="C124" i="2"/>
  <c r="U124" i="2"/>
  <c r="D124" i="2"/>
  <c r="V124" i="2"/>
  <c r="AP124" i="2"/>
  <c r="AQ124" i="2"/>
  <c r="Z124" i="2"/>
  <c r="AR124" i="2"/>
  <c r="M124" i="2"/>
  <c r="AE124" i="2"/>
  <c r="AX124" i="2"/>
  <c r="AY124" i="2" s="1"/>
  <c r="AH124" i="2"/>
  <c r="AI124" i="2"/>
  <c r="AJ124" i="2"/>
  <c r="AK124" i="2"/>
  <c r="N124" i="2"/>
  <c r="O124" i="2"/>
  <c r="M122" i="2"/>
  <c r="P122" i="2" s="1"/>
  <c r="Q122" i="2" s="1"/>
  <c r="E122" i="2" s="1"/>
  <c r="AC122" i="2"/>
  <c r="AF122" i="2" s="1"/>
  <c r="AG122" i="2" s="1"/>
  <c r="N122" i="2"/>
  <c r="AD122" i="2"/>
  <c r="O122" i="2"/>
  <c r="AH122" i="2"/>
  <c r="AI122" i="2"/>
  <c r="R122" i="2"/>
  <c r="AJ122" i="2"/>
  <c r="W122" i="2"/>
  <c r="AK122" i="2"/>
  <c r="AL122" i="2"/>
  <c r="AM122" i="2"/>
  <c r="AP122" i="2"/>
  <c r="AQ122" i="2"/>
  <c r="AE119" i="2"/>
  <c r="AC118" i="2"/>
  <c r="P113" i="2"/>
  <c r="Q113" i="2" s="1"/>
  <c r="E113" i="2" s="1"/>
  <c r="AM112" i="2"/>
  <c r="G104" i="2"/>
  <c r="I104" i="2" s="1"/>
  <c r="AU104" i="2" s="1"/>
  <c r="V97" i="2"/>
  <c r="AF104" i="2"/>
  <c r="AG104" i="2" s="1"/>
  <c r="I101" i="2"/>
  <c r="AU101" i="2" s="1"/>
  <c r="K101" i="2"/>
  <c r="L101" i="2" s="1"/>
  <c r="AW101" i="2" s="1"/>
  <c r="AN116" i="2"/>
  <c r="AO116" i="2" s="1"/>
  <c r="H116" i="2" s="1"/>
  <c r="X93" i="2"/>
  <c r="Y93" i="2" s="1"/>
  <c r="AS146" i="2"/>
  <c r="AT146" i="2" s="1"/>
  <c r="J146" i="2" s="1"/>
  <c r="X130" i="2"/>
  <c r="Y130" i="2" s="1"/>
  <c r="X111" i="2"/>
  <c r="Y111" i="2" s="1"/>
  <c r="AN88" i="2"/>
  <c r="AO88" i="2" s="1"/>
  <c r="H88" i="2" s="1"/>
  <c r="P81" i="2"/>
  <c r="Q81" i="2" s="1"/>
  <c r="E81" i="2" s="1"/>
  <c r="AF145" i="2"/>
  <c r="AG145" i="2" s="1"/>
  <c r="C145" i="2"/>
  <c r="S145" i="2"/>
  <c r="AI145" i="2"/>
  <c r="D145" i="2"/>
  <c r="T145" i="2"/>
  <c r="AJ145" i="2"/>
  <c r="M145" i="2"/>
  <c r="AH145" i="2"/>
  <c r="N145" i="2"/>
  <c r="AK145" i="2"/>
  <c r="AS94" i="2"/>
  <c r="AT94" i="2" s="1"/>
  <c r="J94" i="2" s="1"/>
  <c r="AS136" i="2"/>
  <c r="AT136" i="2" s="1"/>
  <c r="J136" i="2" s="1"/>
  <c r="AS115" i="2"/>
  <c r="AT115" i="2" s="1"/>
  <c r="J115" i="2" s="1"/>
  <c r="X108" i="2"/>
  <c r="Y108" i="2" s="1"/>
  <c r="R98" i="2"/>
  <c r="AH98" i="2"/>
  <c r="D98" i="2"/>
  <c r="T98" i="2"/>
  <c r="AJ98" i="2"/>
  <c r="AB98" i="2"/>
  <c r="AC98" i="2"/>
  <c r="AD98" i="2"/>
  <c r="M98" i="2"/>
  <c r="P98" i="2" s="1"/>
  <c r="Q98" i="2" s="1"/>
  <c r="E98" i="2" s="1"/>
  <c r="AE98" i="2"/>
  <c r="AX98" i="2"/>
  <c r="AY98" i="2" s="1"/>
  <c r="AA98" i="2"/>
  <c r="AF98" i="2" s="1"/>
  <c r="AG98" i="2" s="1"/>
  <c r="AI98" i="2"/>
  <c r="AK98" i="2"/>
  <c r="S98" i="2"/>
  <c r="AP98" i="2"/>
  <c r="AS98" i="2" s="1"/>
  <c r="AT98" i="2" s="1"/>
  <c r="J98" i="2" s="1"/>
  <c r="O98" i="2"/>
  <c r="U98" i="2"/>
  <c r="V98" i="2"/>
  <c r="W98" i="2"/>
  <c r="V145" i="2"/>
  <c r="Z142" i="2"/>
  <c r="AF142" i="2" s="1"/>
  <c r="AG142" i="2" s="1"/>
  <c r="W140" i="2"/>
  <c r="W148" i="2"/>
  <c r="AM148" i="2"/>
  <c r="AN148" i="2" s="1"/>
  <c r="AO148" i="2" s="1"/>
  <c r="H148" i="2" s="1"/>
  <c r="Z148" i="2"/>
  <c r="AP148" i="2"/>
  <c r="AS148" i="2" s="1"/>
  <c r="AT148" i="2" s="1"/>
  <c r="J148" i="2" s="1"/>
  <c r="AA148" i="2"/>
  <c r="AQ148" i="2"/>
  <c r="D148" i="2"/>
  <c r="AQ145" i="2"/>
  <c r="R145" i="2"/>
  <c r="AX140" i="2"/>
  <c r="AY140" i="2" s="1"/>
  <c r="U140" i="2"/>
  <c r="T139" i="2"/>
  <c r="I129" i="2"/>
  <c r="AU129" i="2" s="1"/>
  <c r="AP145" i="2"/>
  <c r="AS145" i="2" s="1"/>
  <c r="AT145" i="2" s="1"/>
  <c r="J145" i="2" s="1"/>
  <c r="AR148" i="2"/>
  <c r="T148" i="2"/>
  <c r="S148" i="2"/>
  <c r="X148" i="2" s="1"/>
  <c r="Y148" i="2" s="1"/>
  <c r="AL145" i="2"/>
  <c r="N142" i="2"/>
  <c r="P142" i="2" s="1"/>
  <c r="Q142" i="2" s="1"/>
  <c r="E142" i="2" s="1"/>
  <c r="AQ140" i="2"/>
  <c r="AF137" i="2"/>
  <c r="AG137" i="2" s="1"/>
  <c r="P128" i="2"/>
  <c r="Q128" i="2" s="1"/>
  <c r="E128" i="2" s="1"/>
  <c r="AB118" i="2"/>
  <c r="N110" i="2"/>
  <c r="AD110" i="2"/>
  <c r="O110" i="2"/>
  <c r="AX110" i="2"/>
  <c r="AY110" i="2" s="1"/>
  <c r="AH110" i="2"/>
  <c r="AE110" i="2"/>
  <c r="AI110" i="2"/>
  <c r="AJ110" i="2"/>
  <c r="M110" i="2"/>
  <c r="P110" i="2" s="1"/>
  <c r="Q110" i="2" s="1"/>
  <c r="E110" i="2" s="1"/>
  <c r="AK110" i="2"/>
  <c r="R110" i="2"/>
  <c r="X110" i="2" s="1"/>
  <c r="Y110" i="2" s="1"/>
  <c r="AL110" i="2"/>
  <c r="C110" i="2"/>
  <c r="W110" i="2"/>
  <c r="AQ110" i="2"/>
  <c r="U110" i="2"/>
  <c r="V110" i="2"/>
  <c r="Z110" i="2"/>
  <c r="AA110" i="2"/>
  <c r="X99" i="2"/>
  <c r="Y99" i="2" s="1"/>
  <c r="AM98" i="2"/>
  <c r="S97" i="2"/>
  <c r="X97" i="2" s="1"/>
  <c r="Y97" i="2" s="1"/>
  <c r="AS92" i="2"/>
  <c r="AT92" i="2" s="1"/>
  <c r="J92" i="2" s="1"/>
  <c r="AS78" i="2"/>
  <c r="AT78" i="2" s="1"/>
  <c r="J78" i="2" s="1"/>
  <c r="AS38" i="2"/>
  <c r="AT38" i="2" s="1"/>
  <c r="J38" i="2" s="1"/>
  <c r="AX141" i="2"/>
  <c r="AY141" i="2" s="1"/>
  <c r="Z141" i="2"/>
  <c r="AM117" i="2"/>
  <c r="D79" i="2"/>
  <c r="P5" i="2"/>
  <c r="Q5" i="2" s="1"/>
  <c r="E5" i="2" s="1"/>
  <c r="C144" i="2"/>
  <c r="S144" i="2"/>
  <c r="X144" i="2" s="1"/>
  <c r="Y144" i="2" s="1"/>
  <c r="AI144" i="2"/>
  <c r="V144" i="2"/>
  <c r="AL144" i="2"/>
  <c r="AN144" i="2" s="1"/>
  <c r="AO144" i="2" s="1"/>
  <c r="H144" i="2" s="1"/>
  <c r="W144" i="2"/>
  <c r="AM144" i="2"/>
  <c r="AB144" i="2"/>
  <c r="AF144" i="2" s="1"/>
  <c r="AG144" i="2" s="1"/>
  <c r="AR144" i="2"/>
  <c r="AS144" i="2" s="1"/>
  <c r="AT144" i="2" s="1"/>
  <c r="J144" i="2" s="1"/>
  <c r="N138" i="2"/>
  <c r="P138" i="2" s="1"/>
  <c r="Q138" i="2" s="1"/>
  <c r="E138" i="2" s="1"/>
  <c r="AD138" i="2"/>
  <c r="AA138" i="2"/>
  <c r="AF138" i="2" s="1"/>
  <c r="AG138" i="2" s="1"/>
  <c r="AR138" i="2"/>
  <c r="AB138" i="2"/>
  <c r="AH138" i="2"/>
  <c r="AN138" i="2" s="1"/>
  <c r="AO138" i="2" s="1"/>
  <c r="H138" i="2" s="1"/>
  <c r="AL117" i="2"/>
  <c r="D117" i="2"/>
  <c r="AM111" i="2"/>
  <c r="P108" i="2"/>
  <c r="Q108" i="2" s="1"/>
  <c r="E108" i="2" s="1"/>
  <c r="X85" i="2"/>
  <c r="Y85" i="2" s="1"/>
  <c r="AF82" i="2"/>
  <c r="AG82" i="2" s="1"/>
  <c r="Z73" i="2"/>
  <c r="AP73" i="2"/>
  <c r="AS73" i="2" s="1"/>
  <c r="AT73" i="2" s="1"/>
  <c r="J73" i="2" s="1"/>
  <c r="R73" i="2"/>
  <c r="AH73" i="2"/>
  <c r="N73" i="2"/>
  <c r="O73" i="2"/>
  <c r="AI73" i="2"/>
  <c r="AJ73" i="2"/>
  <c r="AM73" i="2"/>
  <c r="M73" i="2"/>
  <c r="P73" i="2" s="1"/>
  <c r="Q73" i="2" s="1"/>
  <c r="E73" i="2" s="1"/>
  <c r="AQ73" i="2"/>
  <c r="S73" i="2"/>
  <c r="AR73" i="2"/>
  <c r="AX73" i="2"/>
  <c r="AY73" i="2" s="1"/>
  <c r="T73" i="2"/>
  <c r="U73" i="2"/>
  <c r="AC73" i="2"/>
  <c r="AD73" i="2"/>
  <c r="U68" i="2"/>
  <c r="AK68" i="2"/>
  <c r="V68" i="2"/>
  <c r="AL68" i="2"/>
  <c r="Z68" i="2"/>
  <c r="AR68" i="2"/>
  <c r="AA68" i="2"/>
  <c r="AI68" i="2"/>
  <c r="AN68" i="2" s="1"/>
  <c r="AO68" i="2" s="1"/>
  <c r="H68" i="2" s="1"/>
  <c r="D68" i="2"/>
  <c r="AC68" i="2"/>
  <c r="AD68" i="2"/>
  <c r="AE68" i="2"/>
  <c r="R68" i="2"/>
  <c r="X68" i="2" s="1"/>
  <c r="Y68" i="2" s="1"/>
  <c r="AB68" i="2"/>
  <c r="AP68" i="2"/>
  <c r="AS68" i="2" s="1"/>
  <c r="AT68" i="2" s="1"/>
  <c r="J68" i="2" s="1"/>
  <c r="C68" i="2"/>
  <c r="AQ68" i="2"/>
  <c r="M68" i="2"/>
  <c r="P68" i="2" s="1"/>
  <c r="Q68" i="2" s="1"/>
  <c r="E68" i="2" s="1"/>
  <c r="T68" i="2"/>
  <c r="W68" i="2"/>
  <c r="X59" i="2"/>
  <c r="Y59" i="2" s="1"/>
  <c r="AP45" i="2"/>
  <c r="Z45" i="2"/>
  <c r="AQ45" i="2"/>
  <c r="AA45" i="2"/>
  <c r="AR45" i="2"/>
  <c r="AB45" i="2"/>
  <c r="AC45" i="2"/>
  <c r="D45" i="2"/>
  <c r="AH45" i="2"/>
  <c r="S45" i="2"/>
  <c r="T45" i="2"/>
  <c r="U45" i="2"/>
  <c r="V45" i="2"/>
  <c r="C45" i="2"/>
  <c r="AL45" i="2"/>
  <c r="R45" i="2"/>
  <c r="AM45" i="2"/>
  <c r="N45" i="2"/>
  <c r="O45" i="2"/>
  <c r="W45" i="2"/>
  <c r="AD45" i="2"/>
  <c r="M45" i="2"/>
  <c r="P45" i="2" s="1"/>
  <c r="Q45" i="2" s="1"/>
  <c r="E45" i="2" s="1"/>
  <c r="AE45" i="2"/>
  <c r="AI45" i="2"/>
  <c r="AK45" i="2"/>
  <c r="AJ45" i="2"/>
  <c r="P7" i="2"/>
  <c r="Q7" i="2" s="1"/>
  <c r="E7" i="2" s="1"/>
  <c r="U141" i="2"/>
  <c r="AK141" i="2"/>
  <c r="AP141" i="2"/>
  <c r="AS141" i="2" s="1"/>
  <c r="AT141" i="2" s="1"/>
  <c r="J141" i="2" s="1"/>
  <c r="AB141" i="2"/>
  <c r="AC141" i="2"/>
  <c r="AH141" i="2"/>
  <c r="AN141" i="2" s="1"/>
  <c r="AO141" i="2" s="1"/>
  <c r="H141" i="2" s="1"/>
  <c r="AJ117" i="2"/>
  <c r="AN117" i="2" s="1"/>
  <c r="AO117" i="2" s="1"/>
  <c r="H117" i="2" s="1"/>
  <c r="C117" i="2"/>
  <c r="AL111" i="2"/>
  <c r="AF103" i="2"/>
  <c r="AG103" i="2" s="1"/>
  <c r="AF93" i="2"/>
  <c r="AG93" i="2" s="1"/>
  <c r="U91" i="2"/>
  <c r="AK91" i="2"/>
  <c r="W91" i="2"/>
  <c r="AM91" i="2"/>
  <c r="C91" i="2"/>
  <c r="V91" i="2"/>
  <c r="D91" i="2"/>
  <c r="AP91" i="2"/>
  <c r="AQ91" i="2"/>
  <c r="Z91" i="2"/>
  <c r="AR91" i="2"/>
  <c r="O91" i="2"/>
  <c r="P91" i="2" s="1"/>
  <c r="Q91" i="2" s="1"/>
  <c r="E91" i="2" s="1"/>
  <c r="AL91" i="2"/>
  <c r="AN91" i="2" s="1"/>
  <c r="AO91" i="2" s="1"/>
  <c r="H91" i="2" s="1"/>
  <c r="R91" i="2"/>
  <c r="S91" i="2"/>
  <c r="AD91" i="2"/>
  <c r="W61" i="2"/>
  <c r="AM61" i="2"/>
  <c r="M61" i="2"/>
  <c r="V61" i="2"/>
  <c r="AR61" i="2"/>
  <c r="R61" i="2"/>
  <c r="AQ61" i="2"/>
  <c r="S61" i="2"/>
  <c r="T61" i="2"/>
  <c r="AE61" i="2"/>
  <c r="U61" i="2"/>
  <c r="Z61" i="2"/>
  <c r="AA61" i="2"/>
  <c r="AB61" i="2"/>
  <c r="C61" i="2"/>
  <c r="D61" i="2"/>
  <c r="AX61" i="2"/>
  <c r="AY61" i="2" s="1"/>
  <c r="N61" i="2"/>
  <c r="AD61" i="2"/>
  <c r="AH61" i="2"/>
  <c r="W96" i="2"/>
  <c r="AM96" i="2"/>
  <c r="T96" i="2"/>
  <c r="X96" i="2" s="1"/>
  <c r="Y96" i="2" s="1"/>
  <c r="AL96" i="2"/>
  <c r="C96" i="2"/>
  <c r="U96" i="2"/>
  <c r="D96" i="2"/>
  <c r="V96" i="2"/>
  <c r="AP96" i="2"/>
  <c r="AS96" i="2" s="1"/>
  <c r="AT96" i="2" s="1"/>
  <c r="J96" i="2" s="1"/>
  <c r="AQ96" i="2"/>
  <c r="AH96" i="2"/>
  <c r="M96" i="2"/>
  <c r="AI96" i="2"/>
  <c r="N96" i="2"/>
  <c r="AJ96" i="2"/>
  <c r="O96" i="2"/>
  <c r="AK96" i="2"/>
  <c r="Z96" i="2"/>
  <c r="AF96" i="2" s="1"/>
  <c r="AG96" i="2" s="1"/>
  <c r="Z79" i="2"/>
  <c r="AF79" i="2" s="1"/>
  <c r="AG79" i="2" s="1"/>
  <c r="AP79" i="2"/>
  <c r="AS79" i="2" s="1"/>
  <c r="AT79" i="2" s="1"/>
  <c r="J79" i="2" s="1"/>
  <c r="V79" i="2"/>
  <c r="AM79" i="2"/>
  <c r="W79" i="2"/>
  <c r="O79" i="2"/>
  <c r="AX79" i="2"/>
  <c r="AY79" i="2" s="1"/>
  <c r="AD79" i="2"/>
  <c r="AE79" i="2"/>
  <c r="AH79" i="2"/>
  <c r="U79" i="2"/>
  <c r="X79" i="2" s="1"/>
  <c r="Y79" i="2" s="1"/>
  <c r="AA79" i="2"/>
  <c r="AB79" i="2"/>
  <c r="AC79" i="2"/>
  <c r="M79" i="2"/>
  <c r="AQ79" i="2"/>
  <c r="N79" i="2"/>
  <c r="AR79" i="2"/>
  <c r="AF75" i="2"/>
  <c r="AG75" i="2" s="1"/>
  <c r="P121" i="2"/>
  <c r="Q121" i="2" s="1"/>
  <c r="E121" i="2" s="1"/>
  <c r="Z117" i="2"/>
  <c r="AF117" i="2" s="1"/>
  <c r="AG117" i="2" s="1"/>
  <c r="AP117" i="2"/>
  <c r="AS117" i="2" s="1"/>
  <c r="AT117" i="2" s="1"/>
  <c r="J117" i="2" s="1"/>
  <c r="AA117" i="2"/>
  <c r="AQ117" i="2"/>
  <c r="AB117" i="2"/>
  <c r="AR117" i="2"/>
  <c r="AC117" i="2"/>
  <c r="AD117" i="2"/>
  <c r="AX117" i="2"/>
  <c r="AY117" i="2" s="1"/>
  <c r="AE117" i="2"/>
  <c r="M117" i="2"/>
  <c r="P117" i="2" s="1"/>
  <c r="Q117" i="2" s="1"/>
  <c r="E117" i="2" s="1"/>
  <c r="R117" i="2"/>
  <c r="X117" i="2" s="1"/>
  <c r="Y117" i="2" s="1"/>
  <c r="AK117" i="2"/>
  <c r="AA111" i="2"/>
  <c r="AQ111" i="2"/>
  <c r="O111" i="2"/>
  <c r="P111" i="2" s="1"/>
  <c r="Q111" i="2" s="1"/>
  <c r="E111" i="2" s="1"/>
  <c r="AX111" i="2"/>
  <c r="AY111" i="2" s="1"/>
  <c r="AH111" i="2"/>
  <c r="AN111" i="2" s="1"/>
  <c r="AO111" i="2" s="1"/>
  <c r="H111" i="2" s="1"/>
  <c r="V111" i="2"/>
  <c r="AP111" i="2"/>
  <c r="C111" i="2"/>
  <c r="W111" i="2"/>
  <c r="AR111" i="2"/>
  <c r="D111" i="2"/>
  <c r="Z111" i="2"/>
  <c r="AI111" i="2"/>
  <c r="AF69" i="2"/>
  <c r="AG69" i="2" s="1"/>
  <c r="P23" i="2"/>
  <c r="Q23" i="2" s="1"/>
  <c r="E23" i="2" s="1"/>
  <c r="AF115" i="2"/>
  <c r="AG115" i="2" s="1"/>
  <c r="P114" i="2"/>
  <c r="Q114" i="2" s="1"/>
  <c r="E114" i="2" s="1"/>
  <c r="AE111" i="2"/>
  <c r="AS109" i="2"/>
  <c r="AT109" i="2" s="1"/>
  <c r="J109" i="2" s="1"/>
  <c r="O77" i="2"/>
  <c r="P77" i="2" s="1"/>
  <c r="Q77" i="2" s="1"/>
  <c r="E77" i="2" s="1"/>
  <c r="AE77" i="2"/>
  <c r="W77" i="2"/>
  <c r="T77" i="2"/>
  <c r="AL77" i="2"/>
  <c r="C77" i="2"/>
  <c r="U77" i="2"/>
  <c r="AM77" i="2"/>
  <c r="D77" i="2"/>
  <c r="V77" i="2"/>
  <c r="AD77" i="2"/>
  <c r="AF77" i="2" s="1"/>
  <c r="AG77" i="2" s="1"/>
  <c r="AP77" i="2"/>
  <c r="R77" i="2"/>
  <c r="X77" i="2" s="1"/>
  <c r="Y77" i="2" s="1"/>
  <c r="AQ77" i="2"/>
  <c r="S77" i="2"/>
  <c r="AR77" i="2"/>
  <c r="AH77" i="2"/>
  <c r="AI77" i="2"/>
  <c r="AJ77" i="2"/>
  <c r="AK77" i="2"/>
  <c r="AB78" i="2"/>
  <c r="AR78" i="2"/>
  <c r="D78" i="2"/>
  <c r="U78" i="2"/>
  <c r="AL78" i="2"/>
  <c r="V78" i="2"/>
  <c r="AM78" i="2"/>
  <c r="W78" i="2"/>
  <c r="N78" i="2"/>
  <c r="AE78" i="2"/>
  <c r="AH78" i="2"/>
  <c r="M78" i="2"/>
  <c r="AI78" i="2"/>
  <c r="O78" i="2"/>
  <c r="AJ78" i="2"/>
  <c r="AK78" i="2"/>
  <c r="AS69" i="2"/>
  <c r="AT69" i="2" s="1"/>
  <c r="J69" i="2" s="1"/>
  <c r="AS50" i="2"/>
  <c r="AT50" i="2" s="1"/>
  <c r="J50" i="2" s="1"/>
  <c r="AL146" i="2"/>
  <c r="AN146" i="2" s="1"/>
  <c r="AO146" i="2" s="1"/>
  <c r="H146" i="2" s="1"/>
  <c r="V146" i="2"/>
  <c r="X146" i="2" s="1"/>
  <c r="Y146" i="2" s="1"/>
  <c r="D136" i="2"/>
  <c r="T136" i="2"/>
  <c r="X136" i="2" s="1"/>
  <c r="Y136" i="2" s="1"/>
  <c r="AJ136" i="2"/>
  <c r="AN136" i="2" s="1"/>
  <c r="AO136" i="2" s="1"/>
  <c r="H136" i="2" s="1"/>
  <c r="W135" i="2"/>
  <c r="AM135" i="2"/>
  <c r="Z134" i="2"/>
  <c r="AP134" i="2"/>
  <c r="M133" i="2"/>
  <c r="P133" i="2" s="1"/>
  <c r="Q133" i="2" s="1"/>
  <c r="E133" i="2" s="1"/>
  <c r="AC133" i="2"/>
  <c r="C131" i="2"/>
  <c r="S131" i="2"/>
  <c r="X131" i="2" s="1"/>
  <c r="Y131" i="2" s="1"/>
  <c r="AI131" i="2"/>
  <c r="AN131" i="2" s="1"/>
  <c r="AO131" i="2" s="1"/>
  <c r="H131" i="2" s="1"/>
  <c r="V130" i="2"/>
  <c r="AL130" i="2"/>
  <c r="AN130" i="2" s="1"/>
  <c r="AO130" i="2" s="1"/>
  <c r="H130" i="2" s="1"/>
  <c r="AB128" i="2"/>
  <c r="AR128" i="2"/>
  <c r="O127" i="2"/>
  <c r="P127" i="2" s="1"/>
  <c r="Q127" i="2" s="1"/>
  <c r="E127" i="2" s="1"/>
  <c r="AE127" i="2"/>
  <c r="AB123" i="2"/>
  <c r="O121" i="2"/>
  <c r="AE121" i="2"/>
  <c r="AB116" i="2"/>
  <c r="AF116" i="2" s="1"/>
  <c r="AG116" i="2" s="1"/>
  <c r="AK94" i="2"/>
  <c r="R92" i="2"/>
  <c r="AH92" i="2"/>
  <c r="D92" i="2"/>
  <c r="T92" i="2"/>
  <c r="AJ92" i="2"/>
  <c r="AQ92" i="2"/>
  <c r="Z92" i="2"/>
  <c r="AR92" i="2"/>
  <c r="AA92" i="2"/>
  <c r="AB92" i="2"/>
  <c r="AS88" i="2"/>
  <c r="AT88" i="2" s="1"/>
  <c r="J88" i="2" s="1"/>
  <c r="R82" i="2"/>
  <c r="X82" i="2" s="1"/>
  <c r="Y82" i="2" s="1"/>
  <c r="AH82" i="2"/>
  <c r="W82" i="2"/>
  <c r="AP82" i="2"/>
  <c r="AS82" i="2" s="1"/>
  <c r="AT82" i="2" s="1"/>
  <c r="J82" i="2" s="1"/>
  <c r="O82" i="2"/>
  <c r="AX82" i="2"/>
  <c r="AY82" i="2" s="1"/>
  <c r="AI82" i="2"/>
  <c r="M82" i="2"/>
  <c r="AJ82" i="2"/>
  <c r="N82" i="2"/>
  <c r="AK82" i="2"/>
  <c r="AL82" i="2"/>
  <c r="AC78" i="2"/>
  <c r="M65" i="2"/>
  <c r="AC65" i="2"/>
  <c r="N65" i="2"/>
  <c r="AD65" i="2"/>
  <c r="O65" i="2"/>
  <c r="W65" i="2"/>
  <c r="C65" i="2"/>
  <c r="D65" i="2"/>
  <c r="Z65" i="2"/>
  <c r="AX65" i="2"/>
  <c r="AY65" i="2" s="1"/>
  <c r="AK65" i="2"/>
  <c r="AJ65" i="2"/>
  <c r="AL65" i="2"/>
  <c r="AM65" i="2"/>
  <c r="AS59" i="2"/>
  <c r="AT59" i="2" s="1"/>
  <c r="J59" i="2" s="1"/>
  <c r="AN5" i="2"/>
  <c r="AO5" i="2" s="1"/>
  <c r="H5" i="2" s="1"/>
  <c r="P109" i="2"/>
  <c r="Q109" i="2" s="1"/>
  <c r="E109" i="2" s="1"/>
  <c r="P100" i="2"/>
  <c r="Q100" i="2" s="1"/>
  <c r="E100" i="2" s="1"/>
  <c r="Z94" i="2"/>
  <c r="D94" i="2"/>
  <c r="U82" i="2"/>
  <c r="T78" i="2"/>
  <c r="V74" i="2"/>
  <c r="AL74" i="2"/>
  <c r="AN74" i="2" s="1"/>
  <c r="AO74" i="2" s="1"/>
  <c r="H74" i="2" s="1"/>
  <c r="W74" i="2"/>
  <c r="AM74" i="2"/>
  <c r="O74" i="2"/>
  <c r="AE74" i="2"/>
  <c r="AF74" i="2" s="1"/>
  <c r="AG74" i="2" s="1"/>
  <c r="U74" i="2"/>
  <c r="X74" i="2" s="1"/>
  <c r="Y74" i="2" s="1"/>
  <c r="AP74" i="2"/>
  <c r="C74" i="2"/>
  <c r="AQ74" i="2"/>
  <c r="D74" i="2"/>
  <c r="AR74" i="2"/>
  <c r="M74" i="2"/>
  <c r="AK74" i="2"/>
  <c r="N74" i="2"/>
  <c r="AB72" i="2"/>
  <c r="AR72" i="2"/>
  <c r="M72" i="2"/>
  <c r="P72" i="2" s="1"/>
  <c r="Q72" i="2" s="1"/>
  <c r="E72" i="2" s="1"/>
  <c r="AC72" i="2"/>
  <c r="U72" i="2"/>
  <c r="AK72" i="2"/>
  <c r="AN72" i="2" s="1"/>
  <c r="AO72" i="2" s="1"/>
  <c r="H72" i="2" s="1"/>
  <c r="Z72" i="2"/>
  <c r="AA72" i="2"/>
  <c r="AD72" i="2"/>
  <c r="AX72" i="2"/>
  <c r="AY72" i="2" s="1"/>
  <c r="R72" i="2"/>
  <c r="X72" i="2" s="1"/>
  <c r="Y72" i="2" s="1"/>
  <c r="AL72" i="2"/>
  <c r="N72" i="2"/>
  <c r="AM72" i="2"/>
  <c r="O72" i="2"/>
  <c r="AP72" i="2"/>
  <c r="AB65" i="2"/>
  <c r="R48" i="2"/>
  <c r="AH48" i="2"/>
  <c r="C48" i="2"/>
  <c r="S48" i="2"/>
  <c r="AI48" i="2"/>
  <c r="D48" i="2"/>
  <c r="T48" i="2"/>
  <c r="AJ48" i="2"/>
  <c r="U48" i="2"/>
  <c r="AK48" i="2"/>
  <c r="V48" i="2"/>
  <c r="AL48" i="2"/>
  <c r="AP48" i="2"/>
  <c r="AQ48" i="2"/>
  <c r="W48" i="2"/>
  <c r="AR48" i="2"/>
  <c r="AD48" i="2"/>
  <c r="M48" i="2"/>
  <c r="N48" i="2"/>
  <c r="AC48" i="2"/>
  <c r="AE48" i="2"/>
  <c r="O48" i="2"/>
  <c r="Z48" i="2"/>
  <c r="AF48" i="2" s="1"/>
  <c r="AG48" i="2" s="1"/>
  <c r="AM123" i="2"/>
  <c r="U123" i="2"/>
  <c r="C123" i="2"/>
  <c r="AP116" i="2"/>
  <c r="AS116" i="2" s="1"/>
  <c r="AT116" i="2" s="1"/>
  <c r="J116" i="2" s="1"/>
  <c r="W116" i="2"/>
  <c r="D116" i="2"/>
  <c r="AC136" i="2"/>
  <c r="AC135" i="2"/>
  <c r="AC134" i="2"/>
  <c r="AB133" i="2"/>
  <c r="AB132" i="2"/>
  <c r="AF132" i="2" s="1"/>
  <c r="AG132" i="2" s="1"/>
  <c r="AC131" i="2"/>
  <c r="AC130" i="2"/>
  <c r="AC129" i="2"/>
  <c r="AF129" i="2" s="1"/>
  <c r="AG129" i="2" s="1"/>
  <c r="AC128" i="2"/>
  <c r="AB127" i="2"/>
  <c r="AF127" i="2" s="1"/>
  <c r="AG127" i="2" s="1"/>
  <c r="AL123" i="2"/>
  <c r="AC121" i="2"/>
  <c r="V116" i="2"/>
  <c r="C116" i="2"/>
  <c r="AK89" i="2"/>
  <c r="C88" i="2"/>
  <c r="S88" i="2"/>
  <c r="AI88" i="2"/>
  <c r="AA88" i="2"/>
  <c r="AR88" i="2"/>
  <c r="AB88" i="2"/>
  <c r="AC88" i="2"/>
  <c r="T88" i="2"/>
  <c r="AK88" i="2"/>
  <c r="O88" i="2"/>
  <c r="P88" i="2" s="1"/>
  <c r="Q88" i="2" s="1"/>
  <c r="E88" i="2" s="1"/>
  <c r="AL88" i="2"/>
  <c r="AM88" i="2"/>
  <c r="R88" i="2"/>
  <c r="T82" i="2"/>
  <c r="S78" i="2"/>
  <c r="AN59" i="2"/>
  <c r="AO59" i="2" s="1"/>
  <c r="H59" i="2" s="1"/>
  <c r="Z123" i="2"/>
  <c r="AP123" i="2"/>
  <c r="AA123" i="2"/>
  <c r="AQ123" i="2"/>
  <c r="P115" i="2"/>
  <c r="Q115" i="2" s="1"/>
  <c r="E115" i="2" s="1"/>
  <c r="AF102" i="2"/>
  <c r="AG102" i="2" s="1"/>
  <c r="R78" i="2"/>
  <c r="M116" i="2"/>
  <c r="AC116" i="2"/>
  <c r="N116" i="2"/>
  <c r="AD116" i="2"/>
  <c r="O116" i="2"/>
  <c r="AE116" i="2"/>
  <c r="AB94" i="2"/>
  <c r="AR94" i="2"/>
  <c r="N94" i="2"/>
  <c r="AD94" i="2"/>
  <c r="AE94" i="2"/>
  <c r="AX94" i="2"/>
  <c r="AY94" i="2" s="1"/>
  <c r="M94" i="2"/>
  <c r="P94" i="2" s="1"/>
  <c r="Q94" i="2" s="1"/>
  <c r="E94" i="2" s="1"/>
  <c r="O94" i="2"/>
  <c r="AH94" i="2"/>
  <c r="AN94" i="2" s="1"/>
  <c r="AO94" i="2" s="1"/>
  <c r="H94" i="2" s="1"/>
  <c r="AC146" i="2"/>
  <c r="AF146" i="2" s="1"/>
  <c r="AG146" i="2" s="1"/>
  <c r="AQ136" i="2"/>
  <c r="Z136" i="2"/>
  <c r="AF136" i="2" s="1"/>
  <c r="AG136" i="2" s="1"/>
  <c r="AQ135" i="2"/>
  <c r="AS135" i="2" s="1"/>
  <c r="AT135" i="2" s="1"/>
  <c r="J135" i="2" s="1"/>
  <c r="Z135" i="2"/>
  <c r="AF135" i="2" s="1"/>
  <c r="AG135" i="2" s="1"/>
  <c r="AQ134" i="2"/>
  <c r="AP133" i="2"/>
  <c r="AS133" i="2" s="1"/>
  <c r="AT133" i="2" s="1"/>
  <c r="J133" i="2" s="1"/>
  <c r="AQ131" i="2"/>
  <c r="AS131" i="2" s="1"/>
  <c r="AT131" i="2" s="1"/>
  <c r="J131" i="2" s="1"/>
  <c r="Z131" i="2"/>
  <c r="AF131" i="2" s="1"/>
  <c r="AG131" i="2" s="1"/>
  <c r="AQ130" i="2"/>
  <c r="AS130" i="2" s="1"/>
  <c r="AT130" i="2" s="1"/>
  <c r="J130" i="2" s="1"/>
  <c r="Z130" i="2"/>
  <c r="AF130" i="2" s="1"/>
  <c r="AG130" i="2" s="1"/>
  <c r="AQ129" i="2"/>
  <c r="AS129" i="2" s="1"/>
  <c r="AT129" i="2" s="1"/>
  <c r="J129" i="2" s="1"/>
  <c r="K129" i="2" s="1"/>
  <c r="L129" i="2" s="1"/>
  <c r="AW129" i="2" s="1"/>
  <c r="AP128" i="2"/>
  <c r="AP127" i="2"/>
  <c r="AS127" i="2" s="1"/>
  <c r="AT127" i="2" s="1"/>
  <c r="J127" i="2" s="1"/>
  <c r="AI123" i="2"/>
  <c r="AR121" i="2"/>
  <c r="AS121" i="2" s="1"/>
  <c r="AT121" i="2" s="1"/>
  <c r="J121" i="2" s="1"/>
  <c r="Z121" i="2"/>
  <c r="AF121" i="2" s="1"/>
  <c r="AG121" i="2" s="1"/>
  <c r="AL116" i="2"/>
  <c r="S116" i="2"/>
  <c r="V94" i="2"/>
  <c r="X94" i="2" s="1"/>
  <c r="Y94" i="2" s="1"/>
  <c r="AK92" i="2"/>
  <c r="M92" i="2"/>
  <c r="P92" i="2" s="1"/>
  <c r="Q92" i="2" s="1"/>
  <c r="E92" i="2" s="1"/>
  <c r="Z89" i="2"/>
  <c r="AQ89" i="2"/>
  <c r="AS89" i="2" s="1"/>
  <c r="AT89" i="2" s="1"/>
  <c r="J89" i="2" s="1"/>
  <c r="AB89" i="2"/>
  <c r="S89" i="2"/>
  <c r="X89" i="2" s="1"/>
  <c r="Y89" i="2" s="1"/>
  <c r="AJ89" i="2"/>
  <c r="AN89" i="2" s="1"/>
  <c r="AO89" i="2" s="1"/>
  <c r="H89" i="2" s="1"/>
  <c r="AC89" i="2"/>
  <c r="AX89" i="2"/>
  <c r="AY89" i="2" s="1"/>
  <c r="AD89" i="2"/>
  <c r="AE89" i="2"/>
  <c r="AS62" i="2"/>
  <c r="AT62" i="2" s="1"/>
  <c r="J62" i="2" s="1"/>
  <c r="AS55" i="2"/>
  <c r="AT55" i="2" s="1"/>
  <c r="J55" i="2" s="1"/>
  <c r="AF50" i="2"/>
  <c r="AG50" i="2" s="1"/>
  <c r="AX48" i="2"/>
  <c r="AY48" i="2" s="1"/>
  <c r="C114" i="2"/>
  <c r="S114" i="2"/>
  <c r="X114" i="2" s="1"/>
  <c r="Y114" i="2" s="1"/>
  <c r="AI114" i="2"/>
  <c r="V113" i="2"/>
  <c r="X113" i="2" s="1"/>
  <c r="Y113" i="2" s="1"/>
  <c r="AL113" i="2"/>
  <c r="D108" i="2"/>
  <c r="T108" i="2"/>
  <c r="AJ108" i="2"/>
  <c r="W107" i="2"/>
  <c r="X107" i="2" s="1"/>
  <c r="Y107" i="2" s="1"/>
  <c r="AM107" i="2"/>
  <c r="Z106" i="2"/>
  <c r="AF106" i="2" s="1"/>
  <c r="AG106" i="2" s="1"/>
  <c r="AP106" i="2"/>
  <c r="AS106" i="2" s="1"/>
  <c r="AT106" i="2" s="1"/>
  <c r="J106" i="2" s="1"/>
  <c r="M105" i="2"/>
  <c r="P105" i="2" s="1"/>
  <c r="Q105" i="2" s="1"/>
  <c r="E105" i="2" s="1"/>
  <c r="AC105" i="2"/>
  <c r="AF105" i="2" s="1"/>
  <c r="AG105" i="2" s="1"/>
  <c r="C103" i="2"/>
  <c r="S103" i="2"/>
  <c r="X103" i="2" s="1"/>
  <c r="Y103" i="2" s="1"/>
  <c r="AI103" i="2"/>
  <c r="V102" i="2"/>
  <c r="X102" i="2" s="1"/>
  <c r="Y102" i="2" s="1"/>
  <c r="AL102" i="2"/>
  <c r="AB100" i="2"/>
  <c r="AF100" i="2" s="1"/>
  <c r="AG100" i="2" s="1"/>
  <c r="AR100" i="2"/>
  <c r="AA95" i="2"/>
  <c r="AF95" i="2" s="1"/>
  <c r="AG95" i="2" s="1"/>
  <c r="AQ95" i="2"/>
  <c r="AS95" i="2" s="1"/>
  <c r="AT95" i="2" s="1"/>
  <c r="J95" i="2" s="1"/>
  <c r="AB84" i="2"/>
  <c r="D84" i="2"/>
  <c r="AC80" i="2"/>
  <c r="D80" i="2"/>
  <c r="P21" i="2"/>
  <c r="Q21" i="2" s="1"/>
  <c r="E21" i="2" s="1"/>
  <c r="P18" i="2"/>
  <c r="Q18" i="2" s="1"/>
  <c r="E18" i="2" s="1"/>
  <c r="AX115" i="2"/>
  <c r="AY115" i="2" s="1"/>
  <c r="AH114" i="2"/>
  <c r="AH113" i="2"/>
  <c r="AN113" i="2" s="1"/>
  <c r="AO113" i="2" s="1"/>
  <c r="H113" i="2" s="1"/>
  <c r="AH108" i="2"/>
  <c r="AN108" i="2" s="1"/>
  <c r="AO108" i="2" s="1"/>
  <c r="H108" i="2" s="1"/>
  <c r="AH107" i="2"/>
  <c r="AH106" i="2"/>
  <c r="AN106" i="2" s="1"/>
  <c r="AO106" i="2" s="1"/>
  <c r="H106" i="2" s="1"/>
  <c r="AH105" i="2"/>
  <c r="AN105" i="2" s="1"/>
  <c r="AO105" i="2" s="1"/>
  <c r="H105" i="2" s="1"/>
  <c r="AH104" i="2"/>
  <c r="AN104" i="2" s="1"/>
  <c r="AO104" i="2" s="1"/>
  <c r="H104" i="2" s="1"/>
  <c r="AH103" i="2"/>
  <c r="AH102" i="2"/>
  <c r="AH100" i="2"/>
  <c r="AN100" i="2" s="1"/>
  <c r="AO100" i="2" s="1"/>
  <c r="H100" i="2" s="1"/>
  <c r="AJ95" i="2"/>
  <c r="R95" i="2"/>
  <c r="X95" i="2" s="1"/>
  <c r="Y95" i="2" s="1"/>
  <c r="AA84" i="2"/>
  <c r="C84" i="2"/>
  <c r="AB80" i="2"/>
  <c r="AF80" i="2" s="1"/>
  <c r="AG80" i="2" s="1"/>
  <c r="C80" i="2"/>
  <c r="AF62" i="2"/>
  <c r="AG62" i="2" s="1"/>
  <c r="AN55" i="2"/>
  <c r="AO55" i="2" s="1"/>
  <c r="H55" i="2" s="1"/>
  <c r="X54" i="2"/>
  <c r="Y54" i="2" s="1"/>
  <c r="AF29" i="2"/>
  <c r="AG29" i="2" s="1"/>
  <c r="AI95" i="2"/>
  <c r="X90" i="2"/>
  <c r="Y90" i="2" s="1"/>
  <c r="V87" i="2"/>
  <c r="AL87" i="2"/>
  <c r="AA87" i="2"/>
  <c r="AR87" i="2"/>
  <c r="AS87" i="2" s="1"/>
  <c r="AT87" i="2" s="1"/>
  <c r="J87" i="2" s="1"/>
  <c r="AB87" i="2"/>
  <c r="AC87" i="2"/>
  <c r="S87" i="2"/>
  <c r="X87" i="2" s="1"/>
  <c r="Y87" i="2" s="1"/>
  <c r="AJ87" i="2"/>
  <c r="AN87" i="2" s="1"/>
  <c r="AO87" i="2" s="1"/>
  <c r="H87" i="2" s="1"/>
  <c r="X53" i="2"/>
  <c r="Y53" i="2" s="1"/>
  <c r="AS31" i="2"/>
  <c r="AT31" i="2" s="1"/>
  <c r="J31" i="2" s="1"/>
  <c r="M84" i="2"/>
  <c r="P84" i="2" s="1"/>
  <c r="Q84" i="2" s="1"/>
  <c r="E84" i="2" s="1"/>
  <c r="AC84" i="2"/>
  <c r="AP84" i="2"/>
  <c r="Z84" i="2"/>
  <c r="AQ84" i="2"/>
  <c r="AH84" i="2"/>
  <c r="AN84" i="2" s="1"/>
  <c r="AO84" i="2" s="1"/>
  <c r="H84" i="2" s="1"/>
  <c r="W80" i="2"/>
  <c r="AM80" i="2"/>
  <c r="AN80" i="2" s="1"/>
  <c r="AO80" i="2" s="1"/>
  <c r="H80" i="2" s="1"/>
  <c r="V80" i="2"/>
  <c r="X80" i="2" s="1"/>
  <c r="Y80" i="2" s="1"/>
  <c r="AP80" i="2"/>
  <c r="AS80" i="2" s="1"/>
  <c r="AT80" i="2" s="1"/>
  <c r="J80" i="2" s="1"/>
  <c r="O80" i="2"/>
  <c r="P80" i="2" s="1"/>
  <c r="Q80" i="2" s="1"/>
  <c r="E80" i="2" s="1"/>
  <c r="AX80" i="2"/>
  <c r="AY80" i="2" s="1"/>
  <c r="P71" i="2"/>
  <c r="Q71" i="2" s="1"/>
  <c r="E71" i="2" s="1"/>
  <c r="O43" i="2"/>
  <c r="AE43" i="2"/>
  <c r="AP43" i="2"/>
  <c r="Z43" i="2"/>
  <c r="AQ43" i="2"/>
  <c r="AA43" i="2"/>
  <c r="AR43" i="2"/>
  <c r="AB43" i="2"/>
  <c r="AH43" i="2"/>
  <c r="AI43" i="2"/>
  <c r="M43" i="2"/>
  <c r="AJ43" i="2"/>
  <c r="U43" i="2"/>
  <c r="AX43" i="2"/>
  <c r="AY43" i="2" s="1"/>
  <c r="V43" i="2"/>
  <c r="X43" i="2" s="1"/>
  <c r="Y43" i="2" s="1"/>
  <c r="W43" i="2"/>
  <c r="AC43" i="2"/>
  <c r="D43" i="2"/>
  <c r="AK43" i="2"/>
  <c r="N43" i="2"/>
  <c r="V33" i="2"/>
  <c r="C33" i="2"/>
  <c r="T33" i="2"/>
  <c r="X33" i="2" s="1"/>
  <c r="Y33" i="2" s="1"/>
  <c r="AK33" i="2"/>
  <c r="D33" i="2"/>
  <c r="U33" i="2"/>
  <c r="AL33" i="2"/>
  <c r="W33" i="2"/>
  <c r="AM33" i="2"/>
  <c r="M33" i="2"/>
  <c r="AH33" i="2"/>
  <c r="Z33" i="2"/>
  <c r="AF33" i="2" s="1"/>
  <c r="AG33" i="2" s="1"/>
  <c r="AJ33" i="2"/>
  <c r="N33" i="2"/>
  <c r="AP33" i="2"/>
  <c r="O33" i="2"/>
  <c r="AQ33" i="2"/>
  <c r="AR33" i="2"/>
  <c r="AI33" i="2"/>
  <c r="S33" i="2"/>
  <c r="AE33" i="2"/>
  <c r="AA33" i="2"/>
  <c r="AB33" i="2"/>
  <c r="X8" i="2"/>
  <c r="Y8" i="2" s="1"/>
  <c r="AA85" i="2"/>
  <c r="AF85" i="2" s="1"/>
  <c r="AG85" i="2" s="1"/>
  <c r="AQ85" i="2"/>
  <c r="C75" i="2"/>
  <c r="S75" i="2"/>
  <c r="X75" i="2" s="1"/>
  <c r="Y75" i="2" s="1"/>
  <c r="AI75" i="2"/>
  <c r="AN75" i="2" s="1"/>
  <c r="AO75" i="2" s="1"/>
  <c r="H75" i="2" s="1"/>
  <c r="D75" i="2"/>
  <c r="T75" i="2"/>
  <c r="AJ75" i="2"/>
  <c r="AB75" i="2"/>
  <c r="AR75" i="2"/>
  <c r="AS75" i="2" s="1"/>
  <c r="AT75" i="2" s="1"/>
  <c r="J75" i="2" s="1"/>
  <c r="AC71" i="2"/>
  <c r="AK69" i="2"/>
  <c r="N69" i="2"/>
  <c r="AF67" i="2"/>
  <c r="AG67" i="2" s="1"/>
  <c r="C67" i="2"/>
  <c r="U67" i="2"/>
  <c r="X67" i="2" s="1"/>
  <c r="Y67" i="2" s="1"/>
  <c r="AM67" i="2"/>
  <c r="D67" i="2"/>
  <c r="V67" i="2"/>
  <c r="AP67" i="2"/>
  <c r="AS67" i="2" s="1"/>
  <c r="AT67" i="2" s="1"/>
  <c r="J67" i="2" s="1"/>
  <c r="N67" i="2"/>
  <c r="P67" i="2" s="1"/>
  <c r="Q67" i="2" s="1"/>
  <c r="E67" i="2" s="1"/>
  <c r="AF49" i="2"/>
  <c r="AG49" i="2" s="1"/>
  <c r="AB44" i="2"/>
  <c r="AR44" i="2"/>
  <c r="AP44" i="2"/>
  <c r="Z44" i="2"/>
  <c r="AQ44" i="2"/>
  <c r="AA44" i="2"/>
  <c r="AC44" i="2"/>
  <c r="AH44" i="2"/>
  <c r="M44" i="2"/>
  <c r="AI44" i="2"/>
  <c r="T44" i="2"/>
  <c r="X44" i="2" s="1"/>
  <c r="Y44" i="2" s="1"/>
  <c r="C44" i="2"/>
  <c r="AL44" i="2"/>
  <c r="D44" i="2"/>
  <c r="AM44" i="2"/>
  <c r="N44" i="2"/>
  <c r="V44" i="2"/>
  <c r="AP90" i="2"/>
  <c r="AS90" i="2" s="1"/>
  <c r="AT90" i="2" s="1"/>
  <c r="J90" i="2" s="1"/>
  <c r="AB85" i="2"/>
  <c r="M75" i="2"/>
  <c r="P75" i="2" s="1"/>
  <c r="Q75" i="2" s="1"/>
  <c r="E75" i="2" s="1"/>
  <c r="AJ67" i="2"/>
  <c r="O67" i="2"/>
  <c r="AD44" i="2"/>
  <c r="O71" i="2"/>
  <c r="AE71" i="2"/>
  <c r="AF71" i="2" s="1"/>
  <c r="AG71" i="2" s="1"/>
  <c r="C69" i="2"/>
  <c r="S69" i="2"/>
  <c r="X69" i="2" s="1"/>
  <c r="Y69" i="2" s="1"/>
  <c r="AI69" i="2"/>
  <c r="AN69" i="2" s="1"/>
  <c r="AO69" i="2" s="1"/>
  <c r="H69" i="2" s="1"/>
  <c r="D69" i="2"/>
  <c r="T69" i="2"/>
  <c r="AJ69" i="2"/>
  <c r="AD69" i="2"/>
  <c r="M69" i="2"/>
  <c r="AE69" i="2"/>
  <c r="AX69" i="2"/>
  <c r="AY69" i="2" s="1"/>
  <c r="W69" i="2"/>
  <c r="W44" i="2"/>
  <c r="X36" i="2"/>
  <c r="Y36" i="2" s="1"/>
  <c r="Z26" i="2"/>
  <c r="AP26" i="2"/>
  <c r="AA26" i="2"/>
  <c r="AQ26" i="2"/>
  <c r="N26" i="2"/>
  <c r="O26" i="2"/>
  <c r="P26" i="2" s="1"/>
  <c r="Q26" i="2" s="1"/>
  <c r="E26" i="2" s="1"/>
  <c r="AH26" i="2"/>
  <c r="AI26" i="2"/>
  <c r="AJ26" i="2"/>
  <c r="T26" i="2"/>
  <c r="U26" i="2"/>
  <c r="V26" i="2"/>
  <c r="W26" i="2"/>
  <c r="AX26" i="2"/>
  <c r="AY26" i="2" s="1"/>
  <c r="S26" i="2"/>
  <c r="X26" i="2" s="1"/>
  <c r="Y26" i="2" s="1"/>
  <c r="AB26" i="2"/>
  <c r="AC26" i="2"/>
  <c r="AD26" i="2"/>
  <c r="D26" i="2"/>
  <c r="AL26" i="2"/>
  <c r="C26" i="2"/>
  <c r="X3" i="2"/>
  <c r="Y3" i="2" s="1"/>
  <c r="AE99" i="2"/>
  <c r="AF99" i="2" s="1"/>
  <c r="AG99" i="2" s="1"/>
  <c r="AE93" i="2"/>
  <c r="AP85" i="2"/>
  <c r="AD75" i="2"/>
  <c r="AL71" i="2"/>
  <c r="AN71" i="2" s="1"/>
  <c r="AO71" i="2" s="1"/>
  <c r="H71" i="2" s="1"/>
  <c r="S71" i="2"/>
  <c r="X71" i="2" s="1"/>
  <c r="Y71" i="2" s="1"/>
  <c r="AH67" i="2"/>
  <c r="AN67" i="2" s="1"/>
  <c r="AO67" i="2" s="1"/>
  <c r="H67" i="2" s="1"/>
  <c r="AN49" i="2"/>
  <c r="AO49" i="2" s="1"/>
  <c r="H49" i="2" s="1"/>
  <c r="P49" i="2"/>
  <c r="Q49" i="2" s="1"/>
  <c r="E49" i="2" s="1"/>
  <c r="U44" i="2"/>
  <c r="V38" i="2"/>
  <c r="AL38" i="2"/>
  <c r="W38" i="2"/>
  <c r="AM38" i="2"/>
  <c r="R38" i="2"/>
  <c r="AK38" i="2"/>
  <c r="S38" i="2"/>
  <c r="AC38" i="2"/>
  <c r="AD38" i="2"/>
  <c r="AE38" i="2"/>
  <c r="U38" i="2"/>
  <c r="Z38" i="2"/>
  <c r="AF38" i="2" s="1"/>
  <c r="AG38" i="2" s="1"/>
  <c r="D38" i="2"/>
  <c r="AQ38" i="2"/>
  <c r="AH38" i="2"/>
  <c r="AI38" i="2"/>
  <c r="AJ38" i="2"/>
  <c r="N38" i="2"/>
  <c r="P38" i="2" s="1"/>
  <c r="Q38" i="2" s="1"/>
  <c r="E38" i="2" s="1"/>
  <c r="AX38" i="2"/>
  <c r="AY38" i="2" s="1"/>
  <c r="C32" i="2"/>
  <c r="T32" i="2"/>
  <c r="AK32" i="2"/>
  <c r="D32" i="2"/>
  <c r="U32" i="2"/>
  <c r="AL32" i="2"/>
  <c r="V32" i="2"/>
  <c r="AM32" i="2"/>
  <c r="W32" i="2"/>
  <c r="AP32" i="2"/>
  <c r="AQ32" i="2"/>
  <c r="AD32" i="2"/>
  <c r="AF32" i="2" s="1"/>
  <c r="AG32" i="2" s="1"/>
  <c r="AH32" i="2"/>
  <c r="AI32" i="2"/>
  <c r="AJ32" i="2"/>
  <c r="M32" i="2"/>
  <c r="AR32" i="2"/>
  <c r="AX32" i="2"/>
  <c r="AY32" i="2" s="1"/>
  <c r="N32" i="2"/>
  <c r="O32" i="2"/>
  <c r="AC32" i="2"/>
  <c r="S32" i="2"/>
  <c r="P3" i="2"/>
  <c r="Q3" i="2" s="1"/>
  <c r="E3" i="2" s="1"/>
  <c r="O64" i="2"/>
  <c r="P64" i="2" s="1"/>
  <c r="Q64" i="2" s="1"/>
  <c r="E64" i="2" s="1"/>
  <c r="AE64" i="2"/>
  <c r="Z56" i="2"/>
  <c r="AP56" i="2"/>
  <c r="AS56" i="2" s="1"/>
  <c r="AT56" i="2" s="1"/>
  <c r="J56" i="2" s="1"/>
  <c r="AC56" i="2"/>
  <c r="M56" i="2"/>
  <c r="P56" i="2" s="1"/>
  <c r="Q56" i="2" s="1"/>
  <c r="E56" i="2" s="1"/>
  <c r="AD56" i="2"/>
  <c r="N56" i="2"/>
  <c r="AE56" i="2"/>
  <c r="D56" i="2"/>
  <c r="U56" i="2"/>
  <c r="AL56" i="2"/>
  <c r="AS54" i="2"/>
  <c r="AT54" i="2" s="1"/>
  <c r="J54" i="2" s="1"/>
  <c r="P52" i="2"/>
  <c r="Q52" i="2" s="1"/>
  <c r="E52" i="2" s="1"/>
  <c r="AL51" i="2"/>
  <c r="AN42" i="2"/>
  <c r="AO42" i="2" s="1"/>
  <c r="H42" i="2" s="1"/>
  <c r="AN36" i="2"/>
  <c r="AO36" i="2" s="1"/>
  <c r="H36" i="2" s="1"/>
  <c r="P30" i="2"/>
  <c r="Q30" i="2" s="1"/>
  <c r="E30" i="2" s="1"/>
  <c r="X29" i="2"/>
  <c r="Y29" i="2" s="1"/>
  <c r="AS24" i="2"/>
  <c r="AT24" i="2" s="1"/>
  <c r="J24" i="2" s="1"/>
  <c r="AN19" i="2"/>
  <c r="AO19" i="2" s="1"/>
  <c r="H19" i="2" s="1"/>
  <c r="Z51" i="2"/>
  <c r="AF51" i="2" s="1"/>
  <c r="AG51" i="2" s="1"/>
  <c r="AP51" i="2"/>
  <c r="AS51" i="2" s="1"/>
  <c r="AT51" i="2" s="1"/>
  <c r="J51" i="2" s="1"/>
  <c r="M51" i="2"/>
  <c r="P51" i="2" s="1"/>
  <c r="Q51" i="2" s="1"/>
  <c r="E51" i="2" s="1"/>
  <c r="AC51" i="2"/>
  <c r="AA51" i="2"/>
  <c r="AB51" i="2"/>
  <c r="AJ51" i="2"/>
  <c r="X40" i="2"/>
  <c r="Y40" i="2" s="1"/>
  <c r="Z15" i="2"/>
  <c r="AP15" i="2"/>
  <c r="AA15" i="2"/>
  <c r="AQ15" i="2"/>
  <c r="AB15" i="2"/>
  <c r="AR15" i="2"/>
  <c r="AI15" i="2"/>
  <c r="AJ15" i="2"/>
  <c r="R15" i="2"/>
  <c r="AK15" i="2"/>
  <c r="S15" i="2"/>
  <c r="AL15" i="2"/>
  <c r="AE15" i="2"/>
  <c r="AH15" i="2"/>
  <c r="U15" i="2"/>
  <c r="D15" i="2"/>
  <c r="M15" i="2"/>
  <c r="AX15" i="2"/>
  <c r="AY15" i="2" s="1"/>
  <c r="N15" i="2"/>
  <c r="O15" i="2"/>
  <c r="AS7" i="2"/>
  <c r="AT7" i="2" s="1"/>
  <c r="J7" i="2" s="1"/>
  <c r="AH76" i="2"/>
  <c r="AN76" i="2" s="1"/>
  <c r="AO76" i="2" s="1"/>
  <c r="H76" i="2" s="1"/>
  <c r="AA64" i="2"/>
  <c r="D62" i="2"/>
  <c r="T62" i="2"/>
  <c r="X62" i="2" s="1"/>
  <c r="Y62" i="2" s="1"/>
  <c r="AJ62" i="2"/>
  <c r="U62" i="2"/>
  <c r="AK62" i="2"/>
  <c r="V62" i="2"/>
  <c r="AL62" i="2"/>
  <c r="Z60" i="2"/>
  <c r="AP60" i="2"/>
  <c r="AA60" i="2"/>
  <c r="AQ60" i="2"/>
  <c r="AB60" i="2"/>
  <c r="AR60" i="2"/>
  <c r="C60" i="2"/>
  <c r="S60" i="2"/>
  <c r="X60" i="2" s="1"/>
  <c r="Y60" i="2" s="1"/>
  <c r="AI60" i="2"/>
  <c r="AN60" i="2" s="1"/>
  <c r="AO60" i="2" s="1"/>
  <c r="H60" i="2" s="1"/>
  <c r="D58" i="2"/>
  <c r="T58" i="2"/>
  <c r="AJ58" i="2"/>
  <c r="AC58" i="2"/>
  <c r="M58" i="2"/>
  <c r="AD58" i="2"/>
  <c r="N58" i="2"/>
  <c r="AE58" i="2"/>
  <c r="V58" i="2"/>
  <c r="X58" i="2" s="1"/>
  <c r="Y58" i="2" s="1"/>
  <c r="AM58" i="2"/>
  <c r="AN58" i="2" s="1"/>
  <c r="AO58" i="2" s="1"/>
  <c r="H58" i="2" s="1"/>
  <c r="AI56" i="2"/>
  <c r="V52" i="2"/>
  <c r="AL52" i="2"/>
  <c r="W52" i="2"/>
  <c r="AM52" i="2"/>
  <c r="Z52" i="2"/>
  <c r="AF52" i="2" s="1"/>
  <c r="AG52" i="2" s="1"/>
  <c r="AP52" i="2"/>
  <c r="AS52" i="2" s="1"/>
  <c r="AT52" i="2" s="1"/>
  <c r="J52" i="2" s="1"/>
  <c r="N52" i="2"/>
  <c r="O52" i="2"/>
  <c r="AH52" i="2"/>
  <c r="AI52" i="2"/>
  <c r="D52" i="2"/>
  <c r="W51" i="2"/>
  <c r="Z37" i="2"/>
  <c r="AP37" i="2"/>
  <c r="AB37" i="2"/>
  <c r="AR37" i="2"/>
  <c r="AE37" i="2"/>
  <c r="M37" i="2"/>
  <c r="O37" i="2"/>
  <c r="AJ37" i="2"/>
  <c r="AK37" i="2"/>
  <c r="AN37" i="2" s="1"/>
  <c r="AO37" i="2" s="1"/>
  <c r="H37" i="2" s="1"/>
  <c r="AL37" i="2"/>
  <c r="R37" i="2"/>
  <c r="X37" i="2" s="1"/>
  <c r="Y37" i="2" s="1"/>
  <c r="AM37" i="2"/>
  <c r="S37" i="2"/>
  <c r="AA37" i="2"/>
  <c r="P70" i="2"/>
  <c r="Q70" i="2" s="1"/>
  <c r="E70" i="2" s="1"/>
  <c r="AR64" i="2"/>
  <c r="AS64" i="2" s="1"/>
  <c r="AT64" i="2" s="1"/>
  <c r="J64" i="2" s="1"/>
  <c r="Z64" i="2"/>
  <c r="AH56" i="2"/>
  <c r="P54" i="2"/>
  <c r="Q54" i="2" s="1"/>
  <c r="E54" i="2" s="1"/>
  <c r="V51" i="2"/>
  <c r="X51" i="2" s="1"/>
  <c r="Y51" i="2" s="1"/>
  <c r="Z46" i="2"/>
  <c r="AP46" i="2"/>
  <c r="AA46" i="2"/>
  <c r="AQ46" i="2"/>
  <c r="AB46" i="2"/>
  <c r="AR46" i="2"/>
  <c r="C46" i="2"/>
  <c r="AD46" i="2"/>
  <c r="D46" i="2"/>
  <c r="AE46" i="2"/>
  <c r="R46" i="2"/>
  <c r="X46" i="2" s="1"/>
  <c r="Y46" i="2" s="1"/>
  <c r="AM46" i="2"/>
  <c r="AN46" i="2" s="1"/>
  <c r="AO46" i="2" s="1"/>
  <c r="H46" i="2" s="1"/>
  <c r="AS39" i="2"/>
  <c r="AT39" i="2" s="1"/>
  <c r="J39" i="2" s="1"/>
  <c r="R23" i="2"/>
  <c r="AH23" i="2"/>
  <c r="C23" i="2"/>
  <c r="S23" i="2"/>
  <c r="AI23" i="2"/>
  <c r="D23" i="2"/>
  <c r="T23" i="2"/>
  <c r="AJ23" i="2"/>
  <c r="N23" i="2"/>
  <c r="O23" i="2"/>
  <c r="AK23" i="2"/>
  <c r="AL23" i="2"/>
  <c r="AM23" i="2"/>
  <c r="AP23" i="2"/>
  <c r="AS23" i="2" s="1"/>
  <c r="AT23" i="2" s="1"/>
  <c r="J23" i="2" s="1"/>
  <c r="W23" i="2"/>
  <c r="Z23" i="2"/>
  <c r="AA23" i="2"/>
  <c r="AB23" i="2"/>
  <c r="V23" i="2"/>
  <c r="AC23" i="2"/>
  <c r="AD23" i="2"/>
  <c r="AX23" i="2"/>
  <c r="AY23" i="2" s="1"/>
  <c r="S63" i="2"/>
  <c r="X63" i="2" s="1"/>
  <c r="Y63" i="2" s="1"/>
  <c r="AB50" i="2"/>
  <c r="AR50" i="2"/>
  <c r="M50" i="2"/>
  <c r="P50" i="2" s="1"/>
  <c r="Q50" i="2" s="1"/>
  <c r="E50" i="2" s="1"/>
  <c r="AC50" i="2"/>
  <c r="AX47" i="2"/>
  <c r="AY47" i="2" s="1"/>
  <c r="X42" i="2"/>
  <c r="Y42" i="2" s="1"/>
  <c r="W16" i="2"/>
  <c r="AM16" i="2"/>
  <c r="C16" i="2"/>
  <c r="V16" i="2"/>
  <c r="AR16" i="2"/>
  <c r="D16" i="2"/>
  <c r="Z16" i="2"/>
  <c r="AF16" i="2" s="1"/>
  <c r="AG16" i="2" s="1"/>
  <c r="AA16" i="2"/>
  <c r="AB16" i="2"/>
  <c r="AH16" i="2"/>
  <c r="AI16" i="2"/>
  <c r="M16" i="2"/>
  <c r="P16" i="2" s="1"/>
  <c r="Q16" i="2" s="1"/>
  <c r="E16" i="2" s="1"/>
  <c r="AJ16" i="2"/>
  <c r="S16" i="2"/>
  <c r="X16" i="2" s="1"/>
  <c r="Y16" i="2" s="1"/>
  <c r="AX16" i="2"/>
  <c r="AY16" i="2" s="1"/>
  <c r="AE16" i="2"/>
  <c r="AK16" i="2"/>
  <c r="AL16" i="2"/>
  <c r="AP16" i="2"/>
  <c r="V11" i="2"/>
  <c r="AL11" i="2"/>
  <c r="W11" i="2"/>
  <c r="AM11" i="2"/>
  <c r="Z11" i="2"/>
  <c r="C11" i="2"/>
  <c r="AA11" i="2"/>
  <c r="D11" i="2"/>
  <c r="AB11" i="2"/>
  <c r="AC11" i="2"/>
  <c r="AX11" i="2"/>
  <c r="AY11" i="2" s="1"/>
  <c r="AJ11" i="2"/>
  <c r="AN11" i="2" s="1"/>
  <c r="AO11" i="2" s="1"/>
  <c r="H11" i="2" s="1"/>
  <c r="M11" i="2"/>
  <c r="AK11" i="2"/>
  <c r="N11" i="2"/>
  <c r="AP11" i="2"/>
  <c r="O11" i="2"/>
  <c r="AQ11" i="2"/>
  <c r="U11" i="2"/>
  <c r="R11" i="2"/>
  <c r="X11" i="2" s="1"/>
  <c r="Y11" i="2" s="1"/>
  <c r="S11" i="2"/>
  <c r="T11" i="2"/>
  <c r="AD11" i="2"/>
  <c r="AE11" i="2"/>
  <c r="Z10" i="2"/>
  <c r="AP10" i="2"/>
  <c r="AA10" i="2"/>
  <c r="AQ10" i="2"/>
  <c r="AB10" i="2"/>
  <c r="AR10" i="2"/>
  <c r="M10" i="2"/>
  <c r="N10" i="2"/>
  <c r="AH10" i="2"/>
  <c r="O10" i="2"/>
  <c r="AI10" i="2"/>
  <c r="AJ10" i="2"/>
  <c r="D10" i="2"/>
  <c r="AK10" i="2"/>
  <c r="AL10" i="2"/>
  <c r="AM10" i="2"/>
  <c r="U10" i="2"/>
  <c r="X10" i="2" s="1"/>
  <c r="Y10" i="2" s="1"/>
  <c r="AX10" i="2"/>
  <c r="AY10" i="2" s="1"/>
  <c r="AC10" i="2"/>
  <c r="AD10" i="2"/>
  <c r="AE10" i="2"/>
  <c r="Z5" i="2"/>
  <c r="AP5" i="2"/>
  <c r="AA5" i="2"/>
  <c r="AQ5" i="2"/>
  <c r="V5" i="2"/>
  <c r="C5" i="2"/>
  <c r="W5" i="2"/>
  <c r="D5" i="2"/>
  <c r="AB5" i="2"/>
  <c r="AC5" i="2"/>
  <c r="AX5" i="2"/>
  <c r="AY5" i="2" s="1"/>
  <c r="S5" i="2"/>
  <c r="T5" i="2"/>
  <c r="U5" i="2"/>
  <c r="AD5" i="2"/>
  <c r="AJ5" i="2"/>
  <c r="R5" i="2"/>
  <c r="AE5" i="2"/>
  <c r="U47" i="2"/>
  <c r="X47" i="2" s="1"/>
  <c r="Y47" i="2" s="1"/>
  <c r="AK47" i="2"/>
  <c r="AN47" i="2" s="1"/>
  <c r="AO47" i="2" s="1"/>
  <c r="H47" i="2" s="1"/>
  <c r="V47" i="2"/>
  <c r="AL47" i="2"/>
  <c r="W47" i="2"/>
  <c r="AM47" i="2"/>
  <c r="D17" i="2"/>
  <c r="T17" i="2"/>
  <c r="AJ17" i="2"/>
  <c r="U17" i="2"/>
  <c r="AK17" i="2"/>
  <c r="V17" i="2"/>
  <c r="AL17" i="2"/>
  <c r="AE17" i="2"/>
  <c r="M17" i="2"/>
  <c r="N17" i="2"/>
  <c r="O17" i="2"/>
  <c r="AH17" i="2"/>
  <c r="AI17" i="2"/>
  <c r="AM17" i="2"/>
  <c r="S17" i="2"/>
  <c r="X17" i="2" s="1"/>
  <c r="Y17" i="2" s="1"/>
  <c r="W17" i="2"/>
  <c r="Z17" i="2"/>
  <c r="AA17" i="2"/>
  <c r="AF54" i="2"/>
  <c r="AG54" i="2" s="1"/>
  <c r="C53" i="2"/>
  <c r="S53" i="2"/>
  <c r="AI53" i="2"/>
  <c r="D53" i="2"/>
  <c r="T53" i="2"/>
  <c r="AJ53" i="2"/>
  <c r="W53" i="2"/>
  <c r="AM53" i="2"/>
  <c r="AK50" i="2"/>
  <c r="AN50" i="2" s="1"/>
  <c r="AO50" i="2" s="1"/>
  <c r="H50" i="2" s="1"/>
  <c r="R50" i="2"/>
  <c r="X50" i="2" s="1"/>
  <c r="Y50" i="2" s="1"/>
  <c r="Z47" i="2"/>
  <c r="AF47" i="2" s="1"/>
  <c r="AG47" i="2" s="1"/>
  <c r="AF31" i="2"/>
  <c r="AG31" i="2" s="1"/>
  <c r="P24" i="2"/>
  <c r="Q24" i="2" s="1"/>
  <c r="E24" i="2" s="1"/>
  <c r="C12" i="2"/>
  <c r="S12" i="2"/>
  <c r="AI12" i="2"/>
  <c r="D12" i="2"/>
  <c r="T12" i="2"/>
  <c r="AJ12" i="2"/>
  <c r="U12" i="2"/>
  <c r="AK12" i="2"/>
  <c r="V12" i="2"/>
  <c r="AL12" i="2"/>
  <c r="AN12" i="2" s="1"/>
  <c r="AO12" i="2" s="1"/>
  <c r="H12" i="2" s="1"/>
  <c r="O12" i="2"/>
  <c r="AM12" i="2"/>
  <c r="R12" i="2"/>
  <c r="X12" i="2" s="1"/>
  <c r="Y12" i="2" s="1"/>
  <c r="AP12" i="2"/>
  <c r="AS12" i="2" s="1"/>
  <c r="AT12" i="2" s="1"/>
  <c r="J12" i="2" s="1"/>
  <c r="M12" i="2"/>
  <c r="P12" i="2" s="1"/>
  <c r="Q12" i="2" s="1"/>
  <c r="E12" i="2" s="1"/>
  <c r="N12" i="2"/>
  <c r="W12" i="2"/>
  <c r="AD12" i="2"/>
  <c r="AF12" i="2" s="1"/>
  <c r="AG12" i="2" s="1"/>
  <c r="AX12" i="2"/>
  <c r="AY12" i="2" s="1"/>
  <c r="AJ54" i="2"/>
  <c r="AN54" i="2" s="1"/>
  <c r="AO54" i="2" s="1"/>
  <c r="H54" i="2" s="1"/>
  <c r="T54" i="2"/>
  <c r="S49" i="2"/>
  <c r="X49" i="2" s="1"/>
  <c r="Y49" i="2" s="1"/>
  <c r="C49" i="2"/>
  <c r="C22" i="2"/>
  <c r="AN21" i="2"/>
  <c r="AO21" i="2" s="1"/>
  <c r="H21" i="2" s="1"/>
  <c r="AB36" i="2"/>
  <c r="AF36" i="2" s="1"/>
  <c r="AG36" i="2" s="1"/>
  <c r="AR36" i="2"/>
  <c r="M36" i="2"/>
  <c r="AC36" i="2"/>
  <c r="O36" i="2"/>
  <c r="AE36" i="2"/>
  <c r="C36" i="2"/>
  <c r="V36" i="2"/>
  <c r="D36" i="2"/>
  <c r="W36" i="2"/>
  <c r="AP36" i="2"/>
  <c r="AN29" i="2"/>
  <c r="AO29" i="2" s="1"/>
  <c r="H29" i="2" s="1"/>
  <c r="C28" i="2"/>
  <c r="S28" i="2"/>
  <c r="X28" i="2" s="1"/>
  <c r="Y28" i="2" s="1"/>
  <c r="AI28" i="2"/>
  <c r="D28" i="2"/>
  <c r="T28" i="2"/>
  <c r="AJ28" i="2"/>
  <c r="U28" i="2"/>
  <c r="AK28" i="2"/>
  <c r="AC28" i="2"/>
  <c r="AF28" i="2" s="1"/>
  <c r="AG28" i="2" s="1"/>
  <c r="AD28" i="2"/>
  <c r="AX28" i="2"/>
  <c r="AY28" i="2" s="1"/>
  <c r="AE28" i="2"/>
  <c r="M28" i="2"/>
  <c r="P28" i="2" s="1"/>
  <c r="Q28" i="2" s="1"/>
  <c r="E28" i="2" s="1"/>
  <c r="AH28" i="2"/>
  <c r="AL28" i="2"/>
  <c r="AM28" i="2"/>
  <c r="V28" i="2"/>
  <c r="AA4" i="2"/>
  <c r="AQ4" i="2"/>
  <c r="AS4" i="2" s="1"/>
  <c r="AT4" i="2" s="1"/>
  <c r="J4" i="2" s="1"/>
  <c r="AB4" i="2"/>
  <c r="AR4" i="2"/>
  <c r="M4" i="2"/>
  <c r="AC4" i="2"/>
  <c r="AF4" i="2" s="1"/>
  <c r="AG4" i="2" s="1"/>
  <c r="N4" i="2"/>
  <c r="AD4" i="2"/>
  <c r="AH4" i="2"/>
  <c r="O4" i="2"/>
  <c r="AI4" i="2"/>
  <c r="AJ4" i="2"/>
  <c r="S4" i="2"/>
  <c r="X4" i="2" s="1"/>
  <c r="Y4" i="2" s="1"/>
  <c r="T4" i="2"/>
  <c r="U4" i="2"/>
  <c r="AX4" i="2"/>
  <c r="AY4" i="2" s="1"/>
  <c r="V4" i="2"/>
  <c r="D4" i="2"/>
  <c r="C39" i="2"/>
  <c r="S39" i="2"/>
  <c r="X39" i="2" s="1"/>
  <c r="Y39" i="2" s="1"/>
  <c r="AI39" i="2"/>
  <c r="AN39" i="2" s="1"/>
  <c r="AO39" i="2" s="1"/>
  <c r="H39" i="2" s="1"/>
  <c r="D39" i="2"/>
  <c r="T39" i="2"/>
  <c r="AJ39" i="2"/>
  <c r="V39" i="2"/>
  <c r="AL39" i="2"/>
  <c r="AA39" i="2"/>
  <c r="AB39" i="2"/>
  <c r="U36" i="2"/>
  <c r="AP28" i="2"/>
  <c r="AS28" i="2" s="1"/>
  <c r="AT28" i="2" s="1"/>
  <c r="J28" i="2" s="1"/>
  <c r="U22" i="2"/>
  <c r="AK22" i="2"/>
  <c r="V22" i="2"/>
  <c r="AL22" i="2"/>
  <c r="W22" i="2"/>
  <c r="AM22" i="2"/>
  <c r="AB22" i="2"/>
  <c r="AC22" i="2"/>
  <c r="AD22" i="2"/>
  <c r="AX22" i="2"/>
  <c r="AY22" i="2" s="1"/>
  <c r="AE22" i="2"/>
  <c r="AI22" i="2"/>
  <c r="M22" i="2"/>
  <c r="AJ22" i="2"/>
  <c r="N22" i="2"/>
  <c r="O22" i="2"/>
  <c r="AQ36" i="2"/>
  <c r="T36" i="2"/>
  <c r="AB25" i="2"/>
  <c r="AR25" i="2"/>
  <c r="M25" i="2"/>
  <c r="AC25" i="2"/>
  <c r="N25" i="2"/>
  <c r="AD25" i="2"/>
  <c r="AQ25" i="2"/>
  <c r="Z25" i="2"/>
  <c r="AA25" i="2"/>
  <c r="AX25" i="2"/>
  <c r="AY25" i="2" s="1"/>
  <c r="R25" i="2"/>
  <c r="S25" i="2"/>
  <c r="AP25" i="2"/>
  <c r="T25" i="2"/>
  <c r="U25" i="2"/>
  <c r="D25" i="2"/>
  <c r="AH25" i="2"/>
  <c r="AN25" i="2" s="1"/>
  <c r="AO25" i="2" s="1"/>
  <c r="H25" i="2" s="1"/>
  <c r="AP22" i="2"/>
  <c r="AS22" i="2" s="1"/>
  <c r="AT22" i="2" s="1"/>
  <c r="J22" i="2" s="1"/>
  <c r="X13" i="2"/>
  <c r="Y13" i="2" s="1"/>
  <c r="AK4" i="2"/>
  <c r="AF3" i="2"/>
  <c r="AG3" i="2" s="1"/>
  <c r="AC55" i="2"/>
  <c r="AF55" i="2" s="1"/>
  <c r="AG55" i="2" s="1"/>
  <c r="AE49" i="2"/>
  <c r="AB42" i="2"/>
  <c r="AF42" i="2" s="1"/>
  <c r="AG42" i="2" s="1"/>
  <c r="N42" i="2"/>
  <c r="AD42" i="2"/>
  <c r="M42" i="2"/>
  <c r="P42" i="2" s="1"/>
  <c r="Q42" i="2" s="1"/>
  <c r="E42" i="2" s="1"/>
  <c r="AX42" i="2"/>
  <c r="AY42" i="2" s="1"/>
  <c r="AR39" i="2"/>
  <c r="W39" i="2"/>
  <c r="S36" i="2"/>
  <c r="AF35" i="2"/>
  <c r="AG35" i="2" s="1"/>
  <c r="AB31" i="2"/>
  <c r="AR31" i="2"/>
  <c r="T31" i="2"/>
  <c r="X31" i="2" s="1"/>
  <c r="Y31" i="2" s="1"/>
  <c r="AK31" i="2"/>
  <c r="C31" i="2"/>
  <c r="U31" i="2"/>
  <c r="AL31" i="2"/>
  <c r="D31" i="2"/>
  <c r="V31" i="2"/>
  <c r="AM31" i="2"/>
  <c r="W31" i="2"/>
  <c r="M31" i="2"/>
  <c r="P31" i="2" s="1"/>
  <c r="Q31" i="2" s="1"/>
  <c r="E31" i="2" s="1"/>
  <c r="AH31" i="2"/>
  <c r="AF30" i="2"/>
  <c r="AG30" i="2" s="1"/>
  <c r="AJ25" i="2"/>
  <c r="AH22" i="2"/>
  <c r="N19" i="2"/>
  <c r="P19" i="2" s="1"/>
  <c r="Q19" i="2" s="1"/>
  <c r="E19" i="2" s="1"/>
  <c r="AD19" i="2"/>
  <c r="O19" i="2"/>
  <c r="AE19" i="2"/>
  <c r="D19" i="2"/>
  <c r="W19" i="2"/>
  <c r="X19" i="2" s="1"/>
  <c r="Y19" i="2" s="1"/>
  <c r="AP19" i="2"/>
  <c r="AQ19" i="2"/>
  <c r="AR19" i="2"/>
  <c r="Z19" i="2"/>
  <c r="S19" i="2"/>
  <c r="AX19" i="2"/>
  <c r="AY19" i="2" s="1"/>
  <c r="T19" i="2"/>
  <c r="U19" i="2"/>
  <c r="V19" i="2"/>
  <c r="AI19" i="2"/>
  <c r="AE4" i="2"/>
  <c r="AF13" i="2"/>
  <c r="AG13" i="2" s="1"/>
  <c r="P6" i="2"/>
  <c r="Q6" i="2" s="1"/>
  <c r="E6" i="2" s="1"/>
  <c r="AA20" i="2"/>
  <c r="AF20" i="2" s="1"/>
  <c r="AG20" i="2" s="1"/>
  <c r="AQ20" i="2"/>
  <c r="AS20" i="2" s="1"/>
  <c r="AT20" i="2" s="1"/>
  <c r="J20" i="2" s="1"/>
  <c r="AB20" i="2"/>
  <c r="AR20" i="2"/>
  <c r="M20" i="2"/>
  <c r="AC20" i="2"/>
  <c r="N20" i="2"/>
  <c r="O20" i="2"/>
  <c r="AH20" i="2"/>
  <c r="AI20" i="2"/>
  <c r="AF8" i="2"/>
  <c r="AG8" i="2" s="1"/>
  <c r="AF24" i="2"/>
  <c r="AG24" i="2" s="1"/>
  <c r="AX20" i="2"/>
  <c r="AY20" i="2" s="1"/>
  <c r="W20" i="2"/>
  <c r="V20" i="2"/>
  <c r="AN13" i="2"/>
  <c r="AO13" i="2" s="1"/>
  <c r="H13" i="2" s="1"/>
  <c r="AN9" i="2"/>
  <c r="AO9" i="2" s="1"/>
  <c r="H9" i="2" s="1"/>
  <c r="U6" i="2"/>
  <c r="AK6" i="2"/>
  <c r="V6" i="2"/>
  <c r="AL6" i="2"/>
  <c r="W6" i="2"/>
  <c r="AM6" i="2"/>
  <c r="O6" i="2"/>
  <c r="AI6" i="2"/>
  <c r="AJ6" i="2"/>
  <c r="AN6" i="2" s="1"/>
  <c r="AO6" i="2" s="1"/>
  <c r="H6" i="2" s="1"/>
  <c r="R6" i="2"/>
  <c r="AP6" i="2"/>
  <c r="AS6" i="2" s="1"/>
  <c r="AT6" i="2" s="1"/>
  <c r="J6" i="2" s="1"/>
  <c r="AN27" i="2"/>
  <c r="AO27" i="2" s="1"/>
  <c r="H27" i="2" s="1"/>
  <c r="U20" i="2"/>
  <c r="X20" i="2" s="1"/>
  <c r="Y20" i="2" s="1"/>
  <c r="P13" i="2"/>
  <c r="Q13" i="2" s="1"/>
  <c r="E13" i="2" s="1"/>
  <c r="R7" i="2"/>
  <c r="X7" i="2" s="1"/>
  <c r="Y7" i="2" s="1"/>
  <c r="AH7" i="2"/>
  <c r="AN7" i="2" s="1"/>
  <c r="AO7" i="2" s="1"/>
  <c r="H7" i="2" s="1"/>
  <c r="C7" i="2"/>
  <c r="S7" i="2"/>
  <c r="AI7" i="2"/>
  <c r="D7" i="2"/>
  <c r="T7" i="2"/>
  <c r="AJ7" i="2"/>
  <c r="U7" i="2"/>
  <c r="AK7" i="2"/>
  <c r="AA7" i="2"/>
  <c r="AF7" i="2" s="1"/>
  <c r="AG7" i="2" s="1"/>
  <c r="AB7" i="2"/>
  <c r="AC7" i="2"/>
  <c r="AX7" i="2"/>
  <c r="AY7" i="2" s="1"/>
  <c r="AD7" i="2"/>
  <c r="AB6" i="2"/>
  <c r="AF6" i="2" s="1"/>
  <c r="AG6" i="2" s="1"/>
  <c r="AH35" i="2"/>
  <c r="AN35" i="2" s="1"/>
  <c r="AO35" i="2" s="1"/>
  <c r="H35" i="2" s="1"/>
  <c r="R35" i="2"/>
  <c r="X35" i="2" s="1"/>
  <c r="Y35" i="2" s="1"/>
  <c r="AL30" i="2"/>
  <c r="N30" i="2"/>
  <c r="AD30" i="2"/>
  <c r="O30" i="2"/>
  <c r="AE30" i="2"/>
  <c r="AJ30" i="2"/>
  <c r="R30" i="2"/>
  <c r="X30" i="2" s="1"/>
  <c r="Y30" i="2" s="1"/>
  <c r="Z21" i="2"/>
  <c r="AF21" i="2" s="1"/>
  <c r="AG21" i="2" s="1"/>
  <c r="AP21" i="2"/>
  <c r="AS21" i="2" s="1"/>
  <c r="AT21" i="2" s="1"/>
  <c r="J21" i="2" s="1"/>
  <c r="AB9" i="2"/>
  <c r="AF9" i="2" s="1"/>
  <c r="AG9" i="2" s="1"/>
  <c r="AR9" i="2"/>
  <c r="AS9" i="2" s="1"/>
  <c r="AT9" i="2" s="1"/>
  <c r="J9" i="2" s="1"/>
  <c r="M9" i="2"/>
  <c r="AC9" i="2"/>
  <c r="N9" i="2"/>
  <c r="AD9" i="2"/>
  <c r="O9" i="2"/>
  <c r="AE9" i="2"/>
  <c r="AE35" i="2"/>
  <c r="AI30" i="2"/>
  <c r="P29" i="2"/>
  <c r="Q29" i="2" s="1"/>
  <c r="E29" i="2" s="1"/>
  <c r="V27" i="2"/>
  <c r="X27" i="2" s="1"/>
  <c r="Y27" i="2" s="1"/>
  <c r="AL27" i="2"/>
  <c r="W27" i="2"/>
  <c r="AM27" i="2"/>
  <c r="AL21" i="2"/>
  <c r="S21" i="2"/>
  <c r="X21" i="2" s="1"/>
  <c r="Y21" i="2" s="1"/>
  <c r="T9" i="2"/>
  <c r="X9" i="2" s="1"/>
  <c r="Y9" i="2" s="1"/>
  <c r="P8" i="2"/>
  <c r="Q8" i="2" s="1"/>
  <c r="E8" i="2" s="1"/>
  <c r="AI18" i="2"/>
  <c r="S18" i="2"/>
  <c r="X18" i="2" s="1"/>
  <c r="Y18" i="2" s="1"/>
  <c r="C18" i="2"/>
  <c r="AH18" i="2"/>
  <c r="AN18" i="2" s="1"/>
  <c r="AO18" i="2" s="1"/>
  <c r="H18" i="2" s="1"/>
  <c r="AE3" i="2"/>
  <c r="O3" i="2"/>
  <c r="AD3" i="2"/>
  <c r="F26" i="2" l="1"/>
  <c r="G26" i="2"/>
  <c r="I26" i="2" s="1"/>
  <c r="AU26" i="2" s="1"/>
  <c r="F33" i="2"/>
  <c r="G33" i="2"/>
  <c r="F102" i="2"/>
  <c r="G102" i="2"/>
  <c r="F74" i="2"/>
  <c r="G74" i="2"/>
  <c r="F4" i="2"/>
  <c r="G4" i="2"/>
  <c r="G94" i="2"/>
  <c r="F94" i="2"/>
  <c r="G71" i="2"/>
  <c r="F71" i="2"/>
  <c r="I64" i="2"/>
  <c r="AU64" i="2" s="1"/>
  <c r="K64" i="2"/>
  <c r="L64" i="2" s="1"/>
  <c r="AW64" i="2" s="1"/>
  <c r="I111" i="2"/>
  <c r="AU111" i="2" s="1"/>
  <c r="G148" i="2"/>
  <c r="F148" i="2"/>
  <c r="F17" i="2"/>
  <c r="G17" i="2"/>
  <c r="F51" i="2"/>
  <c r="I51" i="2" s="1"/>
  <c r="AU51" i="2" s="1"/>
  <c r="G51" i="2"/>
  <c r="F47" i="2"/>
  <c r="G47" i="2"/>
  <c r="F144" i="2"/>
  <c r="G144" i="2"/>
  <c r="F62" i="2"/>
  <c r="G62" i="2"/>
  <c r="F27" i="2"/>
  <c r="G27" i="2"/>
  <c r="G75" i="2"/>
  <c r="F75" i="2"/>
  <c r="I75" i="2" s="1"/>
  <c r="AU75" i="2" s="1"/>
  <c r="F87" i="2"/>
  <c r="G87" i="2"/>
  <c r="G96" i="2"/>
  <c r="F96" i="2"/>
  <c r="F19" i="2"/>
  <c r="G19" i="2"/>
  <c r="G58" i="2"/>
  <c r="F58" i="2"/>
  <c r="F43" i="2"/>
  <c r="G43" i="2"/>
  <c r="G97" i="2"/>
  <c r="F97" i="2"/>
  <c r="F39" i="2"/>
  <c r="G39" i="2"/>
  <c r="F69" i="2"/>
  <c r="G69" i="2"/>
  <c r="G44" i="2"/>
  <c r="F44" i="2"/>
  <c r="F136" i="2"/>
  <c r="G136" i="2"/>
  <c r="G16" i="2"/>
  <c r="F16" i="2"/>
  <c r="F113" i="2"/>
  <c r="G113" i="2"/>
  <c r="F21" i="2"/>
  <c r="I21" i="2" s="1"/>
  <c r="AU21" i="2" s="1"/>
  <c r="G21" i="2"/>
  <c r="F31" i="2"/>
  <c r="I31" i="2" s="1"/>
  <c r="AU31" i="2" s="1"/>
  <c r="G31" i="2"/>
  <c r="F67" i="2"/>
  <c r="G67" i="2"/>
  <c r="G80" i="2"/>
  <c r="F80" i="2"/>
  <c r="F146" i="2"/>
  <c r="G146" i="2"/>
  <c r="G124" i="2"/>
  <c r="F124" i="2"/>
  <c r="G20" i="2"/>
  <c r="F20" i="2"/>
  <c r="I19" i="2"/>
  <c r="AU19" i="2" s="1"/>
  <c r="K19" i="2"/>
  <c r="L19" i="2" s="1"/>
  <c r="AW19" i="2" s="1"/>
  <c r="F28" i="2"/>
  <c r="G28" i="2"/>
  <c r="F79" i="2"/>
  <c r="G79" i="2"/>
  <c r="G147" i="2"/>
  <c r="F147" i="2"/>
  <c r="F86" i="2"/>
  <c r="G86" i="2"/>
  <c r="AS91" i="2"/>
  <c r="AT91" i="2" s="1"/>
  <c r="J91" i="2" s="1"/>
  <c r="X45" i="2"/>
  <c r="Y45" i="2" s="1"/>
  <c r="AN122" i="2"/>
  <c r="AO122" i="2" s="1"/>
  <c r="H122" i="2" s="1"/>
  <c r="AF124" i="2"/>
  <c r="AG124" i="2" s="1"/>
  <c r="P139" i="2"/>
  <c r="Q139" i="2" s="1"/>
  <c r="E139" i="2" s="1"/>
  <c r="AF147" i="2"/>
  <c r="AG147" i="2" s="1"/>
  <c r="X118" i="2"/>
  <c r="Y118" i="2" s="1"/>
  <c r="AN14" i="2"/>
  <c r="AO14" i="2" s="1"/>
  <c r="H14" i="2" s="1"/>
  <c r="P57" i="2"/>
  <c r="Q57" i="2" s="1"/>
  <c r="E57" i="2" s="1"/>
  <c r="G56" i="2"/>
  <c r="F56" i="2"/>
  <c r="I56" i="2" s="1"/>
  <c r="AU56" i="2" s="1"/>
  <c r="AN20" i="2"/>
  <c r="AO20" i="2" s="1"/>
  <c r="H20" i="2" s="1"/>
  <c r="AS36" i="2"/>
  <c r="AT36" i="2" s="1"/>
  <c r="J36" i="2" s="1"/>
  <c r="AS10" i="2"/>
  <c r="AT10" i="2" s="1"/>
  <c r="J10" i="2" s="1"/>
  <c r="I70" i="2"/>
  <c r="AU70" i="2" s="1"/>
  <c r="K70" i="2"/>
  <c r="L70" i="2" s="1"/>
  <c r="AW70" i="2" s="1"/>
  <c r="AN51" i="2"/>
  <c r="AO51" i="2" s="1"/>
  <c r="H51" i="2" s="1"/>
  <c r="AN102" i="2"/>
  <c r="AO102" i="2" s="1"/>
  <c r="H102" i="2" s="1"/>
  <c r="AN92" i="2"/>
  <c r="AO92" i="2" s="1"/>
  <c r="H92" i="2" s="1"/>
  <c r="X61" i="2"/>
  <c r="Y61" i="2" s="1"/>
  <c r="AF110" i="2"/>
  <c r="AG110" i="2" s="1"/>
  <c r="AS139" i="2"/>
  <c r="AT139" i="2" s="1"/>
  <c r="J139" i="2" s="1"/>
  <c r="F109" i="2"/>
  <c r="G109" i="2"/>
  <c r="I109" i="2" s="1"/>
  <c r="AU109" i="2" s="1"/>
  <c r="AN112" i="2"/>
  <c r="AO112" i="2" s="1"/>
  <c r="H112" i="2" s="1"/>
  <c r="AS124" i="2"/>
  <c r="AT124" i="2" s="1"/>
  <c r="J124" i="2" s="1"/>
  <c r="AN125" i="2"/>
  <c r="AO125" i="2" s="1"/>
  <c r="H125" i="2" s="1"/>
  <c r="X140" i="2"/>
  <c r="Y140" i="2" s="1"/>
  <c r="AN142" i="2"/>
  <c r="AO142" i="2" s="1"/>
  <c r="H142" i="2" s="1"/>
  <c r="P34" i="2"/>
  <c r="Q34" i="2" s="1"/>
  <c r="E34" i="2" s="1"/>
  <c r="AF83" i="2"/>
  <c r="AG83" i="2" s="1"/>
  <c r="AN119" i="2"/>
  <c r="AO119" i="2" s="1"/>
  <c r="H119" i="2" s="1"/>
  <c r="I55" i="2"/>
  <c r="AU55" i="2" s="1"/>
  <c r="AS119" i="2"/>
  <c r="AT119" i="2" s="1"/>
  <c r="J119" i="2" s="1"/>
  <c r="AN52" i="2"/>
  <c r="AO52" i="2" s="1"/>
  <c r="H52" i="2" s="1"/>
  <c r="AF58" i="2"/>
  <c r="AG58" i="2" s="1"/>
  <c r="F3" i="2"/>
  <c r="G3" i="2"/>
  <c r="AF44" i="2"/>
  <c r="AG44" i="2" s="1"/>
  <c r="AF84" i="2"/>
  <c r="AG84" i="2" s="1"/>
  <c r="AN95" i="2"/>
  <c r="AO95" i="2" s="1"/>
  <c r="H95" i="2" s="1"/>
  <c r="K76" i="2"/>
  <c r="L76" i="2" s="1"/>
  <c r="AW76" i="2" s="1"/>
  <c r="P116" i="2"/>
  <c r="Q116" i="2" s="1"/>
  <c r="E116" i="2" s="1"/>
  <c r="AS134" i="2"/>
  <c r="AT134" i="2" s="1"/>
  <c r="J134" i="2" s="1"/>
  <c r="AN79" i="2"/>
  <c r="AO79" i="2" s="1"/>
  <c r="H79" i="2" s="1"/>
  <c r="AN61" i="2"/>
  <c r="AO61" i="2" s="1"/>
  <c r="H61" i="2" s="1"/>
  <c r="X145" i="2"/>
  <c r="Y145" i="2" s="1"/>
  <c r="X142" i="2"/>
  <c r="Y142" i="2" s="1"/>
  <c r="AN118" i="2"/>
  <c r="AO118" i="2" s="1"/>
  <c r="H118" i="2" s="1"/>
  <c r="P86" i="2"/>
  <c r="Q86" i="2" s="1"/>
  <c r="E86" i="2" s="1"/>
  <c r="AF57" i="2"/>
  <c r="AG57" i="2" s="1"/>
  <c r="F82" i="2"/>
  <c r="G82" i="2"/>
  <c r="I143" i="2"/>
  <c r="AU143" i="2" s="1"/>
  <c r="K143" i="2"/>
  <c r="L143" i="2" s="1"/>
  <c r="AW143" i="2" s="1"/>
  <c r="F35" i="2"/>
  <c r="G35" i="2"/>
  <c r="I67" i="2"/>
  <c r="AU67" i="2" s="1"/>
  <c r="K67" i="2"/>
  <c r="L67" i="2" s="1"/>
  <c r="AW67" i="2" s="1"/>
  <c r="I115" i="2"/>
  <c r="AU115" i="2" s="1"/>
  <c r="F111" i="2"/>
  <c r="G111" i="2"/>
  <c r="F22" i="2"/>
  <c r="G22" i="2"/>
  <c r="G7" i="2"/>
  <c r="F7" i="2"/>
  <c r="I7" i="2" s="1"/>
  <c r="AU7" i="2" s="1"/>
  <c r="P36" i="2"/>
  <c r="Q36" i="2" s="1"/>
  <c r="E36" i="2" s="1"/>
  <c r="F50" i="2"/>
  <c r="I50" i="2" s="1"/>
  <c r="AU50" i="2" s="1"/>
  <c r="G50" i="2"/>
  <c r="AS46" i="2"/>
  <c r="AT46" i="2" s="1"/>
  <c r="J46" i="2" s="1"/>
  <c r="AN32" i="2"/>
  <c r="AO32" i="2" s="1"/>
  <c r="H32" i="2" s="1"/>
  <c r="AS26" i="2"/>
  <c r="AT26" i="2" s="1"/>
  <c r="J26" i="2" s="1"/>
  <c r="I71" i="2"/>
  <c r="AU71" i="2" s="1"/>
  <c r="K71" i="2"/>
  <c r="L71" i="2" s="1"/>
  <c r="AW71" i="2" s="1"/>
  <c r="G53" i="2"/>
  <c r="F53" i="2"/>
  <c r="G114" i="2"/>
  <c r="F114" i="2"/>
  <c r="F130" i="2"/>
  <c r="G130" i="2"/>
  <c r="AN139" i="2"/>
  <c r="AO139" i="2" s="1"/>
  <c r="H139" i="2" s="1"/>
  <c r="I126" i="2"/>
  <c r="AU126" i="2" s="1"/>
  <c r="K126" i="2"/>
  <c r="L126" i="2" s="1"/>
  <c r="AW126" i="2" s="1"/>
  <c r="P25" i="2"/>
  <c r="Q25" i="2" s="1"/>
  <c r="E25" i="2" s="1"/>
  <c r="AN10" i="2"/>
  <c r="AO10" i="2" s="1"/>
  <c r="H10" i="2" s="1"/>
  <c r="AF46" i="2"/>
  <c r="AG46" i="2" s="1"/>
  <c r="AF26" i="2"/>
  <c r="AG26" i="2" s="1"/>
  <c r="AS74" i="2"/>
  <c r="AT74" i="2" s="1"/>
  <c r="J74" i="2" s="1"/>
  <c r="P65" i="2"/>
  <c r="Q65" i="2" s="1"/>
  <c r="E65" i="2" s="1"/>
  <c r="X91" i="2"/>
  <c r="Y91" i="2" s="1"/>
  <c r="F85" i="2"/>
  <c r="G85" i="2"/>
  <c r="I110" i="2"/>
  <c r="AU110" i="2" s="1"/>
  <c r="X112" i="2"/>
  <c r="Y112" i="2" s="1"/>
  <c r="X119" i="2"/>
  <c r="Y119" i="2" s="1"/>
  <c r="P9" i="2"/>
  <c r="Q9" i="2" s="1"/>
  <c r="E9" i="2" s="1"/>
  <c r="AS11" i="2"/>
  <c r="AT11" i="2" s="1"/>
  <c r="J11" i="2" s="1"/>
  <c r="F29" i="2"/>
  <c r="G29" i="2"/>
  <c r="P33" i="2"/>
  <c r="Q33" i="2" s="1"/>
  <c r="E33" i="2" s="1"/>
  <c r="AS123" i="2"/>
  <c r="AT123" i="2" s="1"/>
  <c r="J123" i="2" s="1"/>
  <c r="AF128" i="2"/>
  <c r="AG128" i="2" s="1"/>
  <c r="P14" i="2"/>
  <c r="Q14" i="2" s="1"/>
  <c r="E14" i="2" s="1"/>
  <c r="G116" i="2"/>
  <c r="F116" i="2"/>
  <c r="F9" i="2"/>
  <c r="G9" i="2"/>
  <c r="P10" i="2"/>
  <c r="Q10" i="2" s="1"/>
  <c r="E10" i="2" s="1"/>
  <c r="I30" i="2"/>
  <c r="AU30" i="2" s="1"/>
  <c r="K30" i="2"/>
  <c r="L30" i="2" s="1"/>
  <c r="AW30" i="2" s="1"/>
  <c r="AS32" i="2"/>
  <c r="AT32" i="2" s="1"/>
  <c r="J32" i="2" s="1"/>
  <c r="AF89" i="2"/>
  <c r="AG89" i="2" s="1"/>
  <c r="AF123" i="2"/>
  <c r="AG123" i="2" s="1"/>
  <c r="G141" i="2"/>
  <c r="F141" i="2"/>
  <c r="X5" i="2"/>
  <c r="Y5" i="2" s="1"/>
  <c r="P15" i="2"/>
  <c r="Q15" i="2" s="1"/>
  <c r="E15" i="2" s="1"/>
  <c r="AF88" i="2"/>
  <c r="AG88" i="2" s="1"/>
  <c r="P48" i="2"/>
  <c r="Q48" i="2" s="1"/>
  <c r="E48" i="2" s="1"/>
  <c r="AS34" i="2"/>
  <c r="AT34" i="2" s="1"/>
  <c r="J34" i="2" s="1"/>
  <c r="AF140" i="2"/>
  <c r="AG140" i="2" s="1"/>
  <c r="P11" i="2"/>
  <c r="Q11" i="2" s="1"/>
  <c r="E11" i="2" s="1"/>
  <c r="F42" i="2"/>
  <c r="K42" i="2" s="1"/>
  <c r="L42" i="2" s="1"/>
  <c r="AW42" i="2" s="1"/>
  <c r="G42" i="2"/>
  <c r="AS37" i="2"/>
  <c r="AT37" i="2" s="1"/>
  <c r="J37" i="2" s="1"/>
  <c r="AS60" i="2"/>
  <c r="AT60" i="2" s="1"/>
  <c r="J60" i="2" s="1"/>
  <c r="P44" i="2"/>
  <c r="Q44" i="2" s="1"/>
  <c r="E44" i="2" s="1"/>
  <c r="P43" i="2"/>
  <c r="Q43" i="2" s="1"/>
  <c r="E43" i="2" s="1"/>
  <c r="I105" i="2"/>
  <c r="AU105" i="2" s="1"/>
  <c r="K105" i="2"/>
  <c r="L105" i="2" s="1"/>
  <c r="AW105" i="2" s="1"/>
  <c r="X48" i="2"/>
  <c r="Y48" i="2" s="1"/>
  <c r="I117" i="2"/>
  <c r="AU117" i="2" s="1"/>
  <c r="AF91" i="2"/>
  <c r="AG91" i="2" s="1"/>
  <c r="AF45" i="2"/>
  <c r="AG45" i="2" s="1"/>
  <c r="F99" i="2"/>
  <c r="G99" i="2"/>
  <c r="P145" i="2"/>
  <c r="Q145" i="2" s="1"/>
  <c r="E145" i="2" s="1"/>
  <c r="P124" i="2"/>
  <c r="Q124" i="2" s="1"/>
  <c r="E124" i="2" s="1"/>
  <c r="P147" i="2"/>
  <c r="Q147" i="2" s="1"/>
  <c r="E147" i="2" s="1"/>
  <c r="X34" i="2"/>
  <c r="Y34" i="2" s="1"/>
  <c r="AF97" i="2"/>
  <c r="AG97" i="2" s="1"/>
  <c r="P83" i="2"/>
  <c r="Q83" i="2" s="1"/>
  <c r="E83" i="2" s="1"/>
  <c r="AN57" i="2"/>
  <c r="AO57" i="2" s="1"/>
  <c r="H57" i="2" s="1"/>
  <c r="AF119" i="2"/>
  <c r="AG119" i="2" s="1"/>
  <c r="I144" i="2"/>
  <c r="AU144" i="2" s="1"/>
  <c r="K144" i="2"/>
  <c r="L144" i="2" s="1"/>
  <c r="AW144" i="2" s="1"/>
  <c r="G135" i="2"/>
  <c r="F135" i="2"/>
  <c r="I135" i="2" s="1"/>
  <c r="AU135" i="2" s="1"/>
  <c r="G49" i="2"/>
  <c r="F49" i="2"/>
  <c r="I49" i="2" s="1"/>
  <c r="AU49" i="2" s="1"/>
  <c r="AF37" i="2"/>
  <c r="AG37" i="2" s="1"/>
  <c r="AN44" i="2"/>
  <c r="AO44" i="2" s="1"/>
  <c r="H44" i="2" s="1"/>
  <c r="AF87" i="2"/>
  <c r="AG87" i="2" s="1"/>
  <c r="I72" i="2"/>
  <c r="AU72" i="2" s="1"/>
  <c r="G131" i="2"/>
  <c r="F131" i="2"/>
  <c r="AF78" i="2"/>
  <c r="AG78" i="2" s="1"/>
  <c r="AS125" i="2"/>
  <c r="AT125" i="2" s="1"/>
  <c r="J125" i="2" s="1"/>
  <c r="F127" i="2"/>
  <c r="G127" i="2"/>
  <c r="G65" i="2"/>
  <c r="F65" i="2"/>
  <c r="AN86" i="2"/>
  <c r="AO86" i="2" s="1"/>
  <c r="H86" i="2" s="1"/>
  <c r="F46" i="2"/>
  <c r="G46" i="2"/>
  <c r="F40" i="2"/>
  <c r="G40" i="2"/>
  <c r="X25" i="2"/>
  <c r="Y25" i="2" s="1"/>
  <c r="AN28" i="2"/>
  <c r="AO28" i="2" s="1"/>
  <c r="H28" i="2" s="1"/>
  <c r="F10" i="2"/>
  <c r="G10" i="2"/>
  <c r="AF10" i="2"/>
  <c r="AG10" i="2" s="1"/>
  <c r="I16" i="2"/>
  <c r="AU16" i="2" s="1"/>
  <c r="K16" i="2"/>
  <c r="L16" i="2" s="1"/>
  <c r="AW16" i="2" s="1"/>
  <c r="P58" i="2"/>
  <c r="Q58" i="2" s="1"/>
  <c r="E58" i="2" s="1"/>
  <c r="P69" i="2"/>
  <c r="Q69" i="2" s="1"/>
  <c r="E69" i="2" s="1"/>
  <c r="F90" i="2"/>
  <c r="G90" i="2"/>
  <c r="AN103" i="2"/>
  <c r="AO103" i="2" s="1"/>
  <c r="H103" i="2" s="1"/>
  <c r="G107" i="2"/>
  <c r="F107" i="2"/>
  <c r="AS48" i="2"/>
  <c r="AT48" i="2" s="1"/>
  <c r="J48" i="2" s="1"/>
  <c r="AS72" i="2"/>
  <c r="AT72" i="2" s="1"/>
  <c r="J72" i="2" s="1"/>
  <c r="AF65" i="2"/>
  <c r="AG65" i="2" s="1"/>
  <c r="X92" i="2"/>
  <c r="Y92" i="2" s="1"/>
  <c r="I133" i="2"/>
  <c r="AU133" i="2" s="1"/>
  <c r="F59" i="2"/>
  <c r="G59" i="2"/>
  <c r="AF68" i="2"/>
  <c r="AG68" i="2" s="1"/>
  <c r="I29" i="2"/>
  <c r="AU29" i="2" s="1"/>
  <c r="AF19" i="2"/>
  <c r="AG19" i="2" s="1"/>
  <c r="P22" i="2"/>
  <c r="Q22" i="2" s="1"/>
  <c r="E22" i="2" s="1"/>
  <c r="AF39" i="2"/>
  <c r="AG39" i="2" s="1"/>
  <c r="AN30" i="2"/>
  <c r="AO30" i="2" s="1"/>
  <c r="H30" i="2" s="1"/>
  <c r="AN16" i="2"/>
  <c r="AO16" i="2" s="1"/>
  <c r="H16" i="2" s="1"/>
  <c r="G63" i="2"/>
  <c r="F63" i="2"/>
  <c r="AN62" i="2"/>
  <c r="AO62" i="2" s="1"/>
  <c r="H62" i="2" s="1"/>
  <c r="X38" i="2"/>
  <c r="Y38" i="2" s="1"/>
  <c r="AN26" i="2"/>
  <c r="AO26" i="2" s="1"/>
  <c r="H26" i="2" s="1"/>
  <c r="AS44" i="2"/>
  <c r="AT44" i="2" s="1"/>
  <c r="J44" i="2" s="1"/>
  <c r="AS84" i="2"/>
  <c r="AT84" i="2" s="1"/>
  <c r="J84" i="2" s="1"/>
  <c r="X88" i="2"/>
  <c r="Y88" i="2" s="1"/>
  <c r="AF134" i="2"/>
  <c r="AG134" i="2" s="1"/>
  <c r="P78" i="2"/>
  <c r="Q78" i="2" s="1"/>
  <c r="E78" i="2" s="1"/>
  <c r="AN77" i="2"/>
  <c r="AO77" i="2" s="1"/>
  <c r="H77" i="2" s="1"/>
  <c r="P96" i="2"/>
  <c r="Q96" i="2" s="1"/>
  <c r="E96" i="2" s="1"/>
  <c r="P61" i="2"/>
  <c r="Q61" i="2" s="1"/>
  <c r="E61" i="2" s="1"/>
  <c r="AF141" i="2"/>
  <c r="AG141" i="2" s="1"/>
  <c r="I128" i="2"/>
  <c r="AU128" i="2" s="1"/>
  <c r="I113" i="2"/>
  <c r="AU113" i="2" s="1"/>
  <c r="AF34" i="2"/>
  <c r="AG34" i="2" s="1"/>
  <c r="F106" i="2"/>
  <c r="G106" i="2"/>
  <c r="I85" i="2"/>
  <c r="AU85" i="2" s="1"/>
  <c r="AF86" i="2"/>
  <c r="AG86" i="2" s="1"/>
  <c r="X66" i="2"/>
  <c r="Y66" i="2" s="1"/>
  <c r="X14" i="2"/>
  <c r="Y14" i="2" s="1"/>
  <c r="X81" i="2"/>
  <c r="Y81" i="2" s="1"/>
  <c r="F134" i="2"/>
  <c r="G134" i="2"/>
  <c r="AN98" i="2"/>
  <c r="AO98" i="2" s="1"/>
  <c r="H98" i="2" s="1"/>
  <c r="X139" i="2"/>
  <c r="Y139" i="2" s="1"/>
  <c r="AN83" i="2"/>
  <c r="AO83" i="2" s="1"/>
  <c r="H83" i="2" s="1"/>
  <c r="AF14" i="2"/>
  <c r="AG14" i="2" s="1"/>
  <c r="K104" i="2"/>
  <c r="L104" i="2" s="1"/>
  <c r="AW104" i="2" s="1"/>
  <c r="K120" i="2"/>
  <c r="L120" i="2" s="1"/>
  <c r="AW120" i="2" s="1"/>
  <c r="I12" i="2"/>
  <c r="AU12" i="2" s="1"/>
  <c r="K12" i="2"/>
  <c r="L12" i="2" s="1"/>
  <c r="AW12" i="2" s="1"/>
  <c r="F11" i="2"/>
  <c r="G11" i="2"/>
  <c r="F54" i="2"/>
  <c r="G54" i="2"/>
  <c r="G72" i="2"/>
  <c r="F72" i="2"/>
  <c r="I100" i="2"/>
  <c r="AU100" i="2" s="1"/>
  <c r="K100" i="2"/>
  <c r="L100" i="2" s="1"/>
  <c r="AW100" i="2" s="1"/>
  <c r="AN45" i="2"/>
  <c r="AO45" i="2" s="1"/>
  <c r="H45" i="2" s="1"/>
  <c r="F108" i="2"/>
  <c r="G108" i="2"/>
  <c r="F132" i="2"/>
  <c r="G132" i="2"/>
  <c r="G57" i="2"/>
  <c r="F57" i="2"/>
  <c r="G123" i="2"/>
  <c r="F123" i="2"/>
  <c r="F60" i="2"/>
  <c r="G60" i="2"/>
  <c r="G77" i="2"/>
  <c r="F77" i="2"/>
  <c r="I77" i="2" s="1"/>
  <c r="AU77" i="2" s="1"/>
  <c r="AF73" i="2"/>
  <c r="AG73" i="2" s="1"/>
  <c r="F110" i="2"/>
  <c r="G110" i="2"/>
  <c r="K110" i="2" s="1"/>
  <c r="L110" i="2" s="1"/>
  <c r="AW110" i="2" s="1"/>
  <c r="AS122" i="2"/>
  <c r="AT122" i="2" s="1"/>
  <c r="J122" i="2" s="1"/>
  <c r="G138" i="2"/>
  <c r="F138" i="2"/>
  <c r="I138" i="2" s="1"/>
  <c r="AU138" i="2" s="1"/>
  <c r="I97" i="2"/>
  <c r="AU97" i="2" s="1"/>
  <c r="K97" i="2"/>
  <c r="L97" i="2" s="1"/>
  <c r="AW97" i="2" s="1"/>
  <c r="G84" i="2"/>
  <c r="F84" i="2"/>
  <c r="F18" i="2"/>
  <c r="I18" i="2" s="1"/>
  <c r="AU18" i="2" s="1"/>
  <c r="G18" i="2"/>
  <c r="AF22" i="2"/>
  <c r="AG22" i="2" s="1"/>
  <c r="P4" i="2"/>
  <c r="Q4" i="2" s="1"/>
  <c r="E4" i="2" s="1"/>
  <c r="F12" i="2"/>
  <c r="G12" i="2"/>
  <c r="AN114" i="2"/>
  <c r="AO114" i="2" s="1"/>
  <c r="H114" i="2" s="1"/>
  <c r="I114" i="2" s="1"/>
  <c r="F89" i="2"/>
  <c r="G89" i="2"/>
  <c r="I89" i="2" s="1"/>
  <c r="I127" i="2"/>
  <c r="AU127" i="2" s="1"/>
  <c r="AS77" i="2"/>
  <c r="AT77" i="2" s="1"/>
  <c r="J77" i="2" s="1"/>
  <c r="I121" i="2"/>
  <c r="AU121" i="2" s="1"/>
  <c r="K121" i="2"/>
  <c r="L121" i="2" s="1"/>
  <c r="AW121" i="2" s="1"/>
  <c r="AF148" i="2"/>
  <c r="AG148" i="2" s="1"/>
  <c r="P118" i="2"/>
  <c r="Q118" i="2" s="1"/>
  <c r="E118" i="2" s="1"/>
  <c r="AN97" i="2"/>
  <c r="AO97" i="2" s="1"/>
  <c r="H97" i="2" s="1"/>
  <c r="F83" i="2"/>
  <c r="G83" i="2"/>
  <c r="AF66" i="2"/>
  <c r="AG66" i="2" s="1"/>
  <c r="AF81" i="2"/>
  <c r="AG81" i="2" s="1"/>
  <c r="F13" i="2"/>
  <c r="G13" i="2"/>
  <c r="I13" i="2" s="1"/>
  <c r="AU13" i="2" s="1"/>
  <c r="AN17" i="2"/>
  <c r="AO17" i="2" s="1"/>
  <c r="H17" i="2" s="1"/>
  <c r="P37" i="2"/>
  <c r="Q37" i="2" s="1"/>
  <c r="E37" i="2" s="1"/>
  <c r="AN38" i="2"/>
  <c r="AO38" i="2" s="1"/>
  <c r="H38" i="2" s="1"/>
  <c r="AN33" i="2"/>
  <c r="AO33" i="2" s="1"/>
  <c r="H33" i="2" s="1"/>
  <c r="F68" i="2"/>
  <c r="K68" i="2" s="1"/>
  <c r="L68" i="2" s="1"/>
  <c r="AW68" i="2" s="1"/>
  <c r="G68" i="2"/>
  <c r="F143" i="2"/>
  <c r="G143" i="2"/>
  <c r="I8" i="2"/>
  <c r="AU8" i="2" s="1"/>
  <c r="AS16" i="2"/>
  <c r="AT16" i="2" s="1"/>
  <c r="J16" i="2" s="1"/>
  <c r="AN23" i="2"/>
  <c r="AO23" i="2" s="1"/>
  <c r="H23" i="2" s="1"/>
  <c r="X52" i="2"/>
  <c r="Y52" i="2" s="1"/>
  <c r="AF56" i="2"/>
  <c r="AG56" i="2" s="1"/>
  <c r="F103" i="2"/>
  <c r="G103" i="2"/>
  <c r="AF72" i="2"/>
  <c r="AG72" i="2" s="1"/>
  <c r="AF61" i="2"/>
  <c r="AG61" i="2" s="1"/>
  <c r="G93" i="2"/>
  <c r="F93" i="2"/>
  <c r="AN124" i="2"/>
  <c r="AO124" i="2" s="1"/>
  <c r="H124" i="2" s="1"/>
  <c r="AS140" i="2"/>
  <c r="AT140" i="2" s="1"/>
  <c r="J140" i="2" s="1"/>
  <c r="F105" i="2"/>
  <c r="G105" i="2"/>
  <c r="AS5" i="2"/>
  <c r="AT5" i="2" s="1"/>
  <c r="J5" i="2" s="1"/>
  <c r="X23" i="2"/>
  <c r="Y23" i="2" s="1"/>
  <c r="AS15" i="2"/>
  <c r="AT15" i="2" s="1"/>
  <c r="J15" i="2" s="1"/>
  <c r="G36" i="2"/>
  <c r="F36" i="2"/>
  <c r="AF92" i="2"/>
  <c r="AG92" i="2" s="1"/>
  <c r="I108" i="2"/>
  <c r="AU108" i="2" s="1"/>
  <c r="K108" i="2"/>
  <c r="L108" i="2" s="1"/>
  <c r="AW108" i="2" s="1"/>
  <c r="AS118" i="2"/>
  <c r="AT118" i="2" s="1"/>
  <c r="J118" i="2" s="1"/>
  <c r="AN22" i="2"/>
  <c r="AO22" i="2" s="1"/>
  <c r="H22" i="2" s="1"/>
  <c r="P17" i="2"/>
  <c r="Q17" i="2" s="1"/>
  <c r="E17" i="2" s="1"/>
  <c r="AF5" i="2"/>
  <c r="AG5" i="2" s="1"/>
  <c r="AF23" i="2"/>
  <c r="AG23" i="2" s="1"/>
  <c r="AF15" i="2"/>
  <c r="AG15" i="2" s="1"/>
  <c r="F8" i="2"/>
  <c r="G8" i="2"/>
  <c r="AN48" i="2"/>
  <c r="AO48" i="2" s="1"/>
  <c r="H48" i="2" s="1"/>
  <c r="F117" i="2"/>
  <c r="G117" i="2"/>
  <c r="AN145" i="2"/>
  <c r="AO145" i="2" s="1"/>
  <c r="H145" i="2" s="1"/>
  <c r="AN34" i="2"/>
  <c r="AO34" i="2" s="1"/>
  <c r="H34" i="2" s="1"/>
  <c r="AF139" i="2"/>
  <c r="AG139" i="2" s="1"/>
  <c r="P66" i="2"/>
  <c r="Q66" i="2" s="1"/>
  <c r="E66" i="2" s="1"/>
  <c r="I141" i="2"/>
  <c r="AU141" i="2" s="1"/>
  <c r="X6" i="2"/>
  <c r="Y6" i="2" s="1"/>
  <c r="AN56" i="2"/>
  <c r="AO56" i="2" s="1"/>
  <c r="H56" i="2" s="1"/>
  <c r="I3" i="2"/>
  <c r="AU3" i="2" s="1"/>
  <c r="F95" i="2"/>
  <c r="G95" i="2"/>
  <c r="P79" i="2"/>
  <c r="Q79" i="2" s="1"/>
  <c r="E79" i="2" s="1"/>
  <c r="AN110" i="2"/>
  <c r="AO110" i="2" s="1"/>
  <c r="H110" i="2" s="1"/>
  <c r="X122" i="2"/>
  <c r="Y122" i="2" s="1"/>
  <c r="X125" i="2"/>
  <c r="Y125" i="2" s="1"/>
  <c r="P112" i="2"/>
  <c r="Q112" i="2" s="1"/>
  <c r="E112" i="2" s="1"/>
  <c r="AN81" i="2"/>
  <c r="AO81" i="2" s="1"/>
  <c r="H81" i="2" s="1"/>
  <c r="AF64" i="2"/>
  <c r="AG64" i="2" s="1"/>
  <c r="AF60" i="2"/>
  <c r="AG60" i="2" s="1"/>
  <c r="AS45" i="2"/>
  <c r="AT45" i="2" s="1"/>
  <c r="J45" i="2" s="1"/>
  <c r="K2" i="2"/>
  <c r="L2" i="2" s="1"/>
  <c r="AW2" i="2" s="1"/>
  <c r="F30" i="2"/>
  <c r="G30" i="2"/>
  <c r="AN31" i="2"/>
  <c r="AO31" i="2" s="1"/>
  <c r="H31" i="2" s="1"/>
  <c r="AS25" i="2"/>
  <c r="AT25" i="2" s="1"/>
  <c r="J25" i="2" s="1"/>
  <c r="AN53" i="2"/>
  <c r="AO53" i="2" s="1"/>
  <c r="H53" i="2" s="1"/>
  <c r="AN15" i="2"/>
  <c r="AO15" i="2" s="1"/>
  <c r="H15" i="2" s="1"/>
  <c r="X32" i="2"/>
  <c r="Y32" i="2" s="1"/>
  <c r="AS85" i="2"/>
  <c r="AT85" i="2" s="1"/>
  <c r="J85" i="2" s="1"/>
  <c r="AN43" i="2"/>
  <c r="AO43" i="2" s="1"/>
  <c r="H43" i="2" s="1"/>
  <c r="P82" i="2"/>
  <c r="Q82" i="2" s="1"/>
  <c r="E82" i="2" s="1"/>
  <c r="AF111" i="2"/>
  <c r="AG111" i="2" s="1"/>
  <c r="I42" i="2"/>
  <c r="AU42" i="2" s="1"/>
  <c r="P20" i="2"/>
  <c r="Q20" i="2" s="1"/>
  <c r="E20" i="2" s="1"/>
  <c r="AF25" i="2"/>
  <c r="AG25" i="2" s="1"/>
  <c r="AN4" i="2"/>
  <c r="AO4" i="2" s="1"/>
  <c r="H4" i="2" s="1"/>
  <c r="AF17" i="2"/>
  <c r="AG17" i="2" s="1"/>
  <c r="F37" i="2"/>
  <c r="G37" i="2"/>
  <c r="X15" i="2"/>
  <c r="Y15" i="2" s="1"/>
  <c r="AF43" i="2"/>
  <c r="AG43" i="2" s="1"/>
  <c r="P74" i="2"/>
  <c r="Q74" i="2" s="1"/>
  <c r="E74" i="2" s="1"/>
  <c r="AN78" i="2"/>
  <c r="AO78" i="2" s="1"/>
  <c r="H78" i="2" s="1"/>
  <c r="AS111" i="2"/>
  <c r="AT111" i="2" s="1"/>
  <c r="J111" i="2" s="1"/>
  <c r="AN96" i="2"/>
  <c r="AO96" i="2" s="1"/>
  <c r="H96" i="2" s="1"/>
  <c r="I68" i="2"/>
  <c r="AU68" i="2" s="1"/>
  <c r="AN73" i="2"/>
  <c r="AO73" i="2" s="1"/>
  <c r="H73" i="2" s="1"/>
  <c r="AS19" i="2"/>
  <c r="AT19" i="2" s="1"/>
  <c r="J19" i="2" s="1"/>
  <c r="I24" i="2"/>
  <c r="AU24" i="2" s="1"/>
  <c r="AF11" i="2"/>
  <c r="AG11" i="2" s="1"/>
  <c r="P32" i="2"/>
  <c r="Q32" i="2" s="1"/>
  <c r="E32" i="2" s="1"/>
  <c r="AS33" i="2"/>
  <c r="AT33" i="2" s="1"/>
  <c r="J33" i="2" s="1"/>
  <c r="AS43" i="2"/>
  <c r="AT43" i="2" s="1"/>
  <c r="J43" i="2" s="1"/>
  <c r="I84" i="2"/>
  <c r="AU84" i="2" s="1"/>
  <c r="K84" i="2"/>
  <c r="L84" i="2" s="1"/>
  <c r="AW84" i="2" s="1"/>
  <c r="AN107" i="2"/>
  <c r="AO107" i="2" s="1"/>
  <c r="H107" i="2" s="1"/>
  <c r="AS128" i="2"/>
  <c r="AT128" i="2" s="1"/>
  <c r="J128" i="2" s="1"/>
  <c r="X78" i="2"/>
  <c r="Y78" i="2" s="1"/>
  <c r="AF94" i="2"/>
  <c r="AG94" i="2" s="1"/>
  <c r="AN82" i="2"/>
  <c r="AO82" i="2" s="1"/>
  <c r="H82" i="2" s="1"/>
  <c r="X73" i="2"/>
  <c r="Y73" i="2" s="1"/>
  <c r="X98" i="2"/>
  <c r="Y98" i="2" s="1"/>
  <c r="AS14" i="2"/>
  <c r="AT14" i="2" s="1"/>
  <c r="J14" i="2" s="1"/>
  <c r="AS81" i="2"/>
  <c r="AT81" i="2" s="1"/>
  <c r="J81" i="2" s="1"/>
  <c r="K13" i="2" l="1"/>
  <c r="L13" i="2" s="1"/>
  <c r="AW13" i="2" s="1"/>
  <c r="AU89" i="2"/>
  <c r="K89" i="2"/>
  <c r="L89" i="2" s="1"/>
  <c r="AW89" i="2" s="1"/>
  <c r="K109" i="2"/>
  <c r="L109" i="2" s="1"/>
  <c r="AW109" i="2" s="1"/>
  <c r="AU114" i="2"/>
  <c r="K114" i="2"/>
  <c r="L114" i="2" s="1"/>
  <c r="AW114" i="2" s="1"/>
  <c r="K148" i="2"/>
  <c r="L148" i="2" s="1"/>
  <c r="AW148" i="2" s="1"/>
  <c r="I9" i="2"/>
  <c r="AU9" i="2" s="1"/>
  <c r="K9" i="2"/>
  <c r="L9" i="2" s="1"/>
  <c r="AW9" i="2" s="1"/>
  <c r="I66" i="2"/>
  <c r="AU66" i="2" s="1"/>
  <c r="I69" i="2"/>
  <c r="AU69" i="2" s="1"/>
  <c r="K69" i="2"/>
  <c r="L69" i="2" s="1"/>
  <c r="AW69" i="2" s="1"/>
  <c r="I10" i="2"/>
  <c r="AU10" i="2" s="1"/>
  <c r="K10" i="2"/>
  <c r="L10" i="2" s="1"/>
  <c r="AW10" i="2" s="1"/>
  <c r="F88" i="2"/>
  <c r="G88" i="2"/>
  <c r="F48" i="2"/>
  <c r="G48" i="2"/>
  <c r="I48" i="2" s="1"/>
  <c r="K138" i="2"/>
  <c r="L138" i="2" s="1"/>
  <c r="AW138" i="2" s="1"/>
  <c r="F23" i="2"/>
  <c r="G23" i="2"/>
  <c r="F38" i="2"/>
  <c r="G38" i="2"/>
  <c r="I54" i="2"/>
  <c r="AU54" i="2" s="1"/>
  <c r="G139" i="2"/>
  <c r="F139" i="2"/>
  <c r="K133" i="2"/>
  <c r="L133" i="2" s="1"/>
  <c r="AW133" i="2" s="1"/>
  <c r="F5" i="2"/>
  <c r="G5" i="2"/>
  <c r="K77" i="2"/>
  <c r="L77" i="2" s="1"/>
  <c r="AW77" i="2" s="1"/>
  <c r="I4" i="2"/>
  <c r="AU4" i="2" s="1"/>
  <c r="K56" i="2"/>
  <c r="L56" i="2" s="1"/>
  <c r="AW56" i="2" s="1"/>
  <c r="I63" i="2"/>
  <c r="AU63" i="2" s="1"/>
  <c r="G92" i="2"/>
  <c r="F92" i="2"/>
  <c r="I83" i="2"/>
  <c r="AU83" i="2" s="1"/>
  <c r="I44" i="2"/>
  <c r="AU44" i="2" s="1"/>
  <c r="I148" i="2"/>
  <c r="AU148" i="2" s="1"/>
  <c r="K75" i="2"/>
  <c r="L75" i="2" s="1"/>
  <c r="AW75" i="2" s="1"/>
  <c r="K31" i="2"/>
  <c r="L31" i="2" s="1"/>
  <c r="AW31" i="2" s="1"/>
  <c r="I80" i="2"/>
  <c r="AU80" i="2" s="1"/>
  <c r="I123" i="2"/>
  <c r="AU123" i="2" s="1"/>
  <c r="I87" i="2"/>
  <c r="AU87" i="2" s="1"/>
  <c r="K141" i="2"/>
  <c r="L141" i="2" s="1"/>
  <c r="AW141" i="2" s="1"/>
  <c r="I103" i="2"/>
  <c r="AU103" i="2" s="1"/>
  <c r="K103" i="2"/>
  <c r="L103" i="2" s="1"/>
  <c r="AW103" i="2" s="1"/>
  <c r="I78" i="2"/>
  <c r="AU78" i="2" s="1"/>
  <c r="F112" i="2"/>
  <c r="G112" i="2"/>
  <c r="K112" i="2" s="1"/>
  <c r="L112" i="2" s="1"/>
  <c r="AW112" i="2" s="1"/>
  <c r="I74" i="2"/>
  <c r="AU74" i="2" s="1"/>
  <c r="K29" i="2"/>
  <c r="L29" i="2" s="1"/>
  <c r="AW29" i="2" s="1"/>
  <c r="I27" i="2"/>
  <c r="AU27" i="2" s="1"/>
  <c r="K27" i="2"/>
  <c r="L27" i="2" s="1"/>
  <c r="AW27" i="2" s="1"/>
  <c r="I36" i="2"/>
  <c r="AU36" i="2" s="1"/>
  <c r="K50" i="2"/>
  <c r="L50" i="2" s="1"/>
  <c r="AW50" i="2" s="1"/>
  <c r="K8" i="2"/>
  <c r="L8" i="2" s="1"/>
  <c r="AW8" i="2" s="1"/>
  <c r="G91" i="2"/>
  <c r="F91" i="2"/>
  <c r="I43" i="2"/>
  <c r="AU43" i="2" s="1"/>
  <c r="I130" i="2"/>
  <c r="AU130" i="2" s="1"/>
  <c r="K24" i="2"/>
  <c r="L24" i="2" s="1"/>
  <c r="AW24" i="2" s="1"/>
  <c r="I95" i="2"/>
  <c r="AU95" i="2" s="1"/>
  <c r="K128" i="2"/>
  <c r="L128" i="2" s="1"/>
  <c r="AW128" i="2" s="1"/>
  <c r="F25" i="2"/>
  <c r="G25" i="2"/>
  <c r="I131" i="2"/>
  <c r="AU131" i="2" s="1"/>
  <c r="K131" i="2"/>
  <c r="L131" i="2" s="1"/>
  <c r="AW131" i="2" s="1"/>
  <c r="K18" i="2"/>
  <c r="L18" i="2" s="1"/>
  <c r="AW18" i="2" s="1"/>
  <c r="G45" i="2"/>
  <c r="F45" i="2"/>
  <c r="K26" i="2"/>
  <c r="L26" i="2" s="1"/>
  <c r="AW26" i="2" s="1"/>
  <c r="I102" i="2"/>
  <c r="AU102" i="2" s="1"/>
  <c r="K102" i="2"/>
  <c r="L102" i="2" s="1"/>
  <c r="AW102" i="2" s="1"/>
  <c r="F145" i="2"/>
  <c r="I145" i="2" s="1"/>
  <c r="AU145" i="2" s="1"/>
  <c r="G145" i="2"/>
  <c r="K55" i="2"/>
  <c r="L55" i="2" s="1"/>
  <c r="AW55" i="2" s="1"/>
  <c r="F119" i="2"/>
  <c r="G119" i="2"/>
  <c r="K127" i="2"/>
  <c r="L127" i="2" s="1"/>
  <c r="AW127" i="2" s="1"/>
  <c r="K117" i="2"/>
  <c r="L117" i="2" s="1"/>
  <c r="AW117" i="2" s="1"/>
  <c r="K51" i="2"/>
  <c r="L51" i="2" s="1"/>
  <c r="AW51" i="2" s="1"/>
  <c r="I106" i="2"/>
  <c r="AU106" i="2" s="1"/>
  <c r="K106" i="2"/>
  <c r="L106" i="2" s="1"/>
  <c r="AW106" i="2" s="1"/>
  <c r="K111" i="2"/>
  <c r="L111" i="2" s="1"/>
  <c r="AW111" i="2" s="1"/>
  <c r="I79" i="2"/>
  <c r="AU79" i="2" s="1"/>
  <c r="K79" i="2"/>
  <c r="L79" i="2" s="1"/>
  <c r="AW79" i="2" s="1"/>
  <c r="K113" i="2"/>
  <c r="L113" i="2" s="1"/>
  <c r="AW113" i="2" s="1"/>
  <c r="I65" i="2"/>
  <c r="AU65" i="2" s="1"/>
  <c r="K3" i="2"/>
  <c r="L3" i="2" s="1"/>
  <c r="AW3" i="2" s="1"/>
  <c r="F34" i="2"/>
  <c r="G34" i="2"/>
  <c r="K49" i="2"/>
  <c r="L49" i="2" s="1"/>
  <c r="AW49" i="2" s="1"/>
  <c r="I53" i="2"/>
  <c r="AU53" i="2" s="1"/>
  <c r="K53" i="2"/>
  <c r="L53" i="2" s="1"/>
  <c r="AW53" i="2" s="1"/>
  <c r="K135" i="2"/>
  <c r="L135" i="2" s="1"/>
  <c r="AW135" i="2" s="1"/>
  <c r="I22" i="2"/>
  <c r="AU22" i="2" s="1"/>
  <c r="K22" i="2"/>
  <c r="L22" i="2" s="1"/>
  <c r="AW22" i="2" s="1"/>
  <c r="I99" i="2"/>
  <c r="AU99" i="2" s="1"/>
  <c r="K99" i="2"/>
  <c r="L99" i="2" s="1"/>
  <c r="AW99" i="2" s="1"/>
  <c r="I82" i="2"/>
  <c r="AU82" i="2" s="1"/>
  <c r="I112" i="2"/>
  <c r="AU112" i="2" s="1"/>
  <c r="I39" i="2"/>
  <c r="AU39" i="2" s="1"/>
  <c r="K39" i="2"/>
  <c r="L39" i="2" s="1"/>
  <c r="AW39" i="2" s="1"/>
  <c r="F32" i="2"/>
  <c r="I32" i="2" s="1"/>
  <c r="AU32" i="2" s="1"/>
  <c r="G32" i="2"/>
  <c r="G140" i="2"/>
  <c r="F140" i="2"/>
  <c r="I139" i="2"/>
  <c r="AU139" i="2" s="1"/>
  <c r="I93" i="2"/>
  <c r="AU93" i="2" s="1"/>
  <c r="K93" i="2"/>
  <c r="L93" i="2" s="1"/>
  <c r="AW93" i="2" s="1"/>
  <c r="I60" i="2"/>
  <c r="AU60" i="2" s="1"/>
  <c r="K60" i="2"/>
  <c r="L60" i="2" s="1"/>
  <c r="AW60" i="2" s="1"/>
  <c r="I94" i="2"/>
  <c r="AU94" i="2" s="1"/>
  <c r="K7" i="2"/>
  <c r="L7" i="2" s="1"/>
  <c r="AW7" i="2" s="1"/>
  <c r="K72" i="2"/>
  <c r="L72" i="2" s="1"/>
  <c r="AW72" i="2" s="1"/>
  <c r="I147" i="2"/>
  <c r="AU147" i="2" s="1"/>
  <c r="I33" i="2"/>
  <c r="AU33" i="2" s="1"/>
  <c r="I86" i="2"/>
  <c r="AU86" i="2" s="1"/>
  <c r="K86" i="2"/>
  <c r="L86" i="2" s="1"/>
  <c r="AW86" i="2" s="1"/>
  <c r="F14" i="2"/>
  <c r="G14" i="2"/>
  <c r="I25" i="2"/>
  <c r="AU25" i="2" s="1"/>
  <c r="K25" i="2"/>
  <c r="L25" i="2" s="1"/>
  <c r="AW25" i="2" s="1"/>
  <c r="I37" i="2"/>
  <c r="AU37" i="2" s="1"/>
  <c r="K37" i="2"/>
  <c r="L37" i="2" s="1"/>
  <c r="AW37" i="2" s="1"/>
  <c r="I46" i="2"/>
  <c r="AU46" i="2" s="1"/>
  <c r="K46" i="2"/>
  <c r="L46" i="2" s="1"/>
  <c r="AW46" i="2" s="1"/>
  <c r="I90" i="2"/>
  <c r="AU90" i="2" s="1"/>
  <c r="G125" i="2"/>
  <c r="F125" i="2"/>
  <c r="I62" i="2"/>
  <c r="AU62" i="2" s="1"/>
  <c r="K62" i="2"/>
  <c r="L62" i="2" s="1"/>
  <c r="AW62" i="2" s="1"/>
  <c r="I59" i="2"/>
  <c r="AU59" i="2" s="1"/>
  <c r="I20" i="2"/>
  <c r="AU20" i="2" s="1"/>
  <c r="I17" i="2"/>
  <c r="AU17" i="2" s="1"/>
  <c r="K17" i="2"/>
  <c r="L17" i="2" s="1"/>
  <c r="AW17" i="2" s="1"/>
  <c r="I132" i="2"/>
  <c r="AU132" i="2" s="1"/>
  <c r="I146" i="2"/>
  <c r="AU146" i="2" s="1"/>
  <c r="K146" i="2"/>
  <c r="L146" i="2" s="1"/>
  <c r="AW146" i="2" s="1"/>
  <c r="I136" i="2"/>
  <c r="AU136" i="2" s="1"/>
  <c r="I47" i="2"/>
  <c r="AU47" i="2" s="1"/>
  <c r="K47" i="2"/>
  <c r="L47" i="2" s="1"/>
  <c r="AW47" i="2" s="1"/>
  <c r="I96" i="2"/>
  <c r="AU96" i="2" s="1"/>
  <c r="K96" i="2"/>
  <c r="L96" i="2" s="1"/>
  <c r="AW96" i="2" s="1"/>
  <c r="F66" i="2"/>
  <c r="G66" i="2"/>
  <c r="F78" i="2"/>
  <c r="G78" i="2"/>
  <c r="I57" i="2"/>
  <c r="AU57" i="2" s="1"/>
  <c r="I35" i="2"/>
  <c r="AU35" i="2" s="1"/>
  <c r="K35" i="2"/>
  <c r="L35" i="2" s="1"/>
  <c r="AW35" i="2" s="1"/>
  <c r="F52" i="2"/>
  <c r="G52" i="2"/>
  <c r="K85" i="2"/>
  <c r="L85" i="2" s="1"/>
  <c r="AW85" i="2" s="1"/>
  <c r="K58" i="2"/>
  <c r="L58" i="2" s="1"/>
  <c r="AW58" i="2" s="1"/>
  <c r="I58" i="2"/>
  <c r="AU58" i="2" s="1"/>
  <c r="I116" i="2"/>
  <c r="AU116" i="2" s="1"/>
  <c r="K116" i="2"/>
  <c r="L116" i="2" s="1"/>
  <c r="AW116" i="2" s="1"/>
  <c r="F122" i="2"/>
  <c r="G122" i="2"/>
  <c r="G118" i="2"/>
  <c r="F118" i="2"/>
  <c r="I118" i="2" s="1"/>
  <c r="AU118" i="2" s="1"/>
  <c r="F15" i="2"/>
  <c r="G15" i="2"/>
  <c r="I15" i="2" s="1"/>
  <c r="AU15" i="2" s="1"/>
  <c r="I14" i="2"/>
  <c r="AU14" i="2" s="1"/>
  <c r="K14" i="2"/>
  <c r="L14" i="2" s="1"/>
  <c r="AW14" i="2" s="1"/>
  <c r="F98" i="2"/>
  <c r="G98" i="2"/>
  <c r="I134" i="2"/>
  <c r="AU134" i="2" s="1"/>
  <c r="I28" i="2"/>
  <c r="AU28" i="2" s="1"/>
  <c r="I107" i="2"/>
  <c r="AU107" i="2" s="1"/>
  <c r="I124" i="2"/>
  <c r="AU124" i="2" s="1"/>
  <c r="K21" i="2"/>
  <c r="L21" i="2" s="1"/>
  <c r="AW21" i="2" s="1"/>
  <c r="G73" i="2"/>
  <c r="F73" i="2"/>
  <c r="F6" i="2"/>
  <c r="G6" i="2"/>
  <c r="F81" i="2"/>
  <c r="G81" i="2"/>
  <c r="I61" i="2"/>
  <c r="AU61" i="2" s="1"/>
  <c r="K61" i="2"/>
  <c r="L61" i="2" s="1"/>
  <c r="AW61" i="2" s="1"/>
  <c r="K40" i="2"/>
  <c r="L40" i="2" s="1"/>
  <c r="AW40" i="2" s="1"/>
  <c r="I40" i="2"/>
  <c r="AU40" i="2" s="1"/>
  <c r="I11" i="2"/>
  <c r="AU11" i="2" s="1"/>
  <c r="K11" i="2"/>
  <c r="L11" i="2" s="1"/>
  <c r="AW11" i="2" s="1"/>
  <c r="K115" i="2"/>
  <c r="L115" i="2" s="1"/>
  <c r="AW115" i="2" s="1"/>
  <c r="G142" i="2"/>
  <c r="F142" i="2"/>
  <c r="G61" i="2"/>
  <c r="F61" i="2"/>
  <c r="K15" i="2" l="1"/>
  <c r="L15" i="2" s="1"/>
  <c r="AW15" i="2" s="1"/>
  <c r="AU48" i="2"/>
  <c r="K48" i="2"/>
  <c r="L48" i="2" s="1"/>
  <c r="AW48" i="2" s="1"/>
  <c r="I52" i="2"/>
  <c r="AU52" i="2" s="1"/>
  <c r="I91" i="2"/>
  <c r="AU91" i="2" s="1"/>
  <c r="I45" i="2"/>
  <c r="AU45" i="2" s="1"/>
  <c r="K45" i="2"/>
  <c r="L45" i="2" s="1"/>
  <c r="AW45" i="2" s="1"/>
  <c r="I23" i="2"/>
  <c r="AU23" i="2" s="1"/>
  <c r="K80" i="2"/>
  <c r="L80" i="2" s="1"/>
  <c r="AW80" i="2" s="1"/>
  <c r="K124" i="2"/>
  <c r="L124" i="2" s="1"/>
  <c r="AW124" i="2" s="1"/>
  <c r="I122" i="2"/>
  <c r="AU122" i="2" s="1"/>
  <c r="K122" i="2"/>
  <c r="L122" i="2" s="1"/>
  <c r="AW122" i="2" s="1"/>
  <c r="K59" i="2"/>
  <c r="L59" i="2" s="1"/>
  <c r="AW59" i="2" s="1"/>
  <c r="I5" i="2"/>
  <c r="AU5" i="2" s="1"/>
  <c r="K5" i="2"/>
  <c r="L5" i="2" s="1"/>
  <c r="AW5" i="2" s="1"/>
  <c r="I34" i="2"/>
  <c r="AU34" i="2" s="1"/>
  <c r="I92" i="2"/>
  <c r="AU92" i="2" s="1"/>
  <c r="K54" i="2"/>
  <c r="L54" i="2" s="1"/>
  <c r="AW54" i="2" s="1"/>
  <c r="K57" i="2"/>
  <c r="L57" i="2" s="1"/>
  <c r="AW57" i="2" s="1"/>
  <c r="K20" i="2"/>
  <c r="L20" i="2" s="1"/>
  <c r="AW20" i="2" s="1"/>
  <c r="K123" i="2"/>
  <c r="L123" i="2" s="1"/>
  <c r="AW123" i="2" s="1"/>
  <c r="K136" i="2"/>
  <c r="L136" i="2" s="1"/>
  <c r="AW136" i="2" s="1"/>
  <c r="K82" i="2"/>
  <c r="L82" i="2" s="1"/>
  <c r="AW82" i="2" s="1"/>
  <c r="K78" i="2"/>
  <c r="L78" i="2" s="1"/>
  <c r="AW78" i="2" s="1"/>
  <c r="K132" i="2"/>
  <c r="L132" i="2" s="1"/>
  <c r="AW132" i="2" s="1"/>
  <c r="I73" i="2"/>
  <c r="AU73" i="2" s="1"/>
  <c r="K73" i="2"/>
  <c r="L73" i="2" s="1"/>
  <c r="AW73" i="2" s="1"/>
  <c r="K36" i="2"/>
  <c r="L36" i="2" s="1"/>
  <c r="AW36" i="2" s="1"/>
  <c r="K33" i="2"/>
  <c r="L33" i="2" s="1"/>
  <c r="AW33" i="2" s="1"/>
  <c r="K118" i="2"/>
  <c r="L118" i="2" s="1"/>
  <c r="AW118" i="2" s="1"/>
  <c r="I38" i="2"/>
  <c r="AU38" i="2" s="1"/>
  <c r="K87" i="2"/>
  <c r="L87" i="2" s="1"/>
  <c r="AW87" i="2" s="1"/>
  <c r="K139" i="2"/>
  <c r="L139" i="2" s="1"/>
  <c r="AW139" i="2" s="1"/>
  <c r="K4" i="2"/>
  <c r="L4" i="2" s="1"/>
  <c r="AW4" i="2" s="1"/>
  <c r="K145" i="2"/>
  <c r="L145" i="2" s="1"/>
  <c r="AW145" i="2" s="1"/>
  <c r="K107" i="2"/>
  <c r="L107" i="2" s="1"/>
  <c r="AW107" i="2" s="1"/>
  <c r="I125" i="2"/>
  <c r="AU125" i="2" s="1"/>
  <c r="K125" i="2"/>
  <c r="L125" i="2" s="1"/>
  <c r="AW125" i="2" s="1"/>
  <c r="K147" i="2"/>
  <c r="L147" i="2" s="1"/>
  <c r="AW147" i="2" s="1"/>
  <c r="I119" i="2"/>
  <c r="AU119" i="2" s="1"/>
  <c r="K95" i="2"/>
  <c r="L95" i="2" s="1"/>
  <c r="AW95" i="2" s="1"/>
  <c r="K74" i="2"/>
  <c r="L74" i="2" s="1"/>
  <c r="AW74" i="2" s="1"/>
  <c r="K44" i="2"/>
  <c r="L44" i="2" s="1"/>
  <c r="AW44" i="2" s="1"/>
  <c r="K28" i="2"/>
  <c r="L28" i="2" s="1"/>
  <c r="AW28" i="2" s="1"/>
  <c r="K98" i="2"/>
  <c r="L98" i="2" s="1"/>
  <c r="AW98" i="2" s="1"/>
  <c r="I98" i="2"/>
  <c r="AU98" i="2" s="1"/>
  <c r="I81" i="2"/>
  <c r="AU81" i="2" s="1"/>
  <c r="K81" i="2"/>
  <c r="L81" i="2" s="1"/>
  <c r="AW81" i="2" s="1"/>
  <c r="I142" i="2"/>
  <c r="AU142" i="2" s="1"/>
  <c r="K32" i="2"/>
  <c r="L32" i="2" s="1"/>
  <c r="AW32" i="2" s="1"/>
  <c r="K66" i="2"/>
  <c r="L66" i="2" s="1"/>
  <c r="AW66" i="2" s="1"/>
  <c r="K43" i="2"/>
  <c r="L43" i="2" s="1"/>
  <c r="AW43" i="2" s="1"/>
  <c r="K63" i="2"/>
  <c r="L63" i="2" s="1"/>
  <c r="AW63" i="2" s="1"/>
  <c r="I6" i="2"/>
  <c r="AU6" i="2" s="1"/>
  <c r="K6" i="2"/>
  <c r="L6" i="2" s="1"/>
  <c r="AW6" i="2" s="1"/>
  <c r="K140" i="2"/>
  <c r="L140" i="2" s="1"/>
  <c r="AW140" i="2" s="1"/>
  <c r="I140" i="2"/>
  <c r="AU140" i="2" s="1"/>
  <c r="I88" i="2"/>
  <c r="AU88" i="2" s="1"/>
  <c r="K134" i="2"/>
  <c r="L134" i="2" s="1"/>
  <c r="AW134" i="2" s="1"/>
  <c r="K90" i="2"/>
  <c r="L90" i="2" s="1"/>
  <c r="AW90" i="2" s="1"/>
  <c r="K65" i="2"/>
  <c r="L65" i="2" s="1"/>
  <c r="AW65" i="2" s="1"/>
  <c r="K130" i="2"/>
  <c r="L130" i="2" s="1"/>
  <c r="AW130" i="2" s="1"/>
  <c r="K83" i="2"/>
  <c r="L83" i="2" s="1"/>
  <c r="AW83" i="2" s="1"/>
  <c r="K94" i="2"/>
  <c r="L94" i="2" s="1"/>
  <c r="AW94" i="2" s="1"/>
  <c r="K23" i="2" l="1"/>
  <c r="L23" i="2" s="1"/>
  <c r="AW23" i="2" s="1"/>
  <c r="K142" i="2"/>
  <c r="L142" i="2" s="1"/>
  <c r="AW142" i="2" s="1"/>
  <c r="K38" i="2"/>
  <c r="L38" i="2" s="1"/>
  <c r="AW38" i="2" s="1"/>
  <c r="K92" i="2"/>
  <c r="L92" i="2" s="1"/>
  <c r="AW92" i="2" s="1"/>
  <c r="K52" i="2"/>
  <c r="L52" i="2" s="1"/>
  <c r="AW52" i="2" s="1"/>
  <c r="K119" i="2"/>
  <c r="L119" i="2" s="1"/>
  <c r="AW119" i="2" s="1"/>
  <c r="K88" i="2"/>
  <c r="L88" i="2" s="1"/>
  <c r="AW88" i="2" s="1"/>
  <c r="K34" i="2"/>
  <c r="L34" i="2" s="1"/>
  <c r="AW34" i="2" s="1"/>
  <c r="K91" i="2"/>
  <c r="L91" i="2" s="1"/>
  <c r="AW91" i="2" s="1"/>
</calcChain>
</file>

<file path=xl/sharedStrings.xml><?xml version="1.0" encoding="utf-8"?>
<sst xmlns="http://schemas.openxmlformats.org/spreadsheetml/2006/main" count="1558" uniqueCount="212">
  <si>
    <t>ID NO</t>
  </si>
  <si>
    <t>Name</t>
  </si>
  <si>
    <t>Grade</t>
  </si>
  <si>
    <t>Eff%</t>
  </si>
  <si>
    <t>WK-1</t>
  </si>
  <si>
    <t>WK-2</t>
  </si>
  <si>
    <t>WK-3</t>
  </si>
  <si>
    <t>WK-4</t>
  </si>
  <si>
    <t>MONTH AVERAGE%</t>
  </si>
  <si>
    <t>WK-5</t>
  </si>
  <si>
    <t>WK Avg Eff %</t>
  </si>
  <si>
    <t>Remarks</t>
  </si>
  <si>
    <t>%</t>
  </si>
  <si>
    <t>Atten%</t>
  </si>
  <si>
    <t>Attittude - Ontime in M/c</t>
  </si>
  <si>
    <t>Attittude  - Work Focusing</t>
  </si>
  <si>
    <t>Attittude  - Grooming</t>
  </si>
  <si>
    <t>Attittude - 5S</t>
  </si>
  <si>
    <t>Attittude  - %</t>
  </si>
  <si>
    <t>KitchenTowel - Allowed Stoppages</t>
  </si>
  <si>
    <t>KitchenTowel - Actual Stoppages</t>
  </si>
  <si>
    <t>TC/BT -Allowed Stoppages</t>
  </si>
  <si>
    <t>TC/BT - Actual Stoppages</t>
  </si>
  <si>
    <t>Cushion cover - Allowed Stoppages</t>
  </si>
  <si>
    <t>Cushion cover - Actual Stoppages</t>
  </si>
  <si>
    <t>Ties Round CP - Allowed Stoppages</t>
  </si>
  <si>
    <t>Ties Round CP - Actual Stoppages</t>
  </si>
  <si>
    <t>Malinda CP - Allowed Stoppages</t>
  </si>
  <si>
    <t>Malinda CP - Actual Stoppages</t>
  </si>
  <si>
    <t>Box Cushion - Allowed Stoppages</t>
  </si>
  <si>
    <t>Box Cushion - Actual Stoppages</t>
  </si>
  <si>
    <t>JD CP - Allowed Stoppages</t>
  </si>
  <si>
    <t>JD CP - Actual Stoppages</t>
  </si>
  <si>
    <t>Pet Cushion - Allowed Stoppages</t>
  </si>
  <si>
    <t>Pet Cushion - Actual Stoppages</t>
  </si>
  <si>
    <t>-</t>
  </si>
  <si>
    <t>S.NO</t>
  </si>
  <si>
    <t>Target  %</t>
  </si>
  <si>
    <t>Points</t>
  </si>
  <si>
    <t>CTC/Day</t>
  </si>
  <si>
    <t>SO#</t>
  </si>
  <si>
    <t>Design &amp; Product</t>
  </si>
  <si>
    <t>Qty</t>
  </si>
  <si>
    <t>Eff %</t>
  </si>
  <si>
    <t>Rec.Cost</t>
  </si>
  <si>
    <t>Exc       %</t>
  </si>
  <si>
    <t>Inc.Work</t>
  </si>
  <si>
    <t>Inc</t>
  </si>
  <si>
    <t>SELVI.R</t>
  </si>
  <si>
    <t>A+</t>
  </si>
  <si>
    <t>37/28</t>
  </si>
  <si>
    <t>NELLIKE NAPKIN/NELLIE RUNNER</t>
  </si>
  <si>
    <t>SAVITHRI ..S</t>
  </si>
  <si>
    <t>A</t>
  </si>
  <si>
    <t>NALLASIVAM..M</t>
  </si>
  <si>
    <t>ALLIRANI..R</t>
  </si>
  <si>
    <t>LATHA..M</t>
  </si>
  <si>
    <t>A1</t>
  </si>
  <si>
    <t>NELLIKE T/C</t>
  </si>
  <si>
    <t>NIRMALA..K</t>
  </si>
  <si>
    <t>SIVARANJANI.S</t>
  </si>
  <si>
    <t>MAHALAKSHMI.T</t>
  </si>
  <si>
    <t>28/37</t>
  </si>
  <si>
    <t>NELLIKE RUNNER</t>
  </si>
  <si>
    <t>LAKSHMI.V</t>
  </si>
  <si>
    <t>34/37</t>
  </si>
  <si>
    <t>MANIMEGALAI.P</t>
  </si>
  <si>
    <t>MALATHI.S</t>
  </si>
  <si>
    <t>PUSHPA.M</t>
  </si>
  <si>
    <t>KASTHURI</t>
  </si>
  <si>
    <t>DHANALAKSHMI S</t>
  </si>
  <si>
    <t>B</t>
  </si>
  <si>
    <t>MEENA SENTHILKUMAR</t>
  </si>
  <si>
    <t>MANIMALA B</t>
  </si>
  <si>
    <t>KEERTHANA G</t>
  </si>
  <si>
    <t>VALARMATHI R</t>
  </si>
  <si>
    <t>KARTHIGAIRAJAN K</t>
  </si>
  <si>
    <t>PARAMESWARI S</t>
  </si>
  <si>
    <t>HEMALATHA R</t>
  </si>
  <si>
    <t>LATHA M</t>
  </si>
  <si>
    <t>PARAMESWARI</t>
  </si>
  <si>
    <t>S GOWRI</t>
  </si>
  <si>
    <t>SATHYA C</t>
  </si>
  <si>
    <t>LALITHA R</t>
  </si>
  <si>
    <t>KOKILA M</t>
  </si>
  <si>
    <t>SANTHI S</t>
  </si>
  <si>
    <t>PUSHPALATHA R</t>
  </si>
  <si>
    <t>LALITHA N</t>
  </si>
  <si>
    <t>SATHYA R</t>
  </si>
  <si>
    <t>UMADEVI B</t>
  </si>
  <si>
    <t>SIVARAMAN M</t>
  </si>
  <si>
    <t>RAJAKUMARI</t>
  </si>
  <si>
    <t>VANITHASRI M</t>
  </si>
  <si>
    <t>SELLAMMAL</t>
  </si>
  <si>
    <t>PUNITHA M</t>
  </si>
  <si>
    <t>M HARIPRIYA</t>
  </si>
  <si>
    <t>SELVALAKSHIMI</t>
  </si>
  <si>
    <t xml:space="preserve">JANAKI </t>
  </si>
  <si>
    <t>SARANYA T</t>
  </si>
  <si>
    <t>NITHYAKALYANI</t>
  </si>
  <si>
    <t>APARNA DAS</t>
  </si>
  <si>
    <t>GEETHA P</t>
  </si>
  <si>
    <t>YAMUNADEVI G</t>
  </si>
  <si>
    <t>POONKODI</t>
  </si>
  <si>
    <t>SUMATHI J</t>
  </si>
  <si>
    <t>C</t>
  </si>
  <si>
    <t>KIRUTHIKA</t>
  </si>
  <si>
    <t>SUGUNA P</t>
  </si>
  <si>
    <t>UMAMAHESHWARI S</t>
  </si>
  <si>
    <t>NANTHINI S</t>
  </si>
  <si>
    <t>UMA DEVI</t>
  </si>
  <si>
    <t>GAURI DAS</t>
  </si>
  <si>
    <t>PAPPATHI S</t>
  </si>
  <si>
    <t>DHANALAKSHMI K</t>
  </si>
  <si>
    <t>BABYSALINI K</t>
  </si>
  <si>
    <t>RAMAPRIYA M</t>
  </si>
  <si>
    <t>MOHANRAJ R</t>
  </si>
  <si>
    <t>SATHYA RAJA</t>
  </si>
  <si>
    <t>KIRUTHIKA S</t>
  </si>
  <si>
    <t>MEENA P</t>
  </si>
  <si>
    <t>SARANYA R</t>
  </si>
  <si>
    <t>SANGEETHA N</t>
  </si>
  <si>
    <t>MOUNIKA B</t>
  </si>
  <si>
    <t>POOMATHI M</t>
  </si>
  <si>
    <t>KASTHURI M</t>
  </si>
  <si>
    <t>ABIRAMI</t>
  </si>
  <si>
    <t>KANAGA R</t>
  </si>
  <si>
    <t>THILAGAVATHI DHARMALINGAM</t>
  </si>
  <si>
    <t xml:space="preserve">MAITHILI M </t>
  </si>
  <si>
    <t>SATHIYAVANI A</t>
  </si>
  <si>
    <t>T</t>
  </si>
  <si>
    <t>RANI S</t>
  </si>
  <si>
    <t>KAVITHA B</t>
  </si>
  <si>
    <t>SARITHA S</t>
  </si>
  <si>
    <t>SENBAGAM P</t>
  </si>
  <si>
    <t>PRASENJIT MONDAL</t>
  </si>
  <si>
    <t>MALATHI S</t>
  </si>
  <si>
    <t>GOKILA M</t>
  </si>
  <si>
    <t>KANTHAMANI S</t>
  </si>
  <si>
    <t>SALMA PARVIN</t>
  </si>
  <si>
    <t>SUGANTHI P</t>
  </si>
  <si>
    <t>SANGEETHA R</t>
  </si>
  <si>
    <t>KALAMANI S</t>
  </si>
  <si>
    <t>AYAN DAS</t>
  </si>
  <si>
    <t>THENU</t>
  </si>
  <si>
    <t>KOHILAVANI</t>
  </si>
  <si>
    <t>JOTHI S</t>
  </si>
  <si>
    <t>MARIYAMMAL M</t>
  </si>
  <si>
    <t>CHITHRA S</t>
  </si>
  <si>
    <t>VAIRAMUTHU I</t>
  </si>
  <si>
    <t>ARCHANA MAITY NAYEK</t>
  </si>
  <si>
    <t>MANJULA P</t>
  </si>
  <si>
    <t>REVATHI RAMASAMY</t>
  </si>
  <si>
    <t>KRISHNAVENI J</t>
  </si>
  <si>
    <t>PRIYADHARSHNI G</t>
  </si>
  <si>
    <t>VENNILA P</t>
  </si>
  <si>
    <t xml:space="preserve">SELVI A </t>
  </si>
  <si>
    <t>AMUTHAVALLI S</t>
  </si>
  <si>
    <t>ALEMA MOLLA</t>
  </si>
  <si>
    <t>SARANYA P</t>
  </si>
  <si>
    <t>DURGADEVI M</t>
  </si>
  <si>
    <t>YAMUNA</t>
  </si>
  <si>
    <t>S SHEELA</t>
  </si>
  <si>
    <t>KASHTHURI N</t>
  </si>
  <si>
    <t>MONISHA P</t>
  </si>
  <si>
    <t xml:space="preserve">KRISHNAVENI </t>
  </si>
  <si>
    <t>ARTHI R</t>
  </si>
  <si>
    <t xml:space="preserve">SUJATHA </t>
  </si>
  <si>
    <t>MOHANA M</t>
  </si>
  <si>
    <t>KAVITHA V</t>
  </si>
  <si>
    <t>INTHUMATHI R</t>
  </si>
  <si>
    <t>THANGAM A</t>
  </si>
  <si>
    <t>SELVI M</t>
  </si>
  <si>
    <t>BANUPRIYA P</t>
  </si>
  <si>
    <t>RANICHANDRA G</t>
  </si>
  <si>
    <t>RAJESWARI K</t>
  </si>
  <si>
    <t>ELAKIYA V</t>
  </si>
  <si>
    <t>MATHUSRI B</t>
  </si>
  <si>
    <t>VANITHA S</t>
  </si>
  <si>
    <t>SUMATHI M</t>
  </si>
  <si>
    <t>ASHITHA S</t>
  </si>
  <si>
    <t>GEETHA J</t>
  </si>
  <si>
    <t>PALANIYAMMAL R</t>
  </si>
  <si>
    <t>REVATHI G</t>
  </si>
  <si>
    <t>PRIYANKA T</t>
  </si>
  <si>
    <t>VANAJA K</t>
  </si>
  <si>
    <t>KAMATCHI S</t>
  </si>
  <si>
    <t>MARAGATHAM</t>
  </si>
  <si>
    <t>SOUNDARYA</t>
  </si>
  <si>
    <t>SUBRAMANI</t>
  </si>
  <si>
    <t>DHANUSHREE</t>
  </si>
  <si>
    <t>MAHESHWARI</t>
  </si>
  <si>
    <t>SANTHIYA</t>
  </si>
  <si>
    <t>SASI</t>
  </si>
  <si>
    <t>VIJAYALAKSHMI</t>
  </si>
  <si>
    <t>CHINNAPONNU</t>
  </si>
  <si>
    <t>MIRNAL DAS</t>
  </si>
  <si>
    <t>PALSAMY</t>
  </si>
  <si>
    <t>UMA</t>
  </si>
  <si>
    <t>SILAMPAYEE</t>
  </si>
  <si>
    <t>KRISHNAN</t>
  </si>
  <si>
    <t>YOVEL</t>
  </si>
  <si>
    <t>SUGANYA</t>
  </si>
  <si>
    <t>KOWSIK</t>
  </si>
  <si>
    <t>NEW-1</t>
  </si>
  <si>
    <t>SIVARANJANI</t>
  </si>
  <si>
    <t>NEW-2</t>
  </si>
  <si>
    <t>MEENA</t>
  </si>
  <si>
    <t>NEW-3</t>
  </si>
  <si>
    <t xml:space="preserve">SENBAGAM  </t>
  </si>
  <si>
    <t>NEW-4</t>
  </si>
  <si>
    <t>MENAGADEVI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</si>
</sst>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rgb="FF1A661C"/>
      <name val="Arial"/>
      <family val="2"/>
    </font>
    <font>
      <b/>
      <sz val="12"/>
      <color rgb="FF0A280B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9" fontId="5" fillId="2" borderId="2" xfId="1" applyFont="1" applyFill="1" applyBorder="1" applyAlignment="1" applyProtection="1">
      <alignment horizontal="center" vertical="center"/>
    </xf>
    <xf numFmtId="9" fontId="5" fillId="3" borderId="2" xfId="1" applyFont="1" applyFill="1" applyBorder="1" applyAlignment="1" applyProtection="1">
      <alignment horizontal="center" vertical="center"/>
    </xf>
    <xf numFmtId="9" fontId="6" fillId="0" borderId="2" xfId="1" applyFont="1" applyFill="1" applyBorder="1" applyAlignment="1" applyProtection="1">
      <alignment horizontal="center" vertical="center"/>
    </xf>
    <xf numFmtId="9" fontId="7" fillId="2" borderId="2" xfId="1" quotePrefix="1" applyFont="1" applyFill="1" applyBorder="1" applyAlignment="1" applyProtection="1">
      <alignment horizontal="center" vertical="center"/>
    </xf>
    <xf numFmtId="9" fontId="7" fillId="0" borderId="2" xfId="1" quotePrefix="1" applyFont="1" applyBorder="1" applyAlignment="1" applyProtection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1" fontId="0" fillId="0" borderId="2" xfId="0" applyNumberFormat="1" applyBorder="1" applyAlignment="1">
      <alignment horizontal="center" vertical="center"/>
    </xf>
    <xf numFmtId="9" fontId="8" fillId="0" borderId="2" xfId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1" fontId="4" fillId="4" borderId="2" xfId="0" applyNumberFormat="1" applyFont="1" applyFill="1" applyBorder="1" applyAlignment="1">
      <alignment horizontal="center" vertical="center" wrapText="1"/>
    </xf>
    <xf numFmtId="1" fontId="4" fillId="4" borderId="2" xfId="0" applyNumberFormat="1" applyFont="1" applyFill="1" applyBorder="1" applyAlignment="1">
      <alignment vertical="center" wrapText="1"/>
    </xf>
    <xf numFmtId="1" fontId="4" fillId="3" borderId="2" xfId="0" applyNumberFormat="1" applyFont="1" applyFill="1" applyBorder="1" applyAlignment="1">
      <alignment horizontal="center" vertical="center" wrapText="1"/>
    </xf>
    <xf numFmtId="1" fontId="4" fillId="3" borderId="2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9" fontId="9" fillId="0" borderId="2" xfId="1" applyFont="1" applyBorder="1" applyAlignment="1" applyProtection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1" fillId="5" borderId="2" xfId="0" applyFont="1" applyFill="1" applyBorder="1" applyAlignment="1" applyProtection="1">
      <alignment horizontal="center" vertical="center" wrapText="1"/>
      <protection locked="0"/>
    </xf>
    <xf numFmtId="0" fontId="11" fillId="5" borderId="2" xfId="0" applyFont="1" applyFill="1" applyBorder="1" applyAlignment="1">
      <alignment horizontal="center" vertical="center" wrapText="1"/>
    </xf>
    <xf numFmtId="9" fontId="11" fillId="5" borderId="2" xfId="1" applyFont="1" applyFill="1" applyBorder="1" applyAlignment="1" applyProtection="1">
      <alignment horizontal="center" vertical="center" wrapText="1"/>
    </xf>
    <xf numFmtId="0" fontId="12" fillId="0" borderId="0" xfId="0" applyFont="1" applyProtection="1">
      <protection locked="0"/>
    </xf>
    <xf numFmtId="0" fontId="12" fillId="6" borderId="2" xfId="0" applyFont="1" applyFill="1" applyBorder="1" applyAlignment="1" applyProtection="1">
      <alignment horizontal="center"/>
      <protection locked="0"/>
    </xf>
    <xf numFmtId="1" fontId="13" fillId="6" borderId="2" xfId="0" applyNumberFormat="1" applyFont="1" applyFill="1" applyBorder="1" applyAlignment="1" applyProtection="1">
      <alignment horizontal="center" vertical="center" wrapText="1"/>
      <protection locked="0"/>
    </xf>
    <xf numFmtId="0" fontId="12" fillId="6" borderId="2" xfId="0" applyFont="1" applyFill="1" applyBorder="1" applyAlignment="1" applyProtection="1">
      <alignment horizontal="left" vertical="center"/>
      <protection locked="0"/>
    </xf>
    <xf numFmtId="1" fontId="12" fillId="7" borderId="2" xfId="0" applyNumberFormat="1" applyFont="1" applyFill="1" applyBorder="1" applyAlignment="1">
      <alignment horizontal="center" vertical="center"/>
    </xf>
    <xf numFmtId="9" fontId="0" fillId="6" borderId="2" xfId="1" applyFont="1" applyFill="1" applyBorder="1" applyAlignment="1" applyProtection="1">
      <alignment horizontal="center" vertical="center"/>
      <protection locked="0"/>
    </xf>
    <xf numFmtId="0" fontId="0" fillId="6" borderId="2" xfId="0" applyFill="1" applyBorder="1" applyAlignment="1">
      <alignment horizontal="center"/>
    </xf>
    <xf numFmtId="1" fontId="0" fillId="6" borderId="2" xfId="0" applyNumberFormat="1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1" fontId="0" fillId="0" borderId="2" xfId="0" applyNumberFormat="1" applyBorder="1" applyAlignment="1" applyProtection="1">
      <alignment horizontal="center" vertical="center"/>
      <protection locked="0"/>
    </xf>
    <xf numFmtId="0" fontId="14" fillId="0" borderId="2" xfId="0" applyFont="1" applyBorder="1" applyAlignment="1" applyProtection="1">
      <alignment horizontal="center"/>
      <protection locked="0"/>
    </xf>
    <xf numFmtId="9" fontId="0" fillId="0" borderId="2" xfId="0" applyNumberFormat="1" applyBorder="1" applyAlignment="1" applyProtection="1">
      <alignment horizontal="center"/>
      <protection locked="0"/>
    </xf>
    <xf numFmtId="1" fontId="0" fillId="6" borderId="2" xfId="0" applyNumberFormat="1" applyFill="1" applyBorder="1" applyAlignment="1">
      <alignment horizontal="center"/>
    </xf>
    <xf numFmtId="9" fontId="0" fillId="6" borderId="2" xfId="1" applyFont="1" applyFill="1" applyBorder="1" applyAlignment="1" applyProtection="1">
      <alignment horizontal="center"/>
    </xf>
    <xf numFmtId="1" fontId="0" fillId="6" borderId="2" xfId="1" applyNumberFormat="1" applyFont="1" applyFill="1" applyBorder="1" applyAlignment="1" applyProtection="1">
      <alignment horizontal="center"/>
    </xf>
    <xf numFmtId="0" fontId="0" fillId="0" borderId="0" xfId="0" applyProtection="1"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9" fontId="0" fillId="0" borderId="2" xfId="1" applyFont="1" applyFill="1" applyBorder="1" applyAlignment="1" applyProtection="1">
      <alignment horizontal="center"/>
      <protection locked="0"/>
    </xf>
    <xf numFmtId="1" fontId="14" fillId="0" borderId="2" xfId="0" applyNumberFormat="1" applyFont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9" fontId="0" fillId="7" borderId="2" xfId="1" applyFont="1" applyFill="1" applyBorder="1" applyAlignment="1" applyProtection="1">
      <alignment horizontal="center"/>
      <protection locked="0"/>
    </xf>
    <xf numFmtId="165" fontId="14" fillId="0" borderId="2" xfId="0" applyNumberFormat="1" applyFont="1" applyBorder="1" applyAlignment="1" applyProtection="1">
      <alignment horizontal="center"/>
      <protection locked="0"/>
    </xf>
    <xf numFmtId="0" fontId="14" fillId="0" borderId="2" xfId="0" applyFont="1" applyBorder="1" applyAlignment="1" applyProtection="1">
      <alignment horizontal="center" vertical="center"/>
      <protection locked="0"/>
    </xf>
    <xf numFmtId="2" fontId="0" fillId="0" borderId="0" xfId="0" applyNumberFormat="1" applyProtection="1">
      <protection locked="0"/>
    </xf>
    <xf numFmtId="1" fontId="12" fillId="6" borderId="2" xfId="0" applyNumberFormat="1" applyFont="1" applyFill="1" applyBorder="1" applyAlignment="1" applyProtection="1">
      <alignment horizontal="center"/>
      <protection locked="0"/>
    </xf>
    <xf numFmtId="1" fontId="0" fillId="7" borderId="2" xfId="0" applyNumberForma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9" fontId="0" fillId="0" borderId="0" xfId="1" applyFont="1" applyProtection="1"/>
  </cellXfs>
  <cellStyles count="2">
    <cellStyle name="Normal" xfId="0" builtinId="0"/>
    <cellStyle name="Percent" xfId="1" builtinId="5"/>
  </cellStyles>
  <dxfs count="27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A:\LoomTex\dataset\Loomtex-Tailors%20Eff%25%20Report-June-2025.xlsx" TargetMode="External"/><Relationship Id="rId1" Type="http://schemas.openxmlformats.org/officeDocument/2006/relationships/externalLinkPath" Target="/LoomTex/dataset/Loomtex-Tailors%20Eff%25%20Report-June-20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t017/AppData/Local/Microsoft/Windows/INetCache/Content.Outlook/A7P9HKX7/22.03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ff %"/>
      <sheetName val="Cost Report"/>
      <sheetName val="26-Master"/>
      <sheetName val="27"/>
      <sheetName val="29"/>
      <sheetName val="30"/>
      <sheetName val="31"/>
      <sheetName val="2"/>
      <sheetName val="3"/>
      <sheetName val="4"/>
      <sheetName val="5"/>
      <sheetName val="6"/>
      <sheetName val="7"/>
      <sheetName val="9"/>
      <sheetName val="10"/>
      <sheetName val="11"/>
      <sheetName val="12"/>
      <sheetName val="13"/>
      <sheetName val="14"/>
      <sheetName val="16"/>
      <sheetName val="17"/>
      <sheetName val="18"/>
      <sheetName val="19"/>
      <sheetName val="20"/>
      <sheetName val="21"/>
      <sheetName val="23"/>
      <sheetName val="24"/>
      <sheetName val="25"/>
      <sheetName val="Sheet2"/>
    </sheetNames>
    <sheetDataSet>
      <sheetData sheetId="0"/>
      <sheetData sheetId="1">
        <row r="9">
          <cell r="B9">
            <v>29</v>
          </cell>
          <cell r="C9" t="str">
            <v>SELVI.R</v>
          </cell>
        </row>
        <row r="10">
          <cell r="B10">
            <v>122</v>
          </cell>
          <cell r="C10" t="str">
            <v>SAVITHRI ..S</v>
          </cell>
        </row>
        <row r="11">
          <cell r="B11">
            <v>237</v>
          </cell>
          <cell r="C11" t="str">
            <v>NALLASIVAM..M</v>
          </cell>
        </row>
        <row r="12">
          <cell r="B12">
            <v>242</v>
          </cell>
          <cell r="C12" t="str">
            <v>ALLIRANI..R</v>
          </cell>
        </row>
        <row r="13">
          <cell r="B13">
            <v>411</v>
          </cell>
          <cell r="C13" t="str">
            <v>LATHA..M</v>
          </cell>
        </row>
        <row r="14">
          <cell r="B14">
            <v>677</v>
          </cell>
          <cell r="C14" t="str">
            <v>NIRMALA..K</v>
          </cell>
        </row>
        <row r="15">
          <cell r="B15">
            <v>1298</v>
          </cell>
          <cell r="C15" t="str">
            <v>SIVARANJANI.S</v>
          </cell>
        </row>
        <row r="16">
          <cell r="B16">
            <v>1417</v>
          </cell>
          <cell r="C16" t="str">
            <v>MAHALAKSHMI.T</v>
          </cell>
        </row>
        <row r="17">
          <cell r="B17">
            <v>1422</v>
          </cell>
          <cell r="C17" t="str">
            <v>LAKSHMI.V</v>
          </cell>
        </row>
        <row r="18">
          <cell r="B18">
            <v>1512</v>
          </cell>
          <cell r="C18" t="str">
            <v>MANIMEGALAI.P</v>
          </cell>
        </row>
        <row r="19">
          <cell r="B19">
            <v>1694</v>
          </cell>
          <cell r="C19" t="str">
            <v>MALATHI.S</v>
          </cell>
        </row>
        <row r="20">
          <cell r="B20">
            <v>1761</v>
          </cell>
          <cell r="C20" t="str">
            <v>PUSHPA.M</v>
          </cell>
        </row>
        <row r="21">
          <cell r="B21">
            <v>1789</v>
          </cell>
          <cell r="C21" t="str">
            <v>KASTHURI</v>
          </cell>
        </row>
        <row r="22">
          <cell r="B22">
            <v>1854</v>
          </cell>
          <cell r="C22" t="str">
            <v>DHANALAKSHMI S</v>
          </cell>
        </row>
        <row r="23">
          <cell r="B23">
            <v>1855</v>
          </cell>
          <cell r="C23" t="str">
            <v>MEENA SENTHILKUMAR</v>
          </cell>
        </row>
        <row r="24">
          <cell r="B24">
            <v>1902</v>
          </cell>
          <cell r="C24" t="str">
            <v>MANIMALA B</v>
          </cell>
        </row>
        <row r="25">
          <cell r="B25">
            <v>1929</v>
          </cell>
          <cell r="C25" t="str">
            <v>KEERTHANA G</v>
          </cell>
        </row>
        <row r="26">
          <cell r="B26">
            <v>1930</v>
          </cell>
          <cell r="C26" t="str">
            <v>VALARMATHI R</v>
          </cell>
        </row>
        <row r="27">
          <cell r="B27">
            <v>1956</v>
          </cell>
          <cell r="C27" t="str">
            <v>KARTHIGAIRAJAN K</v>
          </cell>
        </row>
        <row r="28">
          <cell r="B28">
            <v>1966</v>
          </cell>
          <cell r="C28" t="str">
            <v>PARAMESWARI S</v>
          </cell>
        </row>
        <row r="29">
          <cell r="B29">
            <v>1971</v>
          </cell>
          <cell r="C29" t="str">
            <v>HEMALATHA R</v>
          </cell>
        </row>
        <row r="30">
          <cell r="B30">
            <v>1983</v>
          </cell>
          <cell r="C30" t="str">
            <v>LATHA M</v>
          </cell>
        </row>
        <row r="31">
          <cell r="B31">
            <v>2005</v>
          </cell>
          <cell r="C31" t="str">
            <v>PARAMESWARI</v>
          </cell>
        </row>
        <row r="32">
          <cell r="B32">
            <v>2016</v>
          </cell>
          <cell r="C32" t="str">
            <v>S GOWRI</v>
          </cell>
        </row>
        <row r="33">
          <cell r="B33">
            <v>2045</v>
          </cell>
          <cell r="C33" t="str">
            <v>SATHYA C</v>
          </cell>
        </row>
        <row r="34">
          <cell r="B34">
            <v>2067</v>
          </cell>
          <cell r="C34" t="str">
            <v>LALITHA R</v>
          </cell>
        </row>
        <row r="35">
          <cell r="B35">
            <v>2102</v>
          </cell>
          <cell r="C35" t="str">
            <v>KOKILA M</v>
          </cell>
        </row>
        <row r="36">
          <cell r="B36">
            <v>2138</v>
          </cell>
          <cell r="C36" t="str">
            <v>SANTHI S</v>
          </cell>
        </row>
        <row r="37">
          <cell r="B37">
            <v>2156</v>
          </cell>
          <cell r="C37" t="str">
            <v>PUSHPALATHA R</v>
          </cell>
        </row>
        <row r="38">
          <cell r="B38">
            <v>2177</v>
          </cell>
          <cell r="C38" t="str">
            <v>LALITHA N</v>
          </cell>
        </row>
        <row r="39">
          <cell r="B39">
            <v>2186</v>
          </cell>
          <cell r="C39" t="str">
            <v>SATHYA R</v>
          </cell>
        </row>
        <row r="40">
          <cell r="B40">
            <v>2274</v>
          </cell>
          <cell r="C40" t="str">
            <v>UMADEVI B</v>
          </cell>
        </row>
        <row r="41">
          <cell r="B41">
            <v>2317</v>
          </cell>
          <cell r="C41" t="str">
            <v>SIVARAMAN M</v>
          </cell>
        </row>
        <row r="42">
          <cell r="B42">
            <v>2332</v>
          </cell>
          <cell r="C42" t="str">
            <v>RAJAKUMARI</v>
          </cell>
        </row>
        <row r="43">
          <cell r="B43">
            <v>2392</v>
          </cell>
          <cell r="C43" t="str">
            <v>VANITHASRI M</v>
          </cell>
        </row>
        <row r="44">
          <cell r="B44">
            <v>2420</v>
          </cell>
          <cell r="C44" t="str">
            <v>SELLAMMAL</v>
          </cell>
        </row>
        <row r="45">
          <cell r="B45">
            <v>2458</v>
          </cell>
          <cell r="C45" t="str">
            <v>PUNITHA M</v>
          </cell>
        </row>
        <row r="46">
          <cell r="B46">
            <v>2467</v>
          </cell>
          <cell r="C46" t="str">
            <v>M HARIPRIYA</v>
          </cell>
        </row>
        <row r="47">
          <cell r="B47">
            <v>2489</v>
          </cell>
          <cell r="C47" t="str">
            <v>SELVALAKSHIMI</v>
          </cell>
        </row>
        <row r="48">
          <cell r="B48">
            <v>2503</v>
          </cell>
          <cell r="C48" t="str">
            <v xml:space="preserve">JANAKI </v>
          </cell>
        </row>
        <row r="49">
          <cell r="B49">
            <v>2601</v>
          </cell>
          <cell r="C49" t="str">
            <v>SARANYA T</v>
          </cell>
        </row>
        <row r="50">
          <cell r="B50">
            <v>2602</v>
          </cell>
          <cell r="C50" t="str">
            <v>NITHYAKALYANI</v>
          </cell>
        </row>
        <row r="51">
          <cell r="B51">
            <v>2651</v>
          </cell>
          <cell r="C51" t="str">
            <v>APARNA DAS</v>
          </cell>
        </row>
        <row r="52">
          <cell r="B52">
            <v>2652</v>
          </cell>
          <cell r="C52" t="str">
            <v>GEETHA P</v>
          </cell>
        </row>
        <row r="53">
          <cell r="B53">
            <v>2661</v>
          </cell>
          <cell r="C53" t="str">
            <v>YAMUNADEVI G</v>
          </cell>
        </row>
        <row r="54">
          <cell r="B54">
            <v>2691</v>
          </cell>
          <cell r="C54" t="str">
            <v>POONKODI</v>
          </cell>
        </row>
        <row r="55">
          <cell r="B55">
            <v>2733</v>
          </cell>
          <cell r="C55" t="str">
            <v>SUMATHI J</v>
          </cell>
        </row>
        <row r="56">
          <cell r="B56">
            <v>2736</v>
          </cell>
          <cell r="C56" t="str">
            <v>KIRUTHIKA</v>
          </cell>
        </row>
        <row r="57">
          <cell r="B57">
            <v>2741</v>
          </cell>
          <cell r="C57" t="str">
            <v>SUGUNA P</v>
          </cell>
        </row>
        <row r="58">
          <cell r="B58">
            <v>2749</v>
          </cell>
          <cell r="C58" t="str">
            <v>UMAMAHESHWARI S</v>
          </cell>
        </row>
        <row r="59">
          <cell r="B59">
            <v>2775</v>
          </cell>
          <cell r="C59" t="str">
            <v>NANTHINI S</v>
          </cell>
        </row>
        <row r="60">
          <cell r="B60">
            <v>2780</v>
          </cell>
          <cell r="C60" t="str">
            <v>UMA DEVI</v>
          </cell>
        </row>
        <row r="61">
          <cell r="B61">
            <v>2781</v>
          </cell>
          <cell r="C61" t="str">
            <v>GAURI DAS</v>
          </cell>
        </row>
        <row r="62">
          <cell r="B62">
            <v>2796</v>
          </cell>
          <cell r="C62" t="str">
            <v>PAPPATHI S</v>
          </cell>
        </row>
        <row r="63">
          <cell r="B63">
            <v>2807</v>
          </cell>
          <cell r="C63" t="str">
            <v>DHANALAKSHMI K</v>
          </cell>
        </row>
        <row r="64">
          <cell r="B64">
            <v>2825</v>
          </cell>
          <cell r="C64" t="str">
            <v>BABYSALINI K</v>
          </cell>
        </row>
        <row r="65">
          <cell r="B65">
            <v>2918</v>
          </cell>
          <cell r="C65" t="str">
            <v>RAMAPRIYA M</v>
          </cell>
        </row>
        <row r="66">
          <cell r="B66">
            <v>2965</v>
          </cell>
          <cell r="C66" t="str">
            <v>MOHANRAJ R</v>
          </cell>
        </row>
        <row r="67">
          <cell r="B67">
            <v>2976</v>
          </cell>
          <cell r="C67" t="str">
            <v>SATHYA RAJA</v>
          </cell>
        </row>
        <row r="68">
          <cell r="B68">
            <v>2979</v>
          </cell>
          <cell r="C68" t="str">
            <v>KIRUTHIKA S</v>
          </cell>
        </row>
        <row r="69">
          <cell r="B69">
            <v>2987</v>
          </cell>
          <cell r="C69" t="str">
            <v>MEENA P</v>
          </cell>
        </row>
        <row r="70">
          <cell r="B70">
            <v>2989</v>
          </cell>
          <cell r="C70" t="str">
            <v>SARANYA R</v>
          </cell>
        </row>
        <row r="71">
          <cell r="B71">
            <v>3001</v>
          </cell>
          <cell r="C71" t="str">
            <v>SANGEETHA N</v>
          </cell>
        </row>
        <row r="72">
          <cell r="B72">
            <v>3003</v>
          </cell>
          <cell r="C72" t="str">
            <v>GEETHA P</v>
          </cell>
        </row>
        <row r="73">
          <cell r="B73">
            <v>3019</v>
          </cell>
          <cell r="C73" t="str">
            <v>MOUNIKA B</v>
          </cell>
        </row>
        <row r="74">
          <cell r="B74">
            <v>3067</v>
          </cell>
          <cell r="C74" t="str">
            <v>POOMATHI M</v>
          </cell>
        </row>
        <row r="75">
          <cell r="B75">
            <v>3086</v>
          </cell>
          <cell r="C75" t="str">
            <v>KASTHURI M</v>
          </cell>
        </row>
        <row r="76">
          <cell r="B76">
            <v>3105</v>
          </cell>
          <cell r="C76" t="str">
            <v>ABIRAMI</v>
          </cell>
        </row>
        <row r="77">
          <cell r="B77">
            <v>3138</v>
          </cell>
          <cell r="C77" t="str">
            <v>KANAGA R</v>
          </cell>
        </row>
        <row r="78">
          <cell r="B78">
            <v>3184</v>
          </cell>
          <cell r="C78" t="str">
            <v>THILAGAVATHI DHARMALINGAM</v>
          </cell>
        </row>
        <row r="79">
          <cell r="B79">
            <v>3197</v>
          </cell>
          <cell r="C79" t="str">
            <v xml:space="preserve">MAITHILI M </v>
          </cell>
        </row>
        <row r="80">
          <cell r="B80">
            <v>3199</v>
          </cell>
          <cell r="C80" t="str">
            <v>SATHIYAVANI A</v>
          </cell>
        </row>
        <row r="81">
          <cell r="B81">
            <v>3202</v>
          </cell>
          <cell r="C81" t="str">
            <v>SARANYA R</v>
          </cell>
        </row>
        <row r="82">
          <cell r="B82">
            <v>3227</v>
          </cell>
          <cell r="C82" t="str">
            <v>RANI S</v>
          </cell>
        </row>
        <row r="83">
          <cell r="B83">
            <v>3235</v>
          </cell>
          <cell r="C83" t="str">
            <v>KAVITHA B</v>
          </cell>
        </row>
        <row r="84">
          <cell r="B84">
            <v>3250</v>
          </cell>
          <cell r="C84" t="str">
            <v>SARITHA S</v>
          </cell>
        </row>
        <row r="85">
          <cell r="B85">
            <v>3297</v>
          </cell>
          <cell r="C85" t="str">
            <v>SENBAGAM P</v>
          </cell>
        </row>
        <row r="86">
          <cell r="B86">
            <v>3299</v>
          </cell>
          <cell r="C86" t="str">
            <v>PRASENJIT MONDAL</v>
          </cell>
        </row>
        <row r="87">
          <cell r="B87">
            <v>3306</v>
          </cell>
          <cell r="C87" t="str">
            <v>MALATHI S</v>
          </cell>
        </row>
        <row r="88">
          <cell r="B88">
            <v>3308</v>
          </cell>
          <cell r="C88" t="str">
            <v>GOKILA M</v>
          </cell>
        </row>
        <row r="89">
          <cell r="B89">
            <v>3309</v>
          </cell>
          <cell r="C89" t="str">
            <v>KANTHAMANI S</v>
          </cell>
        </row>
        <row r="90">
          <cell r="B90">
            <v>3315</v>
          </cell>
          <cell r="C90" t="str">
            <v>SALMA PARVIN</v>
          </cell>
        </row>
        <row r="91">
          <cell r="B91">
            <v>3317</v>
          </cell>
          <cell r="C91" t="str">
            <v>SUGANTHI P</v>
          </cell>
        </row>
        <row r="92">
          <cell r="B92">
            <v>3318</v>
          </cell>
          <cell r="C92" t="str">
            <v>SANGEETHA R</v>
          </cell>
        </row>
        <row r="93">
          <cell r="B93">
            <v>3323</v>
          </cell>
          <cell r="C93" t="str">
            <v>KALAMANI S</v>
          </cell>
        </row>
        <row r="94">
          <cell r="B94">
            <v>3325</v>
          </cell>
          <cell r="C94" t="str">
            <v>AYAN DAS</v>
          </cell>
        </row>
        <row r="95">
          <cell r="B95">
            <v>3327</v>
          </cell>
          <cell r="C95" t="str">
            <v>THENU</v>
          </cell>
        </row>
        <row r="96">
          <cell r="B96">
            <v>3331</v>
          </cell>
          <cell r="C96" t="str">
            <v>KOHILAVANI</v>
          </cell>
        </row>
        <row r="97">
          <cell r="B97">
            <v>3332</v>
          </cell>
          <cell r="C97" t="str">
            <v>JOTHI S</v>
          </cell>
        </row>
        <row r="98">
          <cell r="B98">
            <v>3334</v>
          </cell>
          <cell r="C98" t="str">
            <v>MARIYAMMAL M</v>
          </cell>
        </row>
        <row r="99">
          <cell r="B99">
            <v>3336</v>
          </cell>
          <cell r="C99" t="str">
            <v>CHITHRA S</v>
          </cell>
        </row>
        <row r="100">
          <cell r="B100">
            <v>3342</v>
          </cell>
          <cell r="C100" t="str">
            <v>VAIRAMUTHU I</v>
          </cell>
        </row>
        <row r="101">
          <cell r="B101">
            <v>3350</v>
          </cell>
          <cell r="C101" t="str">
            <v>ARCHANA MAITY NAYEK</v>
          </cell>
        </row>
        <row r="102">
          <cell r="B102">
            <v>3352</v>
          </cell>
          <cell r="C102" t="str">
            <v>MANJULA P</v>
          </cell>
        </row>
        <row r="103">
          <cell r="B103">
            <v>3356</v>
          </cell>
          <cell r="C103" t="str">
            <v>SANGEETHA R</v>
          </cell>
        </row>
        <row r="104">
          <cell r="B104">
            <v>3395</v>
          </cell>
          <cell r="C104" t="str">
            <v>REVATHI RAMASAMY</v>
          </cell>
        </row>
        <row r="105">
          <cell r="B105">
            <v>3397</v>
          </cell>
          <cell r="C105" t="str">
            <v>KRISHNAVENI J</v>
          </cell>
        </row>
        <row r="106">
          <cell r="B106">
            <v>3402</v>
          </cell>
          <cell r="C106" t="str">
            <v>PRIYADHARSHNI G</v>
          </cell>
        </row>
        <row r="107">
          <cell r="B107">
            <v>3404</v>
          </cell>
          <cell r="C107" t="str">
            <v>VENNILA P</v>
          </cell>
        </row>
        <row r="108">
          <cell r="B108">
            <v>3407</v>
          </cell>
          <cell r="C108" t="str">
            <v xml:space="preserve">SELVI A </v>
          </cell>
        </row>
        <row r="109">
          <cell r="B109">
            <v>3409</v>
          </cell>
          <cell r="C109" t="str">
            <v>AMUTHAVALLI S</v>
          </cell>
        </row>
        <row r="110">
          <cell r="B110">
            <v>3415</v>
          </cell>
          <cell r="C110" t="str">
            <v>ALEMA MOLLA</v>
          </cell>
        </row>
        <row r="111">
          <cell r="B111">
            <v>3416</v>
          </cell>
          <cell r="C111" t="str">
            <v>SARANYA P</v>
          </cell>
        </row>
        <row r="112">
          <cell r="B112">
            <v>3417</v>
          </cell>
          <cell r="C112" t="str">
            <v>DURGADEVI M</v>
          </cell>
        </row>
        <row r="113">
          <cell r="B113">
            <v>3419</v>
          </cell>
          <cell r="C113" t="str">
            <v>YAMUNA</v>
          </cell>
        </row>
        <row r="114">
          <cell r="B114">
            <v>3422</v>
          </cell>
          <cell r="C114" t="str">
            <v>S SHEELA</v>
          </cell>
        </row>
        <row r="115">
          <cell r="B115">
            <v>3434</v>
          </cell>
          <cell r="C115" t="str">
            <v>KASHTHURI N</v>
          </cell>
        </row>
        <row r="116">
          <cell r="B116">
            <v>3443</v>
          </cell>
          <cell r="C116" t="str">
            <v>MONISHA P</v>
          </cell>
        </row>
        <row r="117">
          <cell r="B117">
            <v>3445</v>
          </cell>
          <cell r="C117" t="str">
            <v xml:space="preserve">KRISHNAVENI </v>
          </cell>
        </row>
        <row r="118">
          <cell r="B118">
            <v>3450</v>
          </cell>
          <cell r="C118" t="str">
            <v>ARTHI R</v>
          </cell>
        </row>
        <row r="119">
          <cell r="B119">
            <v>3452</v>
          </cell>
          <cell r="C119" t="str">
            <v xml:space="preserve">SUJATHA </v>
          </cell>
        </row>
        <row r="120">
          <cell r="B120">
            <v>3455</v>
          </cell>
          <cell r="C120" t="str">
            <v>MOHANA M</v>
          </cell>
        </row>
        <row r="121">
          <cell r="B121">
            <v>3460</v>
          </cell>
          <cell r="C121" t="str">
            <v>KAVITHA V</v>
          </cell>
        </row>
        <row r="122">
          <cell r="B122">
            <v>3463</v>
          </cell>
          <cell r="C122" t="str">
            <v>INTHUMATHI R</v>
          </cell>
        </row>
        <row r="123">
          <cell r="B123">
            <v>3467</v>
          </cell>
          <cell r="C123" t="str">
            <v>THANGAM A</v>
          </cell>
        </row>
        <row r="124">
          <cell r="B124">
            <v>3468</v>
          </cell>
          <cell r="C124" t="str">
            <v>SELVI M</v>
          </cell>
        </row>
        <row r="125">
          <cell r="B125">
            <v>3469</v>
          </cell>
          <cell r="C125" t="str">
            <v>BANUPRIYA P</v>
          </cell>
        </row>
        <row r="126">
          <cell r="B126">
            <v>3470</v>
          </cell>
          <cell r="C126" t="str">
            <v>RANICHANDRA G</v>
          </cell>
        </row>
        <row r="127">
          <cell r="B127">
            <v>3471</v>
          </cell>
          <cell r="C127" t="str">
            <v>RAJESWARI K</v>
          </cell>
        </row>
        <row r="128">
          <cell r="B128">
            <v>3473</v>
          </cell>
          <cell r="C128" t="str">
            <v>ELAKIYA V</v>
          </cell>
        </row>
        <row r="129">
          <cell r="B129">
            <v>3474</v>
          </cell>
          <cell r="C129" t="str">
            <v>MATHUSRI B</v>
          </cell>
        </row>
        <row r="130">
          <cell r="B130">
            <v>3478</v>
          </cell>
          <cell r="C130" t="str">
            <v>VANITHA S</v>
          </cell>
        </row>
        <row r="131">
          <cell r="B131">
            <v>3479</v>
          </cell>
          <cell r="C131" t="str">
            <v>SUMATHI M</v>
          </cell>
        </row>
        <row r="132">
          <cell r="B132">
            <v>3480</v>
          </cell>
          <cell r="C132" t="str">
            <v>ASHITHA S</v>
          </cell>
        </row>
        <row r="133">
          <cell r="B133">
            <v>3482</v>
          </cell>
          <cell r="C133" t="str">
            <v>GEETHA J</v>
          </cell>
        </row>
        <row r="134">
          <cell r="B134">
            <v>3483</v>
          </cell>
          <cell r="C134" t="str">
            <v>PALANIYAMMAL R</v>
          </cell>
        </row>
        <row r="135">
          <cell r="B135">
            <v>3485</v>
          </cell>
          <cell r="C135" t="str">
            <v>REVATHI G</v>
          </cell>
        </row>
        <row r="136">
          <cell r="B136">
            <v>3486</v>
          </cell>
          <cell r="C136" t="str">
            <v>PRIYANKA T</v>
          </cell>
        </row>
        <row r="137">
          <cell r="B137">
            <v>3487</v>
          </cell>
          <cell r="C137" t="str">
            <v>VANAJA K</v>
          </cell>
        </row>
        <row r="138">
          <cell r="B138">
            <v>3488</v>
          </cell>
          <cell r="C138" t="str">
            <v>KAMATCHI S</v>
          </cell>
        </row>
        <row r="139">
          <cell r="B139">
            <v>3248</v>
          </cell>
          <cell r="C139" t="str">
            <v>MARAGATHAM</v>
          </cell>
        </row>
        <row r="140">
          <cell r="B140">
            <v>3127</v>
          </cell>
          <cell r="C140" t="str">
            <v>SOUNDARYA</v>
          </cell>
        </row>
        <row r="141">
          <cell r="B141">
            <v>2915</v>
          </cell>
          <cell r="C141" t="str">
            <v>SUBRAMANI</v>
          </cell>
        </row>
        <row r="142">
          <cell r="B142">
            <v>3100</v>
          </cell>
          <cell r="C142" t="str">
            <v>DHANUSHREE</v>
          </cell>
        </row>
        <row r="143">
          <cell r="B143">
            <v>3268</v>
          </cell>
          <cell r="C143" t="str">
            <v>MAHESHWARI</v>
          </cell>
        </row>
        <row r="144">
          <cell r="B144">
            <v>3313</v>
          </cell>
          <cell r="C144" t="str">
            <v>SANTHIYA</v>
          </cell>
        </row>
        <row r="145">
          <cell r="B145">
            <v>3493</v>
          </cell>
          <cell r="C145" t="str">
            <v>SASI</v>
          </cell>
        </row>
        <row r="146">
          <cell r="B146">
            <v>3495</v>
          </cell>
          <cell r="C146" t="str">
            <v>VIJAYALAKSHMI</v>
          </cell>
        </row>
        <row r="147">
          <cell r="B147">
            <v>3492</v>
          </cell>
          <cell r="C147" t="str">
            <v>CHINNAPONNU</v>
          </cell>
        </row>
        <row r="148">
          <cell r="B148">
            <v>3494</v>
          </cell>
          <cell r="C148" t="str">
            <v>MIRNAL DAS</v>
          </cell>
        </row>
        <row r="149">
          <cell r="B149">
            <v>1021</v>
          </cell>
          <cell r="C149" t="str">
            <v>PALSAMY</v>
          </cell>
        </row>
        <row r="150">
          <cell r="B150">
            <v>3290</v>
          </cell>
          <cell r="C150" t="str">
            <v>UMA</v>
          </cell>
        </row>
        <row r="151">
          <cell r="B151">
            <v>3499</v>
          </cell>
          <cell r="C151" t="str">
            <v>SILAMPAYEE</v>
          </cell>
        </row>
        <row r="152">
          <cell r="B152">
            <v>1369</v>
          </cell>
          <cell r="C152" t="str">
            <v>KRISHNAN</v>
          </cell>
        </row>
        <row r="153">
          <cell r="B153">
            <v>3115</v>
          </cell>
          <cell r="C153" t="str">
            <v>YOVEL</v>
          </cell>
        </row>
        <row r="154">
          <cell r="B154">
            <v>3505</v>
          </cell>
          <cell r="C154" t="str">
            <v>SUGANYA</v>
          </cell>
        </row>
        <row r="155">
          <cell r="B155">
            <v>3507</v>
          </cell>
          <cell r="C155" t="str">
            <v>KOWSIK</v>
          </cell>
        </row>
      </sheetData>
      <sheetData sheetId="2">
        <row r="1">
          <cell r="B1" t="str">
            <v>ID NO</v>
          </cell>
          <cell r="C1" t="str">
            <v>Name</v>
          </cell>
          <cell r="D1" t="str">
            <v>Grade</v>
          </cell>
          <cell r="E1" t="str">
            <v>Target  %</v>
          </cell>
          <cell r="F1" t="str">
            <v>Points</v>
          </cell>
          <cell r="G1" t="str">
            <v>CTC/Day</v>
          </cell>
          <cell r="H1" t="str">
            <v>SO#</v>
          </cell>
          <cell r="I1" t="str">
            <v>Design &amp; Product</v>
          </cell>
          <cell r="J1" t="str">
            <v>Qty</v>
          </cell>
          <cell r="K1" t="str">
            <v>Eff %</v>
          </cell>
        </row>
        <row r="2">
          <cell r="B2">
            <v>29</v>
          </cell>
          <cell r="C2" t="str">
            <v>SELVI.R</v>
          </cell>
          <cell r="D2" t="str">
            <v>A+</v>
          </cell>
          <cell r="E2">
            <v>0.9</v>
          </cell>
          <cell r="F2" t="str">
            <v>10.0</v>
          </cell>
          <cell r="G2">
            <v>789.75</v>
          </cell>
          <cell r="H2" t="str">
            <v>37/28</v>
          </cell>
          <cell r="I2" t="str">
            <v>NELLIKE NAPKIN/NELLIE RUNNER</v>
          </cell>
          <cell r="J2">
            <v>263</v>
          </cell>
          <cell r="K2">
            <v>0.79</v>
          </cell>
        </row>
        <row r="3">
          <cell r="B3">
            <v>122</v>
          </cell>
          <cell r="C3" t="str">
            <v>SAVITHRI ..S</v>
          </cell>
          <cell r="D3" t="str">
            <v>A</v>
          </cell>
          <cell r="E3">
            <v>0.75</v>
          </cell>
          <cell r="F3" t="str">
            <v>4.61540</v>
          </cell>
          <cell r="G3">
            <v>642</v>
          </cell>
          <cell r="H3" t="str">
            <v>37/28</v>
          </cell>
          <cell r="I3" t="str">
            <v>NELLIKE NAPKIN/NELLIE RUNNER</v>
          </cell>
          <cell r="J3">
            <v>253</v>
          </cell>
          <cell r="K3">
            <v>0.76</v>
          </cell>
        </row>
        <row r="4">
          <cell r="B4">
            <v>237</v>
          </cell>
          <cell r="C4" t="str">
            <v>NALLASIVAM..M</v>
          </cell>
          <cell r="D4" t="str">
            <v>A</v>
          </cell>
          <cell r="E4">
            <v>0.75</v>
          </cell>
          <cell r="F4" t="str">
            <v>4.61540</v>
          </cell>
          <cell r="G4">
            <v>789.75</v>
          </cell>
        </row>
        <row r="5">
          <cell r="B5">
            <v>242</v>
          </cell>
          <cell r="C5" t="str">
            <v>ALLIRANI..R</v>
          </cell>
          <cell r="D5" t="str">
            <v>A+</v>
          </cell>
          <cell r="E5">
            <v>0.9</v>
          </cell>
          <cell r="F5" t="str">
            <v>10.0</v>
          </cell>
          <cell r="G5">
            <v>691</v>
          </cell>
          <cell r="H5" t="str">
            <v>37/28</v>
          </cell>
          <cell r="I5" t="str">
            <v>NELLIKE NAPKIN/NELLIE RUNNER</v>
          </cell>
          <cell r="J5">
            <v>288</v>
          </cell>
          <cell r="K5">
            <v>0.86</v>
          </cell>
        </row>
        <row r="6">
          <cell r="B6">
            <v>411</v>
          </cell>
          <cell r="C6" t="str">
            <v>LATHA..M</v>
          </cell>
          <cell r="D6" t="str">
            <v>A1</v>
          </cell>
          <cell r="E6">
            <v>0.8</v>
          </cell>
          <cell r="F6" t="str">
            <v>5.00</v>
          </cell>
          <cell r="G6">
            <v>789.75</v>
          </cell>
          <cell r="H6">
            <v>27</v>
          </cell>
          <cell r="I6" t="str">
            <v>NELLIKE T/C</v>
          </cell>
          <cell r="J6">
            <v>176</v>
          </cell>
          <cell r="K6">
            <v>0.74</v>
          </cell>
        </row>
        <row r="7">
          <cell r="B7">
            <v>677</v>
          </cell>
          <cell r="C7" t="str">
            <v>NIRMALA..K</v>
          </cell>
          <cell r="D7" t="str">
            <v>A+</v>
          </cell>
          <cell r="E7">
            <v>0.9</v>
          </cell>
          <cell r="F7" t="str">
            <v>10.0</v>
          </cell>
          <cell r="G7">
            <v>691</v>
          </cell>
          <cell r="H7">
            <v>27</v>
          </cell>
          <cell r="I7" t="str">
            <v>NELLIKE T/C</v>
          </cell>
          <cell r="J7">
            <v>206</v>
          </cell>
          <cell r="K7">
            <v>0.87</v>
          </cell>
        </row>
        <row r="8">
          <cell r="B8">
            <v>1298</v>
          </cell>
          <cell r="C8" t="str">
            <v>SIVARANJANI.S</v>
          </cell>
          <cell r="D8" t="str">
            <v>A+</v>
          </cell>
          <cell r="E8">
            <v>0.9</v>
          </cell>
          <cell r="F8" t="str">
            <v>10.0</v>
          </cell>
          <cell r="G8">
            <v>789.75</v>
          </cell>
          <cell r="H8" t="str">
            <v>37/28</v>
          </cell>
          <cell r="I8" t="str">
            <v>NELLIKE NAPKIN/NELLIE RUNNER</v>
          </cell>
          <cell r="J8">
            <v>249</v>
          </cell>
          <cell r="K8">
            <v>0.86</v>
          </cell>
        </row>
        <row r="9">
          <cell r="B9">
            <v>1417</v>
          </cell>
          <cell r="C9" t="str">
            <v>MAHALAKSHMI.T</v>
          </cell>
          <cell r="D9" t="str">
            <v>A+</v>
          </cell>
          <cell r="E9">
            <v>0.9</v>
          </cell>
          <cell r="F9" t="str">
            <v>10.0</v>
          </cell>
          <cell r="G9">
            <v>642</v>
          </cell>
          <cell r="H9" t="str">
            <v>28/37</v>
          </cell>
          <cell r="I9" t="str">
            <v>NELLIKE RUNNER</v>
          </cell>
          <cell r="J9">
            <v>256</v>
          </cell>
          <cell r="K9">
            <v>0.7</v>
          </cell>
        </row>
        <row r="10">
          <cell r="B10">
            <v>1422</v>
          </cell>
          <cell r="C10" t="str">
            <v>LAKSHMI.V</v>
          </cell>
          <cell r="D10" t="str">
            <v>A1</v>
          </cell>
          <cell r="E10">
            <v>0.8</v>
          </cell>
          <cell r="F10" t="str">
            <v>5.00</v>
          </cell>
          <cell r="G10">
            <v>789.75</v>
          </cell>
          <cell r="H10" t="str">
            <v>34/37</v>
          </cell>
          <cell r="I10" t="str">
            <v>NELLIKE RUNNER</v>
          </cell>
          <cell r="J10">
            <v>218</v>
          </cell>
          <cell r="K10">
            <v>0.63</v>
          </cell>
        </row>
        <row r="11">
          <cell r="B11">
            <v>1512</v>
          </cell>
          <cell r="C11" t="str">
            <v>MANIMEGALAI.P</v>
          </cell>
          <cell r="D11" t="str">
            <v>A</v>
          </cell>
          <cell r="E11">
            <v>0.75</v>
          </cell>
          <cell r="F11" t="str">
            <v>4.61540</v>
          </cell>
          <cell r="G11">
            <v>691</v>
          </cell>
          <cell r="H11" t="str">
            <v>28/37</v>
          </cell>
          <cell r="I11" t="str">
            <v>NELLIKE RUNNER</v>
          </cell>
          <cell r="J11">
            <v>221</v>
          </cell>
          <cell r="K11">
            <v>0.6</v>
          </cell>
        </row>
        <row r="12">
          <cell r="B12">
            <v>1694</v>
          </cell>
          <cell r="C12" t="str">
            <v>MALATHI.S</v>
          </cell>
          <cell r="D12" t="str">
            <v>A1</v>
          </cell>
          <cell r="E12">
            <v>0.8</v>
          </cell>
          <cell r="F12" t="str">
            <v>5.00</v>
          </cell>
          <cell r="G12">
            <v>642</v>
          </cell>
          <cell r="H12" t="str">
            <v>37/28</v>
          </cell>
          <cell r="I12" t="str">
            <v>NELLIKE NAPKIN/NELLIE RUNNER</v>
          </cell>
          <cell r="J12">
            <v>307</v>
          </cell>
          <cell r="K12">
            <v>0.92</v>
          </cell>
        </row>
        <row r="13">
          <cell r="B13">
            <v>1761</v>
          </cell>
          <cell r="C13" t="str">
            <v>PUSHPA.M</v>
          </cell>
          <cell r="D13" t="str">
            <v>A1</v>
          </cell>
          <cell r="E13">
            <v>0.8</v>
          </cell>
          <cell r="F13" t="str">
            <v>5.00</v>
          </cell>
          <cell r="G13">
            <v>691</v>
          </cell>
          <cell r="H13">
            <v>27</v>
          </cell>
          <cell r="I13" t="str">
            <v>NELLIKE T/C</v>
          </cell>
          <cell r="J13">
            <v>166</v>
          </cell>
          <cell r="K13">
            <v>0.7</v>
          </cell>
        </row>
        <row r="14">
          <cell r="B14">
            <v>1789</v>
          </cell>
          <cell r="C14" t="str">
            <v>KASTHURI</v>
          </cell>
          <cell r="D14" t="str">
            <v>A1</v>
          </cell>
          <cell r="E14">
            <v>0.8</v>
          </cell>
          <cell r="F14" t="str">
            <v>5.00</v>
          </cell>
          <cell r="G14">
            <v>691</v>
          </cell>
          <cell r="H14" t="str">
            <v>37/28</v>
          </cell>
          <cell r="I14" t="str">
            <v>NELLIKE NAPKIN/NELLIE RUNNER</v>
          </cell>
          <cell r="J14">
            <v>276</v>
          </cell>
          <cell r="K14">
            <v>0.82</v>
          </cell>
        </row>
        <row r="15">
          <cell r="B15">
            <v>1854</v>
          </cell>
          <cell r="C15" t="str">
            <v>DHANALAKSHMI S</v>
          </cell>
          <cell r="D15" t="str">
            <v>B</v>
          </cell>
          <cell r="E15">
            <v>0.7</v>
          </cell>
          <cell r="F15" t="str">
            <v>5.12820</v>
          </cell>
          <cell r="G15">
            <v>691</v>
          </cell>
        </row>
        <row r="16">
          <cell r="B16">
            <v>1855</v>
          </cell>
          <cell r="C16" t="str">
            <v>MEENA SENTHILKUMAR</v>
          </cell>
          <cell r="D16" t="str">
            <v>A</v>
          </cell>
          <cell r="E16">
            <v>0.75</v>
          </cell>
          <cell r="F16" t="str">
            <v>4.61540</v>
          </cell>
          <cell r="G16">
            <v>642</v>
          </cell>
          <cell r="H16" t="str">
            <v>28/37</v>
          </cell>
          <cell r="I16" t="str">
            <v>NELLIKE RUNNER</v>
          </cell>
          <cell r="J16">
            <v>224</v>
          </cell>
          <cell r="K16">
            <v>0.61</v>
          </cell>
        </row>
        <row r="17">
          <cell r="B17">
            <v>1902</v>
          </cell>
          <cell r="C17" t="str">
            <v>MANIMALA B</v>
          </cell>
          <cell r="D17" t="str">
            <v>A1</v>
          </cell>
          <cell r="E17">
            <v>0.8</v>
          </cell>
          <cell r="F17" t="str">
            <v>5.00</v>
          </cell>
          <cell r="G17">
            <v>642</v>
          </cell>
          <cell r="H17">
            <v>27</v>
          </cell>
          <cell r="I17" t="str">
            <v>NELLIKE T/C</v>
          </cell>
          <cell r="J17">
            <v>192</v>
          </cell>
          <cell r="K17">
            <v>0.81</v>
          </cell>
        </row>
        <row r="18">
          <cell r="B18">
            <v>1929</v>
          </cell>
          <cell r="C18" t="str">
            <v>KEERTHANA G</v>
          </cell>
          <cell r="D18" t="str">
            <v>A</v>
          </cell>
          <cell r="E18">
            <v>0.75</v>
          </cell>
          <cell r="F18" t="str">
            <v>4.61540</v>
          </cell>
          <cell r="G18">
            <v>691</v>
          </cell>
          <cell r="H18" t="str">
            <v>37/28</v>
          </cell>
          <cell r="I18" t="str">
            <v>NELLIKE NAPKIN/NELLIE RUNNER</v>
          </cell>
          <cell r="J18">
            <v>265</v>
          </cell>
          <cell r="K18">
            <v>0.79</v>
          </cell>
        </row>
        <row r="19">
          <cell r="B19">
            <v>1930</v>
          </cell>
          <cell r="C19" t="str">
            <v>VALARMATHI R</v>
          </cell>
          <cell r="D19" t="str">
            <v>A1</v>
          </cell>
          <cell r="E19">
            <v>0.8</v>
          </cell>
          <cell r="F19" t="str">
            <v>5.00</v>
          </cell>
          <cell r="G19">
            <v>642</v>
          </cell>
          <cell r="H19">
            <v>27</v>
          </cell>
          <cell r="I19" t="str">
            <v>NELLIKE T/C</v>
          </cell>
          <cell r="J19">
            <v>162</v>
          </cell>
          <cell r="K19">
            <v>0.68</v>
          </cell>
        </row>
        <row r="20">
          <cell r="B20">
            <v>1956</v>
          </cell>
          <cell r="C20" t="str">
            <v>KARTHIGAIRAJAN K</v>
          </cell>
          <cell r="D20" t="str">
            <v>A1</v>
          </cell>
          <cell r="E20">
            <v>0.8</v>
          </cell>
          <cell r="F20" t="str">
            <v>5.00</v>
          </cell>
          <cell r="G20">
            <v>691</v>
          </cell>
        </row>
        <row r="21">
          <cell r="B21">
            <v>1966</v>
          </cell>
          <cell r="C21" t="str">
            <v>PARAMESWARI S</v>
          </cell>
          <cell r="D21" t="str">
            <v>A</v>
          </cell>
          <cell r="E21">
            <v>0.75</v>
          </cell>
          <cell r="F21" t="str">
            <v>4.61540</v>
          </cell>
          <cell r="G21">
            <v>691</v>
          </cell>
          <cell r="H21" t="str">
            <v>34/37</v>
          </cell>
          <cell r="I21" t="str">
            <v>NELLIKE RUNNER</v>
          </cell>
          <cell r="J21">
            <v>197</v>
          </cell>
          <cell r="K21">
            <v>0.56999999999999995</v>
          </cell>
        </row>
        <row r="22">
          <cell r="B22">
            <v>1971</v>
          </cell>
          <cell r="C22" t="str">
            <v>HEMALATHA R</v>
          </cell>
          <cell r="D22" t="str">
            <v>A</v>
          </cell>
          <cell r="E22">
            <v>0.75</v>
          </cell>
          <cell r="F22" t="str">
            <v>4.61540</v>
          </cell>
          <cell r="G22">
            <v>642</v>
          </cell>
          <cell r="H22">
            <v>27</v>
          </cell>
          <cell r="I22" t="str">
            <v>NELLIKE T/C</v>
          </cell>
          <cell r="J22">
            <v>152</v>
          </cell>
          <cell r="K22">
            <v>0.61</v>
          </cell>
        </row>
        <row r="23">
          <cell r="B23">
            <v>1983</v>
          </cell>
          <cell r="C23" t="str">
            <v>LATHA M</v>
          </cell>
          <cell r="D23" t="str">
            <v>A</v>
          </cell>
          <cell r="E23">
            <v>0.75</v>
          </cell>
          <cell r="F23" t="str">
            <v>4.61540</v>
          </cell>
          <cell r="G23">
            <v>642</v>
          </cell>
        </row>
        <row r="24">
          <cell r="B24">
            <v>2005</v>
          </cell>
          <cell r="C24" t="str">
            <v>PARAMESWARI</v>
          </cell>
          <cell r="D24" t="str">
            <v>B</v>
          </cell>
          <cell r="E24">
            <v>0.7</v>
          </cell>
          <cell r="F24" t="str">
            <v>5.12820</v>
          </cell>
          <cell r="G24">
            <v>642</v>
          </cell>
          <cell r="H24" t="str">
            <v>28/37</v>
          </cell>
          <cell r="I24" t="str">
            <v>NELLIKE RUNNER</v>
          </cell>
          <cell r="J24">
            <v>232</v>
          </cell>
          <cell r="K24">
            <v>0.63</v>
          </cell>
        </row>
        <row r="25">
          <cell r="B25">
            <v>2016</v>
          </cell>
          <cell r="C25" t="str">
            <v>S GOWRI</v>
          </cell>
          <cell r="D25" t="str">
            <v>A</v>
          </cell>
          <cell r="E25">
            <v>0.75</v>
          </cell>
          <cell r="F25" t="str">
            <v>4.61540</v>
          </cell>
          <cell r="G25">
            <v>593</v>
          </cell>
          <cell r="H25" t="str">
            <v>28/37</v>
          </cell>
          <cell r="I25" t="str">
            <v>NELLIKE RUNNER</v>
          </cell>
          <cell r="J25">
            <v>241</v>
          </cell>
          <cell r="K25">
            <v>0.65</v>
          </cell>
        </row>
        <row r="26">
          <cell r="B26">
            <v>2045</v>
          </cell>
          <cell r="C26" t="str">
            <v>SATHYA C</v>
          </cell>
          <cell r="D26" t="str">
            <v>B</v>
          </cell>
          <cell r="E26">
            <v>0.7</v>
          </cell>
          <cell r="F26" t="str">
            <v>5.12820</v>
          </cell>
          <cell r="G26">
            <v>642</v>
          </cell>
          <cell r="H26" t="str">
            <v>34/37</v>
          </cell>
          <cell r="I26" t="str">
            <v>NELLIKE RUNNER</v>
          </cell>
          <cell r="J26">
            <v>233</v>
          </cell>
          <cell r="K26">
            <v>0.68</v>
          </cell>
        </row>
        <row r="27">
          <cell r="B27">
            <v>2067</v>
          </cell>
          <cell r="C27" t="str">
            <v>LALITHA R</v>
          </cell>
          <cell r="D27" t="str">
            <v>A1</v>
          </cell>
          <cell r="E27">
            <v>0.8</v>
          </cell>
          <cell r="F27" t="str">
            <v>5.00</v>
          </cell>
          <cell r="G27">
            <v>593</v>
          </cell>
          <cell r="H27">
            <v>27</v>
          </cell>
          <cell r="I27" t="str">
            <v>NELLIKE T/C</v>
          </cell>
          <cell r="J27">
            <v>176</v>
          </cell>
          <cell r="K27">
            <v>0.74</v>
          </cell>
        </row>
        <row r="28">
          <cell r="B28">
            <v>2102</v>
          </cell>
          <cell r="C28" t="str">
            <v>KOKILA M</v>
          </cell>
          <cell r="D28" t="str">
            <v>B</v>
          </cell>
          <cell r="E28">
            <v>0.7</v>
          </cell>
          <cell r="F28" t="str">
            <v>5.12820</v>
          </cell>
          <cell r="G28">
            <v>691</v>
          </cell>
        </row>
        <row r="29">
          <cell r="B29">
            <v>2138</v>
          </cell>
          <cell r="C29" t="str">
            <v>SANTHI S</v>
          </cell>
          <cell r="D29" t="str">
            <v>A</v>
          </cell>
          <cell r="E29">
            <v>0.75</v>
          </cell>
          <cell r="F29" t="str">
            <v>4.61540</v>
          </cell>
          <cell r="G29">
            <v>593</v>
          </cell>
          <cell r="H29">
            <v>27</v>
          </cell>
          <cell r="I29" t="str">
            <v>NELLIKE T/C</v>
          </cell>
          <cell r="J29">
            <v>206</v>
          </cell>
          <cell r="K29">
            <v>0.83</v>
          </cell>
        </row>
        <row r="30">
          <cell r="B30">
            <v>2156</v>
          </cell>
          <cell r="C30" t="str">
            <v>PUSHPALATHA R</v>
          </cell>
          <cell r="D30" t="str">
            <v>A</v>
          </cell>
          <cell r="E30">
            <v>0.75</v>
          </cell>
          <cell r="F30" t="str">
            <v>4.61540</v>
          </cell>
          <cell r="G30">
            <v>642</v>
          </cell>
          <cell r="H30">
            <v>27</v>
          </cell>
          <cell r="I30" t="str">
            <v>NELLIKE T/C</v>
          </cell>
          <cell r="J30">
            <v>172</v>
          </cell>
          <cell r="K30">
            <v>0.73</v>
          </cell>
        </row>
        <row r="31">
          <cell r="B31">
            <v>2177</v>
          </cell>
          <cell r="C31" t="str">
            <v>LALITHA N</v>
          </cell>
          <cell r="D31" t="str">
            <v>A+</v>
          </cell>
          <cell r="E31">
            <v>0.9</v>
          </cell>
          <cell r="F31" t="str">
            <v>10.0</v>
          </cell>
          <cell r="G31">
            <v>642</v>
          </cell>
          <cell r="H31">
            <v>27</v>
          </cell>
          <cell r="I31" t="str">
            <v>NELLIKE T/C</v>
          </cell>
          <cell r="J31">
            <v>170</v>
          </cell>
          <cell r="K31">
            <v>0.72</v>
          </cell>
        </row>
        <row r="32">
          <cell r="B32">
            <v>2186</v>
          </cell>
          <cell r="C32" t="str">
            <v>SATHYA R</v>
          </cell>
          <cell r="D32" t="str">
            <v>B</v>
          </cell>
          <cell r="E32">
            <v>0.7</v>
          </cell>
          <cell r="F32" t="str">
            <v>5.12820</v>
          </cell>
          <cell r="G32">
            <v>789.75</v>
          </cell>
          <cell r="H32" t="str">
            <v>28/37</v>
          </cell>
          <cell r="I32" t="str">
            <v>NELLIKE RUNNER</v>
          </cell>
          <cell r="J32">
            <v>242</v>
          </cell>
          <cell r="K32">
            <v>0.66</v>
          </cell>
        </row>
        <row r="33">
          <cell r="B33">
            <v>2274</v>
          </cell>
          <cell r="C33" t="str">
            <v>UMADEVI B</v>
          </cell>
          <cell r="D33" t="str">
            <v>A</v>
          </cell>
          <cell r="E33">
            <v>0.75</v>
          </cell>
          <cell r="F33" t="str">
            <v>4.61540</v>
          </cell>
          <cell r="G33">
            <v>593</v>
          </cell>
          <cell r="H33" t="str">
            <v>34/37</v>
          </cell>
          <cell r="I33" t="str">
            <v>NELLIKE RUNNER</v>
          </cell>
          <cell r="J33">
            <v>229</v>
          </cell>
          <cell r="K33">
            <v>0.66</v>
          </cell>
        </row>
        <row r="34">
          <cell r="B34">
            <v>2317</v>
          </cell>
          <cell r="C34" t="str">
            <v>SIVARAMAN M</v>
          </cell>
          <cell r="D34" t="str">
            <v>A1</v>
          </cell>
          <cell r="E34">
            <v>0.8</v>
          </cell>
          <cell r="F34" t="str">
            <v>5.00</v>
          </cell>
          <cell r="G34">
            <v>642</v>
          </cell>
        </row>
        <row r="35">
          <cell r="B35">
            <v>2332</v>
          </cell>
          <cell r="C35" t="str">
            <v>RAJAKUMARI</v>
          </cell>
          <cell r="D35" t="str">
            <v>B</v>
          </cell>
          <cell r="E35">
            <v>0.7</v>
          </cell>
          <cell r="F35" t="str">
            <v>5.12820</v>
          </cell>
          <cell r="G35">
            <v>691</v>
          </cell>
          <cell r="H35" t="str">
            <v>28/37</v>
          </cell>
          <cell r="I35" t="str">
            <v>NELLIKE RUNNER</v>
          </cell>
          <cell r="J35">
            <v>132</v>
          </cell>
          <cell r="K35">
            <v>0.36</v>
          </cell>
        </row>
        <row r="36">
          <cell r="B36">
            <v>2392</v>
          </cell>
          <cell r="C36" t="str">
            <v>VANITHASRI M</v>
          </cell>
          <cell r="D36" t="str">
            <v>A</v>
          </cell>
          <cell r="E36">
            <v>0.75</v>
          </cell>
          <cell r="F36" t="str">
            <v>4.61540</v>
          </cell>
          <cell r="G36">
            <v>593</v>
          </cell>
        </row>
        <row r="37">
          <cell r="B37">
            <v>2420</v>
          </cell>
          <cell r="C37" t="str">
            <v>SELLAMMAL</v>
          </cell>
          <cell r="D37" t="str">
            <v>B</v>
          </cell>
          <cell r="E37">
            <v>0.7</v>
          </cell>
          <cell r="F37" t="str">
            <v>5.12820</v>
          </cell>
          <cell r="G37">
            <v>642</v>
          </cell>
        </row>
        <row r="38">
          <cell r="B38">
            <v>2458</v>
          </cell>
          <cell r="C38" t="str">
            <v>PUNITHA M</v>
          </cell>
          <cell r="D38" t="str">
            <v>A</v>
          </cell>
          <cell r="E38">
            <v>0.75</v>
          </cell>
          <cell r="F38" t="str">
            <v>4.61540</v>
          </cell>
          <cell r="G38">
            <v>593</v>
          </cell>
          <cell r="H38" t="str">
            <v>28/37</v>
          </cell>
          <cell r="I38" t="str">
            <v>NELLIKE RUNNER</v>
          </cell>
          <cell r="J38">
            <v>268</v>
          </cell>
          <cell r="K38">
            <v>0.73</v>
          </cell>
        </row>
        <row r="39">
          <cell r="B39">
            <v>2467</v>
          </cell>
          <cell r="C39" t="str">
            <v>M HARIPRIYA</v>
          </cell>
          <cell r="D39" t="str">
            <v>B</v>
          </cell>
          <cell r="E39">
            <v>0.7</v>
          </cell>
          <cell r="F39" t="str">
            <v>5.12820</v>
          </cell>
          <cell r="G39">
            <v>642</v>
          </cell>
        </row>
        <row r="40">
          <cell r="B40">
            <v>2489</v>
          </cell>
          <cell r="C40" t="str">
            <v>SELVALAKSHIMI</v>
          </cell>
          <cell r="D40" t="str">
            <v>A</v>
          </cell>
          <cell r="E40">
            <v>0.75</v>
          </cell>
          <cell r="F40" t="str">
            <v>4.61540</v>
          </cell>
          <cell r="G40">
            <v>691</v>
          </cell>
          <cell r="H40" t="str">
            <v>34/37</v>
          </cell>
          <cell r="I40" t="str">
            <v>NELLIKE RUNNER</v>
          </cell>
          <cell r="J40">
            <v>226</v>
          </cell>
          <cell r="K40">
            <v>0.66</v>
          </cell>
        </row>
        <row r="41">
          <cell r="B41">
            <v>2503</v>
          </cell>
          <cell r="C41" t="str">
            <v xml:space="preserve">JANAKI </v>
          </cell>
          <cell r="D41" t="str">
            <v>B</v>
          </cell>
          <cell r="E41">
            <v>0.7</v>
          </cell>
          <cell r="F41" t="str">
            <v>5.12820</v>
          </cell>
          <cell r="G41">
            <v>642</v>
          </cell>
          <cell r="H41" t="str">
            <v>28/37</v>
          </cell>
          <cell r="I41" t="str">
            <v>NELLIKE RUNNER</v>
          </cell>
          <cell r="J41">
            <v>216</v>
          </cell>
          <cell r="K41">
            <v>0.59</v>
          </cell>
        </row>
        <row r="42">
          <cell r="B42">
            <v>2601</v>
          </cell>
          <cell r="C42" t="str">
            <v>SARANYA T</v>
          </cell>
          <cell r="D42" t="str">
            <v>A</v>
          </cell>
          <cell r="E42">
            <v>0.75</v>
          </cell>
          <cell r="F42" t="str">
            <v>4.61540</v>
          </cell>
          <cell r="G42">
            <v>593</v>
          </cell>
          <cell r="H42" t="str">
            <v>28/37</v>
          </cell>
          <cell r="I42" t="str">
            <v>NELLIKE RUNNER</v>
          </cell>
          <cell r="J42">
            <v>287</v>
          </cell>
          <cell r="K42">
            <v>0.78</v>
          </cell>
        </row>
        <row r="43">
          <cell r="B43">
            <v>2602</v>
          </cell>
          <cell r="C43" t="str">
            <v>NITHYAKALYANI</v>
          </cell>
          <cell r="D43" t="str">
            <v>B</v>
          </cell>
          <cell r="E43">
            <v>0.7</v>
          </cell>
          <cell r="F43" t="str">
            <v>5.12820</v>
          </cell>
          <cell r="G43">
            <v>642</v>
          </cell>
          <cell r="H43" t="str">
            <v>37/28</v>
          </cell>
          <cell r="I43" t="str">
            <v>NELLIKE NAPKIN/NELLIE RUNNER</v>
          </cell>
          <cell r="J43">
            <v>166</v>
          </cell>
          <cell r="K43">
            <v>0.5</v>
          </cell>
        </row>
        <row r="44">
          <cell r="B44">
            <v>2651</v>
          </cell>
          <cell r="C44" t="str">
            <v>APARNA DAS</v>
          </cell>
          <cell r="D44" t="str">
            <v>A</v>
          </cell>
          <cell r="E44">
            <v>0.75</v>
          </cell>
          <cell r="F44" t="str">
            <v>4.61540</v>
          </cell>
          <cell r="G44">
            <v>593</v>
          </cell>
          <cell r="H44" t="str">
            <v>37/28</v>
          </cell>
          <cell r="I44" t="str">
            <v>NELLIKE NAPKIN/NELLIE RUNNER</v>
          </cell>
          <cell r="J44">
            <v>293</v>
          </cell>
          <cell r="K44">
            <v>0.88</v>
          </cell>
        </row>
        <row r="45">
          <cell r="B45">
            <v>2652</v>
          </cell>
          <cell r="C45" t="str">
            <v>GEETHA P</v>
          </cell>
          <cell r="D45" t="str">
            <v>A</v>
          </cell>
          <cell r="E45">
            <v>0.75</v>
          </cell>
          <cell r="F45" t="str">
            <v>4.61540</v>
          </cell>
          <cell r="G45">
            <v>642</v>
          </cell>
          <cell r="H45" t="str">
            <v>28/37</v>
          </cell>
          <cell r="I45" t="str">
            <v>NELLIKE RUNNER</v>
          </cell>
          <cell r="J45">
            <v>304</v>
          </cell>
          <cell r="K45">
            <v>0.83</v>
          </cell>
        </row>
        <row r="46">
          <cell r="B46">
            <v>2661</v>
          </cell>
          <cell r="C46" t="str">
            <v>YAMUNADEVI G</v>
          </cell>
          <cell r="D46" t="str">
            <v>A</v>
          </cell>
          <cell r="E46">
            <v>0.75</v>
          </cell>
          <cell r="F46" t="str">
            <v>4.61540</v>
          </cell>
          <cell r="G46">
            <v>593</v>
          </cell>
          <cell r="H46" t="str">
            <v>34/37</v>
          </cell>
          <cell r="I46" t="str">
            <v>NELLIKE RUNNER</v>
          </cell>
          <cell r="J46">
            <v>230</v>
          </cell>
          <cell r="K46">
            <v>0.67</v>
          </cell>
        </row>
        <row r="47">
          <cell r="B47">
            <v>2691</v>
          </cell>
          <cell r="C47" t="str">
            <v>POONKODI</v>
          </cell>
          <cell r="D47" t="str">
            <v>A</v>
          </cell>
          <cell r="E47">
            <v>0.75</v>
          </cell>
          <cell r="F47" t="str">
            <v>4.61540</v>
          </cell>
          <cell r="G47">
            <v>642</v>
          </cell>
          <cell r="H47" t="str">
            <v>28/37</v>
          </cell>
          <cell r="I47" t="str">
            <v>NELLIKE RUNNER</v>
          </cell>
          <cell r="J47">
            <v>291</v>
          </cell>
          <cell r="K47">
            <v>0.79</v>
          </cell>
        </row>
        <row r="48">
          <cell r="B48">
            <v>2733</v>
          </cell>
          <cell r="C48" t="str">
            <v>SUMATHI J</v>
          </cell>
          <cell r="D48" t="str">
            <v>C</v>
          </cell>
          <cell r="E48">
            <v>0.65</v>
          </cell>
          <cell r="F48" t="str">
            <v>4.715</v>
          </cell>
          <cell r="G48">
            <v>642</v>
          </cell>
        </row>
        <row r="49">
          <cell r="B49">
            <v>2736</v>
          </cell>
          <cell r="C49" t="str">
            <v>KIRUTHIKA</v>
          </cell>
          <cell r="D49" t="str">
            <v>C</v>
          </cell>
          <cell r="E49">
            <v>0.65</v>
          </cell>
          <cell r="F49" t="str">
            <v>4.715</v>
          </cell>
          <cell r="G49">
            <v>642</v>
          </cell>
          <cell r="H49" t="str">
            <v>34/37</v>
          </cell>
          <cell r="I49" t="str">
            <v>NELLIKE RUNNER</v>
          </cell>
          <cell r="J49">
            <v>203</v>
          </cell>
          <cell r="K49">
            <v>0.59</v>
          </cell>
        </row>
        <row r="50">
          <cell r="B50">
            <v>2741</v>
          </cell>
          <cell r="C50" t="str">
            <v>SUGUNA P</v>
          </cell>
          <cell r="D50" t="str">
            <v>A</v>
          </cell>
          <cell r="E50">
            <v>0.75</v>
          </cell>
          <cell r="F50" t="str">
            <v>4.61540</v>
          </cell>
          <cell r="G50">
            <v>642</v>
          </cell>
          <cell r="H50">
            <v>27</v>
          </cell>
          <cell r="I50" t="str">
            <v>NELLIKE T/C</v>
          </cell>
          <cell r="J50">
            <v>206</v>
          </cell>
          <cell r="K50">
            <v>0.83</v>
          </cell>
        </row>
        <row r="51">
          <cell r="B51">
            <v>2749</v>
          </cell>
          <cell r="C51" t="str">
            <v>UMAMAHESHWARI S</v>
          </cell>
          <cell r="D51" t="str">
            <v>A</v>
          </cell>
          <cell r="E51">
            <v>0.75</v>
          </cell>
          <cell r="F51" t="str">
            <v>4.61540</v>
          </cell>
          <cell r="G51">
            <v>579</v>
          </cell>
        </row>
        <row r="52">
          <cell r="B52">
            <v>2775</v>
          </cell>
          <cell r="C52" t="str">
            <v>NANTHINI S</v>
          </cell>
          <cell r="D52" t="str">
            <v>A</v>
          </cell>
          <cell r="E52">
            <v>0.75</v>
          </cell>
          <cell r="F52" t="str">
            <v>4.61540</v>
          </cell>
          <cell r="G52">
            <v>579</v>
          </cell>
        </row>
        <row r="53">
          <cell r="B53">
            <v>2780</v>
          </cell>
          <cell r="C53" t="str">
            <v>UMA DEVI</v>
          </cell>
          <cell r="D53" t="str">
            <v>A</v>
          </cell>
          <cell r="E53">
            <v>0.75</v>
          </cell>
          <cell r="F53" t="str">
            <v>4.61540</v>
          </cell>
          <cell r="G53">
            <v>642</v>
          </cell>
          <cell r="H53" t="str">
            <v>34/37</v>
          </cell>
          <cell r="I53" t="str">
            <v>NELLIKE RUNNER</v>
          </cell>
          <cell r="J53">
            <v>203</v>
          </cell>
          <cell r="K53">
            <v>0.59</v>
          </cell>
        </row>
        <row r="54">
          <cell r="B54">
            <v>2781</v>
          </cell>
          <cell r="C54" t="str">
            <v>GAURI DAS</v>
          </cell>
          <cell r="D54" t="str">
            <v>A1</v>
          </cell>
          <cell r="E54">
            <v>0.8</v>
          </cell>
          <cell r="F54" t="str">
            <v>5.00</v>
          </cell>
          <cell r="G54">
            <v>642</v>
          </cell>
        </row>
        <row r="55">
          <cell r="B55">
            <v>2796</v>
          </cell>
          <cell r="C55" t="str">
            <v>PAPPATHI S</v>
          </cell>
          <cell r="D55" t="str">
            <v>A</v>
          </cell>
          <cell r="E55">
            <v>0.75</v>
          </cell>
          <cell r="F55" t="str">
            <v>4.61540</v>
          </cell>
          <cell r="G55">
            <v>579</v>
          </cell>
          <cell r="H55" t="str">
            <v>34/37</v>
          </cell>
          <cell r="I55" t="str">
            <v>NELLIKE RUNNER</v>
          </cell>
          <cell r="J55">
            <v>217</v>
          </cell>
          <cell r="K55">
            <v>0.63</v>
          </cell>
        </row>
        <row r="56">
          <cell r="B56">
            <v>2807</v>
          </cell>
          <cell r="C56" t="str">
            <v>DHANALAKSHMI K</v>
          </cell>
          <cell r="D56" t="str">
            <v>A</v>
          </cell>
          <cell r="E56">
            <v>0.75</v>
          </cell>
          <cell r="F56" t="str">
            <v>4.61540</v>
          </cell>
          <cell r="G56">
            <v>642</v>
          </cell>
        </row>
        <row r="57">
          <cell r="B57">
            <v>2825</v>
          </cell>
          <cell r="C57" t="str">
            <v>BABYSALINI K</v>
          </cell>
          <cell r="D57" t="str">
            <v>B</v>
          </cell>
          <cell r="E57">
            <v>0.7</v>
          </cell>
          <cell r="F57" t="str">
            <v>5.12820</v>
          </cell>
          <cell r="G57">
            <v>642</v>
          </cell>
          <cell r="H57" t="str">
            <v>28/37</v>
          </cell>
          <cell r="I57" t="str">
            <v>NELLIKE RUNNER</v>
          </cell>
          <cell r="J57">
            <v>242</v>
          </cell>
          <cell r="K57">
            <v>0.66</v>
          </cell>
        </row>
        <row r="58">
          <cell r="B58">
            <v>2918</v>
          </cell>
          <cell r="C58" t="str">
            <v>RAMAPRIYA M</v>
          </cell>
          <cell r="D58" t="str">
            <v>A</v>
          </cell>
          <cell r="E58">
            <v>0.75</v>
          </cell>
          <cell r="F58" t="str">
            <v>4.61540</v>
          </cell>
          <cell r="G58">
            <v>691</v>
          </cell>
        </row>
        <row r="59">
          <cell r="B59">
            <v>2965</v>
          </cell>
          <cell r="C59" t="str">
            <v>MOHANRAJ R</v>
          </cell>
          <cell r="D59" t="str">
            <v>B</v>
          </cell>
          <cell r="E59">
            <v>0.7</v>
          </cell>
          <cell r="F59" t="str">
            <v>5.12820</v>
          </cell>
          <cell r="G59">
            <v>642</v>
          </cell>
        </row>
        <row r="60">
          <cell r="B60">
            <v>2976</v>
          </cell>
          <cell r="C60" t="str">
            <v>SATHYA RAJA</v>
          </cell>
          <cell r="D60" t="str">
            <v>A</v>
          </cell>
          <cell r="E60">
            <v>0.75</v>
          </cell>
          <cell r="F60" t="str">
            <v>4.61540</v>
          </cell>
          <cell r="G60">
            <v>642</v>
          </cell>
        </row>
        <row r="61">
          <cell r="B61">
            <v>2979</v>
          </cell>
          <cell r="C61" t="str">
            <v>KIRUTHIKA S</v>
          </cell>
          <cell r="D61" t="str">
            <v>C</v>
          </cell>
          <cell r="E61">
            <v>0.65</v>
          </cell>
          <cell r="F61" t="str">
            <v>4.715</v>
          </cell>
          <cell r="G61">
            <v>579</v>
          </cell>
        </row>
        <row r="62">
          <cell r="B62">
            <v>2987</v>
          </cell>
          <cell r="C62" t="str">
            <v>MEENA P</v>
          </cell>
          <cell r="D62" t="str">
            <v>C</v>
          </cell>
          <cell r="E62">
            <v>0.65</v>
          </cell>
          <cell r="F62" t="str">
            <v>4.715</v>
          </cell>
          <cell r="G62">
            <v>593</v>
          </cell>
          <cell r="H62" t="str">
            <v>37/28</v>
          </cell>
          <cell r="I62" t="str">
            <v>NELLIKE NAPKIN/NELLIE RUNNER</v>
          </cell>
          <cell r="J62">
            <v>227</v>
          </cell>
          <cell r="K62">
            <v>0.59</v>
          </cell>
        </row>
        <row r="63">
          <cell r="B63">
            <v>2989</v>
          </cell>
          <cell r="C63" t="str">
            <v>SARANYA R</v>
          </cell>
          <cell r="D63" t="str">
            <v>B</v>
          </cell>
          <cell r="E63">
            <v>0.7</v>
          </cell>
          <cell r="F63" t="str">
            <v>5.12820</v>
          </cell>
          <cell r="G63">
            <v>789.75</v>
          </cell>
          <cell r="H63">
            <v>27</v>
          </cell>
          <cell r="I63" t="str">
            <v>NELLIKE T/C</v>
          </cell>
          <cell r="J63">
            <v>200</v>
          </cell>
          <cell r="K63">
            <v>0.84</v>
          </cell>
        </row>
        <row r="64">
          <cell r="B64">
            <v>3001</v>
          </cell>
          <cell r="C64" t="str">
            <v>SANGEETHA N</v>
          </cell>
          <cell r="D64" t="str">
            <v>B</v>
          </cell>
          <cell r="E64">
            <v>0.7</v>
          </cell>
          <cell r="F64" t="str">
            <v>5.12820</v>
          </cell>
          <cell r="G64">
            <v>593</v>
          </cell>
        </row>
        <row r="65">
          <cell r="B65">
            <v>3003</v>
          </cell>
          <cell r="C65" t="str">
            <v>GEETHA P</v>
          </cell>
          <cell r="D65" t="str">
            <v>A</v>
          </cell>
          <cell r="E65">
            <v>0.75</v>
          </cell>
          <cell r="F65" t="str">
            <v>4.61540</v>
          </cell>
          <cell r="G65">
            <v>642</v>
          </cell>
          <cell r="H65" t="str">
            <v>28/37</v>
          </cell>
          <cell r="I65" t="str">
            <v>NELLIKE RUNNER</v>
          </cell>
          <cell r="J65">
            <v>232</v>
          </cell>
          <cell r="K65">
            <v>0.63</v>
          </cell>
        </row>
        <row r="66">
          <cell r="B66">
            <v>3019</v>
          </cell>
          <cell r="C66" t="str">
            <v>MOUNIKA B</v>
          </cell>
          <cell r="D66" t="str">
            <v>C</v>
          </cell>
          <cell r="E66">
            <v>0.65</v>
          </cell>
          <cell r="F66" t="str">
            <v>4.715</v>
          </cell>
          <cell r="G66">
            <v>579</v>
          </cell>
          <cell r="H66" t="str">
            <v>34/37</v>
          </cell>
          <cell r="I66" t="str">
            <v>NELLIKE RUNNER</v>
          </cell>
          <cell r="J66">
            <v>215</v>
          </cell>
          <cell r="K66">
            <v>0.62</v>
          </cell>
        </row>
        <row r="67">
          <cell r="B67">
            <v>3067</v>
          </cell>
          <cell r="C67" t="str">
            <v>POOMATHI M</v>
          </cell>
          <cell r="D67" t="str">
            <v>B</v>
          </cell>
          <cell r="E67">
            <v>0.7</v>
          </cell>
          <cell r="F67" t="str">
            <v>5.12820</v>
          </cell>
          <cell r="G67">
            <v>593</v>
          </cell>
        </row>
        <row r="68">
          <cell r="B68">
            <v>3086</v>
          </cell>
          <cell r="C68" t="str">
            <v>KASTHURI M</v>
          </cell>
          <cell r="D68" t="str">
            <v>B</v>
          </cell>
          <cell r="E68">
            <v>0.7</v>
          </cell>
          <cell r="F68" t="str">
            <v>5.12820</v>
          </cell>
          <cell r="G68">
            <v>579</v>
          </cell>
          <cell r="H68" t="str">
            <v>28/37</v>
          </cell>
          <cell r="I68" t="str">
            <v>NELLIKE RUNNER</v>
          </cell>
          <cell r="J68">
            <v>135</v>
          </cell>
          <cell r="K68">
            <v>0.37</v>
          </cell>
        </row>
        <row r="69">
          <cell r="B69">
            <v>3105</v>
          </cell>
          <cell r="C69" t="str">
            <v>ABIRAMI</v>
          </cell>
          <cell r="D69" t="str">
            <v>B</v>
          </cell>
          <cell r="E69">
            <v>0.7</v>
          </cell>
          <cell r="F69" t="str">
            <v>5.12820</v>
          </cell>
          <cell r="G69">
            <v>642</v>
          </cell>
          <cell r="H69">
            <v>27</v>
          </cell>
          <cell r="I69" t="str">
            <v>NELLIKE T/C</v>
          </cell>
          <cell r="J69">
            <v>156</v>
          </cell>
          <cell r="K69">
            <v>0.63</v>
          </cell>
        </row>
        <row r="70">
          <cell r="B70">
            <v>3138</v>
          </cell>
          <cell r="C70" t="str">
            <v>KANAGA R</v>
          </cell>
          <cell r="D70" t="str">
            <v>C</v>
          </cell>
          <cell r="E70">
            <v>0.65</v>
          </cell>
          <cell r="F70" t="str">
            <v>4.715</v>
          </cell>
          <cell r="G70">
            <v>579</v>
          </cell>
          <cell r="H70" t="str">
            <v>37/28</v>
          </cell>
          <cell r="I70" t="str">
            <v>NELLIKE NAPKIN/NELLIE RUNNER</v>
          </cell>
          <cell r="J70">
            <v>175</v>
          </cell>
          <cell r="K70">
            <v>0.44</v>
          </cell>
        </row>
        <row r="71">
          <cell r="B71">
            <v>3184</v>
          </cell>
          <cell r="C71" t="str">
            <v>THILAGAVATHI DHARMALINGAM</v>
          </cell>
          <cell r="D71" t="str">
            <v>B</v>
          </cell>
          <cell r="E71">
            <v>0.7</v>
          </cell>
          <cell r="F71" t="str">
            <v>5.12820</v>
          </cell>
          <cell r="G71">
            <v>579</v>
          </cell>
          <cell r="H71">
            <v>27</v>
          </cell>
          <cell r="I71" t="str">
            <v>NELLIKE T/C</v>
          </cell>
          <cell r="J71">
            <v>316</v>
          </cell>
          <cell r="K71">
            <v>0.8</v>
          </cell>
        </row>
        <row r="72">
          <cell r="B72">
            <v>3197</v>
          </cell>
          <cell r="C72" t="str">
            <v xml:space="preserve">MAITHILI M </v>
          </cell>
          <cell r="D72" t="str">
            <v>B</v>
          </cell>
          <cell r="E72">
            <v>0.7</v>
          </cell>
          <cell r="F72" t="str">
            <v>5.12820</v>
          </cell>
          <cell r="G72">
            <v>593</v>
          </cell>
          <cell r="H72">
            <v>27</v>
          </cell>
          <cell r="I72" t="str">
            <v>NELLIKE T/C</v>
          </cell>
          <cell r="J72">
            <v>172</v>
          </cell>
          <cell r="K72">
            <v>0.69</v>
          </cell>
        </row>
        <row r="73">
          <cell r="B73">
            <v>3199</v>
          </cell>
          <cell r="C73" t="str">
            <v>SATHIYAVANI A</v>
          </cell>
          <cell r="D73" t="str">
            <v>T</v>
          </cell>
          <cell r="E73">
            <v>0.6</v>
          </cell>
          <cell r="F73" t="str">
            <v>4.615</v>
          </cell>
          <cell r="G73">
            <v>593</v>
          </cell>
          <cell r="H73">
            <v>27</v>
          </cell>
          <cell r="I73" t="str">
            <v>NELLIKE T/C</v>
          </cell>
          <cell r="J73">
            <v>150</v>
          </cell>
          <cell r="K73">
            <v>0.6</v>
          </cell>
        </row>
        <row r="74">
          <cell r="B74">
            <v>3202</v>
          </cell>
          <cell r="C74" t="str">
            <v>SARANYA R</v>
          </cell>
          <cell r="D74" t="str">
            <v>B</v>
          </cell>
          <cell r="E74">
            <v>0.7</v>
          </cell>
          <cell r="F74" t="str">
            <v>5.12820</v>
          </cell>
          <cell r="G74">
            <v>642</v>
          </cell>
          <cell r="H74">
            <v>27</v>
          </cell>
          <cell r="I74" t="str">
            <v>NELLIKE T/C</v>
          </cell>
          <cell r="J74">
            <v>176</v>
          </cell>
          <cell r="K74">
            <v>0.71</v>
          </cell>
        </row>
        <row r="75">
          <cell r="B75">
            <v>3227</v>
          </cell>
          <cell r="C75" t="str">
            <v>RANI S</v>
          </cell>
          <cell r="D75" t="str">
            <v>C</v>
          </cell>
          <cell r="E75">
            <v>0.65</v>
          </cell>
          <cell r="F75" t="str">
            <v>4.715</v>
          </cell>
          <cell r="G75">
            <v>789.75</v>
          </cell>
        </row>
        <row r="76">
          <cell r="B76">
            <v>3235</v>
          </cell>
          <cell r="C76" t="str">
            <v>KAVITHA B</v>
          </cell>
          <cell r="D76" t="str">
            <v>C</v>
          </cell>
          <cell r="E76">
            <v>0.65</v>
          </cell>
          <cell r="F76" t="str">
            <v>4.715</v>
          </cell>
          <cell r="G76">
            <v>579</v>
          </cell>
          <cell r="H76">
            <v>27</v>
          </cell>
          <cell r="I76" t="str">
            <v>NELLIKE T/C</v>
          </cell>
          <cell r="J76">
            <v>148</v>
          </cell>
          <cell r="K76">
            <v>0.59</v>
          </cell>
        </row>
        <row r="77">
          <cell r="B77">
            <v>3250</v>
          </cell>
          <cell r="C77" t="str">
            <v>SARITHA S</v>
          </cell>
          <cell r="D77" t="str">
            <v>C</v>
          </cell>
          <cell r="E77">
            <v>0.65</v>
          </cell>
          <cell r="F77" t="str">
            <v>4.715</v>
          </cell>
          <cell r="G77">
            <v>579</v>
          </cell>
        </row>
        <row r="78">
          <cell r="B78">
            <v>3297</v>
          </cell>
          <cell r="C78" t="str">
            <v>SENBAGAM P</v>
          </cell>
          <cell r="D78" t="str">
            <v>C</v>
          </cell>
          <cell r="E78">
            <v>0.65</v>
          </cell>
          <cell r="F78" t="str">
            <v>4.715</v>
          </cell>
          <cell r="G78">
            <v>579</v>
          </cell>
          <cell r="H78" t="str">
            <v>28/37</v>
          </cell>
          <cell r="I78" t="str">
            <v>NELLIKE RUNNER</v>
          </cell>
          <cell r="J78">
            <v>213</v>
          </cell>
          <cell r="K78">
            <v>0.57999999999999996</v>
          </cell>
        </row>
        <row r="79">
          <cell r="B79">
            <v>3299</v>
          </cell>
          <cell r="C79" t="str">
            <v>PRASENJIT MONDAL</v>
          </cell>
          <cell r="D79" t="str">
            <v>C</v>
          </cell>
          <cell r="E79">
            <v>0.65</v>
          </cell>
          <cell r="F79" t="str">
            <v>4.715</v>
          </cell>
          <cell r="G79">
            <v>593</v>
          </cell>
        </row>
        <row r="80">
          <cell r="B80">
            <v>3306</v>
          </cell>
          <cell r="C80" t="str">
            <v>MALATHI S</v>
          </cell>
          <cell r="D80" t="str">
            <v>C</v>
          </cell>
          <cell r="E80">
            <v>0.65</v>
          </cell>
          <cell r="F80" t="str">
            <v>4.715</v>
          </cell>
          <cell r="G80">
            <v>593</v>
          </cell>
        </row>
        <row r="81">
          <cell r="B81">
            <v>3308</v>
          </cell>
          <cell r="C81" t="str">
            <v>GOKILA M</v>
          </cell>
          <cell r="D81" t="str">
            <v>C</v>
          </cell>
          <cell r="E81">
            <v>0.65</v>
          </cell>
          <cell r="F81" t="str">
            <v>4.715</v>
          </cell>
          <cell r="G81">
            <v>579</v>
          </cell>
        </row>
        <row r="82">
          <cell r="B82">
            <v>3309</v>
          </cell>
          <cell r="C82" t="str">
            <v>KANTHAMANI S</v>
          </cell>
          <cell r="D82" t="str">
            <v>C</v>
          </cell>
          <cell r="E82">
            <v>0.65</v>
          </cell>
          <cell r="F82" t="str">
            <v>4.715</v>
          </cell>
          <cell r="G82">
            <v>579</v>
          </cell>
        </row>
        <row r="83">
          <cell r="B83">
            <v>3315</v>
          </cell>
          <cell r="C83" t="str">
            <v>SALMA PARVIN</v>
          </cell>
          <cell r="D83" t="str">
            <v>C</v>
          </cell>
          <cell r="E83">
            <v>0.65</v>
          </cell>
          <cell r="F83" t="str">
            <v>4.715</v>
          </cell>
          <cell r="G83">
            <v>579</v>
          </cell>
          <cell r="H83" t="str">
            <v>37/28</v>
          </cell>
          <cell r="I83" t="str">
            <v>NELLIKE NAPKIN/NELLIE RUNNER</v>
          </cell>
          <cell r="J83">
            <v>205</v>
          </cell>
          <cell r="K83">
            <v>0.51</v>
          </cell>
        </row>
        <row r="84">
          <cell r="B84">
            <v>3317</v>
          </cell>
          <cell r="C84" t="str">
            <v>SUGANTHI P</v>
          </cell>
          <cell r="D84" t="str">
            <v>C</v>
          </cell>
          <cell r="E84">
            <v>0.65</v>
          </cell>
          <cell r="F84" t="str">
            <v>4.715</v>
          </cell>
          <cell r="G84">
            <v>579</v>
          </cell>
        </row>
        <row r="85">
          <cell r="B85">
            <v>3318</v>
          </cell>
          <cell r="C85" t="str">
            <v>SANGEETHA R</v>
          </cell>
          <cell r="D85" t="str">
            <v>T</v>
          </cell>
          <cell r="E85">
            <v>0.6</v>
          </cell>
          <cell r="F85" t="str">
            <v>4.615</v>
          </cell>
          <cell r="G85">
            <v>579</v>
          </cell>
        </row>
        <row r="86">
          <cell r="B86">
            <v>3323</v>
          </cell>
          <cell r="C86" t="str">
            <v>KALAMANI S</v>
          </cell>
          <cell r="D86" t="str">
            <v>C</v>
          </cell>
          <cell r="E86">
            <v>0.65</v>
          </cell>
          <cell r="F86" t="str">
            <v>4.715</v>
          </cell>
          <cell r="G86">
            <v>593</v>
          </cell>
        </row>
        <row r="87">
          <cell r="B87">
            <v>3325</v>
          </cell>
          <cell r="C87" t="str">
            <v>AYAN DAS</v>
          </cell>
          <cell r="D87" t="str">
            <v>A</v>
          </cell>
          <cell r="E87">
            <v>0.75</v>
          </cell>
          <cell r="F87" t="str">
            <v>4.61540</v>
          </cell>
          <cell r="G87">
            <v>579</v>
          </cell>
        </row>
        <row r="88">
          <cell r="B88">
            <v>3327</v>
          </cell>
          <cell r="C88" t="str">
            <v>THENU</v>
          </cell>
          <cell r="D88" t="str">
            <v>C</v>
          </cell>
          <cell r="E88">
            <v>0.65</v>
          </cell>
          <cell r="F88" t="str">
            <v>4.715</v>
          </cell>
          <cell r="G88">
            <v>579</v>
          </cell>
          <cell r="H88" t="str">
            <v>37/28</v>
          </cell>
          <cell r="I88" t="str">
            <v>NELLIKE NAPKIN/NELLIE RUNNER</v>
          </cell>
          <cell r="J88">
            <v>151</v>
          </cell>
          <cell r="K88">
            <v>0.38</v>
          </cell>
        </row>
        <row r="89">
          <cell r="B89">
            <v>3331</v>
          </cell>
          <cell r="C89" t="str">
            <v>KOHILAVANI</v>
          </cell>
          <cell r="D89" t="str">
            <v>C</v>
          </cell>
          <cell r="E89">
            <v>0.65</v>
          </cell>
          <cell r="F89" t="str">
            <v>4.715</v>
          </cell>
          <cell r="G89">
            <v>593</v>
          </cell>
          <cell r="H89">
            <v>27</v>
          </cell>
          <cell r="I89" t="str">
            <v>NELLIKE T/C</v>
          </cell>
          <cell r="J89">
            <v>158</v>
          </cell>
          <cell r="K89">
            <v>0.67</v>
          </cell>
        </row>
        <row r="90">
          <cell r="B90">
            <v>3332</v>
          </cell>
          <cell r="C90" t="str">
            <v>JOTHI S</v>
          </cell>
          <cell r="D90" t="str">
            <v>C</v>
          </cell>
          <cell r="E90">
            <v>0.65</v>
          </cell>
          <cell r="F90" t="str">
            <v>4.715</v>
          </cell>
          <cell r="G90">
            <v>579</v>
          </cell>
          <cell r="H90" t="str">
            <v>37/28</v>
          </cell>
          <cell r="I90" t="str">
            <v>NELLIKE NAPKIN/NELLIE RUNNER</v>
          </cell>
          <cell r="J90">
            <v>187</v>
          </cell>
          <cell r="K90">
            <v>0.47</v>
          </cell>
        </row>
        <row r="91">
          <cell r="B91">
            <v>3334</v>
          </cell>
          <cell r="C91" t="str">
            <v>MARIYAMMAL M</v>
          </cell>
          <cell r="D91" t="str">
            <v>C</v>
          </cell>
          <cell r="E91">
            <v>0.65</v>
          </cell>
          <cell r="F91" t="str">
            <v>4.715</v>
          </cell>
          <cell r="G91">
            <v>579</v>
          </cell>
        </row>
        <row r="92">
          <cell r="B92">
            <v>3336</v>
          </cell>
          <cell r="C92" t="str">
            <v>CHITHRA S</v>
          </cell>
          <cell r="D92" t="str">
            <v>B</v>
          </cell>
          <cell r="E92">
            <v>0.7</v>
          </cell>
          <cell r="F92" t="str">
            <v>5.12820</v>
          </cell>
          <cell r="G92">
            <v>579</v>
          </cell>
          <cell r="H92" t="str">
            <v>28/37</v>
          </cell>
          <cell r="I92" t="str">
            <v>NELLIKE RUNNER</v>
          </cell>
          <cell r="J92">
            <v>176</v>
          </cell>
          <cell r="K92">
            <v>0.49</v>
          </cell>
        </row>
        <row r="93">
          <cell r="B93">
            <v>3342</v>
          </cell>
          <cell r="C93" t="str">
            <v>VAIRAMUTHU I</v>
          </cell>
          <cell r="D93" t="str">
            <v>A+</v>
          </cell>
          <cell r="E93">
            <v>0.9</v>
          </cell>
          <cell r="F93" t="str">
            <v>10.0</v>
          </cell>
          <cell r="G93">
            <v>579</v>
          </cell>
        </row>
        <row r="94">
          <cell r="B94">
            <v>3350</v>
          </cell>
          <cell r="C94" t="str">
            <v>ARCHANA MAITY NAYEK</v>
          </cell>
          <cell r="D94" t="str">
            <v>B</v>
          </cell>
          <cell r="E94">
            <v>0.7</v>
          </cell>
          <cell r="F94" t="str">
            <v>5.12820</v>
          </cell>
          <cell r="G94">
            <v>579</v>
          </cell>
        </row>
        <row r="95">
          <cell r="B95">
            <v>3352</v>
          </cell>
          <cell r="C95" t="str">
            <v>MANJULA P</v>
          </cell>
          <cell r="D95" t="str">
            <v>A</v>
          </cell>
          <cell r="E95">
            <v>0.75</v>
          </cell>
          <cell r="F95" t="str">
            <v>4.61540</v>
          </cell>
          <cell r="G95">
            <v>579</v>
          </cell>
        </row>
        <row r="96">
          <cell r="B96">
            <v>3356</v>
          </cell>
          <cell r="C96" t="str">
            <v>SANGEETHA R</v>
          </cell>
          <cell r="D96" t="str">
            <v>C</v>
          </cell>
          <cell r="E96">
            <v>0.65</v>
          </cell>
          <cell r="F96" t="str">
            <v>4.715</v>
          </cell>
          <cell r="G96">
            <v>579</v>
          </cell>
          <cell r="H96" t="str">
            <v>37/28</v>
          </cell>
          <cell r="I96" t="str">
            <v>NELLIKE NAPKIN/NELLIE RUNNER</v>
          </cell>
          <cell r="J96">
            <v>226</v>
          </cell>
          <cell r="K96">
            <v>0.56999999999999995</v>
          </cell>
        </row>
        <row r="97">
          <cell r="B97">
            <v>3395</v>
          </cell>
          <cell r="C97" t="str">
            <v>REVATHI RAMASAMY</v>
          </cell>
          <cell r="D97" t="str">
            <v>T</v>
          </cell>
          <cell r="E97">
            <v>0.6</v>
          </cell>
          <cell r="F97" t="str">
            <v>4.615</v>
          </cell>
          <cell r="G97">
            <v>579</v>
          </cell>
        </row>
        <row r="98">
          <cell r="B98">
            <v>3397</v>
          </cell>
          <cell r="C98" t="str">
            <v>KRISHNAVENI J</v>
          </cell>
          <cell r="D98" t="str">
            <v>T</v>
          </cell>
          <cell r="E98">
            <v>0.6</v>
          </cell>
          <cell r="F98" t="str">
            <v>4.615</v>
          </cell>
          <cell r="G98">
            <v>579</v>
          </cell>
          <cell r="H98">
            <v>27</v>
          </cell>
          <cell r="I98" t="str">
            <v>NELLIKE T/C</v>
          </cell>
          <cell r="J98">
            <v>142</v>
          </cell>
          <cell r="K98">
            <v>0.56999999999999995</v>
          </cell>
        </row>
        <row r="99">
          <cell r="B99">
            <v>3402</v>
          </cell>
          <cell r="C99" t="str">
            <v>PRIYADHARSHNI G</v>
          </cell>
          <cell r="D99" t="str">
            <v>B</v>
          </cell>
          <cell r="E99">
            <v>0.7</v>
          </cell>
          <cell r="F99" t="str">
            <v>5.12820</v>
          </cell>
          <cell r="G99">
            <v>579</v>
          </cell>
          <cell r="H99">
            <v>27</v>
          </cell>
          <cell r="I99" t="str">
            <v>NELLIKE T/C</v>
          </cell>
          <cell r="J99">
            <v>62</v>
          </cell>
          <cell r="K99">
            <v>0.47</v>
          </cell>
        </row>
        <row r="100">
          <cell r="B100">
            <v>3404</v>
          </cell>
          <cell r="C100" t="str">
            <v>VENNILA P</v>
          </cell>
          <cell r="D100" t="str">
            <v>C</v>
          </cell>
          <cell r="E100">
            <v>0.65</v>
          </cell>
          <cell r="F100" t="str">
            <v>4.715</v>
          </cell>
          <cell r="G100">
            <v>579</v>
          </cell>
        </row>
        <row r="101">
          <cell r="B101">
            <v>3407</v>
          </cell>
          <cell r="C101" t="str">
            <v xml:space="preserve">SELVI A </v>
          </cell>
          <cell r="D101" t="str">
            <v>C</v>
          </cell>
          <cell r="E101">
            <v>0.65</v>
          </cell>
          <cell r="F101" t="str">
            <v>4.715</v>
          </cell>
          <cell r="G101">
            <v>579</v>
          </cell>
        </row>
        <row r="102">
          <cell r="B102">
            <v>3409</v>
          </cell>
          <cell r="C102" t="str">
            <v>AMUTHAVALLI S</v>
          </cell>
          <cell r="D102" t="str">
            <v>C</v>
          </cell>
          <cell r="E102">
            <v>0.65</v>
          </cell>
          <cell r="F102" t="str">
            <v>4.715</v>
          </cell>
          <cell r="G102">
            <v>579</v>
          </cell>
        </row>
        <row r="103">
          <cell r="B103">
            <v>3415</v>
          </cell>
          <cell r="C103" t="str">
            <v>ALEMA MOLLA</v>
          </cell>
          <cell r="D103" t="str">
            <v>C</v>
          </cell>
          <cell r="E103">
            <v>0.65</v>
          </cell>
          <cell r="F103" t="str">
            <v>4.715</v>
          </cell>
          <cell r="G103">
            <v>642</v>
          </cell>
          <cell r="H103" t="str">
            <v>37/28</v>
          </cell>
          <cell r="I103" t="str">
            <v>NELLIKE NAPKIN/NELLIE RUNNER</v>
          </cell>
          <cell r="J103">
            <v>16</v>
          </cell>
          <cell r="K103">
            <v>0.42</v>
          </cell>
        </row>
        <row r="104">
          <cell r="B104">
            <v>3416</v>
          </cell>
          <cell r="C104" t="str">
            <v>SARANYA P</v>
          </cell>
          <cell r="D104" t="str">
            <v>C</v>
          </cell>
          <cell r="E104">
            <v>0.65</v>
          </cell>
          <cell r="F104" t="str">
            <v>4.715</v>
          </cell>
          <cell r="G104">
            <v>579</v>
          </cell>
          <cell r="H104" t="str">
            <v>37/28</v>
          </cell>
          <cell r="I104" t="str">
            <v>NELLIKE NAPKIN/NELLIE RUNNER</v>
          </cell>
          <cell r="J104">
            <v>174</v>
          </cell>
          <cell r="K104">
            <v>0.44</v>
          </cell>
        </row>
        <row r="105">
          <cell r="B105">
            <v>3417</v>
          </cell>
          <cell r="C105" t="str">
            <v>DURGADEVI M</v>
          </cell>
          <cell r="D105" t="str">
            <v>C</v>
          </cell>
          <cell r="E105">
            <v>0.65</v>
          </cell>
          <cell r="F105" t="str">
            <v>4.715</v>
          </cell>
          <cell r="G105">
            <v>579</v>
          </cell>
        </row>
        <row r="106">
          <cell r="B106">
            <v>3419</v>
          </cell>
          <cell r="C106" t="str">
            <v>YAMUNA</v>
          </cell>
          <cell r="D106" t="str">
            <v>C</v>
          </cell>
          <cell r="E106">
            <v>0.65</v>
          </cell>
          <cell r="F106" t="str">
            <v>4.715</v>
          </cell>
          <cell r="G106">
            <v>579</v>
          </cell>
        </row>
        <row r="107">
          <cell r="B107">
            <v>3422</v>
          </cell>
          <cell r="C107" t="str">
            <v>S SHEELA</v>
          </cell>
          <cell r="D107" t="str">
            <v>C</v>
          </cell>
          <cell r="E107">
            <v>0.65</v>
          </cell>
          <cell r="F107" t="str">
            <v>4.715</v>
          </cell>
          <cell r="G107">
            <v>593</v>
          </cell>
        </row>
        <row r="108">
          <cell r="B108">
            <v>3434</v>
          </cell>
          <cell r="C108" t="str">
            <v>KASHTHURI N</v>
          </cell>
          <cell r="D108" t="str">
            <v>B</v>
          </cell>
          <cell r="E108">
            <v>0.7</v>
          </cell>
          <cell r="F108" t="str">
            <v>5.12820</v>
          </cell>
          <cell r="G108">
            <v>789.75</v>
          </cell>
          <cell r="H108" t="str">
            <v>34/37</v>
          </cell>
          <cell r="I108" t="str">
            <v>NELLIKE RUNNER</v>
          </cell>
          <cell r="J108">
            <v>242</v>
          </cell>
          <cell r="K108">
            <v>0.71</v>
          </cell>
        </row>
        <row r="109">
          <cell r="B109">
            <v>3443</v>
          </cell>
          <cell r="C109" t="str">
            <v>MONISHA P</v>
          </cell>
          <cell r="D109" t="str">
            <v>T</v>
          </cell>
          <cell r="E109">
            <v>0.6</v>
          </cell>
          <cell r="F109" t="str">
            <v>4.615</v>
          </cell>
          <cell r="G109">
            <v>579</v>
          </cell>
        </row>
        <row r="110">
          <cell r="B110">
            <v>3445</v>
          </cell>
          <cell r="C110" t="str">
            <v xml:space="preserve">KRISHNAVENI </v>
          </cell>
          <cell r="D110" t="str">
            <v>T</v>
          </cell>
          <cell r="E110">
            <v>0.6</v>
          </cell>
          <cell r="F110" t="str">
            <v>4.615</v>
          </cell>
          <cell r="G110">
            <v>642</v>
          </cell>
        </row>
        <row r="111">
          <cell r="B111">
            <v>3450</v>
          </cell>
          <cell r="C111" t="str">
            <v>ARTHI R</v>
          </cell>
          <cell r="D111" t="str">
            <v>C</v>
          </cell>
          <cell r="E111">
            <v>0.65</v>
          </cell>
          <cell r="F111" t="str">
            <v>4.715</v>
          </cell>
          <cell r="G111">
            <v>507</v>
          </cell>
        </row>
        <row r="112">
          <cell r="B112">
            <v>3452</v>
          </cell>
          <cell r="C112" t="str">
            <v xml:space="preserve">SUJATHA </v>
          </cell>
          <cell r="D112" t="str">
            <v>T</v>
          </cell>
          <cell r="E112">
            <v>0.6</v>
          </cell>
          <cell r="F112" t="str">
            <v>4.615</v>
          </cell>
          <cell r="G112">
            <v>579</v>
          </cell>
        </row>
        <row r="113">
          <cell r="B113">
            <v>3455</v>
          </cell>
          <cell r="C113" t="str">
            <v>MOHANA M</v>
          </cell>
          <cell r="D113" t="str">
            <v>T</v>
          </cell>
          <cell r="E113">
            <v>0.6</v>
          </cell>
          <cell r="F113" t="str">
            <v>4.615</v>
          </cell>
          <cell r="G113">
            <v>691</v>
          </cell>
        </row>
        <row r="114">
          <cell r="B114">
            <v>3460</v>
          </cell>
          <cell r="C114" t="str">
            <v>KAVITHA V</v>
          </cell>
          <cell r="D114" t="str">
            <v>T</v>
          </cell>
          <cell r="E114">
            <v>0.6</v>
          </cell>
          <cell r="F114" t="str">
            <v>4.615</v>
          </cell>
          <cell r="G114">
            <v>507</v>
          </cell>
        </row>
        <row r="115">
          <cell r="B115">
            <v>3463</v>
          </cell>
          <cell r="C115" t="str">
            <v>INTHUMATHI R</v>
          </cell>
          <cell r="D115" t="str">
            <v>T</v>
          </cell>
          <cell r="E115">
            <v>0.6</v>
          </cell>
          <cell r="F115" t="str">
            <v>4.615</v>
          </cell>
          <cell r="G115">
            <v>579</v>
          </cell>
        </row>
        <row r="116">
          <cell r="B116">
            <v>3467</v>
          </cell>
          <cell r="C116" t="str">
            <v>THANGAM A</v>
          </cell>
          <cell r="D116" t="str">
            <v>C</v>
          </cell>
          <cell r="E116">
            <v>0.65</v>
          </cell>
          <cell r="F116" t="str">
            <v>4.715</v>
          </cell>
          <cell r="G116">
            <v>507</v>
          </cell>
        </row>
        <row r="117">
          <cell r="B117">
            <v>3468</v>
          </cell>
          <cell r="C117" t="str">
            <v>SELVI M</v>
          </cell>
          <cell r="D117" t="str">
            <v>T</v>
          </cell>
          <cell r="E117">
            <v>0.6</v>
          </cell>
          <cell r="F117" t="str">
            <v>4.615</v>
          </cell>
          <cell r="G117">
            <v>507</v>
          </cell>
        </row>
        <row r="118">
          <cell r="B118">
            <v>3469</v>
          </cell>
          <cell r="C118" t="str">
            <v>BANUPRIYA P</v>
          </cell>
          <cell r="D118" t="str">
            <v>A</v>
          </cell>
          <cell r="E118">
            <v>0.75</v>
          </cell>
          <cell r="F118" t="str">
            <v>4.61540</v>
          </cell>
          <cell r="G118">
            <v>507</v>
          </cell>
        </row>
        <row r="119">
          <cell r="B119">
            <v>3470</v>
          </cell>
          <cell r="C119" t="str">
            <v>RANICHANDRA G</v>
          </cell>
          <cell r="D119" t="str">
            <v>T</v>
          </cell>
          <cell r="E119">
            <v>0.6</v>
          </cell>
          <cell r="F119" t="str">
            <v>4.615</v>
          </cell>
          <cell r="G119">
            <v>507</v>
          </cell>
        </row>
        <row r="120">
          <cell r="B120">
            <v>3471</v>
          </cell>
          <cell r="C120" t="str">
            <v>RAJESWARI K</v>
          </cell>
          <cell r="D120" t="str">
            <v>T</v>
          </cell>
          <cell r="E120">
            <v>0.6</v>
          </cell>
          <cell r="F120" t="str">
            <v>4.615</v>
          </cell>
          <cell r="G120">
            <v>507</v>
          </cell>
        </row>
        <row r="121">
          <cell r="B121">
            <v>3473</v>
          </cell>
          <cell r="C121" t="str">
            <v>ELAKIYA V</v>
          </cell>
          <cell r="D121" t="str">
            <v>T</v>
          </cell>
          <cell r="E121">
            <v>0.6</v>
          </cell>
          <cell r="F121" t="str">
            <v>4.615</v>
          </cell>
          <cell r="G121">
            <v>507</v>
          </cell>
          <cell r="H121" t="str">
            <v>37/28</v>
          </cell>
          <cell r="I121" t="str">
            <v>NELLIKE NAPKIN/NELLIE RUNNER</v>
          </cell>
          <cell r="J121">
            <v>11</v>
          </cell>
          <cell r="K121">
            <v>0.28000000000000003</v>
          </cell>
        </row>
        <row r="122">
          <cell r="B122">
            <v>3474</v>
          </cell>
          <cell r="C122" t="str">
            <v>MATHUSRI B</v>
          </cell>
          <cell r="D122" t="str">
            <v>B</v>
          </cell>
          <cell r="E122">
            <v>0.7</v>
          </cell>
          <cell r="F122" t="str">
            <v>5.12820</v>
          </cell>
          <cell r="G122">
            <v>507</v>
          </cell>
          <cell r="H122">
            <v>27</v>
          </cell>
          <cell r="I122" t="str">
            <v>NELLIKE T/C</v>
          </cell>
          <cell r="J122">
            <v>64</v>
          </cell>
          <cell r="K122">
            <v>0.48</v>
          </cell>
        </row>
        <row r="123">
          <cell r="B123">
            <v>3478</v>
          </cell>
          <cell r="C123" t="str">
            <v>VANITHA S</v>
          </cell>
          <cell r="D123" t="str">
            <v>T</v>
          </cell>
          <cell r="E123">
            <v>0.6</v>
          </cell>
          <cell r="F123" t="str">
            <v>4.615</v>
          </cell>
          <cell r="G123">
            <v>507</v>
          </cell>
        </row>
        <row r="124">
          <cell r="B124">
            <v>3479</v>
          </cell>
          <cell r="C124" t="str">
            <v>SUMATHI M</v>
          </cell>
          <cell r="D124" t="str">
            <v>C</v>
          </cell>
          <cell r="E124">
            <v>0.65</v>
          </cell>
          <cell r="F124" t="str">
            <v>4.715</v>
          </cell>
          <cell r="G124">
            <v>507</v>
          </cell>
        </row>
        <row r="125">
          <cell r="B125">
            <v>3480</v>
          </cell>
          <cell r="C125" t="str">
            <v>ASHITHA S</v>
          </cell>
          <cell r="D125" t="str">
            <v>T</v>
          </cell>
          <cell r="E125">
            <v>0.6</v>
          </cell>
          <cell r="F125" t="str">
            <v>4.615</v>
          </cell>
          <cell r="G125">
            <v>507</v>
          </cell>
        </row>
        <row r="126">
          <cell r="B126">
            <v>3482</v>
          </cell>
          <cell r="C126" t="str">
            <v>GEETHA J</v>
          </cell>
          <cell r="D126" t="str">
            <v>C</v>
          </cell>
          <cell r="E126">
            <v>0.65</v>
          </cell>
          <cell r="F126" t="str">
            <v>4.715</v>
          </cell>
          <cell r="G126">
            <v>507</v>
          </cell>
        </row>
        <row r="127">
          <cell r="B127">
            <v>3483</v>
          </cell>
          <cell r="C127" t="str">
            <v>PALANIYAMMAL R</v>
          </cell>
          <cell r="D127" t="str">
            <v>A1</v>
          </cell>
          <cell r="E127">
            <v>0.8</v>
          </cell>
          <cell r="F127" t="str">
            <v>5.00</v>
          </cell>
          <cell r="G127">
            <v>593</v>
          </cell>
          <cell r="H127" t="str">
            <v>28/37</v>
          </cell>
          <cell r="I127" t="str">
            <v>NELLIKE RUNNER</v>
          </cell>
          <cell r="J127">
            <v>225</v>
          </cell>
          <cell r="K127">
            <v>0.61</v>
          </cell>
        </row>
        <row r="128">
          <cell r="B128">
            <v>3485</v>
          </cell>
          <cell r="C128" t="str">
            <v>REVATHI G</v>
          </cell>
          <cell r="D128" t="str">
            <v>T</v>
          </cell>
          <cell r="E128">
            <v>0.6</v>
          </cell>
          <cell r="F128" t="str">
            <v>4.615</v>
          </cell>
          <cell r="G128">
            <v>593</v>
          </cell>
        </row>
        <row r="129">
          <cell r="B129">
            <v>3486</v>
          </cell>
          <cell r="C129" t="str">
            <v>PRIYANKA T</v>
          </cell>
          <cell r="D129" t="str">
            <v>T</v>
          </cell>
          <cell r="E129">
            <v>0.6</v>
          </cell>
          <cell r="F129" t="str">
            <v>4.615</v>
          </cell>
          <cell r="G129">
            <v>593</v>
          </cell>
          <cell r="H129" t="str">
            <v>37/28</v>
          </cell>
          <cell r="I129" t="str">
            <v>NELLIKE NAPKIN/NELLIE RUNNER</v>
          </cell>
          <cell r="J129">
            <v>162</v>
          </cell>
          <cell r="K129">
            <v>0.4</v>
          </cell>
        </row>
        <row r="130">
          <cell r="B130">
            <v>3487</v>
          </cell>
          <cell r="C130" t="str">
            <v>VANAJA K</v>
          </cell>
          <cell r="D130" t="str">
            <v>T</v>
          </cell>
          <cell r="E130">
            <v>0.6</v>
          </cell>
          <cell r="F130" t="str">
            <v>4.615</v>
          </cell>
          <cell r="G130">
            <v>579</v>
          </cell>
        </row>
        <row r="131">
          <cell r="B131">
            <v>3488</v>
          </cell>
          <cell r="C131" t="str">
            <v>KAMATCHI S</v>
          </cell>
          <cell r="D131" t="str">
            <v>T</v>
          </cell>
          <cell r="E131">
            <v>0.6</v>
          </cell>
          <cell r="F131" t="str">
            <v>4.615</v>
          </cell>
          <cell r="G131">
            <v>507</v>
          </cell>
        </row>
        <row r="132">
          <cell r="B132">
            <v>3248</v>
          </cell>
          <cell r="C132" t="str">
            <v>MARAGATHAM</v>
          </cell>
          <cell r="D132" t="str">
            <v>B</v>
          </cell>
          <cell r="E132">
            <v>0.7</v>
          </cell>
          <cell r="F132" t="str">
            <v>5.12820</v>
          </cell>
          <cell r="G132">
            <v>507</v>
          </cell>
          <cell r="H132">
            <v>27</v>
          </cell>
          <cell r="I132" t="str">
            <v>NELLIKE T/C</v>
          </cell>
          <cell r="J132">
            <v>148</v>
          </cell>
          <cell r="K132">
            <v>0.6</v>
          </cell>
        </row>
        <row r="133">
          <cell r="B133">
            <v>3127</v>
          </cell>
          <cell r="C133" t="str">
            <v>SOUNDARYA</v>
          </cell>
          <cell r="D133" t="str">
            <v>C</v>
          </cell>
          <cell r="E133">
            <v>0.6</v>
          </cell>
          <cell r="F133" t="str">
            <v>4.615</v>
          </cell>
          <cell r="G133">
            <v>507</v>
          </cell>
          <cell r="H133">
            <v>27</v>
          </cell>
          <cell r="I133" t="str">
            <v>NELLIKE T/C</v>
          </cell>
          <cell r="J133">
            <v>160</v>
          </cell>
          <cell r="K133">
            <v>0.64</v>
          </cell>
        </row>
        <row r="134">
          <cell r="B134">
            <v>2915</v>
          </cell>
          <cell r="C134" t="str">
            <v>SUBRAMANI</v>
          </cell>
          <cell r="D134" t="str">
            <v>C</v>
          </cell>
          <cell r="E134">
            <v>0.65</v>
          </cell>
          <cell r="F134" t="str">
            <v>4.715</v>
          </cell>
          <cell r="G134">
            <v>507</v>
          </cell>
          <cell r="H134" t="str">
            <v>28/37</v>
          </cell>
          <cell r="I134" t="str">
            <v>NELLIKE RUNNER</v>
          </cell>
          <cell r="J134">
            <v>157</v>
          </cell>
          <cell r="K134">
            <v>0.43</v>
          </cell>
        </row>
        <row r="135">
          <cell r="B135">
            <v>3100</v>
          </cell>
          <cell r="C135" t="str">
            <v>DHANUSHREE</v>
          </cell>
          <cell r="D135" t="str">
            <v>C</v>
          </cell>
          <cell r="E135">
            <v>0.65</v>
          </cell>
          <cell r="F135" t="str">
            <v>4.715</v>
          </cell>
          <cell r="G135">
            <v>507</v>
          </cell>
        </row>
        <row r="136">
          <cell r="B136">
            <v>3268</v>
          </cell>
          <cell r="C136" t="str">
            <v>MAHESHWARI</v>
          </cell>
          <cell r="D136" t="str">
            <v>C</v>
          </cell>
          <cell r="E136">
            <v>0.65</v>
          </cell>
          <cell r="F136" t="str">
            <v>4.715</v>
          </cell>
          <cell r="G136">
            <v>507</v>
          </cell>
          <cell r="H136" t="str">
            <v>37/28</v>
          </cell>
          <cell r="I136" t="str">
            <v>NELLIKE NAPKIN/NELLIE RUNNER</v>
          </cell>
          <cell r="J136">
            <v>166</v>
          </cell>
          <cell r="K136">
            <v>0.41</v>
          </cell>
        </row>
        <row r="137">
          <cell r="B137">
            <v>3313</v>
          </cell>
          <cell r="C137" t="str">
            <v>SANTHIYA</v>
          </cell>
          <cell r="D137" t="str">
            <v>C</v>
          </cell>
          <cell r="E137">
            <v>0.6</v>
          </cell>
          <cell r="F137" t="str">
            <v>4.615</v>
          </cell>
          <cell r="G137">
            <v>507</v>
          </cell>
        </row>
        <row r="138">
          <cell r="B138">
            <v>3493</v>
          </cell>
          <cell r="C138" t="str">
            <v>SASI</v>
          </cell>
          <cell r="D138" t="str">
            <v>C</v>
          </cell>
          <cell r="E138">
            <v>0.65</v>
          </cell>
          <cell r="F138" t="str">
            <v>4.715</v>
          </cell>
          <cell r="G138">
            <v>507</v>
          </cell>
          <cell r="H138" t="str">
            <v>37/28</v>
          </cell>
          <cell r="I138" t="str">
            <v>NELLIKE NAPKIN/NELLIE RUNNER</v>
          </cell>
          <cell r="J138">
            <v>109</v>
          </cell>
          <cell r="K138">
            <v>0.27</v>
          </cell>
        </row>
        <row r="139">
          <cell r="B139">
            <v>3495</v>
          </cell>
          <cell r="C139" t="str">
            <v>VIJAYALAKSHMI</v>
          </cell>
          <cell r="D139" t="str">
            <v>T</v>
          </cell>
          <cell r="E139">
            <v>0.65</v>
          </cell>
          <cell r="F139" t="str">
            <v>4.715</v>
          </cell>
          <cell r="G139">
            <v>507</v>
          </cell>
        </row>
        <row r="140">
          <cell r="B140">
            <v>3492</v>
          </cell>
          <cell r="C140" t="str">
            <v>CHINNAPONNU</v>
          </cell>
          <cell r="D140" t="str">
            <v>A1</v>
          </cell>
          <cell r="E140">
            <v>0.8</v>
          </cell>
          <cell r="F140" t="str">
            <v>5.00</v>
          </cell>
          <cell r="G140">
            <v>507</v>
          </cell>
        </row>
        <row r="141">
          <cell r="B141">
            <v>3494</v>
          </cell>
          <cell r="C141" t="str">
            <v>MIRNAL DAS</v>
          </cell>
          <cell r="D141" t="str">
            <v>A1</v>
          </cell>
          <cell r="E141">
            <v>0.8</v>
          </cell>
          <cell r="F141" t="str">
            <v>5.00</v>
          </cell>
          <cell r="G141">
            <v>507</v>
          </cell>
          <cell r="H141" t="str">
            <v>37/28</v>
          </cell>
          <cell r="I141" t="str">
            <v>NELLIKE NAPKIN/NELLIE RUNNER</v>
          </cell>
          <cell r="J141">
            <v>321</v>
          </cell>
          <cell r="K141">
            <v>0.96</v>
          </cell>
        </row>
        <row r="142">
          <cell r="B142">
            <v>1021</v>
          </cell>
          <cell r="C142" t="str">
            <v>PALSAMY</v>
          </cell>
          <cell r="D142" t="str">
            <v>A1</v>
          </cell>
          <cell r="E142">
            <v>0.75</v>
          </cell>
          <cell r="F142" t="str">
            <v>4.61540</v>
          </cell>
          <cell r="G142">
            <v>507</v>
          </cell>
        </row>
        <row r="143">
          <cell r="B143">
            <v>3290</v>
          </cell>
          <cell r="C143" t="str">
            <v>UMA</v>
          </cell>
          <cell r="D143" t="str">
            <v>C</v>
          </cell>
          <cell r="E143">
            <v>0.65</v>
          </cell>
          <cell r="F143" t="str">
            <v>4.715</v>
          </cell>
          <cell r="G143">
            <v>507</v>
          </cell>
        </row>
        <row r="144">
          <cell r="B144">
            <v>3499</v>
          </cell>
          <cell r="C144" t="str">
            <v>SILAMPAYEE</v>
          </cell>
          <cell r="D144" t="str">
            <v>A1</v>
          </cell>
          <cell r="E144">
            <v>0.8</v>
          </cell>
          <cell r="F144" t="str">
            <v>5.00</v>
          </cell>
          <cell r="G144">
            <v>507</v>
          </cell>
          <cell r="H144" t="str">
            <v>28/37</v>
          </cell>
          <cell r="I144" t="str">
            <v>NELLIKE RUNNER</v>
          </cell>
          <cell r="J144">
            <v>292</v>
          </cell>
          <cell r="K144">
            <v>0.79</v>
          </cell>
        </row>
        <row r="145">
          <cell r="B145">
            <v>1369</v>
          </cell>
          <cell r="C145" t="str">
            <v>KRISHNAN</v>
          </cell>
          <cell r="D145" t="str">
            <v>A</v>
          </cell>
          <cell r="E145">
            <v>0.75</v>
          </cell>
          <cell r="F145" t="str">
            <v>4.61540</v>
          </cell>
          <cell r="G145">
            <v>507</v>
          </cell>
          <cell r="H145">
            <v>33</v>
          </cell>
          <cell r="I145" t="str">
            <v>NELLIKE T/C</v>
          </cell>
          <cell r="J145">
            <v>65</v>
          </cell>
          <cell r="K145">
            <v>0.6</v>
          </cell>
        </row>
        <row r="146">
          <cell r="B146">
            <v>3115</v>
          </cell>
          <cell r="C146" t="str">
            <v>YOVEL</v>
          </cell>
          <cell r="D146" t="str">
            <v>B</v>
          </cell>
          <cell r="E146">
            <v>0.7</v>
          </cell>
          <cell r="F146" t="str">
            <v>5.12820</v>
          </cell>
          <cell r="G146">
            <v>507</v>
          </cell>
        </row>
        <row r="147">
          <cell r="B147">
            <v>3505</v>
          </cell>
          <cell r="C147" t="str">
            <v>SUGANYA</v>
          </cell>
          <cell r="E147">
            <v>0.6</v>
          </cell>
          <cell r="F147" t="str">
            <v>4.615</v>
          </cell>
          <cell r="G147">
            <v>507</v>
          </cell>
        </row>
        <row r="148">
          <cell r="B148">
            <v>3507</v>
          </cell>
          <cell r="C148" t="str">
            <v>KOWSIK</v>
          </cell>
          <cell r="D148" t="str">
            <v>A1</v>
          </cell>
          <cell r="E148">
            <v>0.8</v>
          </cell>
          <cell r="F148" t="str">
            <v>5.00</v>
          </cell>
          <cell r="G148">
            <v>507</v>
          </cell>
          <cell r="H148">
            <v>27</v>
          </cell>
          <cell r="I148" t="str">
            <v>NELLIKE T/C</v>
          </cell>
          <cell r="J148">
            <v>134</v>
          </cell>
          <cell r="K148">
            <v>1</v>
          </cell>
        </row>
        <row r="149">
          <cell r="B149" t="str">
            <v>NEW-1</v>
          </cell>
          <cell r="C149" t="str">
            <v>SIVARANJANI</v>
          </cell>
          <cell r="D149" t="str">
            <v>T</v>
          </cell>
          <cell r="E149">
            <v>0.65</v>
          </cell>
          <cell r="F149" t="str">
            <v>4.715</v>
          </cell>
          <cell r="G149">
            <v>507</v>
          </cell>
        </row>
        <row r="150">
          <cell r="B150" t="str">
            <v>NEW-2</v>
          </cell>
          <cell r="C150" t="str">
            <v>MEENA</v>
          </cell>
        </row>
        <row r="151">
          <cell r="B151" t="str">
            <v>NEW-3</v>
          </cell>
          <cell r="C151" t="str">
            <v xml:space="preserve">SENBAGAM  </v>
          </cell>
        </row>
        <row r="152">
          <cell r="B152" t="str">
            <v>NEW-4</v>
          </cell>
          <cell r="C152" t="str">
            <v>MENAGADEVI</v>
          </cell>
        </row>
      </sheetData>
      <sheetData sheetId="3"/>
      <sheetData sheetId="4">
        <row r="1">
          <cell r="B1" t="str">
            <v>ID NO</v>
          </cell>
          <cell r="C1" t="str">
            <v>Name</v>
          </cell>
          <cell r="D1" t="str">
            <v>Grade</v>
          </cell>
          <cell r="E1" t="str">
            <v>Target  %</v>
          </cell>
          <cell r="F1" t="str">
            <v>Points</v>
          </cell>
          <cell r="G1" t="str">
            <v>CTC/Day</v>
          </cell>
          <cell r="H1" t="str">
            <v>SO#</v>
          </cell>
          <cell r="I1" t="str">
            <v>Design &amp; Product</v>
          </cell>
          <cell r="J1" t="str">
            <v>Qty</v>
          </cell>
          <cell r="K1" t="str">
            <v>Eff %</v>
          </cell>
        </row>
        <row r="2">
          <cell r="B2">
            <v>29</v>
          </cell>
          <cell r="C2" t="str">
            <v>SELVI.R</v>
          </cell>
          <cell r="D2" t="str">
            <v>A+</v>
          </cell>
          <cell r="E2">
            <v>0.9</v>
          </cell>
          <cell r="F2" t="str">
            <v>10.0</v>
          </cell>
          <cell r="G2">
            <v>789.75</v>
          </cell>
          <cell r="H2" t="str">
            <v>050/28</v>
          </cell>
          <cell r="I2" t="str">
            <v>DAILY COLLECTION TOSDADO/MALVA/NELLIKE TC</v>
          </cell>
          <cell r="J2">
            <v>100</v>
          </cell>
          <cell r="K2">
            <v>0.7</v>
          </cell>
        </row>
        <row r="3">
          <cell r="B3">
            <v>122</v>
          </cell>
          <cell r="C3" t="str">
            <v>SAVITHRI ..S</v>
          </cell>
          <cell r="D3" t="str">
            <v>A</v>
          </cell>
          <cell r="E3">
            <v>0.75</v>
          </cell>
          <cell r="F3" t="str">
            <v>4.61540</v>
          </cell>
          <cell r="G3">
            <v>642</v>
          </cell>
          <cell r="H3" t="str">
            <v>050/28</v>
          </cell>
          <cell r="I3" t="str">
            <v>DAILY COLLECTION TOSDADO/MALVA/NELLIKE TC</v>
          </cell>
          <cell r="J3">
            <v>101</v>
          </cell>
          <cell r="K3">
            <v>0.7</v>
          </cell>
        </row>
        <row r="4">
          <cell r="B4">
            <v>237</v>
          </cell>
          <cell r="C4" t="str">
            <v>NALLASIVAM..M</v>
          </cell>
          <cell r="D4" t="str">
            <v>A</v>
          </cell>
          <cell r="E4">
            <v>0.75</v>
          </cell>
          <cell r="F4" t="str">
            <v>4.61540</v>
          </cell>
          <cell r="G4">
            <v>789.75</v>
          </cell>
        </row>
        <row r="5">
          <cell r="B5">
            <v>242</v>
          </cell>
          <cell r="C5" t="str">
            <v>ALLIRANI..R</v>
          </cell>
          <cell r="D5" t="str">
            <v>A+</v>
          </cell>
          <cell r="E5">
            <v>0.9</v>
          </cell>
          <cell r="F5" t="str">
            <v>10.0</v>
          </cell>
          <cell r="G5">
            <v>691</v>
          </cell>
          <cell r="H5" t="str">
            <v>050/28</v>
          </cell>
          <cell r="I5" t="str">
            <v>DAILY COLLECTION TOSDADO/MALVA/NELLIKE TC</v>
          </cell>
          <cell r="J5">
            <v>106</v>
          </cell>
          <cell r="K5">
            <v>0.74</v>
          </cell>
        </row>
        <row r="6">
          <cell r="B6">
            <v>411</v>
          </cell>
          <cell r="C6" t="str">
            <v>LATHA..M</v>
          </cell>
          <cell r="D6" t="str">
            <v>A1</v>
          </cell>
          <cell r="E6">
            <v>0.8</v>
          </cell>
          <cell r="F6" t="str">
            <v>5.00</v>
          </cell>
          <cell r="G6">
            <v>789.75</v>
          </cell>
          <cell r="H6" t="str">
            <v>24/27</v>
          </cell>
          <cell r="I6" t="str">
            <v>PELARGONIA/NELLIKE T/C</v>
          </cell>
          <cell r="J6">
            <v>148</v>
          </cell>
          <cell r="K6">
            <v>0.65</v>
          </cell>
        </row>
        <row r="7">
          <cell r="B7">
            <v>677</v>
          </cell>
          <cell r="C7" t="str">
            <v>NIRMALA..K</v>
          </cell>
          <cell r="D7" t="str">
            <v>A+</v>
          </cell>
          <cell r="E7">
            <v>0.9</v>
          </cell>
          <cell r="F7" t="str">
            <v>10.0</v>
          </cell>
          <cell r="G7">
            <v>691</v>
          </cell>
          <cell r="H7" t="str">
            <v>24/27</v>
          </cell>
          <cell r="I7" t="str">
            <v>PELARGONIA/NELLIKE T/C</v>
          </cell>
          <cell r="J7">
            <v>168</v>
          </cell>
          <cell r="K7">
            <v>0.8</v>
          </cell>
        </row>
        <row r="8">
          <cell r="B8">
            <v>1298</v>
          </cell>
          <cell r="C8" t="str">
            <v>SIVARANJANI.S</v>
          </cell>
          <cell r="D8" t="str">
            <v>A+</v>
          </cell>
          <cell r="E8">
            <v>0.9</v>
          </cell>
          <cell r="F8" t="str">
            <v>10.0</v>
          </cell>
          <cell r="G8">
            <v>789.75</v>
          </cell>
          <cell r="H8" t="str">
            <v>050/28</v>
          </cell>
          <cell r="I8" t="str">
            <v>DAILY COLLECTION TOSDADO/MALVA/NELLIKE TC</v>
          </cell>
          <cell r="J8">
            <v>110</v>
          </cell>
          <cell r="K8">
            <v>0.76</v>
          </cell>
        </row>
        <row r="9">
          <cell r="B9">
            <v>1417</v>
          </cell>
          <cell r="C9" t="str">
            <v>MAHALAKSHMI.T</v>
          </cell>
          <cell r="D9" t="str">
            <v>A+</v>
          </cell>
          <cell r="E9">
            <v>0.9</v>
          </cell>
          <cell r="F9" t="str">
            <v>10.0</v>
          </cell>
          <cell r="G9">
            <v>642</v>
          </cell>
          <cell r="H9" t="str">
            <v>36/50/28</v>
          </cell>
          <cell r="I9" t="str">
            <v>NELLIKE NAPKIN/DAILY COLLECTION CRUDO/NELLIKE T/C</v>
          </cell>
          <cell r="J9">
            <v>264</v>
          </cell>
          <cell r="K9">
            <v>0.83</v>
          </cell>
        </row>
        <row r="10">
          <cell r="B10">
            <v>1422</v>
          </cell>
          <cell r="C10" t="str">
            <v>LAKSHMI.V</v>
          </cell>
          <cell r="D10" t="str">
            <v>A1</v>
          </cell>
          <cell r="E10">
            <v>0.8</v>
          </cell>
          <cell r="F10" t="str">
            <v>5.00</v>
          </cell>
          <cell r="G10">
            <v>789.75</v>
          </cell>
        </row>
        <row r="11">
          <cell r="B11">
            <v>1512</v>
          </cell>
          <cell r="C11" t="str">
            <v>MANIMEGALAI.P</v>
          </cell>
          <cell r="D11" t="str">
            <v>A</v>
          </cell>
          <cell r="E11">
            <v>0.75</v>
          </cell>
          <cell r="F11" t="str">
            <v>4.61540</v>
          </cell>
          <cell r="G11">
            <v>691</v>
          </cell>
        </row>
        <row r="12">
          <cell r="B12">
            <v>1694</v>
          </cell>
          <cell r="C12" t="str">
            <v>MALATHI.S</v>
          </cell>
          <cell r="D12" t="str">
            <v>A1</v>
          </cell>
          <cell r="E12">
            <v>0.8</v>
          </cell>
          <cell r="F12" t="str">
            <v>5.00</v>
          </cell>
          <cell r="G12">
            <v>642</v>
          </cell>
          <cell r="H12" t="str">
            <v>050/28</v>
          </cell>
          <cell r="I12" t="str">
            <v>DAILY COLLECTION TOSDADO/MALVA/NELLIKE TC</v>
          </cell>
          <cell r="J12">
            <v>113</v>
          </cell>
          <cell r="K12">
            <v>0.79</v>
          </cell>
        </row>
        <row r="13">
          <cell r="B13">
            <v>1761</v>
          </cell>
          <cell r="C13" t="str">
            <v>PUSHPA.M</v>
          </cell>
          <cell r="D13" t="str">
            <v>A1</v>
          </cell>
          <cell r="E13">
            <v>0.8</v>
          </cell>
          <cell r="F13" t="str">
            <v>5.00</v>
          </cell>
          <cell r="G13">
            <v>691</v>
          </cell>
          <cell r="H13" t="str">
            <v>24/27</v>
          </cell>
          <cell r="I13" t="str">
            <v>PELARGONIA/NELLIKE T/C</v>
          </cell>
          <cell r="J13">
            <v>150</v>
          </cell>
          <cell r="K13">
            <v>0.72</v>
          </cell>
        </row>
        <row r="14">
          <cell r="B14">
            <v>1789</v>
          </cell>
          <cell r="C14" t="str">
            <v>KASTHURI</v>
          </cell>
          <cell r="D14" t="str">
            <v>A1</v>
          </cell>
          <cell r="E14">
            <v>0.8</v>
          </cell>
          <cell r="F14" t="str">
            <v>5.00</v>
          </cell>
          <cell r="G14">
            <v>691</v>
          </cell>
          <cell r="H14" t="str">
            <v>050/28</v>
          </cell>
          <cell r="I14" t="str">
            <v>DAILY COLLECTION TOSDADO/MALVA/NELLIKE TC</v>
          </cell>
          <cell r="J14">
            <v>103</v>
          </cell>
          <cell r="K14">
            <v>0.72</v>
          </cell>
        </row>
        <row r="15">
          <cell r="B15">
            <v>1854</v>
          </cell>
          <cell r="C15" t="str">
            <v>DHANALAKSHMI S</v>
          </cell>
          <cell r="D15" t="str">
            <v>B</v>
          </cell>
          <cell r="E15">
            <v>0.7</v>
          </cell>
          <cell r="F15" t="str">
            <v>5.12820</v>
          </cell>
          <cell r="G15">
            <v>691</v>
          </cell>
          <cell r="H15" t="str">
            <v>050/33/28</v>
          </cell>
          <cell r="I15" t="str">
            <v>TAPE CURTAIN PERLA/NELLIKE T/C</v>
          </cell>
          <cell r="J15">
            <v>97</v>
          </cell>
          <cell r="K15">
            <v>0.63</v>
          </cell>
        </row>
        <row r="16">
          <cell r="B16">
            <v>1855</v>
          </cell>
          <cell r="C16" t="str">
            <v>MEENA SENTHILKUMAR</v>
          </cell>
          <cell r="D16" t="str">
            <v>A</v>
          </cell>
          <cell r="E16">
            <v>0.75</v>
          </cell>
          <cell r="F16" t="str">
            <v>4.61540</v>
          </cell>
          <cell r="G16">
            <v>642</v>
          </cell>
          <cell r="H16" t="str">
            <v>36/50/28</v>
          </cell>
          <cell r="I16" t="str">
            <v>NELLIKE NAPKIN/DAILY COLLECTION CRUDO/NELLIKE T/C</v>
          </cell>
          <cell r="J16">
            <v>246</v>
          </cell>
          <cell r="K16">
            <v>0.77</v>
          </cell>
        </row>
        <row r="17">
          <cell r="B17">
            <v>1902</v>
          </cell>
          <cell r="C17" t="str">
            <v>MANIMALA B</v>
          </cell>
          <cell r="D17" t="str">
            <v>A1</v>
          </cell>
          <cell r="E17">
            <v>0.8</v>
          </cell>
          <cell r="F17" t="str">
            <v>5.00</v>
          </cell>
          <cell r="G17">
            <v>642</v>
          </cell>
          <cell r="H17" t="str">
            <v>24/27</v>
          </cell>
          <cell r="I17" t="str">
            <v>PELARGONIA/NELLIKE T/C</v>
          </cell>
          <cell r="J17">
            <v>154</v>
          </cell>
          <cell r="K17">
            <v>0.74</v>
          </cell>
        </row>
        <row r="18">
          <cell r="B18">
            <v>1929</v>
          </cell>
          <cell r="C18" t="str">
            <v>KEERTHANA G</v>
          </cell>
          <cell r="D18" t="str">
            <v>A</v>
          </cell>
          <cell r="E18">
            <v>0.75</v>
          </cell>
          <cell r="F18" t="str">
            <v>4.61540</v>
          </cell>
          <cell r="G18">
            <v>691</v>
          </cell>
          <cell r="H18" t="str">
            <v>050/28</v>
          </cell>
          <cell r="I18" t="str">
            <v>DAILY COLLECTION TOSDADO/MALVA/NELLIKE TC</v>
          </cell>
          <cell r="J18">
            <v>83</v>
          </cell>
          <cell r="K18">
            <v>0.57999999999999996</v>
          </cell>
        </row>
        <row r="19">
          <cell r="B19">
            <v>1930</v>
          </cell>
          <cell r="C19" t="str">
            <v>VALARMATHI R</v>
          </cell>
          <cell r="D19" t="str">
            <v>A1</v>
          </cell>
          <cell r="E19">
            <v>0.8</v>
          </cell>
          <cell r="F19" t="str">
            <v>5.00</v>
          </cell>
          <cell r="G19">
            <v>642</v>
          </cell>
        </row>
        <row r="20">
          <cell r="B20">
            <v>1956</v>
          </cell>
          <cell r="C20" t="str">
            <v>KARTHIGAIRAJAN K</v>
          </cell>
          <cell r="D20" t="str">
            <v>A1</v>
          </cell>
          <cell r="E20">
            <v>0.8</v>
          </cell>
          <cell r="F20" t="str">
            <v>5.00</v>
          </cell>
          <cell r="G20">
            <v>691</v>
          </cell>
          <cell r="H20">
            <v>50</v>
          </cell>
          <cell r="I20" t="str">
            <v>DAILY COLLECTION O/L</v>
          </cell>
          <cell r="J20">
            <v>927</v>
          </cell>
          <cell r="K20">
            <v>0.48</v>
          </cell>
        </row>
        <row r="21">
          <cell r="B21">
            <v>1966</v>
          </cell>
          <cell r="C21" t="str">
            <v>PARAMESWARI S</v>
          </cell>
          <cell r="D21" t="str">
            <v>A</v>
          </cell>
          <cell r="E21">
            <v>0.75</v>
          </cell>
          <cell r="F21" t="str">
            <v>4.61540</v>
          </cell>
          <cell r="G21">
            <v>691</v>
          </cell>
          <cell r="H21" t="str">
            <v>054/33</v>
          </cell>
          <cell r="I21" t="str">
            <v>GRAVMYRT/NELLIKE T/C</v>
          </cell>
          <cell r="J21">
            <v>116</v>
          </cell>
          <cell r="K21">
            <v>0.68</v>
          </cell>
        </row>
        <row r="22">
          <cell r="B22">
            <v>1971</v>
          </cell>
          <cell r="C22" t="str">
            <v>HEMALATHA R</v>
          </cell>
          <cell r="D22" t="str">
            <v>A</v>
          </cell>
          <cell r="E22">
            <v>0.75</v>
          </cell>
          <cell r="F22" t="str">
            <v>4.61540</v>
          </cell>
          <cell r="G22">
            <v>642</v>
          </cell>
          <cell r="H22" t="str">
            <v>050/33/28</v>
          </cell>
          <cell r="I22" t="str">
            <v>TAPE CURTAIN PERLA/NELLIKE T/C</v>
          </cell>
          <cell r="J22">
            <v>83</v>
          </cell>
          <cell r="K22">
            <v>0.54</v>
          </cell>
        </row>
        <row r="23">
          <cell r="B23">
            <v>1983</v>
          </cell>
          <cell r="C23" t="str">
            <v>LATHA M</v>
          </cell>
          <cell r="D23" t="str">
            <v>A</v>
          </cell>
          <cell r="E23">
            <v>0.75</v>
          </cell>
          <cell r="F23" t="str">
            <v>4.61540</v>
          </cell>
          <cell r="G23">
            <v>642</v>
          </cell>
        </row>
        <row r="24">
          <cell r="B24">
            <v>2005</v>
          </cell>
          <cell r="C24" t="str">
            <v>PARAMESWARI</v>
          </cell>
          <cell r="D24" t="str">
            <v>B</v>
          </cell>
          <cell r="E24">
            <v>0.7</v>
          </cell>
          <cell r="F24" t="str">
            <v>5.12820</v>
          </cell>
          <cell r="G24">
            <v>642</v>
          </cell>
          <cell r="H24" t="str">
            <v>36/50/28</v>
          </cell>
          <cell r="I24" t="str">
            <v>NELLIKE NAPKIN/DAILY COLLECTION CRUDO/NELLIKE T/C</v>
          </cell>
          <cell r="J24">
            <v>248</v>
          </cell>
          <cell r="K24">
            <v>0.78</v>
          </cell>
        </row>
        <row r="25">
          <cell r="B25">
            <v>2016</v>
          </cell>
          <cell r="C25" t="str">
            <v>S GOWRI</v>
          </cell>
          <cell r="D25" t="str">
            <v>A</v>
          </cell>
          <cell r="E25">
            <v>0.75</v>
          </cell>
          <cell r="F25" t="str">
            <v>4.61540</v>
          </cell>
          <cell r="G25">
            <v>593</v>
          </cell>
          <cell r="H25" t="str">
            <v>36/50/28</v>
          </cell>
          <cell r="I25" t="str">
            <v>NELLIKE NAPKIN/DAILY COLLECTION CRUDO/NELLIKE T/C</v>
          </cell>
          <cell r="J25">
            <v>271</v>
          </cell>
          <cell r="K25">
            <v>0.85</v>
          </cell>
        </row>
        <row r="26">
          <cell r="B26">
            <v>2045</v>
          </cell>
          <cell r="C26" t="str">
            <v>SATHYA C</v>
          </cell>
          <cell r="D26" t="str">
            <v>B</v>
          </cell>
          <cell r="E26">
            <v>0.7</v>
          </cell>
          <cell r="F26" t="str">
            <v>5.12820</v>
          </cell>
          <cell r="G26">
            <v>642</v>
          </cell>
          <cell r="H26" t="str">
            <v>054/33</v>
          </cell>
          <cell r="I26" t="str">
            <v>GRAVMYRT/NELLIKE T/C</v>
          </cell>
          <cell r="J26">
            <v>125</v>
          </cell>
          <cell r="K26">
            <v>0.74</v>
          </cell>
        </row>
        <row r="27">
          <cell r="B27">
            <v>2067</v>
          </cell>
          <cell r="C27" t="str">
            <v>LALITHA R</v>
          </cell>
          <cell r="D27" t="str">
            <v>A1</v>
          </cell>
          <cell r="E27">
            <v>0.8</v>
          </cell>
          <cell r="F27" t="str">
            <v>5.00</v>
          </cell>
          <cell r="G27">
            <v>593</v>
          </cell>
          <cell r="H27" t="str">
            <v>24/27</v>
          </cell>
          <cell r="I27" t="str">
            <v>PELARGONIA/NELLIKE T/C</v>
          </cell>
          <cell r="J27">
            <v>142</v>
          </cell>
          <cell r="K27">
            <v>0.68</v>
          </cell>
        </row>
        <row r="28">
          <cell r="B28">
            <v>2102</v>
          </cell>
          <cell r="C28" t="str">
            <v>KOKILA M</v>
          </cell>
          <cell r="D28" t="str">
            <v>B</v>
          </cell>
          <cell r="E28">
            <v>0.7</v>
          </cell>
          <cell r="F28" t="str">
            <v>5.12820</v>
          </cell>
          <cell r="G28">
            <v>691</v>
          </cell>
        </row>
        <row r="29">
          <cell r="B29">
            <v>2138</v>
          </cell>
          <cell r="C29" t="str">
            <v>SANTHI S</v>
          </cell>
          <cell r="D29" t="str">
            <v>A</v>
          </cell>
          <cell r="E29">
            <v>0.75</v>
          </cell>
          <cell r="F29" t="str">
            <v>4.61540</v>
          </cell>
          <cell r="G29">
            <v>593</v>
          </cell>
          <cell r="H29" t="str">
            <v>050/33/28</v>
          </cell>
          <cell r="I29" t="str">
            <v>TAPE CURTAIN PERLA/NELLIKE T/C</v>
          </cell>
          <cell r="J29">
            <v>105</v>
          </cell>
          <cell r="K29">
            <v>0.68</v>
          </cell>
        </row>
        <row r="30">
          <cell r="B30">
            <v>2156</v>
          </cell>
          <cell r="C30" t="str">
            <v>PUSHPALATHA R</v>
          </cell>
          <cell r="D30" t="str">
            <v>A</v>
          </cell>
          <cell r="E30">
            <v>0.75</v>
          </cell>
          <cell r="F30" t="str">
            <v>4.61540</v>
          </cell>
          <cell r="G30">
            <v>642</v>
          </cell>
          <cell r="H30" t="str">
            <v>24/27</v>
          </cell>
          <cell r="I30" t="str">
            <v>PELARGONIA/NELLIKE T/C</v>
          </cell>
          <cell r="J30">
            <v>146</v>
          </cell>
          <cell r="K30">
            <v>0.7</v>
          </cell>
        </row>
        <row r="31">
          <cell r="B31">
            <v>2177</v>
          </cell>
          <cell r="C31" t="str">
            <v>LALITHA N</v>
          </cell>
          <cell r="D31" t="str">
            <v>A+</v>
          </cell>
          <cell r="E31">
            <v>0.9</v>
          </cell>
          <cell r="F31" t="str">
            <v>10.0</v>
          </cell>
          <cell r="G31">
            <v>642</v>
          </cell>
          <cell r="H31" t="str">
            <v>24/27</v>
          </cell>
          <cell r="I31" t="str">
            <v>PELARGONIA/NELLIKE T/C</v>
          </cell>
          <cell r="J31">
            <v>129</v>
          </cell>
          <cell r="K31">
            <v>0.62</v>
          </cell>
        </row>
        <row r="32">
          <cell r="B32">
            <v>2186</v>
          </cell>
          <cell r="C32" t="str">
            <v>SATHYA R</v>
          </cell>
          <cell r="D32" t="str">
            <v>B</v>
          </cell>
          <cell r="E32">
            <v>0.7</v>
          </cell>
          <cell r="F32" t="str">
            <v>5.12820</v>
          </cell>
          <cell r="G32">
            <v>789.75</v>
          </cell>
        </row>
        <row r="33">
          <cell r="B33">
            <v>2274</v>
          </cell>
          <cell r="C33" t="str">
            <v>UMADEVI B</v>
          </cell>
          <cell r="D33" t="str">
            <v>A</v>
          </cell>
          <cell r="E33">
            <v>0.75</v>
          </cell>
          <cell r="F33" t="str">
            <v>4.61540</v>
          </cell>
          <cell r="G33">
            <v>593</v>
          </cell>
          <cell r="H33" t="str">
            <v>054/33</v>
          </cell>
          <cell r="I33" t="str">
            <v>GRAVMYRT/NELLIKE T/C</v>
          </cell>
          <cell r="J33">
            <v>144</v>
          </cell>
          <cell r="K33">
            <v>0.83</v>
          </cell>
        </row>
        <row r="34">
          <cell r="B34">
            <v>2317</v>
          </cell>
          <cell r="C34" t="str">
            <v>SIVARAMAN M</v>
          </cell>
          <cell r="D34" t="str">
            <v>A1</v>
          </cell>
          <cell r="E34">
            <v>0.8</v>
          </cell>
          <cell r="F34" t="str">
            <v>5.00</v>
          </cell>
          <cell r="G34">
            <v>642</v>
          </cell>
          <cell r="H34" t="str">
            <v>050/28</v>
          </cell>
          <cell r="I34" t="str">
            <v>DAILY COLLECTION TOSDADO/MALVA/NELLIKE TC</v>
          </cell>
          <cell r="J34">
            <v>107</v>
          </cell>
          <cell r="K34">
            <v>0.84</v>
          </cell>
        </row>
        <row r="35">
          <cell r="B35">
            <v>2332</v>
          </cell>
          <cell r="C35" t="str">
            <v>RAJAKUMARI</v>
          </cell>
          <cell r="D35" t="str">
            <v>B</v>
          </cell>
          <cell r="E35">
            <v>0.7</v>
          </cell>
          <cell r="F35" t="str">
            <v>5.12820</v>
          </cell>
          <cell r="G35">
            <v>691</v>
          </cell>
          <cell r="H35">
            <v>50</v>
          </cell>
          <cell r="I35" t="str">
            <v>DAILY COLLECTION O/L</v>
          </cell>
          <cell r="J35">
            <v>911</v>
          </cell>
          <cell r="K35">
            <v>0.47</v>
          </cell>
        </row>
        <row r="36">
          <cell r="B36">
            <v>2392</v>
          </cell>
          <cell r="C36" t="str">
            <v>VANITHASRI M</v>
          </cell>
          <cell r="D36" t="str">
            <v>A</v>
          </cell>
          <cell r="E36">
            <v>0.75</v>
          </cell>
          <cell r="F36" t="str">
            <v>4.61540</v>
          </cell>
          <cell r="G36">
            <v>593</v>
          </cell>
        </row>
        <row r="37">
          <cell r="B37">
            <v>2420</v>
          </cell>
          <cell r="C37" t="str">
            <v>SELLAMMAL</v>
          </cell>
          <cell r="D37" t="str">
            <v>B</v>
          </cell>
          <cell r="E37">
            <v>0.7</v>
          </cell>
          <cell r="F37" t="str">
            <v>5.12820</v>
          </cell>
          <cell r="G37">
            <v>642</v>
          </cell>
          <cell r="H37" t="str">
            <v>054/33</v>
          </cell>
          <cell r="I37" t="str">
            <v>GRAVMYRT/NELLIKE T/C</v>
          </cell>
          <cell r="J37">
            <v>129</v>
          </cell>
          <cell r="K37">
            <v>0.76</v>
          </cell>
        </row>
        <row r="38">
          <cell r="B38">
            <v>2458</v>
          </cell>
          <cell r="C38" t="str">
            <v>PUNITHA M</v>
          </cell>
          <cell r="D38" t="str">
            <v>A</v>
          </cell>
          <cell r="E38">
            <v>0.75</v>
          </cell>
          <cell r="F38" t="str">
            <v>4.61540</v>
          </cell>
          <cell r="G38">
            <v>593</v>
          </cell>
          <cell r="H38" t="str">
            <v>36/50/28</v>
          </cell>
          <cell r="I38" t="str">
            <v>NELLIKE NAPKIN/DAILY COLLECTION CRUDO/NELLIKE T/C</v>
          </cell>
          <cell r="J38">
            <v>279</v>
          </cell>
          <cell r="K38">
            <v>0.87</v>
          </cell>
        </row>
        <row r="39">
          <cell r="B39">
            <v>2467</v>
          </cell>
          <cell r="C39" t="str">
            <v>M HARIPRIYA</v>
          </cell>
          <cell r="D39" t="str">
            <v>B</v>
          </cell>
          <cell r="E39">
            <v>0.7</v>
          </cell>
          <cell r="F39" t="str">
            <v>5.12820</v>
          </cell>
          <cell r="G39">
            <v>642</v>
          </cell>
        </row>
        <row r="40">
          <cell r="B40">
            <v>2489</v>
          </cell>
          <cell r="C40" t="str">
            <v>SELVALAKSHIMI</v>
          </cell>
          <cell r="D40" t="str">
            <v>A</v>
          </cell>
          <cell r="E40">
            <v>0.75</v>
          </cell>
          <cell r="F40" t="str">
            <v>4.61540</v>
          </cell>
          <cell r="G40">
            <v>691</v>
          </cell>
          <cell r="H40" t="str">
            <v>054/33</v>
          </cell>
          <cell r="I40" t="str">
            <v>GRAVMYRT/NELLIKE T/C</v>
          </cell>
          <cell r="J40">
            <v>122</v>
          </cell>
          <cell r="K40">
            <v>0.72</v>
          </cell>
        </row>
        <row r="41">
          <cell r="B41">
            <v>2503</v>
          </cell>
          <cell r="C41" t="str">
            <v xml:space="preserve">JANAKI </v>
          </cell>
          <cell r="D41" t="str">
            <v>B</v>
          </cell>
          <cell r="E41">
            <v>0.7</v>
          </cell>
          <cell r="F41" t="str">
            <v>5.12820</v>
          </cell>
          <cell r="G41">
            <v>642</v>
          </cell>
          <cell r="H41" t="str">
            <v>36/50/28</v>
          </cell>
          <cell r="I41" t="str">
            <v>NELLIKE NAPKIN/DAILY COLLECTION CRUDO/NELLIKE T/C</v>
          </cell>
          <cell r="J41">
            <v>236</v>
          </cell>
          <cell r="K41">
            <v>0.74</v>
          </cell>
        </row>
        <row r="42">
          <cell r="B42">
            <v>2601</v>
          </cell>
          <cell r="C42" t="str">
            <v>SARANYA T</v>
          </cell>
          <cell r="D42" t="str">
            <v>A</v>
          </cell>
          <cell r="E42">
            <v>0.75</v>
          </cell>
          <cell r="F42" t="str">
            <v>4.61540</v>
          </cell>
          <cell r="G42">
            <v>593</v>
          </cell>
          <cell r="H42" t="str">
            <v>36/50/28</v>
          </cell>
          <cell r="I42" t="str">
            <v>NELLIKE NAPKIN/DAILY COLLECTION CRUDO/NELLIKE T/C</v>
          </cell>
          <cell r="J42">
            <v>285</v>
          </cell>
          <cell r="K42">
            <v>0.89</v>
          </cell>
        </row>
        <row r="43">
          <cell r="B43">
            <v>2602</v>
          </cell>
          <cell r="C43" t="str">
            <v>NITHYAKALYANI</v>
          </cell>
          <cell r="D43" t="str">
            <v>B</v>
          </cell>
          <cell r="E43">
            <v>0.7</v>
          </cell>
          <cell r="F43" t="str">
            <v>5.12820</v>
          </cell>
          <cell r="G43">
            <v>642</v>
          </cell>
          <cell r="H43" t="str">
            <v>054/33</v>
          </cell>
          <cell r="I43" t="str">
            <v>GRAVMYRT/NELLIKE T/C</v>
          </cell>
          <cell r="J43">
            <v>790</v>
          </cell>
          <cell r="K43">
            <v>0.73</v>
          </cell>
        </row>
        <row r="44">
          <cell r="B44">
            <v>2651</v>
          </cell>
          <cell r="C44" t="str">
            <v>APARNA DAS</v>
          </cell>
          <cell r="D44" t="str">
            <v>A</v>
          </cell>
          <cell r="E44">
            <v>0.75</v>
          </cell>
          <cell r="F44" t="str">
            <v>4.61540</v>
          </cell>
          <cell r="G44">
            <v>593</v>
          </cell>
          <cell r="H44" t="str">
            <v>050/28</v>
          </cell>
          <cell r="I44" t="str">
            <v>DAILY COLLECTION TOSDADO/MALVA/NELLIKE TC</v>
          </cell>
          <cell r="J44">
            <v>125</v>
          </cell>
          <cell r="K44">
            <v>0.87</v>
          </cell>
        </row>
        <row r="45">
          <cell r="B45">
            <v>2652</v>
          </cell>
          <cell r="C45" t="str">
            <v>GEETHA P</v>
          </cell>
          <cell r="D45" t="str">
            <v>A</v>
          </cell>
          <cell r="E45">
            <v>0.75</v>
          </cell>
          <cell r="F45" t="str">
            <v>4.61540</v>
          </cell>
          <cell r="G45">
            <v>642</v>
          </cell>
          <cell r="H45" t="str">
            <v>36/50/28</v>
          </cell>
          <cell r="I45" t="str">
            <v>NELLIKE NAPKIN/DAILY COLLECTION CRUDO/NELLIKE T/C</v>
          </cell>
          <cell r="J45">
            <v>287</v>
          </cell>
          <cell r="K45">
            <v>0.9</v>
          </cell>
        </row>
        <row r="46">
          <cell r="B46">
            <v>2661</v>
          </cell>
          <cell r="C46" t="str">
            <v>YAMUNADEVI G</v>
          </cell>
          <cell r="D46" t="str">
            <v>A</v>
          </cell>
          <cell r="E46">
            <v>0.75</v>
          </cell>
          <cell r="F46" t="str">
            <v>4.61540</v>
          </cell>
          <cell r="G46">
            <v>593</v>
          </cell>
        </row>
        <row r="47">
          <cell r="B47">
            <v>2691</v>
          </cell>
          <cell r="C47" t="str">
            <v>POONKODI</v>
          </cell>
          <cell r="D47" t="str">
            <v>A</v>
          </cell>
          <cell r="E47">
            <v>0.75</v>
          </cell>
          <cell r="F47" t="str">
            <v>4.61540</v>
          </cell>
          <cell r="G47">
            <v>642</v>
          </cell>
        </row>
        <row r="48">
          <cell r="B48">
            <v>2733</v>
          </cell>
          <cell r="C48" t="str">
            <v>SUMATHI J</v>
          </cell>
          <cell r="D48" t="str">
            <v>C</v>
          </cell>
          <cell r="E48">
            <v>0.65</v>
          </cell>
          <cell r="F48" t="str">
            <v>4.715</v>
          </cell>
          <cell r="G48">
            <v>642</v>
          </cell>
          <cell r="H48" t="str">
            <v>054/33</v>
          </cell>
          <cell r="I48" t="str">
            <v>GRAVMYRT/NELLIKE T/C</v>
          </cell>
          <cell r="J48">
            <v>125</v>
          </cell>
          <cell r="K48">
            <v>0.74</v>
          </cell>
        </row>
        <row r="49">
          <cell r="B49">
            <v>2736</v>
          </cell>
          <cell r="C49" t="str">
            <v>KIRUTHIKA</v>
          </cell>
          <cell r="D49" t="str">
            <v>C</v>
          </cell>
          <cell r="E49">
            <v>0.65</v>
          </cell>
          <cell r="F49" t="str">
            <v>4.715</v>
          </cell>
          <cell r="G49">
            <v>642</v>
          </cell>
          <cell r="H49" t="str">
            <v>054/33</v>
          </cell>
          <cell r="I49" t="str">
            <v>GRAVMYRT/NELLIKE T/C</v>
          </cell>
          <cell r="J49">
            <v>10</v>
          </cell>
          <cell r="K49">
            <v>0.5</v>
          </cell>
        </row>
        <row r="50">
          <cell r="B50">
            <v>2741</v>
          </cell>
          <cell r="C50" t="str">
            <v>SUGUNA P</v>
          </cell>
          <cell r="D50" t="str">
            <v>A</v>
          </cell>
          <cell r="E50">
            <v>0.75</v>
          </cell>
          <cell r="F50" t="str">
            <v>4.61540</v>
          </cell>
          <cell r="G50">
            <v>642</v>
          </cell>
          <cell r="H50" t="str">
            <v>050/33/28</v>
          </cell>
          <cell r="I50" t="str">
            <v>TAPE CURTAIN PERLA/NELLIKE T/C</v>
          </cell>
          <cell r="J50">
            <v>105</v>
          </cell>
          <cell r="K50">
            <v>0.68</v>
          </cell>
        </row>
        <row r="51">
          <cell r="B51">
            <v>2749</v>
          </cell>
          <cell r="C51" t="str">
            <v>UMAMAHESHWARI S</v>
          </cell>
          <cell r="D51" t="str">
            <v>A</v>
          </cell>
          <cell r="E51">
            <v>0.75</v>
          </cell>
          <cell r="F51" t="str">
            <v>4.61540</v>
          </cell>
          <cell r="G51">
            <v>579</v>
          </cell>
          <cell r="H51" t="str">
            <v>24/27</v>
          </cell>
          <cell r="I51" t="str">
            <v>PELARGONIA/NELLIKE T/C</v>
          </cell>
          <cell r="J51">
            <v>148</v>
          </cell>
          <cell r="K51">
            <v>0.71</v>
          </cell>
        </row>
        <row r="52">
          <cell r="B52">
            <v>2775</v>
          </cell>
          <cell r="C52" t="str">
            <v>NANTHINI S</v>
          </cell>
          <cell r="D52" t="str">
            <v>A</v>
          </cell>
          <cell r="E52">
            <v>0.75</v>
          </cell>
          <cell r="F52" t="str">
            <v>4.61540</v>
          </cell>
          <cell r="G52">
            <v>579</v>
          </cell>
        </row>
        <row r="53">
          <cell r="B53">
            <v>2780</v>
          </cell>
          <cell r="C53" t="str">
            <v>UMA DEVI</v>
          </cell>
          <cell r="D53" t="str">
            <v>A</v>
          </cell>
          <cell r="E53">
            <v>0.75</v>
          </cell>
          <cell r="F53" t="str">
            <v>4.61540</v>
          </cell>
          <cell r="G53">
            <v>642</v>
          </cell>
          <cell r="H53" t="str">
            <v>36/50/28</v>
          </cell>
          <cell r="I53" t="str">
            <v>NELLIKE NAPKIN/DAILY COLLECTION CRUDO/NELLIKE T/C</v>
          </cell>
          <cell r="J53">
            <v>218</v>
          </cell>
          <cell r="K53">
            <v>0.68</v>
          </cell>
        </row>
        <row r="54">
          <cell r="B54">
            <v>2781</v>
          </cell>
          <cell r="C54" t="str">
            <v>GAURI DAS</v>
          </cell>
          <cell r="D54" t="str">
            <v>A1</v>
          </cell>
          <cell r="E54">
            <v>0.8</v>
          </cell>
          <cell r="F54" t="str">
            <v>5.00</v>
          </cell>
          <cell r="G54">
            <v>642</v>
          </cell>
        </row>
        <row r="55">
          <cell r="B55">
            <v>2796</v>
          </cell>
          <cell r="C55" t="str">
            <v>PAPPATHI S</v>
          </cell>
          <cell r="D55" t="str">
            <v>A</v>
          </cell>
          <cell r="E55">
            <v>0.75</v>
          </cell>
          <cell r="F55" t="str">
            <v>4.61540</v>
          </cell>
          <cell r="G55">
            <v>579</v>
          </cell>
          <cell r="H55" t="str">
            <v>054/33</v>
          </cell>
          <cell r="I55" t="str">
            <v>GRAVMYRT/NELLIKE T/C</v>
          </cell>
          <cell r="J55">
            <v>90</v>
          </cell>
          <cell r="K55">
            <v>0.53</v>
          </cell>
        </row>
        <row r="56">
          <cell r="B56">
            <v>2807</v>
          </cell>
          <cell r="C56" t="str">
            <v>DHANALAKSHMI K</v>
          </cell>
          <cell r="D56" t="str">
            <v>A</v>
          </cell>
          <cell r="E56">
            <v>0.75</v>
          </cell>
          <cell r="F56" t="str">
            <v>4.61540</v>
          </cell>
          <cell r="G56">
            <v>642</v>
          </cell>
        </row>
        <row r="57">
          <cell r="B57">
            <v>2825</v>
          </cell>
          <cell r="C57" t="str">
            <v>BABYSALINI K</v>
          </cell>
          <cell r="D57" t="str">
            <v>B</v>
          </cell>
          <cell r="E57">
            <v>0.7</v>
          </cell>
          <cell r="F57" t="str">
            <v>5.12820</v>
          </cell>
          <cell r="G57">
            <v>642</v>
          </cell>
          <cell r="H57" t="str">
            <v>050/28</v>
          </cell>
          <cell r="I57" t="str">
            <v>DAILY COLLECTION TOSDADO/MALVA/NELLIKE TC</v>
          </cell>
          <cell r="J57">
            <v>79</v>
          </cell>
          <cell r="K57">
            <v>0.62</v>
          </cell>
        </row>
        <row r="58">
          <cell r="B58">
            <v>2918</v>
          </cell>
          <cell r="C58" t="str">
            <v>RAMAPRIYA M</v>
          </cell>
          <cell r="D58" t="str">
            <v>A</v>
          </cell>
          <cell r="E58">
            <v>0.75</v>
          </cell>
          <cell r="F58" t="str">
            <v>4.61540</v>
          </cell>
          <cell r="G58">
            <v>691</v>
          </cell>
          <cell r="H58" t="str">
            <v>36/50/28</v>
          </cell>
          <cell r="I58" t="str">
            <v>NELLIKE NAPKIN/DAILY COLLECTION CRUDO/NELLIKE T/C</v>
          </cell>
          <cell r="J58">
            <v>295</v>
          </cell>
          <cell r="K58">
            <v>0.92</v>
          </cell>
        </row>
        <row r="59">
          <cell r="B59">
            <v>2965</v>
          </cell>
          <cell r="C59" t="str">
            <v>MOHANRAJ R</v>
          </cell>
          <cell r="D59" t="str">
            <v>B</v>
          </cell>
          <cell r="E59">
            <v>0.7</v>
          </cell>
          <cell r="F59" t="str">
            <v>5.12820</v>
          </cell>
          <cell r="G59">
            <v>642</v>
          </cell>
        </row>
        <row r="60">
          <cell r="B60">
            <v>2976</v>
          </cell>
          <cell r="C60" t="str">
            <v>SATHYA RAJA</v>
          </cell>
          <cell r="D60" t="str">
            <v>A</v>
          </cell>
          <cell r="E60">
            <v>0.75</v>
          </cell>
          <cell r="F60" t="str">
            <v>4.61540</v>
          </cell>
          <cell r="G60">
            <v>642</v>
          </cell>
        </row>
        <row r="61">
          <cell r="B61">
            <v>2979</v>
          </cell>
          <cell r="C61" t="str">
            <v>KIRUTHIKA S</v>
          </cell>
          <cell r="D61" t="str">
            <v>C</v>
          </cell>
          <cell r="E61">
            <v>0.65</v>
          </cell>
          <cell r="F61" t="str">
            <v>4.715</v>
          </cell>
          <cell r="G61">
            <v>579</v>
          </cell>
        </row>
        <row r="62">
          <cell r="B62">
            <v>2987</v>
          </cell>
          <cell r="C62" t="str">
            <v>MEENA P</v>
          </cell>
          <cell r="D62" t="str">
            <v>C</v>
          </cell>
          <cell r="E62">
            <v>0.65</v>
          </cell>
          <cell r="F62" t="str">
            <v>4.715</v>
          </cell>
          <cell r="G62">
            <v>593</v>
          </cell>
        </row>
        <row r="63">
          <cell r="B63">
            <v>2989</v>
          </cell>
          <cell r="C63" t="str">
            <v>SARANYA R</v>
          </cell>
          <cell r="D63" t="str">
            <v>B</v>
          </cell>
          <cell r="E63">
            <v>0.7</v>
          </cell>
          <cell r="F63" t="str">
            <v>5.12820</v>
          </cell>
          <cell r="G63">
            <v>789.75</v>
          </cell>
          <cell r="H63" t="str">
            <v>24/27</v>
          </cell>
          <cell r="I63" t="str">
            <v>PELARGONIA/NELLIKE T/C</v>
          </cell>
          <cell r="J63">
            <v>159</v>
          </cell>
          <cell r="K63">
            <v>0.76</v>
          </cell>
        </row>
        <row r="64">
          <cell r="B64">
            <v>3001</v>
          </cell>
          <cell r="C64" t="str">
            <v>SANGEETHA N</v>
          </cell>
          <cell r="D64" t="str">
            <v>B</v>
          </cell>
          <cell r="E64">
            <v>0.7</v>
          </cell>
          <cell r="F64" t="str">
            <v>5.12820</v>
          </cell>
          <cell r="G64">
            <v>593</v>
          </cell>
        </row>
        <row r="65">
          <cell r="B65">
            <v>3003</v>
          </cell>
          <cell r="C65" t="str">
            <v>GEETHA P</v>
          </cell>
          <cell r="D65" t="str">
            <v>A</v>
          </cell>
          <cell r="E65">
            <v>0.75</v>
          </cell>
          <cell r="F65" t="str">
            <v>4.61540</v>
          </cell>
          <cell r="G65">
            <v>642</v>
          </cell>
          <cell r="H65" t="str">
            <v>36/50/28</v>
          </cell>
          <cell r="I65" t="str">
            <v>NELLIKE NAPKIN/DAILY COLLECTION CRUDO/NELLIKE T/C</v>
          </cell>
          <cell r="J65">
            <v>234</v>
          </cell>
          <cell r="K65">
            <v>0.73</v>
          </cell>
        </row>
        <row r="66">
          <cell r="B66">
            <v>3019</v>
          </cell>
          <cell r="C66" t="str">
            <v>MOUNIKA B</v>
          </cell>
          <cell r="D66" t="str">
            <v>C</v>
          </cell>
          <cell r="E66">
            <v>0.65</v>
          </cell>
          <cell r="F66" t="str">
            <v>4.715</v>
          </cell>
          <cell r="G66">
            <v>579</v>
          </cell>
          <cell r="H66" t="str">
            <v>054/33</v>
          </cell>
          <cell r="I66" t="str">
            <v>GRAVMYRT/NELLIKE T/C</v>
          </cell>
          <cell r="J66">
            <v>117</v>
          </cell>
          <cell r="K66">
            <v>0.69</v>
          </cell>
        </row>
        <row r="67">
          <cell r="B67">
            <v>3067</v>
          </cell>
          <cell r="C67" t="str">
            <v>POOMATHI M</v>
          </cell>
          <cell r="D67" t="str">
            <v>B</v>
          </cell>
          <cell r="E67">
            <v>0.7</v>
          </cell>
          <cell r="F67" t="str">
            <v>5.12820</v>
          </cell>
          <cell r="G67">
            <v>593</v>
          </cell>
        </row>
        <row r="68">
          <cell r="B68">
            <v>3086</v>
          </cell>
          <cell r="C68" t="str">
            <v>KASTHURI M</v>
          </cell>
          <cell r="D68" t="str">
            <v>B</v>
          </cell>
          <cell r="E68">
            <v>0.7</v>
          </cell>
          <cell r="F68" t="str">
            <v>5.12820</v>
          </cell>
          <cell r="G68">
            <v>579</v>
          </cell>
        </row>
        <row r="69">
          <cell r="B69">
            <v>3105</v>
          </cell>
          <cell r="C69" t="str">
            <v>ABIRAMI</v>
          </cell>
          <cell r="D69" t="str">
            <v>B</v>
          </cell>
          <cell r="E69">
            <v>0.7</v>
          </cell>
          <cell r="F69" t="str">
            <v>5.12820</v>
          </cell>
          <cell r="G69">
            <v>642</v>
          </cell>
          <cell r="H69" t="str">
            <v>050/33/28</v>
          </cell>
          <cell r="I69" t="str">
            <v>TAPE CURTAIN PERLA/NELLIKE T/C</v>
          </cell>
          <cell r="J69">
            <v>79</v>
          </cell>
          <cell r="K69">
            <v>0.51</v>
          </cell>
        </row>
        <row r="70">
          <cell r="B70">
            <v>3138</v>
          </cell>
          <cell r="C70" t="str">
            <v>KANAGA R</v>
          </cell>
          <cell r="D70" t="str">
            <v>C</v>
          </cell>
          <cell r="E70">
            <v>0.65</v>
          </cell>
          <cell r="F70" t="str">
            <v>4.715</v>
          </cell>
          <cell r="G70">
            <v>579</v>
          </cell>
          <cell r="H70">
            <v>129</v>
          </cell>
          <cell r="I70" t="str">
            <v>CIKORIE</v>
          </cell>
          <cell r="J70">
            <v>167</v>
          </cell>
          <cell r="K70">
            <v>0.32</v>
          </cell>
        </row>
        <row r="71">
          <cell r="B71">
            <v>3184</v>
          </cell>
          <cell r="C71" t="str">
            <v>THILAGAVATHI DHARMALINGAM</v>
          </cell>
          <cell r="D71" t="str">
            <v>B</v>
          </cell>
          <cell r="E71">
            <v>0.7</v>
          </cell>
          <cell r="F71" t="str">
            <v>5.12820</v>
          </cell>
          <cell r="G71">
            <v>579</v>
          </cell>
        </row>
        <row r="72">
          <cell r="B72">
            <v>3197</v>
          </cell>
          <cell r="C72" t="str">
            <v xml:space="preserve">MAITHILI M </v>
          </cell>
          <cell r="D72" t="str">
            <v>B</v>
          </cell>
          <cell r="E72">
            <v>0.7</v>
          </cell>
          <cell r="F72" t="str">
            <v>5.12820</v>
          </cell>
          <cell r="G72">
            <v>593</v>
          </cell>
          <cell r="H72" t="str">
            <v>050/33/28</v>
          </cell>
          <cell r="I72" t="str">
            <v>TAPE CURTAIN PERLA/NELLIKE T/C</v>
          </cell>
          <cell r="J72">
            <v>73</v>
          </cell>
          <cell r="K72">
            <v>0.47</v>
          </cell>
        </row>
        <row r="73">
          <cell r="B73">
            <v>3199</v>
          </cell>
          <cell r="C73" t="str">
            <v>SATHIYAVANI A</v>
          </cell>
          <cell r="D73" t="str">
            <v>T</v>
          </cell>
          <cell r="E73">
            <v>0.6</v>
          </cell>
          <cell r="F73" t="str">
            <v>4.615</v>
          </cell>
          <cell r="G73">
            <v>593</v>
          </cell>
          <cell r="H73" t="str">
            <v>050/33/28</v>
          </cell>
          <cell r="I73" t="str">
            <v>TAPE CURTAIN PERLA/NELLIKE T/C</v>
          </cell>
          <cell r="J73">
            <v>68</v>
          </cell>
          <cell r="K73">
            <v>0.44</v>
          </cell>
        </row>
        <row r="74">
          <cell r="B74">
            <v>3202</v>
          </cell>
          <cell r="C74" t="str">
            <v>SARANYA R</v>
          </cell>
          <cell r="D74" t="str">
            <v>B</v>
          </cell>
          <cell r="E74">
            <v>0.7</v>
          </cell>
          <cell r="F74" t="str">
            <v>5.12820</v>
          </cell>
          <cell r="G74">
            <v>642</v>
          </cell>
          <cell r="H74" t="str">
            <v>050/33/28</v>
          </cell>
          <cell r="I74" t="str">
            <v>TAPE CURTAIN PERLA/NELLIKE T/C</v>
          </cell>
          <cell r="J74">
            <v>89</v>
          </cell>
          <cell r="K74">
            <v>0.56999999999999995</v>
          </cell>
        </row>
        <row r="75">
          <cell r="B75">
            <v>3227</v>
          </cell>
          <cell r="C75" t="str">
            <v>RANI S</v>
          </cell>
          <cell r="D75" t="str">
            <v>C</v>
          </cell>
          <cell r="E75">
            <v>0.65</v>
          </cell>
          <cell r="F75" t="str">
            <v>4.715</v>
          </cell>
          <cell r="G75">
            <v>789.75</v>
          </cell>
          <cell r="H75">
            <v>129</v>
          </cell>
          <cell r="I75" t="str">
            <v>CIKORIE</v>
          </cell>
        </row>
        <row r="76">
          <cell r="B76">
            <v>3235</v>
          </cell>
          <cell r="C76" t="str">
            <v>KAVITHA B</v>
          </cell>
          <cell r="D76" t="str">
            <v>C</v>
          </cell>
          <cell r="E76">
            <v>0.65</v>
          </cell>
          <cell r="F76" t="str">
            <v>4.715</v>
          </cell>
          <cell r="G76">
            <v>579</v>
          </cell>
          <cell r="H76" t="str">
            <v>050/33/28</v>
          </cell>
          <cell r="I76" t="str">
            <v>TAPE CURTAIN PERLA/NELLIKE T/C</v>
          </cell>
          <cell r="J76">
            <v>61</v>
          </cell>
          <cell r="K76">
            <v>0.42</v>
          </cell>
        </row>
        <row r="77">
          <cell r="B77">
            <v>3250</v>
          </cell>
          <cell r="C77" t="str">
            <v>SARITHA S</v>
          </cell>
          <cell r="D77" t="str">
            <v>C</v>
          </cell>
          <cell r="E77">
            <v>0.65</v>
          </cell>
          <cell r="F77" t="str">
            <v>4.715</v>
          </cell>
          <cell r="G77">
            <v>579</v>
          </cell>
        </row>
        <row r="78">
          <cell r="B78">
            <v>3297</v>
          </cell>
          <cell r="C78" t="str">
            <v>SENBAGAM P</v>
          </cell>
          <cell r="D78" t="str">
            <v>C</v>
          </cell>
          <cell r="E78">
            <v>0.65</v>
          </cell>
          <cell r="F78" t="str">
            <v>4.715</v>
          </cell>
          <cell r="G78">
            <v>579</v>
          </cell>
          <cell r="H78">
            <v>129</v>
          </cell>
          <cell r="I78" t="str">
            <v>CIKORIE</v>
          </cell>
          <cell r="J78">
            <v>245</v>
          </cell>
          <cell r="K78">
            <v>0.47</v>
          </cell>
        </row>
        <row r="79">
          <cell r="B79">
            <v>3299</v>
          </cell>
          <cell r="C79" t="str">
            <v>PRASENJIT MONDAL</v>
          </cell>
          <cell r="D79" t="str">
            <v>C</v>
          </cell>
          <cell r="E79">
            <v>0.65</v>
          </cell>
          <cell r="F79" t="str">
            <v>4.715</v>
          </cell>
          <cell r="G79">
            <v>593</v>
          </cell>
        </row>
        <row r="80">
          <cell r="B80">
            <v>3306</v>
          </cell>
          <cell r="C80" t="str">
            <v>MALATHI S</v>
          </cell>
          <cell r="D80" t="str">
            <v>C</v>
          </cell>
          <cell r="E80">
            <v>0.65</v>
          </cell>
          <cell r="F80" t="str">
            <v>4.715</v>
          </cell>
          <cell r="G80">
            <v>593</v>
          </cell>
        </row>
        <row r="81">
          <cell r="B81">
            <v>3308</v>
          </cell>
          <cell r="C81" t="str">
            <v>GOKILA M</v>
          </cell>
          <cell r="D81" t="str">
            <v>C</v>
          </cell>
          <cell r="E81">
            <v>0.65</v>
          </cell>
          <cell r="F81" t="str">
            <v>4.715</v>
          </cell>
          <cell r="G81">
            <v>579</v>
          </cell>
        </row>
        <row r="82">
          <cell r="B82">
            <v>3309</v>
          </cell>
          <cell r="C82" t="str">
            <v>KANTHAMANI S</v>
          </cell>
          <cell r="D82" t="str">
            <v>C</v>
          </cell>
          <cell r="E82">
            <v>0.65</v>
          </cell>
          <cell r="F82" t="str">
            <v>4.715</v>
          </cell>
          <cell r="G82">
            <v>579</v>
          </cell>
        </row>
        <row r="83">
          <cell r="B83">
            <v>3315</v>
          </cell>
          <cell r="C83" t="str">
            <v>SALMA PARVIN</v>
          </cell>
          <cell r="D83" t="str">
            <v>C</v>
          </cell>
          <cell r="E83">
            <v>0.65</v>
          </cell>
          <cell r="F83" t="str">
            <v>4.715</v>
          </cell>
          <cell r="G83">
            <v>579</v>
          </cell>
          <cell r="H83">
            <v>129</v>
          </cell>
          <cell r="I83" t="str">
            <v>CIKORIE</v>
          </cell>
          <cell r="J83">
            <v>190</v>
          </cell>
          <cell r="K83">
            <v>0.37</v>
          </cell>
        </row>
        <row r="84">
          <cell r="B84">
            <v>3317</v>
          </cell>
          <cell r="C84" t="str">
            <v>SUGANTHI P</v>
          </cell>
          <cell r="D84" t="str">
            <v>C</v>
          </cell>
          <cell r="E84">
            <v>0.65</v>
          </cell>
          <cell r="F84" t="str">
            <v>4.715</v>
          </cell>
          <cell r="G84">
            <v>579</v>
          </cell>
        </row>
        <row r="85">
          <cell r="B85">
            <v>3318</v>
          </cell>
          <cell r="C85" t="str">
            <v>SANGEETHA R</v>
          </cell>
          <cell r="D85" t="str">
            <v>T</v>
          </cell>
          <cell r="E85">
            <v>0.6</v>
          </cell>
          <cell r="F85" t="str">
            <v>4.615</v>
          </cell>
          <cell r="G85">
            <v>579</v>
          </cell>
        </row>
        <row r="86">
          <cell r="B86">
            <v>3323</v>
          </cell>
          <cell r="C86" t="str">
            <v>KALAMANI S</v>
          </cell>
          <cell r="D86" t="str">
            <v>C</v>
          </cell>
          <cell r="E86">
            <v>0.65</v>
          </cell>
          <cell r="F86" t="str">
            <v>4.715</v>
          </cell>
          <cell r="G86">
            <v>593</v>
          </cell>
        </row>
        <row r="87">
          <cell r="B87">
            <v>3325</v>
          </cell>
          <cell r="C87" t="str">
            <v>AYAN DAS</v>
          </cell>
          <cell r="D87" t="str">
            <v>A</v>
          </cell>
          <cell r="E87">
            <v>0.75</v>
          </cell>
          <cell r="F87" t="str">
            <v>4.61540</v>
          </cell>
          <cell r="G87">
            <v>579</v>
          </cell>
        </row>
        <row r="88">
          <cell r="B88">
            <v>3327</v>
          </cell>
          <cell r="C88" t="str">
            <v>THENU</v>
          </cell>
          <cell r="D88" t="str">
            <v>C</v>
          </cell>
          <cell r="E88">
            <v>0.65</v>
          </cell>
          <cell r="F88" t="str">
            <v>4.715</v>
          </cell>
          <cell r="G88">
            <v>579</v>
          </cell>
          <cell r="H88">
            <v>129</v>
          </cell>
          <cell r="I88" t="str">
            <v>CIKORIE</v>
          </cell>
          <cell r="J88">
            <v>255</v>
          </cell>
          <cell r="K88">
            <v>0.49</v>
          </cell>
        </row>
        <row r="89">
          <cell r="B89">
            <v>3331</v>
          </cell>
          <cell r="C89" t="str">
            <v>KOHILAVANI</v>
          </cell>
          <cell r="D89" t="str">
            <v>C</v>
          </cell>
          <cell r="E89">
            <v>0.65</v>
          </cell>
          <cell r="F89" t="str">
            <v>4.715</v>
          </cell>
          <cell r="G89">
            <v>593</v>
          </cell>
          <cell r="H89" t="str">
            <v>24/27</v>
          </cell>
          <cell r="I89" t="str">
            <v>PELARGONIA/NELLIKE T/C</v>
          </cell>
          <cell r="J89">
            <v>148</v>
          </cell>
          <cell r="K89">
            <v>0.65</v>
          </cell>
        </row>
        <row r="90">
          <cell r="B90">
            <v>3332</v>
          </cell>
          <cell r="C90" t="str">
            <v>JOTHI S</v>
          </cell>
          <cell r="D90" t="str">
            <v>C</v>
          </cell>
          <cell r="E90">
            <v>0.65</v>
          </cell>
          <cell r="F90" t="str">
            <v>4.715</v>
          </cell>
          <cell r="G90">
            <v>579</v>
          </cell>
        </row>
        <row r="91">
          <cell r="B91">
            <v>3334</v>
          </cell>
          <cell r="C91" t="str">
            <v>MARIYAMMAL M</v>
          </cell>
          <cell r="D91" t="str">
            <v>C</v>
          </cell>
          <cell r="E91">
            <v>0.65</v>
          </cell>
          <cell r="F91" t="str">
            <v>4.715</v>
          </cell>
          <cell r="G91">
            <v>579</v>
          </cell>
        </row>
        <row r="92">
          <cell r="B92">
            <v>3336</v>
          </cell>
          <cell r="C92" t="str">
            <v>CHITHRA S</v>
          </cell>
          <cell r="D92" t="str">
            <v>B</v>
          </cell>
          <cell r="E92">
            <v>0.7</v>
          </cell>
          <cell r="F92" t="str">
            <v>5.12820</v>
          </cell>
          <cell r="G92">
            <v>579</v>
          </cell>
          <cell r="H92">
            <v>129</v>
          </cell>
          <cell r="I92" t="str">
            <v>CIKORIE</v>
          </cell>
          <cell r="J92">
            <v>205</v>
          </cell>
          <cell r="K92">
            <v>0.39</v>
          </cell>
        </row>
        <row r="93">
          <cell r="B93">
            <v>3342</v>
          </cell>
          <cell r="C93" t="str">
            <v>VAIRAMUTHU I</v>
          </cell>
          <cell r="D93" t="str">
            <v>A+</v>
          </cell>
          <cell r="E93">
            <v>0.9</v>
          </cell>
          <cell r="F93" t="str">
            <v>10.0</v>
          </cell>
          <cell r="G93">
            <v>579</v>
          </cell>
          <cell r="H93" t="str">
            <v>050/28</v>
          </cell>
          <cell r="I93" t="str">
            <v>DAILY COLLECTION TOSDADO/MALVA/NELLIKE TC</v>
          </cell>
          <cell r="J93">
            <v>111</v>
          </cell>
          <cell r="K93">
            <v>0.77</v>
          </cell>
        </row>
        <row r="94">
          <cell r="B94">
            <v>3350</v>
          </cell>
          <cell r="C94" t="str">
            <v>ARCHANA MAITY NAYEK</v>
          </cell>
          <cell r="D94" t="str">
            <v>B</v>
          </cell>
          <cell r="E94">
            <v>0.7</v>
          </cell>
          <cell r="F94" t="str">
            <v>5.12820</v>
          </cell>
          <cell r="G94">
            <v>579</v>
          </cell>
        </row>
        <row r="95">
          <cell r="B95">
            <v>3352</v>
          </cell>
          <cell r="C95" t="str">
            <v>MANJULA P</v>
          </cell>
          <cell r="D95" t="str">
            <v>A</v>
          </cell>
          <cell r="E95">
            <v>0.75</v>
          </cell>
          <cell r="F95" t="str">
            <v>4.61540</v>
          </cell>
          <cell r="G95">
            <v>579</v>
          </cell>
        </row>
        <row r="96">
          <cell r="B96">
            <v>3356</v>
          </cell>
          <cell r="C96" t="str">
            <v>SANGEETHA R</v>
          </cell>
          <cell r="D96" t="str">
            <v>C</v>
          </cell>
          <cell r="E96">
            <v>0.65</v>
          </cell>
          <cell r="F96" t="str">
            <v>4.715</v>
          </cell>
          <cell r="G96">
            <v>579</v>
          </cell>
          <cell r="H96">
            <v>129</v>
          </cell>
          <cell r="I96" t="str">
            <v>CIKORIE</v>
          </cell>
          <cell r="J96">
            <v>225</v>
          </cell>
          <cell r="K96">
            <v>0.43</v>
          </cell>
        </row>
        <row r="97">
          <cell r="B97">
            <v>3395</v>
          </cell>
          <cell r="C97" t="str">
            <v>REVATHI RAMASAMY</v>
          </cell>
          <cell r="D97" t="str">
            <v>T</v>
          </cell>
          <cell r="E97">
            <v>0.6</v>
          </cell>
          <cell r="F97" t="str">
            <v>4.615</v>
          </cell>
          <cell r="G97">
            <v>579</v>
          </cell>
        </row>
        <row r="98">
          <cell r="B98">
            <v>3397</v>
          </cell>
          <cell r="C98" t="str">
            <v>KRISHNAVENI J</v>
          </cell>
          <cell r="D98" t="str">
            <v>T</v>
          </cell>
          <cell r="E98">
            <v>0.6</v>
          </cell>
          <cell r="F98" t="str">
            <v>4.615</v>
          </cell>
          <cell r="G98">
            <v>579</v>
          </cell>
          <cell r="H98" t="str">
            <v>050/33/28</v>
          </cell>
          <cell r="I98" t="str">
            <v>TAPE CURTAIN PERLA/NELLIKE T/C</v>
          </cell>
          <cell r="J98">
            <v>59</v>
          </cell>
          <cell r="K98">
            <v>0.38</v>
          </cell>
        </row>
        <row r="99">
          <cell r="B99">
            <v>3402</v>
          </cell>
          <cell r="C99" t="str">
            <v>PRIYADHARSHNI G</v>
          </cell>
          <cell r="D99" t="str">
            <v>B</v>
          </cell>
          <cell r="E99">
            <v>0.7</v>
          </cell>
          <cell r="F99" t="str">
            <v>5.12820</v>
          </cell>
          <cell r="G99">
            <v>579</v>
          </cell>
          <cell r="H99">
            <v>129</v>
          </cell>
          <cell r="I99" t="str">
            <v>CIKORIE</v>
          </cell>
          <cell r="J99">
            <v>250</v>
          </cell>
          <cell r="K99">
            <v>0.48</v>
          </cell>
        </row>
        <row r="100">
          <cell r="B100">
            <v>3404</v>
          </cell>
          <cell r="C100" t="str">
            <v>VENNILA P</v>
          </cell>
          <cell r="D100" t="str">
            <v>C</v>
          </cell>
          <cell r="E100">
            <v>0.65</v>
          </cell>
          <cell r="F100" t="str">
            <v>4.715</v>
          </cell>
          <cell r="G100">
            <v>579</v>
          </cell>
        </row>
        <row r="101">
          <cell r="B101">
            <v>3407</v>
          </cell>
          <cell r="C101" t="str">
            <v xml:space="preserve">SELVI A </v>
          </cell>
          <cell r="D101" t="str">
            <v>C</v>
          </cell>
          <cell r="E101">
            <v>0.65</v>
          </cell>
          <cell r="F101" t="str">
            <v>4.715</v>
          </cell>
          <cell r="G101">
            <v>579</v>
          </cell>
        </row>
        <row r="102">
          <cell r="B102">
            <v>3409</v>
          </cell>
          <cell r="C102" t="str">
            <v>AMUTHAVALLI S</v>
          </cell>
          <cell r="D102" t="str">
            <v>C</v>
          </cell>
          <cell r="E102">
            <v>0.65</v>
          </cell>
          <cell r="F102" t="str">
            <v>4.715</v>
          </cell>
          <cell r="G102">
            <v>579</v>
          </cell>
        </row>
        <row r="103">
          <cell r="B103">
            <v>3415</v>
          </cell>
          <cell r="C103" t="str">
            <v>ALEMA MOLLA</v>
          </cell>
          <cell r="D103" t="str">
            <v>C</v>
          </cell>
          <cell r="E103">
            <v>0.65</v>
          </cell>
          <cell r="F103" t="str">
            <v>4.715</v>
          </cell>
          <cell r="G103">
            <v>642</v>
          </cell>
          <cell r="H103">
            <v>129</v>
          </cell>
          <cell r="I103" t="str">
            <v>CIKORIE</v>
          </cell>
          <cell r="J103">
            <v>179</v>
          </cell>
          <cell r="K103">
            <v>0.34</v>
          </cell>
        </row>
        <row r="104">
          <cell r="B104">
            <v>3416</v>
          </cell>
          <cell r="C104" t="str">
            <v>SARANYA P</v>
          </cell>
          <cell r="D104" t="str">
            <v>C</v>
          </cell>
          <cell r="E104">
            <v>0.65</v>
          </cell>
          <cell r="F104" t="str">
            <v>4.715</v>
          </cell>
          <cell r="G104">
            <v>579</v>
          </cell>
          <cell r="H104">
            <v>129</v>
          </cell>
          <cell r="I104" t="str">
            <v>CIKORIE</v>
          </cell>
          <cell r="J104">
            <v>218</v>
          </cell>
          <cell r="K104">
            <v>0.41</v>
          </cell>
        </row>
        <row r="105">
          <cell r="B105">
            <v>3417</v>
          </cell>
          <cell r="C105" t="str">
            <v>DURGADEVI M</v>
          </cell>
          <cell r="D105" t="str">
            <v>C</v>
          </cell>
          <cell r="E105">
            <v>0.65</v>
          </cell>
          <cell r="F105" t="str">
            <v>4.715</v>
          </cell>
          <cell r="G105">
            <v>579</v>
          </cell>
          <cell r="H105">
            <v>129</v>
          </cell>
          <cell r="I105" t="str">
            <v>CIKORIE</v>
          </cell>
        </row>
        <row r="106">
          <cell r="B106">
            <v>3419</v>
          </cell>
          <cell r="C106" t="str">
            <v>YAMUNA</v>
          </cell>
          <cell r="D106" t="str">
            <v>C</v>
          </cell>
          <cell r="E106">
            <v>0.65</v>
          </cell>
          <cell r="F106" t="str">
            <v>4.715</v>
          </cell>
          <cell r="G106">
            <v>579</v>
          </cell>
        </row>
        <row r="107">
          <cell r="B107">
            <v>3422</v>
          </cell>
          <cell r="C107" t="str">
            <v>S SHEELA</v>
          </cell>
          <cell r="D107" t="str">
            <v>C</v>
          </cell>
          <cell r="E107">
            <v>0.65</v>
          </cell>
          <cell r="F107" t="str">
            <v>4.715</v>
          </cell>
          <cell r="G107">
            <v>593</v>
          </cell>
        </row>
        <row r="108">
          <cell r="B108">
            <v>3434</v>
          </cell>
          <cell r="C108" t="str">
            <v>KASHTHURI N</v>
          </cell>
          <cell r="D108" t="str">
            <v>B</v>
          </cell>
          <cell r="E108">
            <v>0.7</v>
          </cell>
          <cell r="F108" t="str">
            <v>5.12820</v>
          </cell>
          <cell r="G108">
            <v>789.75</v>
          </cell>
          <cell r="H108" t="str">
            <v>054/33</v>
          </cell>
          <cell r="I108" t="str">
            <v>GRAVMYRT/NELLIKE T/C</v>
          </cell>
          <cell r="J108">
            <v>100</v>
          </cell>
          <cell r="K108">
            <v>0.59</v>
          </cell>
        </row>
        <row r="109">
          <cell r="B109">
            <v>3443</v>
          </cell>
          <cell r="C109" t="str">
            <v>MONISHA P</v>
          </cell>
          <cell r="D109" t="str">
            <v>T</v>
          </cell>
          <cell r="E109">
            <v>0.6</v>
          </cell>
          <cell r="F109" t="str">
            <v>4.615</v>
          </cell>
          <cell r="G109">
            <v>579</v>
          </cell>
        </row>
        <row r="110">
          <cell r="B110">
            <v>3445</v>
          </cell>
          <cell r="C110" t="str">
            <v xml:space="preserve">KRISHNAVENI </v>
          </cell>
          <cell r="D110" t="str">
            <v>T</v>
          </cell>
          <cell r="E110">
            <v>0.6</v>
          </cell>
          <cell r="F110" t="str">
            <v>4.615</v>
          </cell>
          <cell r="G110">
            <v>642</v>
          </cell>
        </row>
        <row r="111">
          <cell r="B111">
            <v>3450</v>
          </cell>
          <cell r="C111" t="str">
            <v>ARTHI R</v>
          </cell>
          <cell r="D111" t="str">
            <v>C</v>
          </cell>
          <cell r="E111">
            <v>0.65</v>
          </cell>
          <cell r="F111" t="str">
            <v>4.715</v>
          </cell>
          <cell r="G111">
            <v>507</v>
          </cell>
        </row>
        <row r="112">
          <cell r="B112">
            <v>3452</v>
          </cell>
          <cell r="C112" t="str">
            <v xml:space="preserve">SUJATHA </v>
          </cell>
          <cell r="D112" t="str">
            <v>T</v>
          </cell>
          <cell r="E112">
            <v>0.6</v>
          </cell>
          <cell r="F112" t="str">
            <v>4.615</v>
          </cell>
          <cell r="G112">
            <v>579</v>
          </cell>
        </row>
        <row r="113">
          <cell r="B113">
            <v>3455</v>
          </cell>
          <cell r="C113" t="str">
            <v>MOHANA M</v>
          </cell>
          <cell r="D113" t="str">
            <v>T</v>
          </cell>
          <cell r="E113">
            <v>0.6</v>
          </cell>
          <cell r="F113" t="str">
            <v>4.615</v>
          </cell>
          <cell r="G113">
            <v>691</v>
          </cell>
        </row>
        <row r="114">
          <cell r="B114">
            <v>3460</v>
          </cell>
          <cell r="C114" t="str">
            <v>KAVITHA V</v>
          </cell>
          <cell r="D114" t="str">
            <v>T</v>
          </cell>
          <cell r="E114">
            <v>0.6</v>
          </cell>
          <cell r="F114" t="str">
            <v>4.615</v>
          </cell>
          <cell r="G114">
            <v>507</v>
          </cell>
        </row>
        <row r="115">
          <cell r="B115">
            <v>3463</v>
          </cell>
          <cell r="C115" t="str">
            <v>INTHUMATHI R</v>
          </cell>
          <cell r="D115" t="str">
            <v>T</v>
          </cell>
          <cell r="E115">
            <v>0.6</v>
          </cell>
          <cell r="F115" t="str">
            <v>4.615</v>
          </cell>
          <cell r="G115">
            <v>579</v>
          </cell>
        </row>
        <row r="116">
          <cell r="B116">
            <v>3467</v>
          </cell>
          <cell r="C116" t="str">
            <v>THANGAM A</v>
          </cell>
          <cell r="D116" t="str">
            <v>C</v>
          </cell>
          <cell r="E116">
            <v>0.65</v>
          </cell>
          <cell r="F116" t="str">
            <v>4.715</v>
          </cell>
          <cell r="G116">
            <v>507</v>
          </cell>
        </row>
        <row r="117">
          <cell r="B117">
            <v>3468</v>
          </cell>
          <cell r="C117" t="str">
            <v>SELVI M</v>
          </cell>
          <cell r="D117" t="str">
            <v>T</v>
          </cell>
          <cell r="E117">
            <v>0.6</v>
          </cell>
          <cell r="F117" t="str">
            <v>4.615</v>
          </cell>
          <cell r="G117">
            <v>507</v>
          </cell>
        </row>
        <row r="118">
          <cell r="B118">
            <v>3469</v>
          </cell>
          <cell r="C118" t="str">
            <v>BANUPRIYA P</v>
          </cell>
          <cell r="D118" t="str">
            <v>A</v>
          </cell>
          <cell r="E118">
            <v>0.75</v>
          </cell>
          <cell r="F118" t="str">
            <v>4.61540</v>
          </cell>
          <cell r="G118">
            <v>507</v>
          </cell>
        </row>
        <row r="119">
          <cell r="B119">
            <v>3470</v>
          </cell>
          <cell r="C119" t="str">
            <v>RANICHANDRA G</v>
          </cell>
          <cell r="D119" t="str">
            <v>T</v>
          </cell>
          <cell r="E119">
            <v>0.6</v>
          </cell>
          <cell r="F119" t="str">
            <v>4.615</v>
          </cell>
          <cell r="G119">
            <v>507</v>
          </cell>
        </row>
        <row r="120">
          <cell r="B120">
            <v>3471</v>
          </cell>
          <cell r="C120" t="str">
            <v>RAJESWARI K</v>
          </cell>
          <cell r="D120" t="str">
            <v>T</v>
          </cell>
          <cell r="E120">
            <v>0.6</v>
          </cell>
          <cell r="F120" t="str">
            <v>4.615</v>
          </cell>
          <cell r="G120">
            <v>507</v>
          </cell>
        </row>
        <row r="121">
          <cell r="B121">
            <v>3473</v>
          </cell>
          <cell r="C121" t="str">
            <v>ELAKIYA V</v>
          </cell>
          <cell r="D121" t="str">
            <v>T</v>
          </cell>
          <cell r="E121">
            <v>0.6</v>
          </cell>
          <cell r="F121" t="str">
            <v>4.615</v>
          </cell>
          <cell r="G121">
            <v>507</v>
          </cell>
          <cell r="H121">
            <v>129</v>
          </cell>
          <cell r="I121" t="str">
            <v>CIKORIE</v>
          </cell>
          <cell r="J121">
            <v>185</v>
          </cell>
          <cell r="K121">
            <v>0.35</v>
          </cell>
        </row>
        <row r="122">
          <cell r="B122">
            <v>3474</v>
          </cell>
          <cell r="C122" t="str">
            <v>MATHUSRI B</v>
          </cell>
          <cell r="D122" t="str">
            <v>B</v>
          </cell>
          <cell r="E122">
            <v>0.7</v>
          </cell>
          <cell r="F122" t="str">
            <v>5.12820</v>
          </cell>
          <cell r="G122">
            <v>507</v>
          </cell>
        </row>
        <row r="123">
          <cell r="B123">
            <v>3478</v>
          </cell>
          <cell r="C123" t="str">
            <v>VANITHA S</v>
          </cell>
          <cell r="D123" t="str">
            <v>T</v>
          </cell>
          <cell r="E123">
            <v>0.6</v>
          </cell>
          <cell r="F123" t="str">
            <v>4.615</v>
          </cell>
          <cell r="G123">
            <v>507</v>
          </cell>
        </row>
        <row r="124">
          <cell r="B124">
            <v>3479</v>
          </cell>
          <cell r="C124" t="str">
            <v>SUMATHI M</v>
          </cell>
          <cell r="D124" t="str">
            <v>C</v>
          </cell>
          <cell r="E124">
            <v>0.65</v>
          </cell>
          <cell r="F124" t="str">
            <v>4.715</v>
          </cell>
          <cell r="G124">
            <v>507</v>
          </cell>
        </row>
        <row r="125">
          <cell r="B125">
            <v>3480</v>
          </cell>
          <cell r="C125" t="str">
            <v>ASHITHA S</v>
          </cell>
          <cell r="D125" t="str">
            <v>T</v>
          </cell>
          <cell r="E125">
            <v>0.6</v>
          </cell>
          <cell r="F125" t="str">
            <v>4.615</v>
          </cell>
          <cell r="G125">
            <v>507</v>
          </cell>
        </row>
        <row r="126">
          <cell r="B126">
            <v>3482</v>
          </cell>
          <cell r="C126" t="str">
            <v>GEETHA J</v>
          </cell>
          <cell r="D126" t="str">
            <v>C</v>
          </cell>
          <cell r="E126">
            <v>0.65</v>
          </cell>
          <cell r="F126" t="str">
            <v>4.715</v>
          </cell>
          <cell r="G126">
            <v>507</v>
          </cell>
        </row>
        <row r="127">
          <cell r="B127">
            <v>3483</v>
          </cell>
          <cell r="C127" t="str">
            <v>PALANIYAMMAL R</v>
          </cell>
          <cell r="D127" t="str">
            <v>A1</v>
          </cell>
          <cell r="E127">
            <v>0.8</v>
          </cell>
          <cell r="F127" t="str">
            <v>5.00</v>
          </cell>
          <cell r="G127">
            <v>593</v>
          </cell>
        </row>
        <row r="128">
          <cell r="B128">
            <v>3485</v>
          </cell>
          <cell r="C128" t="str">
            <v>REVATHI G</v>
          </cell>
          <cell r="D128" t="str">
            <v>T</v>
          </cell>
          <cell r="E128">
            <v>0.6</v>
          </cell>
          <cell r="F128" t="str">
            <v>4.615</v>
          </cell>
          <cell r="G128">
            <v>593</v>
          </cell>
        </row>
        <row r="129">
          <cell r="B129">
            <v>3486</v>
          </cell>
          <cell r="C129" t="str">
            <v>PRIYANKA T</v>
          </cell>
          <cell r="D129" t="str">
            <v>T</v>
          </cell>
          <cell r="E129">
            <v>0.6</v>
          </cell>
          <cell r="F129" t="str">
            <v>4.615</v>
          </cell>
          <cell r="G129">
            <v>593</v>
          </cell>
        </row>
        <row r="130">
          <cell r="B130">
            <v>3487</v>
          </cell>
          <cell r="C130" t="str">
            <v>VANAJA K</v>
          </cell>
          <cell r="D130" t="str">
            <v>T</v>
          </cell>
          <cell r="E130">
            <v>0.6</v>
          </cell>
          <cell r="F130" t="str">
            <v>4.615</v>
          </cell>
          <cell r="G130">
            <v>579</v>
          </cell>
        </row>
        <row r="131">
          <cell r="B131">
            <v>3488</v>
          </cell>
          <cell r="C131" t="str">
            <v>KAMATCHI S</v>
          </cell>
          <cell r="D131" t="str">
            <v>T</v>
          </cell>
          <cell r="E131">
            <v>0.6</v>
          </cell>
          <cell r="F131" t="str">
            <v>4.615</v>
          </cell>
          <cell r="G131">
            <v>507</v>
          </cell>
        </row>
        <row r="132">
          <cell r="B132">
            <v>3248</v>
          </cell>
          <cell r="C132" t="str">
            <v>MARAGATHAM</v>
          </cell>
          <cell r="D132" t="str">
            <v>B</v>
          </cell>
          <cell r="E132">
            <v>0.7</v>
          </cell>
          <cell r="F132" t="str">
            <v>5.12820</v>
          </cell>
          <cell r="G132">
            <v>507</v>
          </cell>
          <cell r="H132" t="str">
            <v>050/33/28</v>
          </cell>
          <cell r="I132" t="str">
            <v>TAPE CURTAIN PERLA/NELLIKE T/C</v>
          </cell>
          <cell r="J132">
            <v>75</v>
          </cell>
          <cell r="K132">
            <v>0.48</v>
          </cell>
        </row>
        <row r="133">
          <cell r="B133">
            <v>3127</v>
          </cell>
          <cell r="C133" t="str">
            <v>SOUNDARYA</v>
          </cell>
          <cell r="D133" t="str">
            <v>C</v>
          </cell>
          <cell r="E133">
            <v>0.6</v>
          </cell>
          <cell r="F133" t="str">
            <v>4.615</v>
          </cell>
          <cell r="G133">
            <v>507</v>
          </cell>
          <cell r="H133" t="str">
            <v>050/33/28</v>
          </cell>
          <cell r="I133" t="str">
            <v>TAPE CURTAIN PERLA/NELLIKE T/C</v>
          </cell>
          <cell r="J133">
            <v>53</v>
          </cell>
          <cell r="K133">
            <v>0.34</v>
          </cell>
        </row>
        <row r="134">
          <cell r="B134">
            <v>2915</v>
          </cell>
          <cell r="C134" t="str">
            <v>SUBRAMANI</v>
          </cell>
          <cell r="D134" t="str">
            <v>C</v>
          </cell>
          <cell r="E134">
            <v>0.65</v>
          </cell>
          <cell r="F134" t="str">
            <v>4.715</v>
          </cell>
          <cell r="G134">
            <v>507</v>
          </cell>
          <cell r="H134">
            <v>129</v>
          </cell>
          <cell r="I134" t="str">
            <v>CIKORIE</v>
          </cell>
          <cell r="J134">
            <v>210</v>
          </cell>
          <cell r="K134">
            <v>0.4</v>
          </cell>
        </row>
        <row r="135">
          <cell r="B135">
            <v>3100</v>
          </cell>
          <cell r="C135" t="str">
            <v>DHANUSHREE</v>
          </cell>
          <cell r="D135" t="str">
            <v>C</v>
          </cell>
          <cell r="E135">
            <v>0.65</v>
          </cell>
          <cell r="F135" t="str">
            <v>4.715</v>
          </cell>
          <cell r="G135">
            <v>507</v>
          </cell>
        </row>
        <row r="136">
          <cell r="B136">
            <v>3268</v>
          </cell>
          <cell r="C136" t="str">
            <v>MAHESHWARI</v>
          </cell>
          <cell r="D136" t="str">
            <v>C</v>
          </cell>
          <cell r="E136">
            <v>0.65</v>
          </cell>
          <cell r="F136" t="str">
            <v>4.715</v>
          </cell>
          <cell r="G136">
            <v>507</v>
          </cell>
          <cell r="H136">
            <v>129</v>
          </cell>
          <cell r="I136" t="str">
            <v>CIKORIE</v>
          </cell>
          <cell r="J136">
            <v>156</v>
          </cell>
          <cell r="K136">
            <v>0.3</v>
          </cell>
        </row>
        <row r="137">
          <cell r="B137">
            <v>3313</v>
          </cell>
          <cell r="C137" t="str">
            <v>SANTHIYA</v>
          </cell>
          <cell r="D137" t="str">
            <v>C</v>
          </cell>
          <cell r="E137">
            <v>0.6</v>
          </cell>
          <cell r="F137" t="str">
            <v>4.615</v>
          </cell>
          <cell r="G137">
            <v>507</v>
          </cell>
        </row>
        <row r="138">
          <cell r="B138">
            <v>3493</v>
          </cell>
          <cell r="C138" t="str">
            <v>SASI</v>
          </cell>
          <cell r="D138" t="str">
            <v>C</v>
          </cell>
          <cell r="E138">
            <v>0.65</v>
          </cell>
          <cell r="F138" t="str">
            <v>4.715</v>
          </cell>
          <cell r="G138">
            <v>507</v>
          </cell>
          <cell r="H138">
            <v>50</v>
          </cell>
          <cell r="I138" t="str">
            <v>DAILY COLLECTION O/L</v>
          </cell>
          <cell r="J138">
            <v>990</v>
          </cell>
          <cell r="K138">
            <v>0.52</v>
          </cell>
        </row>
        <row r="139">
          <cell r="B139">
            <v>3495</v>
          </cell>
          <cell r="C139" t="str">
            <v>VIJAYALAKSHMI</v>
          </cell>
          <cell r="D139" t="str">
            <v>T</v>
          </cell>
          <cell r="E139">
            <v>0.65</v>
          </cell>
          <cell r="F139" t="str">
            <v>4.715</v>
          </cell>
          <cell r="G139">
            <v>507</v>
          </cell>
        </row>
        <row r="140">
          <cell r="B140">
            <v>3492</v>
          </cell>
          <cell r="C140" t="str">
            <v>CHINNAPONNU</v>
          </cell>
          <cell r="D140" t="str">
            <v>A1</v>
          </cell>
          <cell r="E140">
            <v>0.8</v>
          </cell>
          <cell r="F140" t="str">
            <v>5.00</v>
          </cell>
          <cell r="G140">
            <v>507</v>
          </cell>
        </row>
        <row r="141">
          <cell r="B141">
            <v>3494</v>
          </cell>
          <cell r="C141" t="str">
            <v>MIRNAL DAS</v>
          </cell>
          <cell r="D141" t="str">
            <v>A1</v>
          </cell>
          <cell r="E141">
            <v>0.8</v>
          </cell>
          <cell r="F141" t="str">
            <v>5.00</v>
          </cell>
          <cell r="G141">
            <v>507</v>
          </cell>
          <cell r="H141" t="str">
            <v>050/28</v>
          </cell>
          <cell r="I141" t="str">
            <v>DAILY COLLECTION TOSDADO/MALVA/NELLIKE TC</v>
          </cell>
          <cell r="J141">
            <v>114</v>
          </cell>
          <cell r="K141">
            <v>0.79</v>
          </cell>
        </row>
        <row r="142">
          <cell r="B142">
            <v>1021</v>
          </cell>
          <cell r="C142" t="str">
            <v>PALSAMY</v>
          </cell>
          <cell r="D142" t="str">
            <v>A1</v>
          </cell>
          <cell r="E142">
            <v>0.75</v>
          </cell>
          <cell r="F142" t="str">
            <v>4.61540</v>
          </cell>
          <cell r="G142">
            <v>507</v>
          </cell>
          <cell r="H142">
            <v>50</v>
          </cell>
          <cell r="I142" t="str">
            <v>DAILY COLLECTION O/L</v>
          </cell>
          <cell r="J142">
            <v>857</v>
          </cell>
          <cell r="K142">
            <v>0.45</v>
          </cell>
        </row>
        <row r="143">
          <cell r="B143">
            <v>3290</v>
          </cell>
          <cell r="C143" t="str">
            <v>UMA</v>
          </cell>
          <cell r="D143" t="str">
            <v>C</v>
          </cell>
          <cell r="E143">
            <v>0.65</v>
          </cell>
          <cell r="F143" t="str">
            <v>4.715</v>
          </cell>
          <cell r="G143">
            <v>507</v>
          </cell>
          <cell r="H143" t="str">
            <v>050/33/28</v>
          </cell>
          <cell r="I143" t="str">
            <v>TAPE CURTAIN PERLA/NELLIKE T/C</v>
          </cell>
          <cell r="J143">
            <v>65</v>
          </cell>
          <cell r="K143">
            <v>0.42</v>
          </cell>
        </row>
        <row r="144">
          <cell r="B144">
            <v>3499</v>
          </cell>
          <cell r="C144" t="str">
            <v>SILAMPAYEE</v>
          </cell>
          <cell r="D144" t="str">
            <v>A1</v>
          </cell>
          <cell r="E144">
            <v>0.8</v>
          </cell>
          <cell r="F144" t="str">
            <v>5.00</v>
          </cell>
          <cell r="G144">
            <v>507</v>
          </cell>
          <cell r="H144" t="str">
            <v>36/50/28</v>
          </cell>
          <cell r="I144" t="str">
            <v>NELLIKE NAPKIN/DAILY COLLECTION CRUDO/NELLIKE T/C</v>
          </cell>
          <cell r="J144">
            <v>301</v>
          </cell>
          <cell r="K144">
            <v>0.94</v>
          </cell>
        </row>
        <row r="145">
          <cell r="B145">
            <v>1369</v>
          </cell>
          <cell r="C145" t="str">
            <v>KRISHNAN</v>
          </cell>
          <cell r="D145" t="str">
            <v>A</v>
          </cell>
          <cell r="E145">
            <v>0.75</v>
          </cell>
          <cell r="F145" t="str">
            <v>4.61540</v>
          </cell>
          <cell r="G145">
            <v>507</v>
          </cell>
        </row>
        <row r="146">
          <cell r="B146">
            <v>3115</v>
          </cell>
          <cell r="C146" t="str">
            <v>YOVEL</v>
          </cell>
          <cell r="D146" t="str">
            <v>B</v>
          </cell>
          <cell r="E146">
            <v>0.7</v>
          </cell>
          <cell r="F146" t="str">
            <v>5.12820</v>
          </cell>
          <cell r="G146">
            <v>507</v>
          </cell>
        </row>
        <row r="147">
          <cell r="B147">
            <v>3505</v>
          </cell>
          <cell r="C147" t="str">
            <v>SUGANYA</v>
          </cell>
          <cell r="D147">
            <v>0</v>
          </cell>
          <cell r="E147">
            <v>0.6</v>
          </cell>
          <cell r="F147" t="str">
            <v>4.615</v>
          </cell>
          <cell r="G147">
            <v>507</v>
          </cell>
        </row>
        <row r="148">
          <cell r="B148">
            <v>3507</v>
          </cell>
          <cell r="C148" t="str">
            <v>KOWSIK</v>
          </cell>
          <cell r="D148" t="str">
            <v>A1</v>
          </cell>
          <cell r="E148">
            <v>0.8</v>
          </cell>
          <cell r="F148" t="str">
            <v>5.00</v>
          </cell>
          <cell r="G148">
            <v>507</v>
          </cell>
          <cell r="H148" t="str">
            <v>24/27</v>
          </cell>
          <cell r="I148" t="str">
            <v>PELARGONIA/NELLIKE T/C</v>
          </cell>
          <cell r="J148">
            <v>88</v>
          </cell>
          <cell r="K148">
            <v>0.78</v>
          </cell>
        </row>
      </sheetData>
      <sheetData sheetId="5">
        <row r="1">
          <cell r="B1" t="str">
            <v>ID NO</v>
          </cell>
          <cell r="C1" t="str">
            <v>Name</v>
          </cell>
          <cell r="D1" t="str">
            <v>Grade</v>
          </cell>
          <cell r="E1" t="str">
            <v>Target  %</v>
          </cell>
          <cell r="F1" t="str">
            <v>Points</v>
          </cell>
          <cell r="G1" t="str">
            <v>CTC/Day</v>
          </cell>
          <cell r="H1" t="str">
            <v>SO#</v>
          </cell>
          <cell r="I1" t="str">
            <v>Design &amp; Product</v>
          </cell>
          <cell r="J1" t="str">
            <v>Qty</v>
          </cell>
          <cell r="K1" t="str">
            <v>Eff %</v>
          </cell>
        </row>
        <row r="2">
          <cell r="B2">
            <v>29</v>
          </cell>
          <cell r="C2" t="str">
            <v>SELVI.R</v>
          </cell>
          <cell r="D2" t="str">
            <v>A+</v>
          </cell>
          <cell r="E2">
            <v>0.9</v>
          </cell>
          <cell r="F2" t="str">
            <v>10.0</v>
          </cell>
          <cell r="G2">
            <v>789.75</v>
          </cell>
          <cell r="H2">
            <v>50</v>
          </cell>
          <cell r="I2" t="str">
            <v>DAILY COLLECTION MALVA/TOSDADO</v>
          </cell>
          <cell r="J2">
            <v>116</v>
          </cell>
          <cell r="K2">
            <v>0.83</v>
          </cell>
        </row>
        <row r="3">
          <cell r="B3">
            <v>122</v>
          </cell>
          <cell r="C3" t="str">
            <v>SAVITHRI ..S</v>
          </cell>
          <cell r="D3" t="str">
            <v>A</v>
          </cell>
          <cell r="E3">
            <v>0.75</v>
          </cell>
          <cell r="F3" t="str">
            <v>4.61540</v>
          </cell>
          <cell r="G3">
            <v>642</v>
          </cell>
          <cell r="H3">
            <v>50</v>
          </cell>
          <cell r="I3" t="str">
            <v>DAILY COLLECTION MALVA/TOSDADO</v>
          </cell>
          <cell r="J3">
            <v>112</v>
          </cell>
          <cell r="K3">
            <v>0.8</v>
          </cell>
        </row>
        <row r="4">
          <cell r="B4">
            <v>237</v>
          </cell>
          <cell r="C4" t="str">
            <v>NALLASIVAM..M</v>
          </cell>
          <cell r="D4" t="str">
            <v>A</v>
          </cell>
          <cell r="E4">
            <v>0.75</v>
          </cell>
          <cell r="F4" t="str">
            <v>4.61540</v>
          </cell>
          <cell r="G4">
            <v>789.75</v>
          </cell>
        </row>
        <row r="5">
          <cell r="B5">
            <v>242</v>
          </cell>
          <cell r="C5" t="str">
            <v>ALLIRANI..R</v>
          </cell>
          <cell r="D5" t="str">
            <v>A+</v>
          </cell>
          <cell r="E5">
            <v>0.9</v>
          </cell>
          <cell r="F5" t="str">
            <v>10.0</v>
          </cell>
          <cell r="G5">
            <v>691</v>
          </cell>
          <cell r="H5">
            <v>50</v>
          </cell>
          <cell r="I5" t="str">
            <v>DAILY COLLECTION MALVA/TOSDADO</v>
          </cell>
          <cell r="J5">
            <v>127</v>
          </cell>
          <cell r="K5">
            <v>0.91</v>
          </cell>
        </row>
        <row r="6">
          <cell r="B6">
            <v>411</v>
          </cell>
          <cell r="C6" t="str">
            <v>LATHA..M</v>
          </cell>
          <cell r="D6" t="str">
            <v>A1</v>
          </cell>
          <cell r="E6">
            <v>0.8</v>
          </cell>
          <cell r="F6" t="str">
            <v>5.00</v>
          </cell>
          <cell r="G6">
            <v>789.75</v>
          </cell>
          <cell r="H6" t="str">
            <v>050/24</v>
          </cell>
          <cell r="I6" t="str">
            <v>DAILY COLLECTION PERLA/PELARGONIA</v>
          </cell>
          <cell r="J6">
            <v>86</v>
          </cell>
          <cell r="K6">
            <v>0.64</v>
          </cell>
        </row>
        <row r="7">
          <cell r="B7">
            <v>677</v>
          </cell>
          <cell r="C7" t="str">
            <v>NIRMALA..K</v>
          </cell>
          <cell r="D7" t="str">
            <v>A+</v>
          </cell>
          <cell r="E7">
            <v>0.9</v>
          </cell>
          <cell r="F7" t="str">
            <v>10.0</v>
          </cell>
          <cell r="G7">
            <v>691</v>
          </cell>
          <cell r="H7" t="str">
            <v>050/24</v>
          </cell>
          <cell r="I7" t="str">
            <v>DAILY COLLECTION PERLA/PELARGONIA</v>
          </cell>
          <cell r="J7">
            <v>112</v>
          </cell>
          <cell r="K7">
            <v>0.84</v>
          </cell>
        </row>
        <row r="8">
          <cell r="B8">
            <v>1298</v>
          </cell>
          <cell r="C8" t="str">
            <v>SIVARANJANI.S</v>
          </cell>
          <cell r="D8" t="str">
            <v>A+</v>
          </cell>
          <cell r="E8">
            <v>0.9</v>
          </cell>
          <cell r="F8" t="str">
            <v>10.0</v>
          </cell>
          <cell r="G8">
            <v>789.75</v>
          </cell>
          <cell r="H8">
            <v>50</v>
          </cell>
          <cell r="I8" t="str">
            <v>DAILY COLLECTION MALVA/TOSDADO</v>
          </cell>
          <cell r="J8">
            <v>107</v>
          </cell>
          <cell r="K8">
            <v>0.89</v>
          </cell>
        </row>
        <row r="9">
          <cell r="B9">
            <v>1417</v>
          </cell>
          <cell r="C9" t="str">
            <v>MAHALAKSHMI.T</v>
          </cell>
          <cell r="D9" t="str">
            <v>A+</v>
          </cell>
          <cell r="E9">
            <v>0.9</v>
          </cell>
          <cell r="F9" t="str">
            <v>10.0</v>
          </cell>
          <cell r="G9">
            <v>642</v>
          </cell>
          <cell r="H9">
            <v>50</v>
          </cell>
          <cell r="I9" t="str">
            <v>DAILY COLLECTION</v>
          </cell>
          <cell r="J9">
            <v>121</v>
          </cell>
          <cell r="K9">
            <v>0.76</v>
          </cell>
        </row>
        <row r="10">
          <cell r="B10">
            <v>1422</v>
          </cell>
          <cell r="C10" t="str">
            <v>LAKSHMI.V</v>
          </cell>
          <cell r="D10" t="str">
            <v>A1</v>
          </cell>
          <cell r="E10">
            <v>0.8</v>
          </cell>
          <cell r="F10" t="str">
            <v>5.00</v>
          </cell>
          <cell r="G10">
            <v>789.75</v>
          </cell>
          <cell r="H10" t="str">
            <v>050/37</v>
          </cell>
          <cell r="I10" t="str">
            <v>DAILY COLLECTION/NELLIKE RUNNER</v>
          </cell>
          <cell r="J10">
            <v>97</v>
          </cell>
          <cell r="K10">
            <v>0.55000000000000004</v>
          </cell>
        </row>
        <row r="11">
          <cell r="B11">
            <v>1512</v>
          </cell>
          <cell r="C11" t="str">
            <v>MANIMEGALAI.P</v>
          </cell>
          <cell r="D11" t="str">
            <v>A</v>
          </cell>
          <cell r="E11">
            <v>0.75</v>
          </cell>
          <cell r="F11" t="str">
            <v>4.61540</v>
          </cell>
          <cell r="G11">
            <v>691</v>
          </cell>
          <cell r="H11" t="str">
            <v>050/37</v>
          </cell>
          <cell r="I11" t="str">
            <v>DAILY COLLECTION/NELLIKE RUNNER</v>
          </cell>
          <cell r="J11">
            <v>42</v>
          </cell>
          <cell r="K11">
            <v>0.6</v>
          </cell>
        </row>
        <row r="12">
          <cell r="B12">
            <v>1694</v>
          </cell>
          <cell r="C12" t="str">
            <v>MALATHI.S</v>
          </cell>
          <cell r="D12" t="str">
            <v>A1</v>
          </cell>
          <cell r="E12">
            <v>0.8</v>
          </cell>
          <cell r="F12" t="str">
            <v>5.00</v>
          </cell>
          <cell r="G12">
            <v>642</v>
          </cell>
          <cell r="H12">
            <v>50</v>
          </cell>
          <cell r="I12" t="str">
            <v>DAILY COLLECTION MALVA/TOSDADO</v>
          </cell>
          <cell r="J12">
            <v>119</v>
          </cell>
          <cell r="K12">
            <v>0.85</v>
          </cell>
        </row>
        <row r="13">
          <cell r="B13">
            <v>1761</v>
          </cell>
          <cell r="C13" t="str">
            <v>PUSHPA.M</v>
          </cell>
          <cell r="D13" t="str">
            <v>A1</v>
          </cell>
          <cell r="E13">
            <v>0.8</v>
          </cell>
          <cell r="F13" t="str">
            <v>5.00</v>
          </cell>
          <cell r="G13">
            <v>691</v>
          </cell>
          <cell r="H13" t="str">
            <v>050/24</v>
          </cell>
          <cell r="I13" t="str">
            <v>DAILY COLLECTION PERLA/PELARGONIA</v>
          </cell>
          <cell r="J13">
            <v>89</v>
          </cell>
          <cell r="K13">
            <v>0.67</v>
          </cell>
        </row>
        <row r="14">
          <cell r="B14">
            <v>1789</v>
          </cell>
          <cell r="C14" t="str">
            <v>KASTHURI</v>
          </cell>
          <cell r="D14" t="str">
            <v>A1</v>
          </cell>
          <cell r="E14">
            <v>0.8</v>
          </cell>
          <cell r="F14" t="str">
            <v>5.00</v>
          </cell>
          <cell r="G14">
            <v>691</v>
          </cell>
          <cell r="H14">
            <v>50</v>
          </cell>
          <cell r="I14" t="str">
            <v>DAILY COLLECTION MALVA/TOSDADO</v>
          </cell>
          <cell r="J14">
            <v>115</v>
          </cell>
          <cell r="K14">
            <v>0.82</v>
          </cell>
        </row>
        <row r="15">
          <cell r="B15">
            <v>1854</v>
          </cell>
          <cell r="C15" t="str">
            <v>DHANALAKSHMI S</v>
          </cell>
          <cell r="D15" t="str">
            <v>B</v>
          </cell>
          <cell r="E15">
            <v>0.7</v>
          </cell>
          <cell r="F15" t="str">
            <v>5.12820</v>
          </cell>
          <cell r="G15">
            <v>691</v>
          </cell>
          <cell r="H15" t="str">
            <v>50/24</v>
          </cell>
          <cell r="I15" t="str">
            <v>TAPE CURTAIN TOSDADO/PELARGONIA</v>
          </cell>
          <cell r="J15">
            <v>82</v>
          </cell>
          <cell r="K15">
            <v>0.67</v>
          </cell>
        </row>
        <row r="16">
          <cell r="B16">
            <v>1855</v>
          </cell>
          <cell r="C16" t="str">
            <v>MEENA SENTHILKUMAR</v>
          </cell>
          <cell r="D16" t="str">
            <v>A</v>
          </cell>
          <cell r="E16">
            <v>0.75</v>
          </cell>
          <cell r="F16" t="str">
            <v>4.61540</v>
          </cell>
          <cell r="G16">
            <v>642</v>
          </cell>
          <cell r="H16">
            <v>50</v>
          </cell>
          <cell r="I16" t="str">
            <v>DAILY COLLECTION</v>
          </cell>
          <cell r="J16">
            <v>130</v>
          </cell>
          <cell r="K16">
            <v>0.81</v>
          </cell>
        </row>
        <row r="17">
          <cell r="B17">
            <v>1902</v>
          </cell>
          <cell r="C17" t="str">
            <v>MANIMALA B</v>
          </cell>
          <cell r="D17" t="str">
            <v>A1</v>
          </cell>
          <cell r="E17">
            <v>0.8</v>
          </cell>
          <cell r="F17" t="str">
            <v>5.00</v>
          </cell>
          <cell r="G17">
            <v>642</v>
          </cell>
          <cell r="H17" t="str">
            <v>050/24</v>
          </cell>
          <cell r="I17" t="str">
            <v>DAILY COLLECTION PERLA/PELARGONIA</v>
          </cell>
          <cell r="J17">
            <v>108</v>
          </cell>
          <cell r="K17">
            <v>0.81</v>
          </cell>
        </row>
        <row r="18">
          <cell r="B18">
            <v>1929</v>
          </cell>
          <cell r="C18" t="str">
            <v>KEERTHANA G</v>
          </cell>
          <cell r="D18" t="str">
            <v>A</v>
          </cell>
          <cell r="E18">
            <v>0.75</v>
          </cell>
          <cell r="F18" t="str">
            <v>4.61540</v>
          </cell>
          <cell r="G18">
            <v>691</v>
          </cell>
          <cell r="H18">
            <v>50</v>
          </cell>
          <cell r="I18" t="str">
            <v>DAILY COLLECTION MALVA/TOSDADO</v>
          </cell>
          <cell r="J18">
            <v>105</v>
          </cell>
          <cell r="K18">
            <v>0.75</v>
          </cell>
        </row>
        <row r="19">
          <cell r="B19">
            <v>1930</v>
          </cell>
          <cell r="C19" t="str">
            <v>VALARMATHI R</v>
          </cell>
          <cell r="D19" t="str">
            <v>A1</v>
          </cell>
          <cell r="E19">
            <v>0.8</v>
          </cell>
          <cell r="F19" t="str">
            <v>5.00</v>
          </cell>
          <cell r="G19">
            <v>642</v>
          </cell>
          <cell r="H19" t="str">
            <v>050/24</v>
          </cell>
          <cell r="I19" t="str">
            <v>DAILY COLLECTION PERLA/PELARGONIA</v>
          </cell>
          <cell r="J19">
            <v>95</v>
          </cell>
          <cell r="K19">
            <v>0.71</v>
          </cell>
        </row>
        <row r="20">
          <cell r="B20">
            <v>1956</v>
          </cell>
          <cell r="C20" t="str">
            <v>KARTHIGAIRAJAN K</v>
          </cell>
          <cell r="D20" t="str">
            <v>A1</v>
          </cell>
          <cell r="E20">
            <v>0.8</v>
          </cell>
          <cell r="F20" t="str">
            <v>5.00</v>
          </cell>
          <cell r="G20">
            <v>691</v>
          </cell>
          <cell r="H20" t="str">
            <v>050/67</v>
          </cell>
          <cell r="I20" t="str">
            <v>DAILY COLLECTION/HYBEN ROSE O/L</v>
          </cell>
          <cell r="J20">
            <v>865</v>
          </cell>
          <cell r="K20">
            <v>0.51</v>
          </cell>
        </row>
        <row r="21">
          <cell r="B21">
            <v>1966</v>
          </cell>
          <cell r="C21" t="str">
            <v>PARAMESWARI S</v>
          </cell>
          <cell r="D21" t="str">
            <v>A</v>
          </cell>
          <cell r="E21">
            <v>0.75</v>
          </cell>
          <cell r="F21" t="str">
            <v>4.61540</v>
          </cell>
          <cell r="G21">
            <v>691</v>
          </cell>
          <cell r="H21" t="str">
            <v>050/37</v>
          </cell>
          <cell r="I21" t="str">
            <v>DAILY COLLECTION/NELLIKE RUNNER</v>
          </cell>
          <cell r="J21">
            <v>111</v>
          </cell>
          <cell r="K21">
            <v>0.63</v>
          </cell>
        </row>
        <row r="22">
          <cell r="B22">
            <v>1971</v>
          </cell>
          <cell r="C22" t="str">
            <v>HEMALATHA R</v>
          </cell>
          <cell r="D22" t="str">
            <v>A</v>
          </cell>
          <cell r="E22">
            <v>0.75</v>
          </cell>
          <cell r="F22" t="str">
            <v>4.61540</v>
          </cell>
          <cell r="G22">
            <v>642</v>
          </cell>
          <cell r="H22" t="str">
            <v>50/24</v>
          </cell>
          <cell r="I22" t="str">
            <v>TAPE CURTAIN TOSDADO/PELARGONIA</v>
          </cell>
          <cell r="J22">
            <v>97</v>
          </cell>
          <cell r="K22">
            <v>0.66</v>
          </cell>
        </row>
        <row r="23">
          <cell r="B23">
            <v>1983</v>
          </cell>
          <cell r="C23" t="str">
            <v>LATHA M</v>
          </cell>
          <cell r="D23" t="str">
            <v>A</v>
          </cell>
          <cell r="E23">
            <v>0.75</v>
          </cell>
          <cell r="F23" t="str">
            <v>4.61540</v>
          </cell>
          <cell r="G23">
            <v>642</v>
          </cell>
        </row>
        <row r="24">
          <cell r="B24">
            <v>2005</v>
          </cell>
          <cell r="C24" t="str">
            <v>PARAMESWARI</v>
          </cell>
          <cell r="D24" t="str">
            <v>B</v>
          </cell>
          <cell r="E24">
            <v>0.7</v>
          </cell>
          <cell r="F24" t="str">
            <v>5.12820</v>
          </cell>
          <cell r="G24">
            <v>642</v>
          </cell>
          <cell r="H24">
            <v>50</v>
          </cell>
          <cell r="I24" t="str">
            <v>DAILY COLLECTION</v>
          </cell>
          <cell r="J24">
            <v>101</v>
          </cell>
          <cell r="K24">
            <v>0.63</v>
          </cell>
        </row>
        <row r="25">
          <cell r="B25">
            <v>2016</v>
          </cell>
          <cell r="C25" t="str">
            <v>S GOWRI</v>
          </cell>
          <cell r="D25" t="str">
            <v>A</v>
          </cell>
          <cell r="E25">
            <v>0.75</v>
          </cell>
          <cell r="F25" t="str">
            <v>4.61540</v>
          </cell>
          <cell r="G25">
            <v>593</v>
          </cell>
          <cell r="H25">
            <v>50</v>
          </cell>
          <cell r="I25" t="str">
            <v>DAILY COLLECTION</v>
          </cell>
          <cell r="J25">
            <v>138</v>
          </cell>
          <cell r="K25">
            <v>0.86</v>
          </cell>
        </row>
        <row r="26">
          <cell r="B26">
            <v>2045</v>
          </cell>
          <cell r="C26" t="str">
            <v>SATHYA C</v>
          </cell>
          <cell r="D26" t="str">
            <v>B</v>
          </cell>
          <cell r="E26">
            <v>0.7</v>
          </cell>
          <cell r="F26" t="str">
            <v>5.12820</v>
          </cell>
          <cell r="G26">
            <v>642</v>
          </cell>
          <cell r="H26" t="str">
            <v>050/37</v>
          </cell>
          <cell r="I26" t="str">
            <v>DAILY COLLECTION/NELLIKE RUNNER</v>
          </cell>
          <cell r="J26">
            <v>132</v>
          </cell>
          <cell r="K26">
            <v>0.75</v>
          </cell>
        </row>
        <row r="27">
          <cell r="B27">
            <v>2067</v>
          </cell>
          <cell r="C27" t="str">
            <v>LALITHA R</v>
          </cell>
          <cell r="D27" t="str">
            <v>A1</v>
          </cell>
          <cell r="E27">
            <v>0.8</v>
          </cell>
          <cell r="F27" t="str">
            <v>5.00</v>
          </cell>
          <cell r="G27">
            <v>593</v>
          </cell>
          <cell r="H27" t="str">
            <v>050/24</v>
          </cell>
          <cell r="I27" t="str">
            <v>DAILY COLLECTION PERLA/PELARGONIA</v>
          </cell>
          <cell r="J27">
            <v>96</v>
          </cell>
          <cell r="K27">
            <v>0.71</v>
          </cell>
        </row>
        <row r="28">
          <cell r="B28">
            <v>2102</v>
          </cell>
          <cell r="C28" t="str">
            <v>KOKILA M</v>
          </cell>
          <cell r="D28" t="str">
            <v>B</v>
          </cell>
          <cell r="E28">
            <v>0.7</v>
          </cell>
          <cell r="F28" t="str">
            <v>5.12820</v>
          </cell>
          <cell r="G28">
            <v>691</v>
          </cell>
        </row>
        <row r="29">
          <cell r="B29">
            <v>2138</v>
          </cell>
          <cell r="C29" t="str">
            <v>SANTHI S</v>
          </cell>
          <cell r="D29" t="str">
            <v>A</v>
          </cell>
          <cell r="E29">
            <v>0.75</v>
          </cell>
          <cell r="F29" t="str">
            <v>4.61540</v>
          </cell>
          <cell r="G29">
            <v>593</v>
          </cell>
          <cell r="H29" t="str">
            <v>50/24</v>
          </cell>
          <cell r="I29" t="str">
            <v>TAPE CURTAIN TOSDADO/PELARGONIA</v>
          </cell>
          <cell r="J29">
            <v>87</v>
          </cell>
          <cell r="K29">
            <v>0.59</v>
          </cell>
        </row>
        <row r="30">
          <cell r="B30">
            <v>2156</v>
          </cell>
          <cell r="C30" t="str">
            <v>PUSHPALATHA R</v>
          </cell>
          <cell r="D30" t="str">
            <v>A</v>
          </cell>
          <cell r="E30">
            <v>0.75</v>
          </cell>
          <cell r="F30" t="str">
            <v>4.61540</v>
          </cell>
          <cell r="G30">
            <v>642</v>
          </cell>
          <cell r="H30" t="str">
            <v>050/24</v>
          </cell>
          <cell r="I30" t="str">
            <v>DAILY COLLECTION PERLA/PELARGONIA</v>
          </cell>
          <cell r="J30">
            <v>93</v>
          </cell>
          <cell r="K30">
            <v>0.69</v>
          </cell>
        </row>
        <row r="31">
          <cell r="B31">
            <v>2177</v>
          </cell>
          <cell r="C31" t="str">
            <v>LALITHA N</v>
          </cell>
          <cell r="D31" t="str">
            <v>A+</v>
          </cell>
          <cell r="E31">
            <v>0.9</v>
          </cell>
          <cell r="F31" t="str">
            <v>10.0</v>
          </cell>
          <cell r="G31">
            <v>642</v>
          </cell>
          <cell r="H31" t="str">
            <v>050/24</v>
          </cell>
          <cell r="I31" t="str">
            <v>DAILY COLLECTION PERLA/PELARGONIA</v>
          </cell>
          <cell r="J31">
            <v>92</v>
          </cell>
          <cell r="K31">
            <v>0.69</v>
          </cell>
        </row>
        <row r="32">
          <cell r="B32">
            <v>2186</v>
          </cell>
          <cell r="C32" t="str">
            <v>SATHYA R</v>
          </cell>
          <cell r="D32" t="str">
            <v>B</v>
          </cell>
          <cell r="E32">
            <v>0.7</v>
          </cell>
          <cell r="F32" t="str">
            <v>5.12820</v>
          </cell>
          <cell r="G32">
            <v>789.75</v>
          </cell>
        </row>
        <row r="33">
          <cell r="B33">
            <v>2274</v>
          </cell>
          <cell r="C33" t="str">
            <v>UMADEVI B</v>
          </cell>
          <cell r="D33" t="str">
            <v>A</v>
          </cell>
          <cell r="E33">
            <v>0.75</v>
          </cell>
          <cell r="F33" t="str">
            <v>4.61540</v>
          </cell>
          <cell r="G33">
            <v>593</v>
          </cell>
          <cell r="H33" t="str">
            <v>050/37</v>
          </cell>
          <cell r="I33" t="str">
            <v>DAILY COLLECTION/NELLIKE RUNNER</v>
          </cell>
          <cell r="J33">
            <v>129</v>
          </cell>
          <cell r="K33">
            <v>0.73</v>
          </cell>
        </row>
        <row r="34">
          <cell r="B34">
            <v>2317</v>
          </cell>
          <cell r="C34" t="str">
            <v>SIVARAMAN M</v>
          </cell>
          <cell r="D34" t="str">
            <v>A1</v>
          </cell>
          <cell r="E34">
            <v>0.8</v>
          </cell>
          <cell r="F34" t="str">
            <v>5.00</v>
          </cell>
          <cell r="G34">
            <v>642</v>
          </cell>
          <cell r="H34">
            <v>50</v>
          </cell>
          <cell r="I34" t="str">
            <v>DAILY COLLECTION MALVA/TOSDADO</v>
          </cell>
          <cell r="J34">
            <v>119</v>
          </cell>
          <cell r="K34">
            <v>0.85</v>
          </cell>
        </row>
        <row r="35">
          <cell r="B35">
            <v>2332</v>
          </cell>
          <cell r="C35" t="str">
            <v>RAJAKUMARI</v>
          </cell>
          <cell r="D35" t="str">
            <v>B</v>
          </cell>
          <cell r="E35">
            <v>0.7</v>
          </cell>
          <cell r="F35" t="str">
            <v>5.12820</v>
          </cell>
          <cell r="G35">
            <v>691</v>
          </cell>
          <cell r="H35" t="str">
            <v>050/67</v>
          </cell>
          <cell r="I35" t="str">
            <v>DAILY COLLECTION/HYBEN ROSE O/L</v>
          </cell>
          <cell r="J35">
            <v>1385</v>
          </cell>
          <cell r="K35">
            <v>0.72</v>
          </cell>
        </row>
        <row r="36">
          <cell r="B36">
            <v>2392</v>
          </cell>
          <cell r="C36" t="str">
            <v>VANITHASRI M</v>
          </cell>
          <cell r="D36" t="str">
            <v>A</v>
          </cell>
          <cell r="E36">
            <v>0.75</v>
          </cell>
          <cell r="F36" t="str">
            <v>4.61540</v>
          </cell>
          <cell r="G36">
            <v>593</v>
          </cell>
        </row>
        <row r="37">
          <cell r="B37">
            <v>2420</v>
          </cell>
          <cell r="C37" t="str">
            <v>SELLAMMAL</v>
          </cell>
          <cell r="D37" t="str">
            <v>B</v>
          </cell>
          <cell r="E37">
            <v>0.7</v>
          </cell>
          <cell r="F37" t="str">
            <v>5.12820</v>
          </cell>
          <cell r="G37">
            <v>642</v>
          </cell>
          <cell r="H37" t="str">
            <v>050/37</v>
          </cell>
          <cell r="I37" t="str">
            <v>DAILY COLLECTION/NELLIKE RUNNER</v>
          </cell>
          <cell r="J37">
            <v>102</v>
          </cell>
          <cell r="K37">
            <v>0.57999999999999996</v>
          </cell>
        </row>
        <row r="38">
          <cell r="B38">
            <v>2458</v>
          </cell>
          <cell r="C38" t="str">
            <v>PUNITHA M</v>
          </cell>
          <cell r="D38" t="str">
            <v>A</v>
          </cell>
          <cell r="E38">
            <v>0.75</v>
          </cell>
          <cell r="F38" t="str">
            <v>4.61540</v>
          </cell>
          <cell r="G38">
            <v>593</v>
          </cell>
          <cell r="H38">
            <v>50</v>
          </cell>
          <cell r="I38" t="str">
            <v>DAILY COLLECTION</v>
          </cell>
          <cell r="J38">
            <v>122</v>
          </cell>
          <cell r="K38">
            <v>0.76</v>
          </cell>
        </row>
        <row r="39">
          <cell r="B39">
            <v>2467</v>
          </cell>
          <cell r="C39" t="str">
            <v>M HARIPRIYA</v>
          </cell>
          <cell r="D39" t="str">
            <v>B</v>
          </cell>
          <cell r="E39">
            <v>0.7</v>
          </cell>
          <cell r="F39" t="str">
            <v>5.12820</v>
          </cell>
          <cell r="G39">
            <v>642</v>
          </cell>
        </row>
        <row r="40">
          <cell r="B40">
            <v>2489</v>
          </cell>
          <cell r="C40" t="str">
            <v>SELVALAKSHIMI</v>
          </cell>
          <cell r="D40" t="str">
            <v>A</v>
          </cell>
          <cell r="E40">
            <v>0.75</v>
          </cell>
          <cell r="F40" t="str">
            <v>4.61540</v>
          </cell>
          <cell r="G40">
            <v>691</v>
          </cell>
          <cell r="H40" t="str">
            <v>050/37</v>
          </cell>
          <cell r="I40" t="str">
            <v>DAILY COLLECTION/NELLIKE RUNNER</v>
          </cell>
          <cell r="J40">
            <v>106</v>
          </cell>
          <cell r="K40">
            <v>0.6</v>
          </cell>
        </row>
        <row r="41">
          <cell r="B41">
            <v>2503</v>
          </cell>
          <cell r="C41" t="str">
            <v xml:space="preserve">JANAKI </v>
          </cell>
          <cell r="D41" t="str">
            <v>B</v>
          </cell>
          <cell r="E41">
            <v>0.7</v>
          </cell>
          <cell r="F41" t="str">
            <v>5.12820</v>
          </cell>
          <cell r="G41">
            <v>642</v>
          </cell>
          <cell r="H41">
            <v>50</v>
          </cell>
          <cell r="I41" t="str">
            <v>DAILY COLLECTION</v>
          </cell>
          <cell r="J41">
            <v>72</v>
          </cell>
          <cell r="K41">
            <v>0.6</v>
          </cell>
        </row>
        <row r="42">
          <cell r="B42">
            <v>2601</v>
          </cell>
          <cell r="C42" t="str">
            <v>SARANYA T</v>
          </cell>
          <cell r="D42" t="str">
            <v>A</v>
          </cell>
          <cell r="E42">
            <v>0.75</v>
          </cell>
          <cell r="F42" t="str">
            <v>4.61540</v>
          </cell>
          <cell r="G42">
            <v>593</v>
          </cell>
          <cell r="H42">
            <v>50</v>
          </cell>
          <cell r="I42" t="str">
            <v>DAILY COLLECTION</v>
          </cell>
          <cell r="J42">
            <v>121</v>
          </cell>
          <cell r="K42">
            <v>0.76</v>
          </cell>
        </row>
        <row r="43">
          <cell r="B43">
            <v>2602</v>
          </cell>
          <cell r="C43" t="str">
            <v>NITHYAKALYANI</v>
          </cell>
          <cell r="D43" t="str">
            <v>B</v>
          </cell>
          <cell r="E43">
            <v>0.7</v>
          </cell>
          <cell r="F43" t="str">
            <v>5.12820</v>
          </cell>
          <cell r="G43">
            <v>642</v>
          </cell>
          <cell r="H43" t="str">
            <v>050/37</v>
          </cell>
          <cell r="I43" t="str">
            <v>DAILY COLLECTION/NELLIKE RUNNER</v>
          </cell>
          <cell r="J43">
            <v>1021</v>
          </cell>
          <cell r="K43">
            <v>0.56999999999999995</v>
          </cell>
        </row>
        <row r="44">
          <cell r="B44">
            <v>2651</v>
          </cell>
          <cell r="C44" t="str">
            <v>APARNA DAS</v>
          </cell>
          <cell r="D44" t="str">
            <v>A</v>
          </cell>
          <cell r="E44">
            <v>0.75</v>
          </cell>
          <cell r="F44" t="str">
            <v>4.61540</v>
          </cell>
          <cell r="G44">
            <v>593</v>
          </cell>
          <cell r="H44">
            <v>50</v>
          </cell>
          <cell r="I44" t="str">
            <v>DAILY COLLECTION MALVA/TOSDADO</v>
          </cell>
          <cell r="J44">
            <v>56</v>
          </cell>
          <cell r="K44">
            <v>0.7</v>
          </cell>
        </row>
        <row r="45">
          <cell r="B45">
            <v>2652</v>
          </cell>
          <cell r="C45" t="str">
            <v>GEETHA P</v>
          </cell>
          <cell r="D45" t="str">
            <v>A</v>
          </cell>
          <cell r="E45">
            <v>0.75</v>
          </cell>
          <cell r="F45" t="str">
            <v>4.61540</v>
          </cell>
          <cell r="G45">
            <v>642</v>
          </cell>
        </row>
        <row r="46">
          <cell r="B46">
            <v>2661</v>
          </cell>
          <cell r="C46" t="str">
            <v>YAMUNADEVI G</v>
          </cell>
          <cell r="D46" t="str">
            <v>A</v>
          </cell>
          <cell r="E46">
            <v>0.75</v>
          </cell>
          <cell r="F46" t="str">
            <v>4.61540</v>
          </cell>
          <cell r="G46">
            <v>593</v>
          </cell>
        </row>
        <row r="47">
          <cell r="B47">
            <v>2691</v>
          </cell>
          <cell r="C47" t="str">
            <v>POONKODI</v>
          </cell>
          <cell r="D47" t="str">
            <v>A</v>
          </cell>
          <cell r="E47">
            <v>0.75</v>
          </cell>
          <cell r="F47" t="str">
            <v>4.61540</v>
          </cell>
          <cell r="G47">
            <v>642</v>
          </cell>
          <cell r="H47">
            <v>50</v>
          </cell>
          <cell r="I47" t="str">
            <v>DAILY COLLECTION</v>
          </cell>
          <cell r="J47">
            <v>124</v>
          </cell>
          <cell r="K47">
            <v>0.78</v>
          </cell>
        </row>
        <row r="48">
          <cell r="B48">
            <v>2733</v>
          </cell>
          <cell r="C48" t="str">
            <v>SUMATHI J</v>
          </cell>
          <cell r="D48" t="str">
            <v>C</v>
          </cell>
          <cell r="E48">
            <v>0.65</v>
          </cell>
          <cell r="F48" t="str">
            <v>4.715</v>
          </cell>
          <cell r="G48">
            <v>642</v>
          </cell>
          <cell r="H48" t="str">
            <v>050/37</v>
          </cell>
          <cell r="I48" t="str">
            <v>DAILY COLLECTION/NELLIKE RUNNER</v>
          </cell>
          <cell r="J48">
            <v>103</v>
          </cell>
          <cell r="K48">
            <v>0.59</v>
          </cell>
        </row>
        <row r="49">
          <cell r="B49">
            <v>2736</v>
          </cell>
          <cell r="C49" t="str">
            <v>KIRUTHIKA</v>
          </cell>
          <cell r="D49" t="str">
            <v>C</v>
          </cell>
          <cell r="E49">
            <v>0.65</v>
          </cell>
          <cell r="F49" t="str">
            <v>4.715</v>
          </cell>
          <cell r="G49">
            <v>642</v>
          </cell>
          <cell r="H49" t="str">
            <v>050/37</v>
          </cell>
          <cell r="I49" t="str">
            <v>DAILY COLLECTION/NELLIKE RUNNER</v>
          </cell>
          <cell r="J49">
            <v>90</v>
          </cell>
          <cell r="K49">
            <v>0.51</v>
          </cell>
        </row>
        <row r="50">
          <cell r="B50">
            <v>2741</v>
          </cell>
          <cell r="C50" t="str">
            <v>SUGUNA P</v>
          </cell>
          <cell r="D50" t="str">
            <v>A</v>
          </cell>
          <cell r="E50">
            <v>0.75</v>
          </cell>
          <cell r="F50" t="str">
            <v>4.61540</v>
          </cell>
          <cell r="G50">
            <v>642</v>
          </cell>
        </row>
        <row r="51">
          <cell r="B51">
            <v>2749</v>
          </cell>
          <cell r="C51" t="str">
            <v>UMAMAHESHWARI S</v>
          </cell>
          <cell r="D51" t="str">
            <v>A</v>
          </cell>
          <cell r="E51">
            <v>0.75</v>
          </cell>
          <cell r="F51" t="str">
            <v>4.61540</v>
          </cell>
          <cell r="G51">
            <v>579</v>
          </cell>
          <cell r="H51" t="str">
            <v>050/24</v>
          </cell>
          <cell r="I51" t="str">
            <v>DAILY COLLECTION PERLA/PELARGONIA</v>
          </cell>
          <cell r="J51">
            <v>104</v>
          </cell>
          <cell r="K51">
            <v>0.78</v>
          </cell>
        </row>
        <row r="52">
          <cell r="B52">
            <v>2775</v>
          </cell>
          <cell r="C52" t="str">
            <v>NANTHINI S</v>
          </cell>
          <cell r="D52" t="str">
            <v>A</v>
          </cell>
          <cell r="E52">
            <v>0.75</v>
          </cell>
          <cell r="F52" t="str">
            <v>4.61540</v>
          </cell>
          <cell r="G52">
            <v>579</v>
          </cell>
        </row>
        <row r="53">
          <cell r="B53">
            <v>2780</v>
          </cell>
          <cell r="C53" t="str">
            <v>UMA DEVI</v>
          </cell>
          <cell r="D53" t="str">
            <v>A</v>
          </cell>
          <cell r="E53">
            <v>0.75</v>
          </cell>
          <cell r="F53" t="str">
            <v>4.61540</v>
          </cell>
          <cell r="G53">
            <v>642</v>
          </cell>
          <cell r="H53">
            <v>129</v>
          </cell>
          <cell r="I53" t="str">
            <v xml:space="preserve">cikorie  </v>
          </cell>
          <cell r="J53">
            <v>175</v>
          </cell>
          <cell r="K53">
            <v>0.48</v>
          </cell>
        </row>
        <row r="54">
          <cell r="B54">
            <v>2781</v>
          </cell>
          <cell r="C54" t="str">
            <v>GAURI DAS</v>
          </cell>
          <cell r="D54" t="str">
            <v>A1</v>
          </cell>
          <cell r="E54">
            <v>0.8</v>
          </cell>
          <cell r="F54" t="str">
            <v>5.00</v>
          </cell>
          <cell r="G54">
            <v>642</v>
          </cell>
        </row>
        <row r="55">
          <cell r="B55">
            <v>2796</v>
          </cell>
          <cell r="C55" t="str">
            <v>PAPPATHI S</v>
          </cell>
          <cell r="D55" t="str">
            <v>A</v>
          </cell>
          <cell r="E55">
            <v>0.75</v>
          </cell>
          <cell r="F55" t="str">
            <v>4.61540</v>
          </cell>
          <cell r="G55">
            <v>579</v>
          </cell>
          <cell r="H55" t="str">
            <v>050/37</v>
          </cell>
          <cell r="I55" t="str">
            <v>DAILY COLLECTION/NELLIKE RUNNER</v>
          </cell>
          <cell r="J55">
            <v>39</v>
          </cell>
          <cell r="K55">
            <v>0.56000000000000005</v>
          </cell>
        </row>
        <row r="56">
          <cell r="B56">
            <v>2807</v>
          </cell>
          <cell r="C56" t="str">
            <v>DHANALAKSHMI K</v>
          </cell>
          <cell r="D56" t="str">
            <v>A</v>
          </cell>
          <cell r="E56">
            <v>0.75</v>
          </cell>
          <cell r="F56" t="str">
            <v>4.61540</v>
          </cell>
          <cell r="G56">
            <v>642</v>
          </cell>
        </row>
        <row r="57">
          <cell r="B57">
            <v>2825</v>
          </cell>
          <cell r="C57" t="str">
            <v>BABYSALINI K</v>
          </cell>
          <cell r="D57" t="str">
            <v>B</v>
          </cell>
          <cell r="E57">
            <v>0.7</v>
          </cell>
          <cell r="F57" t="str">
            <v>5.12820</v>
          </cell>
          <cell r="G57">
            <v>642</v>
          </cell>
          <cell r="H57">
            <v>50</v>
          </cell>
          <cell r="I57" t="str">
            <v>DAILY COLLECTION MALVA/TOSDADO</v>
          </cell>
          <cell r="J57">
            <v>102</v>
          </cell>
          <cell r="K57">
            <v>0.73</v>
          </cell>
        </row>
        <row r="58">
          <cell r="B58">
            <v>2918</v>
          </cell>
          <cell r="C58" t="str">
            <v>RAMAPRIYA M</v>
          </cell>
          <cell r="D58" t="str">
            <v>A</v>
          </cell>
          <cell r="E58">
            <v>0.75</v>
          </cell>
          <cell r="F58" t="str">
            <v>4.61540</v>
          </cell>
          <cell r="G58">
            <v>691</v>
          </cell>
          <cell r="H58">
            <v>50</v>
          </cell>
          <cell r="I58" t="str">
            <v>DAILY COLLECTION</v>
          </cell>
          <cell r="J58">
            <v>131</v>
          </cell>
          <cell r="K58">
            <v>0.82</v>
          </cell>
        </row>
        <row r="59">
          <cell r="B59">
            <v>2965</v>
          </cell>
          <cell r="C59" t="str">
            <v>MOHANRAJ R</v>
          </cell>
          <cell r="D59" t="str">
            <v>B</v>
          </cell>
          <cell r="E59">
            <v>0.7</v>
          </cell>
          <cell r="F59" t="str">
            <v>5.12820</v>
          </cell>
          <cell r="G59">
            <v>642</v>
          </cell>
        </row>
        <row r="60">
          <cell r="B60">
            <v>2976</v>
          </cell>
          <cell r="C60" t="str">
            <v>SATHYA RAJA</v>
          </cell>
          <cell r="D60" t="str">
            <v>A</v>
          </cell>
          <cell r="E60">
            <v>0.75</v>
          </cell>
          <cell r="F60" t="str">
            <v>4.61540</v>
          </cell>
          <cell r="G60">
            <v>642</v>
          </cell>
        </row>
        <row r="61">
          <cell r="B61">
            <v>2979</v>
          </cell>
          <cell r="C61" t="str">
            <v>KIRUTHIKA S</v>
          </cell>
          <cell r="D61" t="str">
            <v>C</v>
          </cell>
          <cell r="E61">
            <v>0.65</v>
          </cell>
          <cell r="F61" t="str">
            <v>4.715</v>
          </cell>
          <cell r="G61">
            <v>579</v>
          </cell>
        </row>
        <row r="62">
          <cell r="B62">
            <v>2987</v>
          </cell>
          <cell r="C62" t="str">
            <v>MEENA P</v>
          </cell>
          <cell r="D62" t="str">
            <v>C</v>
          </cell>
          <cell r="E62">
            <v>0.65</v>
          </cell>
          <cell r="F62" t="str">
            <v>4.715</v>
          </cell>
          <cell r="G62">
            <v>593</v>
          </cell>
        </row>
        <row r="63">
          <cell r="B63">
            <v>2989</v>
          </cell>
          <cell r="C63" t="str">
            <v>SARANYA R</v>
          </cell>
          <cell r="D63" t="str">
            <v>B</v>
          </cell>
          <cell r="E63">
            <v>0.7</v>
          </cell>
          <cell r="F63" t="str">
            <v>5.12820</v>
          </cell>
          <cell r="G63">
            <v>789.75</v>
          </cell>
          <cell r="H63" t="str">
            <v>050/24</v>
          </cell>
          <cell r="I63" t="str">
            <v>DAILY COLLECTION PERLA/PELARGONIA</v>
          </cell>
          <cell r="J63">
            <v>96</v>
          </cell>
          <cell r="K63">
            <v>0.72</v>
          </cell>
        </row>
        <row r="64">
          <cell r="B64">
            <v>3001</v>
          </cell>
          <cell r="C64" t="str">
            <v>SANGEETHA N</v>
          </cell>
          <cell r="D64" t="str">
            <v>B</v>
          </cell>
          <cell r="E64">
            <v>0.7</v>
          </cell>
          <cell r="F64" t="str">
            <v>5.12820</v>
          </cell>
          <cell r="G64">
            <v>593</v>
          </cell>
        </row>
        <row r="65">
          <cell r="B65">
            <v>3003</v>
          </cell>
          <cell r="C65" t="str">
            <v>GEETHA P</v>
          </cell>
          <cell r="D65" t="str">
            <v>A</v>
          </cell>
          <cell r="E65">
            <v>0.75</v>
          </cell>
          <cell r="F65" t="str">
            <v>4.61540</v>
          </cell>
          <cell r="G65">
            <v>642</v>
          </cell>
          <cell r="H65">
            <v>50</v>
          </cell>
          <cell r="I65" t="str">
            <v>DAILY COLLECTION</v>
          </cell>
          <cell r="J65">
            <v>98</v>
          </cell>
          <cell r="K65">
            <v>0.61</v>
          </cell>
        </row>
        <row r="66">
          <cell r="B66">
            <v>3019</v>
          </cell>
          <cell r="C66" t="str">
            <v>MOUNIKA B</v>
          </cell>
          <cell r="D66" t="str">
            <v>C</v>
          </cell>
          <cell r="E66">
            <v>0.65</v>
          </cell>
          <cell r="F66" t="str">
            <v>4.715</v>
          </cell>
          <cell r="G66">
            <v>579</v>
          </cell>
          <cell r="H66" t="str">
            <v>050/37</v>
          </cell>
          <cell r="I66" t="str">
            <v>DAILY COLLECTION/NELLIKE RUNNER</v>
          </cell>
          <cell r="J66">
            <v>96</v>
          </cell>
          <cell r="K66">
            <v>0.55000000000000004</v>
          </cell>
        </row>
        <row r="67">
          <cell r="B67">
            <v>3067</v>
          </cell>
          <cell r="C67" t="str">
            <v>POOMATHI M</v>
          </cell>
          <cell r="D67" t="str">
            <v>B</v>
          </cell>
          <cell r="E67">
            <v>0.7</v>
          </cell>
          <cell r="F67" t="str">
            <v>5.12820</v>
          </cell>
          <cell r="G67">
            <v>593</v>
          </cell>
        </row>
        <row r="68">
          <cell r="B68">
            <v>3086</v>
          </cell>
          <cell r="C68" t="str">
            <v>KASTHURI M</v>
          </cell>
          <cell r="D68" t="str">
            <v>B</v>
          </cell>
          <cell r="E68">
            <v>0.7</v>
          </cell>
          <cell r="F68" t="str">
            <v>5.12820</v>
          </cell>
          <cell r="G68">
            <v>579</v>
          </cell>
          <cell r="H68" t="str">
            <v>050/67</v>
          </cell>
          <cell r="I68" t="str">
            <v>DAILY COLLECTION/HYBEN ROSE O/L</v>
          </cell>
          <cell r="J68">
            <v>1348</v>
          </cell>
          <cell r="K68">
            <v>0.7</v>
          </cell>
        </row>
        <row r="69">
          <cell r="B69">
            <v>3105</v>
          </cell>
          <cell r="C69" t="str">
            <v>ABIRAMI</v>
          </cell>
          <cell r="D69" t="str">
            <v>B</v>
          </cell>
          <cell r="E69">
            <v>0.7</v>
          </cell>
          <cell r="F69" t="str">
            <v>5.12820</v>
          </cell>
          <cell r="G69">
            <v>642</v>
          </cell>
          <cell r="H69" t="str">
            <v>50/24</v>
          </cell>
          <cell r="I69" t="str">
            <v>TAPE CURTAIN TOSDADO/PELARGONIA</v>
          </cell>
          <cell r="J69">
            <v>99</v>
          </cell>
          <cell r="K69">
            <v>0.67</v>
          </cell>
        </row>
        <row r="70">
          <cell r="B70">
            <v>3138</v>
          </cell>
          <cell r="C70" t="str">
            <v>KANAGA R</v>
          </cell>
          <cell r="D70" t="str">
            <v>C</v>
          </cell>
          <cell r="E70">
            <v>0.65</v>
          </cell>
          <cell r="F70" t="str">
            <v>4.715</v>
          </cell>
          <cell r="G70">
            <v>579</v>
          </cell>
          <cell r="H70" t="str">
            <v>129/37</v>
          </cell>
          <cell r="I70" t="str">
            <v>CIKORIE/NELLIKE NAPKIN</v>
          </cell>
          <cell r="J70">
            <v>237</v>
          </cell>
          <cell r="K70">
            <v>0.46</v>
          </cell>
        </row>
        <row r="71">
          <cell r="B71">
            <v>3184</v>
          </cell>
          <cell r="C71" t="str">
            <v>THILAGAVATHI DHARMALINGAM</v>
          </cell>
          <cell r="D71" t="str">
            <v>B</v>
          </cell>
          <cell r="E71">
            <v>0.7</v>
          </cell>
          <cell r="F71" t="str">
            <v>5.12820</v>
          </cell>
          <cell r="G71">
            <v>579</v>
          </cell>
        </row>
        <row r="72">
          <cell r="B72">
            <v>3197</v>
          </cell>
          <cell r="C72" t="str">
            <v xml:space="preserve">MAITHILI M </v>
          </cell>
          <cell r="D72" t="str">
            <v>B</v>
          </cell>
          <cell r="E72">
            <v>0.7</v>
          </cell>
          <cell r="F72" t="str">
            <v>5.12820</v>
          </cell>
          <cell r="G72">
            <v>593</v>
          </cell>
          <cell r="H72" t="str">
            <v>50/24</v>
          </cell>
          <cell r="I72" t="str">
            <v>TAPE CURTAIN TOSDADO/PELARGONIA</v>
          </cell>
          <cell r="J72">
            <v>91</v>
          </cell>
          <cell r="K72">
            <v>0.61</v>
          </cell>
        </row>
        <row r="73">
          <cell r="B73">
            <v>3199</v>
          </cell>
          <cell r="C73" t="str">
            <v>SATHIYAVANI A</v>
          </cell>
          <cell r="D73" t="str">
            <v>T</v>
          </cell>
          <cell r="E73">
            <v>0.6</v>
          </cell>
          <cell r="F73" t="str">
            <v>4.615</v>
          </cell>
          <cell r="G73">
            <v>593</v>
          </cell>
          <cell r="H73" t="str">
            <v>50/24</v>
          </cell>
          <cell r="I73" t="str">
            <v>TAPE CURTAIN TOSDADO/PELARGONIA</v>
          </cell>
          <cell r="J73">
            <v>67</v>
          </cell>
          <cell r="K73">
            <v>0.45</v>
          </cell>
        </row>
        <row r="74">
          <cell r="B74">
            <v>3202</v>
          </cell>
          <cell r="C74" t="str">
            <v>SARANYA R</v>
          </cell>
          <cell r="D74" t="str">
            <v>B</v>
          </cell>
          <cell r="E74">
            <v>0.7</v>
          </cell>
          <cell r="F74" t="str">
            <v>5.12820</v>
          </cell>
          <cell r="G74">
            <v>642</v>
          </cell>
          <cell r="H74" t="str">
            <v>50/24</v>
          </cell>
          <cell r="I74" t="str">
            <v>TAPE CURTAIN TOSDADO/PELARGONIA</v>
          </cell>
          <cell r="J74">
            <v>101</v>
          </cell>
          <cell r="K74">
            <v>0.68</v>
          </cell>
        </row>
        <row r="75">
          <cell r="B75">
            <v>3227</v>
          </cell>
          <cell r="C75" t="str">
            <v>RANI S</v>
          </cell>
          <cell r="D75" t="str">
            <v>C</v>
          </cell>
          <cell r="E75">
            <v>0.65</v>
          </cell>
          <cell r="F75" t="str">
            <v>4.715</v>
          </cell>
          <cell r="G75">
            <v>789.75</v>
          </cell>
        </row>
        <row r="76">
          <cell r="B76">
            <v>3235</v>
          </cell>
          <cell r="C76" t="str">
            <v>KAVITHA B</v>
          </cell>
          <cell r="D76" t="str">
            <v>C</v>
          </cell>
          <cell r="E76">
            <v>0.65</v>
          </cell>
          <cell r="F76" t="str">
            <v>4.715</v>
          </cell>
          <cell r="G76">
            <v>579</v>
          </cell>
          <cell r="H76" t="str">
            <v>50/24</v>
          </cell>
          <cell r="I76" t="str">
            <v>TAPE CURTAIN TOSDADO/PELARGONIA</v>
          </cell>
          <cell r="J76">
            <v>74</v>
          </cell>
          <cell r="K76">
            <v>0.56000000000000005</v>
          </cell>
        </row>
        <row r="77">
          <cell r="B77">
            <v>3250</v>
          </cell>
          <cell r="C77" t="str">
            <v>SARITHA S</v>
          </cell>
          <cell r="D77" t="str">
            <v>C</v>
          </cell>
          <cell r="E77">
            <v>0.65</v>
          </cell>
          <cell r="F77" t="str">
            <v>4.715</v>
          </cell>
          <cell r="G77">
            <v>579</v>
          </cell>
        </row>
        <row r="78">
          <cell r="B78">
            <v>3297</v>
          </cell>
          <cell r="C78" t="str">
            <v>SENBAGAM P</v>
          </cell>
          <cell r="D78" t="str">
            <v>C</v>
          </cell>
          <cell r="E78">
            <v>0.65</v>
          </cell>
          <cell r="F78" t="str">
            <v>4.715</v>
          </cell>
          <cell r="G78">
            <v>579</v>
          </cell>
          <cell r="H78" t="str">
            <v>129/37</v>
          </cell>
          <cell r="I78" t="str">
            <v>CIKORIE/NELLIKE NAPKIN</v>
          </cell>
          <cell r="J78">
            <v>277</v>
          </cell>
          <cell r="K78">
            <v>0.53</v>
          </cell>
        </row>
        <row r="79">
          <cell r="B79">
            <v>3299</v>
          </cell>
          <cell r="C79" t="str">
            <v>PRASENJIT MONDAL</v>
          </cell>
          <cell r="D79" t="str">
            <v>C</v>
          </cell>
          <cell r="E79">
            <v>0.65</v>
          </cell>
          <cell r="F79" t="str">
            <v>4.715</v>
          </cell>
          <cell r="G79">
            <v>593</v>
          </cell>
        </row>
        <row r="80">
          <cell r="B80">
            <v>3306</v>
          </cell>
          <cell r="C80" t="str">
            <v>MALATHI S</v>
          </cell>
          <cell r="D80" t="str">
            <v>C</v>
          </cell>
          <cell r="E80">
            <v>0.65</v>
          </cell>
          <cell r="F80" t="str">
            <v>4.715</v>
          </cell>
          <cell r="G80">
            <v>593</v>
          </cell>
          <cell r="H80" t="str">
            <v>129/37</v>
          </cell>
          <cell r="I80" t="str">
            <v>CIKORIE/NELLIKE NAPKIN</v>
          </cell>
          <cell r="J80">
            <v>218</v>
          </cell>
          <cell r="K80">
            <v>0.48</v>
          </cell>
        </row>
        <row r="81">
          <cell r="B81">
            <v>3308</v>
          </cell>
          <cell r="C81" t="str">
            <v>GOKILA M</v>
          </cell>
          <cell r="D81" t="str">
            <v>C</v>
          </cell>
          <cell r="E81">
            <v>0.65</v>
          </cell>
          <cell r="F81" t="str">
            <v>4.715</v>
          </cell>
          <cell r="G81">
            <v>579</v>
          </cell>
        </row>
        <row r="82">
          <cell r="B82">
            <v>3309</v>
          </cell>
          <cell r="C82" t="str">
            <v>KANTHAMANI S</v>
          </cell>
          <cell r="D82" t="str">
            <v>C</v>
          </cell>
          <cell r="E82">
            <v>0.65</v>
          </cell>
          <cell r="F82" t="str">
            <v>4.715</v>
          </cell>
          <cell r="G82">
            <v>579</v>
          </cell>
        </row>
        <row r="83">
          <cell r="B83">
            <v>3315</v>
          </cell>
          <cell r="C83" t="str">
            <v>SALMA PARVIN</v>
          </cell>
          <cell r="D83" t="str">
            <v>C</v>
          </cell>
          <cell r="E83">
            <v>0.65</v>
          </cell>
          <cell r="F83" t="str">
            <v>4.715</v>
          </cell>
          <cell r="G83">
            <v>579</v>
          </cell>
          <cell r="H83" t="str">
            <v>129/37</v>
          </cell>
          <cell r="I83" t="str">
            <v>CIKORIE/NELLIKE NAPKIN</v>
          </cell>
          <cell r="J83">
            <v>261</v>
          </cell>
          <cell r="K83">
            <v>0.5</v>
          </cell>
        </row>
        <row r="84">
          <cell r="B84">
            <v>3317</v>
          </cell>
          <cell r="C84" t="str">
            <v>SUGANTHI P</v>
          </cell>
          <cell r="D84" t="str">
            <v>C</v>
          </cell>
          <cell r="E84">
            <v>0.65</v>
          </cell>
          <cell r="F84" t="str">
            <v>4.715</v>
          </cell>
          <cell r="G84">
            <v>595</v>
          </cell>
        </row>
        <row r="85">
          <cell r="B85">
            <v>3318</v>
          </cell>
          <cell r="C85" t="str">
            <v>SANGEETHA R</v>
          </cell>
          <cell r="D85" t="str">
            <v>T</v>
          </cell>
          <cell r="E85">
            <v>0.6</v>
          </cell>
          <cell r="F85" t="str">
            <v>4.615</v>
          </cell>
          <cell r="G85">
            <v>595</v>
          </cell>
        </row>
        <row r="86">
          <cell r="B86">
            <v>3323</v>
          </cell>
          <cell r="C86" t="str">
            <v>KALAMANI S</v>
          </cell>
          <cell r="D86" t="str">
            <v>C</v>
          </cell>
          <cell r="E86">
            <v>0.65</v>
          </cell>
          <cell r="F86" t="str">
            <v>4.715</v>
          </cell>
          <cell r="G86">
            <v>595</v>
          </cell>
        </row>
        <row r="87">
          <cell r="B87">
            <v>3325</v>
          </cell>
          <cell r="C87" t="str">
            <v>AYAN DAS</v>
          </cell>
          <cell r="D87" t="str">
            <v>A</v>
          </cell>
          <cell r="E87">
            <v>0.75</v>
          </cell>
          <cell r="F87" t="str">
            <v>4.61540</v>
          </cell>
          <cell r="G87">
            <v>595</v>
          </cell>
        </row>
        <row r="88">
          <cell r="B88">
            <v>3327</v>
          </cell>
          <cell r="C88" t="str">
            <v>THENU</v>
          </cell>
          <cell r="D88" t="str">
            <v>C</v>
          </cell>
          <cell r="E88">
            <v>0.65</v>
          </cell>
          <cell r="F88" t="str">
            <v>4.715</v>
          </cell>
          <cell r="G88">
            <v>595</v>
          </cell>
          <cell r="H88" t="str">
            <v>129/37</v>
          </cell>
          <cell r="I88" t="str">
            <v>CIKORIE/NELLIKE NAPKIN</v>
          </cell>
          <cell r="J88">
            <v>284</v>
          </cell>
          <cell r="K88">
            <v>0.55000000000000004</v>
          </cell>
        </row>
        <row r="89">
          <cell r="B89">
            <v>3331</v>
          </cell>
          <cell r="C89" t="str">
            <v>KOHILAVANI</v>
          </cell>
          <cell r="D89" t="str">
            <v>C</v>
          </cell>
          <cell r="E89">
            <v>0.65</v>
          </cell>
          <cell r="F89" t="str">
            <v>4.715</v>
          </cell>
          <cell r="G89">
            <v>595</v>
          </cell>
          <cell r="H89" t="str">
            <v>050/24</v>
          </cell>
          <cell r="I89" t="str">
            <v>DAILY COLLECTION PERLA/PELARGONIA</v>
          </cell>
          <cell r="J89">
            <v>68</v>
          </cell>
          <cell r="K89">
            <v>0.61</v>
          </cell>
        </row>
        <row r="90">
          <cell r="B90">
            <v>3332</v>
          </cell>
          <cell r="C90" t="str">
            <v>JOTHI S</v>
          </cell>
          <cell r="D90" t="str">
            <v>C</v>
          </cell>
          <cell r="E90">
            <v>0.65</v>
          </cell>
          <cell r="F90" t="str">
            <v>4.715</v>
          </cell>
          <cell r="G90">
            <v>595</v>
          </cell>
          <cell r="H90" t="str">
            <v>129/37</v>
          </cell>
          <cell r="I90" t="str">
            <v>CIKORIE/NELLIKE NAPKIN</v>
          </cell>
          <cell r="J90">
            <v>256</v>
          </cell>
          <cell r="K90">
            <v>0.49</v>
          </cell>
        </row>
        <row r="91">
          <cell r="B91">
            <v>3334</v>
          </cell>
          <cell r="C91" t="str">
            <v>MARIYAMMAL M</v>
          </cell>
          <cell r="D91" t="str">
            <v>C</v>
          </cell>
          <cell r="E91">
            <v>0.65</v>
          </cell>
          <cell r="F91" t="str">
            <v>4.715</v>
          </cell>
          <cell r="G91">
            <v>595</v>
          </cell>
        </row>
        <row r="92">
          <cell r="B92">
            <v>3336</v>
          </cell>
          <cell r="C92" t="str">
            <v>CHITHRA S</v>
          </cell>
          <cell r="D92" t="str">
            <v>B</v>
          </cell>
          <cell r="E92">
            <v>0.7</v>
          </cell>
          <cell r="F92" t="str">
            <v>5.12820</v>
          </cell>
          <cell r="G92">
            <v>595</v>
          </cell>
          <cell r="H92" t="str">
            <v>129/37</v>
          </cell>
          <cell r="I92" t="str">
            <v>CIKORIE/NELLIKE NAPKIN</v>
          </cell>
          <cell r="J92">
            <v>278</v>
          </cell>
          <cell r="K92">
            <v>0.53</v>
          </cell>
        </row>
        <row r="93">
          <cell r="B93">
            <v>3342</v>
          </cell>
          <cell r="C93" t="str">
            <v>VAIRAMUTHU I</v>
          </cell>
          <cell r="D93" t="str">
            <v>A+</v>
          </cell>
          <cell r="E93">
            <v>0.9</v>
          </cell>
          <cell r="F93" t="str">
            <v>10.0</v>
          </cell>
          <cell r="G93">
            <v>595</v>
          </cell>
          <cell r="H93">
            <v>50</v>
          </cell>
          <cell r="I93" t="str">
            <v>DAILY COLLECTION MALVA/TOSDADO</v>
          </cell>
          <cell r="J93">
            <v>113</v>
          </cell>
          <cell r="K93">
            <v>0.81</v>
          </cell>
        </row>
        <row r="94">
          <cell r="B94">
            <v>3350</v>
          </cell>
          <cell r="C94" t="str">
            <v>ARCHANA MAITY NAYEK</v>
          </cell>
          <cell r="D94" t="str">
            <v>B</v>
          </cell>
          <cell r="E94">
            <v>0.7</v>
          </cell>
          <cell r="F94" t="str">
            <v>5.12820</v>
          </cell>
          <cell r="G94">
            <v>595</v>
          </cell>
        </row>
        <row r="95">
          <cell r="B95">
            <v>3352</v>
          </cell>
          <cell r="C95" t="str">
            <v>MANJULA P</v>
          </cell>
          <cell r="D95" t="str">
            <v>A</v>
          </cell>
          <cell r="E95">
            <v>0.75</v>
          </cell>
          <cell r="F95" t="str">
            <v>4.61540</v>
          </cell>
          <cell r="G95">
            <v>595</v>
          </cell>
        </row>
        <row r="96">
          <cell r="B96">
            <v>3356</v>
          </cell>
          <cell r="C96" t="str">
            <v>SANGEETHA R</v>
          </cell>
          <cell r="D96" t="str">
            <v>C</v>
          </cell>
          <cell r="E96">
            <v>0.65</v>
          </cell>
          <cell r="F96" t="str">
            <v>4.715</v>
          </cell>
          <cell r="G96">
            <v>595</v>
          </cell>
          <cell r="H96" t="str">
            <v>129/37</v>
          </cell>
          <cell r="I96" t="str">
            <v>CIKORIE/NELLIKE NAPKIN</v>
          </cell>
          <cell r="J96">
            <v>356</v>
          </cell>
          <cell r="K96">
            <v>0.68</v>
          </cell>
        </row>
        <row r="97">
          <cell r="B97">
            <v>3395</v>
          </cell>
          <cell r="C97" t="str">
            <v>REVATHI RAMASAMY</v>
          </cell>
          <cell r="D97" t="str">
            <v>T</v>
          </cell>
          <cell r="E97">
            <v>0.6</v>
          </cell>
          <cell r="F97" t="str">
            <v>4.615</v>
          </cell>
          <cell r="G97">
            <v>595</v>
          </cell>
        </row>
        <row r="98">
          <cell r="B98">
            <v>3397</v>
          </cell>
          <cell r="C98" t="str">
            <v>KRISHNAVENI J</v>
          </cell>
          <cell r="D98" t="str">
            <v>T</v>
          </cell>
          <cell r="E98">
            <v>0.6</v>
          </cell>
          <cell r="F98" t="str">
            <v>4.615</v>
          </cell>
          <cell r="G98">
            <v>595</v>
          </cell>
        </row>
        <row r="99">
          <cell r="B99">
            <v>3402</v>
          </cell>
          <cell r="C99" t="str">
            <v>PRIYADHARSHNI G</v>
          </cell>
          <cell r="D99" t="str">
            <v>B</v>
          </cell>
          <cell r="E99">
            <v>0.7</v>
          </cell>
          <cell r="F99" t="str">
            <v>5.12820</v>
          </cell>
          <cell r="G99">
            <v>595</v>
          </cell>
          <cell r="H99">
            <v>129</v>
          </cell>
          <cell r="I99" t="str">
            <v xml:space="preserve">cikorie  </v>
          </cell>
          <cell r="J99">
            <v>293</v>
          </cell>
          <cell r="K99">
            <v>0.43</v>
          </cell>
        </row>
        <row r="100">
          <cell r="B100">
            <v>3404</v>
          </cell>
          <cell r="C100" t="str">
            <v>VENNILA P</v>
          </cell>
          <cell r="D100" t="str">
            <v>C</v>
          </cell>
          <cell r="E100">
            <v>0.65</v>
          </cell>
          <cell r="F100" t="str">
            <v>4.715</v>
          </cell>
          <cell r="G100">
            <v>595</v>
          </cell>
        </row>
        <row r="101">
          <cell r="B101">
            <v>3407</v>
          </cell>
          <cell r="C101" t="str">
            <v xml:space="preserve">SELVI A </v>
          </cell>
          <cell r="D101" t="str">
            <v>C</v>
          </cell>
          <cell r="E101">
            <v>0.65</v>
          </cell>
          <cell r="F101" t="str">
            <v>4.715</v>
          </cell>
          <cell r="G101">
            <v>595</v>
          </cell>
        </row>
        <row r="102">
          <cell r="B102">
            <v>3409</v>
          </cell>
          <cell r="C102" t="str">
            <v>AMUTHAVALLI S</v>
          </cell>
          <cell r="D102" t="str">
            <v>C</v>
          </cell>
          <cell r="E102">
            <v>0.65</v>
          </cell>
          <cell r="F102" t="str">
            <v>4.715</v>
          </cell>
          <cell r="G102">
            <v>595</v>
          </cell>
        </row>
        <row r="103">
          <cell r="B103">
            <v>3415</v>
          </cell>
          <cell r="C103" t="str">
            <v>ALEMA MOLLA</v>
          </cell>
          <cell r="D103" t="str">
            <v>C</v>
          </cell>
          <cell r="E103">
            <v>0.65</v>
          </cell>
          <cell r="F103" t="str">
            <v>4.715</v>
          </cell>
          <cell r="G103">
            <v>595</v>
          </cell>
          <cell r="H103" t="str">
            <v>129/37</v>
          </cell>
          <cell r="I103" t="str">
            <v>CIKORIE/NELLIKE NAPKIN</v>
          </cell>
          <cell r="J103">
            <v>234</v>
          </cell>
          <cell r="K103">
            <v>0.45</v>
          </cell>
        </row>
        <row r="104">
          <cell r="B104">
            <v>3416</v>
          </cell>
          <cell r="C104" t="str">
            <v>SARANYA P</v>
          </cell>
          <cell r="D104" t="str">
            <v>C</v>
          </cell>
          <cell r="E104">
            <v>0.65</v>
          </cell>
          <cell r="F104" t="str">
            <v>4.715</v>
          </cell>
          <cell r="G104">
            <v>595</v>
          </cell>
          <cell r="H104" t="str">
            <v>129/37</v>
          </cell>
          <cell r="I104" t="str">
            <v>CIKORIE/NELLIKE NAPKIN</v>
          </cell>
          <cell r="J104">
            <v>284</v>
          </cell>
          <cell r="K104">
            <v>0.55000000000000004</v>
          </cell>
        </row>
        <row r="105">
          <cell r="B105">
            <v>3417</v>
          </cell>
          <cell r="C105" t="str">
            <v>DURGADEVI M</v>
          </cell>
          <cell r="D105" t="str">
            <v>C</v>
          </cell>
          <cell r="E105">
            <v>0.65</v>
          </cell>
          <cell r="F105" t="str">
            <v>4.715</v>
          </cell>
          <cell r="G105">
            <v>595</v>
          </cell>
        </row>
        <row r="106">
          <cell r="B106">
            <v>3419</v>
          </cell>
          <cell r="C106" t="str">
            <v>YAMUNA</v>
          </cell>
          <cell r="D106" t="str">
            <v>C</v>
          </cell>
          <cell r="E106">
            <v>0.65</v>
          </cell>
          <cell r="F106" t="str">
            <v>4.715</v>
          </cell>
          <cell r="G106">
            <v>595</v>
          </cell>
        </row>
        <row r="107">
          <cell r="B107">
            <v>3422</v>
          </cell>
          <cell r="C107" t="str">
            <v>S SHEELA</v>
          </cell>
          <cell r="D107" t="str">
            <v>C</v>
          </cell>
          <cell r="E107">
            <v>0.65</v>
          </cell>
          <cell r="F107" t="str">
            <v>4.715</v>
          </cell>
          <cell r="G107">
            <v>595</v>
          </cell>
        </row>
        <row r="108">
          <cell r="B108">
            <v>3434</v>
          </cell>
          <cell r="C108" t="str">
            <v>KASHTHURI N</v>
          </cell>
          <cell r="D108" t="str">
            <v>B</v>
          </cell>
          <cell r="E108">
            <v>0.7</v>
          </cell>
          <cell r="F108" t="str">
            <v>5.12820</v>
          </cell>
          <cell r="G108">
            <v>595</v>
          </cell>
        </row>
        <row r="109">
          <cell r="B109">
            <v>3443</v>
          </cell>
          <cell r="C109" t="str">
            <v>MONISHA P</v>
          </cell>
          <cell r="D109" t="str">
            <v>T</v>
          </cell>
          <cell r="E109">
            <v>0.6</v>
          </cell>
          <cell r="F109" t="str">
            <v>4.615</v>
          </cell>
          <cell r="G109">
            <v>595</v>
          </cell>
        </row>
        <row r="110">
          <cell r="B110">
            <v>3445</v>
          </cell>
          <cell r="C110" t="str">
            <v xml:space="preserve">KRISHNAVENI </v>
          </cell>
          <cell r="D110" t="str">
            <v>T</v>
          </cell>
          <cell r="E110">
            <v>0.6</v>
          </cell>
          <cell r="F110" t="str">
            <v>4.615</v>
          </cell>
          <cell r="G110">
            <v>595</v>
          </cell>
        </row>
        <row r="111">
          <cell r="B111">
            <v>3450</v>
          </cell>
          <cell r="C111" t="str">
            <v>ARTHI R</v>
          </cell>
          <cell r="D111" t="str">
            <v>C</v>
          </cell>
          <cell r="E111">
            <v>0.65</v>
          </cell>
          <cell r="F111" t="str">
            <v>4.715</v>
          </cell>
          <cell r="G111">
            <v>595</v>
          </cell>
        </row>
        <row r="112">
          <cell r="B112">
            <v>3452</v>
          </cell>
          <cell r="C112" t="str">
            <v xml:space="preserve">SUJATHA </v>
          </cell>
          <cell r="D112" t="str">
            <v>T</v>
          </cell>
          <cell r="E112">
            <v>0.6</v>
          </cell>
          <cell r="F112" t="str">
            <v>4.615</v>
          </cell>
          <cell r="G112">
            <v>595</v>
          </cell>
        </row>
        <row r="113">
          <cell r="B113">
            <v>3455</v>
          </cell>
          <cell r="C113" t="str">
            <v>MOHANA M</v>
          </cell>
          <cell r="D113" t="str">
            <v>T</v>
          </cell>
          <cell r="E113">
            <v>0.6</v>
          </cell>
          <cell r="F113" t="str">
            <v>4.615</v>
          </cell>
          <cell r="G113">
            <v>595</v>
          </cell>
        </row>
        <row r="114">
          <cell r="B114">
            <v>3460</v>
          </cell>
          <cell r="C114" t="str">
            <v>KAVITHA V</v>
          </cell>
          <cell r="D114" t="str">
            <v>T</v>
          </cell>
          <cell r="E114">
            <v>0.6</v>
          </cell>
          <cell r="F114" t="str">
            <v>4.615</v>
          </cell>
          <cell r="G114">
            <v>595</v>
          </cell>
        </row>
        <row r="115">
          <cell r="B115">
            <v>3463</v>
          </cell>
          <cell r="C115" t="str">
            <v>INTHUMATHI R</v>
          </cell>
          <cell r="D115" t="str">
            <v>T</v>
          </cell>
          <cell r="E115">
            <v>0.6</v>
          </cell>
          <cell r="F115" t="str">
            <v>4.615</v>
          </cell>
          <cell r="G115">
            <v>595</v>
          </cell>
        </row>
        <row r="116">
          <cell r="B116">
            <v>3467</v>
          </cell>
          <cell r="C116" t="str">
            <v>THANGAM A</v>
          </cell>
          <cell r="D116" t="str">
            <v>C</v>
          </cell>
          <cell r="E116">
            <v>0.65</v>
          </cell>
          <cell r="F116" t="str">
            <v>4.72</v>
          </cell>
          <cell r="G116">
            <v>595</v>
          </cell>
        </row>
        <row r="117">
          <cell r="B117">
            <v>3468</v>
          </cell>
          <cell r="C117" t="str">
            <v>SELVI M</v>
          </cell>
          <cell r="D117" t="str">
            <v>T</v>
          </cell>
          <cell r="E117">
            <v>0.6</v>
          </cell>
          <cell r="F117" t="str">
            <v>4.615</v>
          </cell>
          <cell r="G117">
            <v>595</v>
          </cell>
        </row>
        <row r="118">
          <cell r="B118">
            <v>3469</v>
          </cell>
          <cell r="C118" t="str">
            <v>BANUPRIYA P</v>
          </cell>
          <cell r="D118" t="str">
            <v>A</v>
          </cell>
          <cell r="E118">
            <v>0.75</v>
          </cell>
          <cell r="F118" t="str">
            <v>4.615</v>
          </cell>
          <cell r="G118">
            <v>595</v>
          </cell>
        </row>
        <row r="119">
          <cell r="B119">
            <v>3470</v>
          </cell>
          <cell r="C119" t="str">
            <v>RANICHANDRA G</v>
          </cell>
          <cell r="D119" t="str">
            <v>T</v>
          </cell>
          <cell r="E119">
            <v>0.6</v>
          </cell>
          <cell r="F119" t="str">
            <v>4.615</v>
          </cell>
          <cell r="G119">
            <v>595</v>
          </cell>
        </row>
        <row r="120">
          <cell r="B120">
            <v>3471</v>
          </cell>
          <cell r="C120" t="str">
            <v>RAJESWARI K</v>
          </cell>
          <cell r="D120" t="str">
            <v>T</v>
          </cell>
          <cell r="E120">
            <v>0.6</v>
          </cell>
          <cell r="F120" t="str">
            <v>4.615</v>
          </cell>
          <cell r="G120">
            <v>595</v>
          </cell>
        </row>
        <row r="121">
          <cell r="B121">
            <v>3473</v>
          </cell>
          <cell r="C121" t="str">
            <v>ELAKIYA V</v>
          </cell>
          <cell r="D121" t="str">
            <v>T</v>
          </cell>
          <cell r="E121">
            <v>0.6</v>
          </cell>
          <cell r="F121" t="str">
            <v>4.615</v>
          </cell>
          <cell r="G121">
            <v>595</v>
          </cell>
          <cell r="H121" t="str">
            <v>129/37</v>
          </cell>
          <cell r="I121" t="str">
            <v>CIKORIE/NELLIKE NAPKIN</v>
          </cell>
          <cell r="J121">
            <v>187</v>
          </cell>
          <cell r="K121">
            <v>0.35</v>
          </cell>
        </row>
        <row r="122">
          <cell r="B122">
            <v>3474</v>
          </cell>
          <cell r="C122" t="str">
            <v>MATHUSRI B</v>
          </cell>
          <cell r="D122" t="str">
            <v>B</v>
          </cell>
          <cell r="E122">
            <v>0.7</v>
          </cell>
          <cell r="F122" t="str">
            <v>5.128</v>
          </cell>
          <cell r="G122">
            <v>595</v>
          </cell>
          <cell r="H122">
            <v>129</v>
          </cell>
          <cell r="I122" t="str">
            <v xml:space="preserve">cikorie  </v>
          </cell>
          <cell r="J122">
            <v>265</v>
          </cell>
          <cell r="K122">
            <v>0.39</v>
          </cell>
        </row>
        <row r="123">
          <cell r="B123">
            <v>3478</v>
          </cell>
          <cell r="C123" t="str">
            <v>VANITHA S</v>
          </cell>
          <cell r="D123" t="str">
            <v>T</v>
          </cell>
          <cell r="E123">
            <v>0.6</v>
          </cell>
          <cell r="F123" t="str">
            <v>4.615</v>
          </cell>
          <cell r="G123">
            <v>595</v>
          </cell>
        </row>
        <row r="124">
          <cell r="B124">
            <v>3479</v>
          </cell>
          <cell r="C124" t="str">
            <v>SUMATHI M</v>
          </cell>
          <cell r="D124" t="str">
            <v>C</v>
          </cell>
          <cell r="E124">
            <v>0.65</v>
          </cell>
          <cell r="F124" t="str">
            <v>4.72</v>
          </cell>
          <cell r="G124">
            <v>595</v>
          </cell>
        </row>
        <row r="125">
          <cell r="B125">
            <v>3480</v>
          </cell>
          <cell r="C125" t="str">
            <v>ASHITHA S</v>
          </cell>
          <cell r="D125" t="str">
            <v>T</v>
          </cell>
          <cell r="E125">
            <v>0.6</v>
          </cell>
          <cell r="F125" t="str">
            <v>4.615</v>
          </cell>
          <cell r="G125">
            <v>595</v>
          </cell>
        </row>
        <row r="126">
          <cell r="B126">
            <v>3482</v>
          </cell>
          <cell r="C126" t="str">
            <v>GEETHA J</v>
          </cell>
          <cell r="D126" t="str">
            <v>C</v>
          </cell>
          <cell r="E126">
            <v>0.65</v>
          </cell>
          <cell r="F126" t="str">
            <v>4.72</v>
          </cell>
          <cell r="G126">
            <v>595</v>
          </cell>
        </row>
        <row r="127">
          <cell r="B127">
            <v>3483</v>
          </cell>
          <cell r="C127" t="str">
            <v>PALANIYAMMAL R</v>
          </cell>
          <cell r="D127" t="str">
            <v>A1</v>
          </cell>
          <cell r="E127">
            <v>0.8</v>
          </cell>
          <cell r="F127" t="str">
            <v>3.846</v>
          </cell>
          <cell r="G127">
            <v>595</v>
          </cell>
          <cell r="H127">
            <v>50</v>
          </cell>
          <cell r="I127" t="str">
            <v>DAILY COLLECTION</v>
          </cell>
          <cell r="J127">
            <v>118</v>
          </cell>
          <cell r="K127">
            <v>0.74</v>
          </cell>
        </row>
        <row r="128">
          <cell r="B128">
            <v>3485</v>
          </cell>
          <cell r="C128" t="str">
            <v>REVATHI G</v>
          </cell>
          <cell r="D128" t="str">
            <v>T</v>
          </cell>
          <cell r="E128">
            <v>0.6</v>
          </cell>
          <cell r="F128" t="str">
            <v>4.615</v>
          </cell>
          <cell r="G128">
            <v>595</v>
          </cell>
        </row>
        <row r="129">
          <cell r="B129">
            <v>3486</v>
          </cell>
          <cell r="C129" t="str">
            <v>PRIYANKA T</v>
          </cell>
          <cell r="D129" t="str">
            <v>T</v>
          </cell>
          <cell r="E129">
            <v>0.6</v>
          </cell>
          <cell r="F129" t="str">
            <v>4.615</v>
          </cell>
          <cell r="G129">
            <v>595</v>
          </cell>
          <cell r="H129">
            <v>129</v>
          </cell>
          <cell r="I129" t="str">
            <v xml:space="preserve">cikorie  </v>
          </cell>
          <cell r="J129">
            <v>217</v>
          </cell>
          <cell r="K129">
            <v>0.32</v>
          </cell>
        </row>
        <row r="130">
          <cell r="B130">
            <v>3487</v>
          </cell>
          <cell r="C130" t="str">
            <v>VANAJA K</v>
          </cell>
          <cell r="D130" t="str">
            <v>T</v>
          </cell>
          <cell r="E130">
            <v>0.6</v>
          </cell>
          <cell r="F130" t="str">
            <v>4.615</v>
          </cell>
          <cell r="G130">
            <v>595</v>
          </cell>
        </row>
        <row r="131">
          <cell r="B131">
            <v>3488</v>
          </cell>
          <cell r="C131" t="str">
            <v>KAMATCHI S</v>
          </cell>
          <cell r="D131" t="str">
            <v>T</v>
          </cell>
          <cell r="E131">
            <v>0.6</v>
          </cell>
          <cell r="F131" t="str">
            <v>4.615</v>
          </cell>
          <cell r="G131">
            <v>595</v>
          </cell>
        </row>
        <row r="132">
          <cell r="B132">
            <v>3248</v>
          </cell>
          <cell r="C132" t="str">
            <v>MARAGATHAM</v>
          </cell>
          <cell r="D132" t="str">
            <v>B</v>
          </cell>
          <cell r="E132">
            <v>0.7</v>
          </cell>
          <cell r="F132" t="str">
            <v>5.128</v>
          </cell>
          <cell r="G132">
            <v>595</v>
          </cell>
          <cell r="H132" t="str">
            <v>50/24</v>
          </cell>
          <cell r="I132" t="str">
            <v>TAPE CURTAIN TOSDADO/PELARGONIA</v>
          </cell>
          <cell r="J132">
            <v>83</v>
          </cell>
          <cell r="K132">
            <v>0.56000000000000005</v>
          </cell>
        </row>
        <row r="133">
          <cell r="B133">
            <v>3127</v>
          </cell>
          <cell r="C133" t="str">
            <v>SOUNDARYA</v>
          </cell>
          <cell r="D133" t="str">
            <v>C</v>
          </cell>
          <cell r="E133">
            <v>0.6</v>
          </cell>
          <cell r="F133" t="str">
            <v>4.615</v>
          </cell>
          <cell r="G133">
            <v>595</v>
          </cell>
          <cell r="H133" t="str">
            <v>50/24</v>
          </cell>
          <cell r="I133" t="str">
            <v>TAPE CURTAIN TOSDADO/PELARGONIA</v>
          </cell>
          <cell r="J133">
            <v>79</v>
          </cell>
          <cell r="K133">
            <v>0.53</v>
          </cell>
        </row>
        <row r="134">
          <cell r="B134">
            <v>2915</v>
          </cell>
          <cell r="C134" t="str">
            <v>SUBRAMANI</v>
          </cell>
          <cell r="D134" t="str">
            <v>C</v>
          </cell>
          <cell r="E134">
            <v>0.65</v>
          </cell>
          <cell r="F134" t="str">
            <v>4.72</v>
          </cell>
          <cell r="G134">
            <v>595</v>
          </cell>
          <cell r="H134">
            <v>129</v>
          </cell>
          <cell r="I134" t="str">
            <v xml:space="preserve">cikorie  </v>
          </cell>
          <cell r="J134">
            <v>227</v>
          </cell>
          <cell r="K134">
            <v>0.32</v>
          </cell>
        </row>
        <row r="135">
          <cell r="B135">
            <v>3100</v>
          </cell>
          <cell r="C135" t="str">
            <v>DHANUSHREE</v>
          </cell>
          <cell r="D135" t="str">
            <v>C</v>
          </cell>
          <cell r="E135">
            <v>0.65</v>
          </cell>
          <cell r="F135" t="str">
            <v>4.72</v>
          </cell>
          <cell r="G135">
            <v>595</v>
          </cell>
        </row>
        <row r="136">
          <cell r="B136">
            <v>3268</v>
          </cell>
          <cell r="C136" t="str">
            <v>MAHESHWARI</v>
          </cell>
          <cell r="D136" t="str">
            <v>C</v>
          </cell>
          <cell r="E136">
            <v>0.65</v>
          </cell>
          <cell r="F136" t="str">
            <v>4.72</v>
          </cell>
          <cell r="G136">
            <v>595</v>
          </cell>
          <cell r="H136" t="str">
            <v>129/37</v>
          </cell>
          <cell r="I136" t="str">
            <v>CIKORIE/NELLIKE NAPKIN</v>
          </cell>
          <cell r="J136">
            <v>197</v>
          </cell>
          <cell r="K136">
            <v>0.37</v>
          </cell>
        </row>
        <row r="137">
          <cell r="B137">
            <v>3313</v>
          </cell>
          <cell r="C137" t="str">
            <v>SANTHIYA</v>
          </cell>
          <cell r="D137" t="str">
            <v>C</v>
          </cell>
          <cell r="E137">
            <v>0.6</v>
          </cell>
          <cell r="F137" t="str">
            <v>4.615</v>
          </cell>
          <cell r="G137">
            <v>595</v>
          </cell>
        </row>
        <row r="138">
          <cell r="B138">
            <v>3493</v>
          </cell>
          <cell r="C138" t="str">
            <v>SASI</v>
          </cell>
          <cell r="D138" t="str">
            <v>C</v>
          </cell>
          <cell r="E138">
            <v>0.65</v>
          </cell>
          <cell r="F138" t="str">
            <v>4.72</v>
          </cell>
          <cell r="G138">
            <v>595</v>
          </cell>
          <cell r="H138" t="str">
            <v>050/67</v>
          </cell>
          <cell r="I138" t="str">
            <v>DAILY COLLECTION/HYBEN ROSE O/L</v>
          </cell>
          <cell r="J138">
            <v>1202</v>
          </cell>
          <cell r="K138">
            <v>0.63</v>
          </cell>
        </row>
        <row r="139">
          <cell r="B139">
            <v>3495</v>
          </cell>
          <cell r="C139" t="str">
            <v>VIJAYALAKSHMI</v>
          </cell>
          <cell r="D139" t="str">
            <v>T</v>
          </cell>
          <cell r="E139">
            <v>0.65</v>
          </cell>
          <cell r="F139" t="str">
            <v>4.72</v>
          </cell>
          <cell r="G139">
            <v>595</v>
          </cell>
        </row>
        <row r="140">
          <cell r="B140">
            <v>3492</v>
          </cell>
          <cell r="C140" t="str">
            <v>CHINNAPONNU</v>
          </cell>
          <cell r="D140" t="str">
            <v>A1</v>
          </cell>
          <cell r="E140">
            <v>0.8</v>
          </cell>
          <cell r="F140" t="str">
            <v>3.846</v>
          </cell>
          <cell r="G140">
            <v>595</v>
          </cell>
        </row>
        <row r="141">
          <cell r="B141">
            <v>3494</v>
          </cell>
          <cell r="C141" t="str">
            <v>MIRNAL DAS</v>
          </cell>
          <cell r="D141" t="str">
            <v>A1</v>
          </cell>
          <cell r="E141">
            <v>0.8</v>
          </cell>
          <cell r="F141" t="str">
            <v>3.846</v>
          </cell>
          <cell r="G141">
            <v>595</v>
          </cell>
          <cell r="H141">
            <v>50</v>
          </cell>
          <cell r="I141" t="str">
            <v>DAILY COLLECTION MALVA/TOSDADO</v>
          </cell>
          <cell r="J141">
            <v>132</v>
          </cell>
          <cell r="K141">
            <v>0.94</v>
          </cell>
        </row>
        <row r="142">
          <cell r="B142">
            <v>1021</v>
          </cell>
          <cell r="C142" t="str">
            <v>PALSAMY</v>
          </cell>
          <cell r="D142" t="str">
            <v>A1</v>
          </cell>
          <cell r="E142">
            <v>0.75</v>
          </cell>
          <cell r="F142" t="str">
            <v>4.615</v>
          </cell>
          <cell r="G142">
            <v>595</v>
          </cell>
          <cell r="H142" t="str">
            <v>050/67</v>
          </cell>
          <cell r="I142" t="str">
            <v>DAILY COLLECTION/HYBEN ROSE O/L</v>
          </cell>
          <cell r="J142">
            <v>816</v>
          </cell>
          <cell r="K142">
            <v>0.48</v>
          </cell>
        </row>
        <row r="143">
          <cell r="B143">
            <v>3290</v>
          </cell>
          <cell r="C143" t="str">
            <v>UMA</v>
          </cell>
          <cell r="D143" t="str">
            <v>C</v>
          </cell>
          <cell r="E143">
            <v>0.65</v>
          </cell>
          <cell r="F143" t="str">
            <v>4.72</v>
          </cell>
          <cell r="G143">
            <v>595</v>
          </cell>
          <cell r="H143" t="str">
            <v>50/24</v>
          </cell>
          <cell r="I143" t="str">
            <v>TAPE CURTAIN TOSDADO/PELARGONIA</v>
          </cell>
          <cell r="J143">
            <v>77</v>
          </cell>
          <cell r="K143">
            <v>0.52</v>
          </cell>
        </row>
        <row r="144">
          <cell r="B144">
            <v>3499</v>
          </cell>
          <cell r="C144" t="str">
            <v>SILAMPAYEE</v>
          </cell>
          <cell r="D144" t="str">
            <v>A1</v>
          </cell>
          <cell r="E144">
            <v>0.8</v>
          </cell>
          <cell r="F144" t="str">
            <v>3.846</v>
          </cell>
          <cell r="G144">
            <v>595</v>
          </cell>
          <cell r="H144">
            <v>50</v>
          </cell>
          <cell r="I144" t="str">
            <v>DAILY COLLECTION</v>
          </cell>
          <cell r="J144">
            <v>122</v>
          </cell>
          <cell r="K144">
            <v>0.76</v>
          </cell>
        </row>
        <row r="145">
          <cell r="B145">
            <v>1369</v>
          </cell>
          <cell r="C145" t="str">
            <v>KRISHNAN</v>
          </cell>
          <cell r="D145" t="str">
            <v>A</v>
          </cell>
          <cell r="E145">
            <v>0.75</v>
          </cell>
          <cell r="F145" t="str">
            <v>4.615</v>
          </cell>
          <cell r="G145">
            <v>595</v>
          </cell>
        </row>
        <row r="146">
          <cell r="B146">
            <v>3115</v>
          </cell>
          <cell r="C146" t="str">
            <v>YOVEL</v>
          </cell>
          <cell r="D146" t="str">
            <v>B</v>
          </cell>
          <cell r="E146">
            <v>0.7</v>
          </cell>
          <cell r="F146" t="str">
            <v>5.128</v>
          </cell>
          <cell r="G146">
            <v>595</v>
          </cell>
        </row>
        <row r="147">
          <cell r="B147">
            <v>3505</v>
          </cell>
          <cell r="C147" t="str">
            <v>SUGANYA</v>
          </cell>
          <cell r="D147">
            <v>0</v>
          </cell>
          <cell r="E147">
            <v>0.6</v>
          </cell>
          <cell r="F147" t="str">
            <v>4.615</v>
          </cell>
          <cell r="G147">
            <v>595</v>
          </cell>
        </row>
        <row r="148">
          <cell r="B148">
            <v>3507</v>
          </cell>
          <cell r="C148" t="str">
            <v>KOWSIK</v>
          </cell>
          <cell r="D148" t="str">
            <v>A1</v>
          </cell>
          <cell r="E148">
            <v>0.8</v>
          </cell>
          <cell r="F148" t="str">
            <v>3.846</v>
          </cell>
          <cell r="G148">
            <v>595</v>
          </cell>
        </row>
      </sheetData>
      <sheetData sheetId="6">
        <row r="1">
          <cell r="B1" t="str">
            <v>ID NO</v>
          </cell>
          <cell r="C1" t="str">
            <v>Name</v>
          </cell>
          <cell r="D1" t="str">
            <v>Grade</v>
          </cell>
          <cell r="E1" t="str">
            <v>Target  %</v>
          </cell>
          <cell r="F1" t="str">
            <v>Points</v>
          </cell>
          <cell r="G1" t="str">
            <v>CTC/Day</v>
          </cell>
          <cell r="H1" t="str">
            <v>SO#</v>
          </cell>
          <cell r="I1" t="str">
            <v>Design &amp; Product</v>
          </cell>
          <cell r="J1" t="str">
            <v>Qty</v>
          </cell>
          <cell r="K1" t="str">
            <v>Eff %</v>
          </cell>
        </row>
        <row r="2">
          <cell r="B2">
            <v>29</v>
          </cell>
          <cell r="C2" t="str">
            <v>SELVI.R</v>
          </cell>
          <cell r="D2" t="str">
            <v>A+</v>
          </cell>
          <cell r="E2">
            <v>0.9</v>
          </cell>
          <cell r="F2" t="str">
            <v>10.0</v>
          </cell>
          <cell r="G2">
            <v>789.75</v>
          </cell>
          <cell r="H2" t="str">
            <v>050/153</v>
          </cell>
          <cell r="I2" t="str">
            <v>DAILY COLLECTION/GASTRO APRON BLUE/RUST</v>
          </cell>
          <cell r="J2">
            <v>48</v>
          </cell>
          <cell r="K2">
            <v>0.64</v>
          </cell>
        </row>
        <row r="3">
          <cell r="B3">
            <v>122</v>
          </cell>
          <cell r="C3" t="str">
            <v>SAVITHRI ..S</v>
          </cell>
          <cell r="D3" t="str">
            <v>A</v>
          </cell>
          <cell r="E3">
            <v>0.75</v>
          </cell>
          <cell r="F3" t="str">
            <v>4.61540</v>
          </cell>
          <cell r="G3">
            <v>642</v>
          </cell>
          <cell r="H3" t="str">
            <v>050/153</v>
          </cell>
          <cell r="I3" t="str">
            <v>DAILY COLLECTION/GASTRO APRON BLUE/RUST</v>
          </cell>
          <cell r="J3">
            <v>47</v>
          </cell>
          <cell r="K3">
            <v>0.56000000000000005</v>
          </cell>
        </row>
        <row r="4">
          <cell r="B4">
            <v>237</v>
          </cell>
          <cell r="C4" t="str">
            <v>NALLASIVAM..M</v>
          </cell>
          <cell r="D4" t="str">
            <v>A</v>
          </cell>
          <cell r="E4">
            <v>0.75</v>
          </cell>
          <cell r="F4" t="str">
            <v>4.61540</v>
          </cell>
          <cell r="G4">
            <v>789.75</v>
          </cell>
        </row>
        <row r="5">
          <cell r="B5">
            <v>242</v>
          </cell>
          <cell r="C5" t="str">
            <v>ALLIRANI..R</v>
          </cell>
          <cell r="D5" t="str">
            <v>A+</v>
          </cell>
          <cell r="E5">
            <v>0.9</v>
          </cell>
          <cell r="F5" t="str">
            <v>10.0</v>
          </cell>
          <cell r="G5">
            <v>691</v>
          </cell>
          <cell r="H5" t="str">
            <v>050/153</v>
          </cell>
          <cell r="I5" t="str">
            <v>DAILY COLLECTION/GASTRO APRON BLUE/RUST</v>
          </cell>
          <cell r="J5">
            <v>57</v>
          </cell>
          <cell r="K5">
            <v>0.68</v>
          </cell>
        </row>
        <row r="6">
          <cell r="B6">
            <v>411</v>
          </cell>
          <cell r="C6" t="str">
            <v>LATHA..M</v>
          </cell>
          <cell r="D6" t="str">
            <v>A1</v>
          </cell>
          <cell r="E6">
            <v>0.8</v>
          </cell>
          <cell r="F6" t="str">
            <v>5.00</v>
          </cell>
          <cell r="G6">
            <v>789.75</v>
          </cell>
          <cell r="H6" t="str">
            <v>50/27</v>
          </cell>
          <cell r="I6" t="str">
            <v>DAILY COLLECTION TOSDADO/NELLIKE T/C</v>
          </cell>
          <cell r="J6">
            <v>130</v>
          </cell>
          <cell r="K6">
            <v>0.69</v>
          </cell>
        </row>
        <row r="7">
          <cell r="B7">
            <v>677</v>
          </cell>
          <cell r="C7" t="str">
            <v>NIRMALA..K</v>
          </cell>
          <cell r="D7" t="str">
            <v>A+</v>
          </cell>
          <cell r="E7">
            <v>0.9</v>
          </cell>
          <cell r="F7" t="str">
            <v>10.0</v>
          </cell>
          <cell r="G7">
            <v>691</v>
          </cell>
          <cell r="H7" t="str">
            <v>50/27</v>
          </cell>
          <cell r="I7" t="str">
            <v>DAILY COLLECTION TOSDADO/NELLIKE T/C</v>
          </cell>
          <cell r="J7">
            <v>162</v>
          </cell>
          <cell r="K7">
            <v>0.87</v>
          </cell>
        </row>
        <row r="8">
          <cell r="B8">
            <v>1298</v>
          </cell>
          <cell r="C8" t="str">
            <v>SIVARANJANI.S</v>
          </cell>
          <cell r="D8" t="str">
            <v>A+</v>
          </cell>
          <cell r="E8">
            <v>0.9</v>
          </cell>
          <cell r="F8" t="str">
            <v>10.0</v>
          </cell>
          <cell r="G8">
            <v>789.75</v>
          </cell>
          <cell r="H8" t="str">
            <v>050/153</v>
          </cell>
          <cell r="I8" t="str">
            <v>DAILY COLLECTION/GASTRO APRON BLUE/RUST</v>
          </cell>
          <cell r="J8">
            <v>50</v>
          </cell>
          <cell r="K8">
            <v>0.59</v>
          </cell>
        </row>
        <row r="9">
          <cell r="B9">
            <v>1417</v>
          </cell>
          <cell r="C9" t="str">
            <v>MAHALAKSHMI.T</v>
          </cell>
          <cell r="D9" t="str">
            <v>A+</v>
          </cell>
          <cell r="E9">
            <v>0.9</v>
          </cell>
          <cell r="F9" t="str">
            <v>10.0</v>
          </cell>
          <cell r="G9">
            <v>642</v>
          </cell>
          <cell r="H9">
            <v>50</v>
          </cell>
          <cell r="I9" t="str">
            <v>DAILY COLLECTION PERLA/CRUDO</v>
          </cell>
          <cell r="J9">
            <v>150</v>
          </cell>
          <cell r="K9">
            <v>0.94</v>
          </cell>
        </row>
        <row r="10">
          <cell r="B10">
            <v>1422</v>
          </cell>
          <cell r="C10" t="str">
            <v>LAKSHMI.V</v>
          </cell>
          <cell r="D10" t="str">
            <v>A1</v>
          </cell>
          <cell r="E10">
            <v>0.8</v>
          </cell>
          <cell r="F10" t="str">
            <v>5.00</v>
          </cell>
          <cell r="G10">
            <v>789.75</v>
          </cell>
          <cell r="H10" t="str">
            <v>37/28/47/67</v>
          </cell>
          <cell r="I10" t="str">
            <v>NELLIKE RUNNER/PELARGNIA/HYBEN ROSE</v>
          </cell>
          <cell r="J10">
            <v>208</v>
          </cell>
          <cell r="K10">
            <v>0.59</v>
          </cell>
        </row>
        <row r="11">
          <cell r="B11">
            <v>1512</v>
          </cell>
          <cell r="C11" t="str">
            <v>MANIMEGALAI.P</v>
          </cell>
          <cell r="D11" t="str">
            <v>A</v>
          </cell>
          <cell r="E11">
            <v>0.75</v>
          </cell>
          <cell r="F11" t="str">
            <v>4.61540</v>
          </cell>
          <cell r="G11">
            <v>691</v>
          </cell>
        </row>
        <row r="12">
          <cell r="B12">
            <v>1694</v>
          </cell>
          <cell r="C12" t="str">
            <v>MALATHI.S</v>
          </cell>
          <cell r="D12" t="str">
            <v>A1</v>
          </cell>
          <cell r="E12">
            <v>0.8</v>
          </cell>
          <cell r="F12" t="str">
            <v>5.00</v>
          </cell>
          <cell r="G12">
            <v>642</v>
          </cell>
          <cell r="H12" t="str">
            <v>050/153</v>
          </cell>
          <cell r="I12" t="str">
            <v>DAILY COLLECTION/GASTRO APRON BLUE/RUST</v>
          </cell>
          <cell r="J12">
            <v>49</v>
          </cell>
          <cell r="K12">
            <v>0.57999999999999996</v>
          </cell>
        </row>
        <row r="13">
          <cell r="B13">
            <v>1761</v>
          </cell>
          <cell r="C13" t="str">
            <v>PUSHPA.M</v>
          </cell>
          <cell r="D13" t="str">
            <v>A1</v>
          </cell>
          <cell r="E13">
            <v>0.8</v>
          </cell>
          <cell r="F13" t="str">
            <v>5.00</v>
          </cell>
          <cell r="G13">
            <v>691</v>
          </cell>
          <cell r="H13" t="str">
            <v>50/27</v>
          </cell>
          <cell r="I13" t="str">
            <v>DAILY COLLECTION TOSDADO/NELLIKE T/C</v>
          </cell>
          <cell r="J13">
            <v>142</v>
          </cell>
          <cell r="K13">
            <v>0.76</v>
          </cell>
        </row>
        <row r="14">
          <cell r="B14">
            <v>1789</v>
          </cell>
          <cell r="C14" t="str">
            <v>KASTHURI</v>
          </cell>
          <cell r="D14" t="str">
            <v>A1</v>
          </cell>
          <cell r="E14">
            <v>0.8</v>
          </cell>
          <cell r="F14" t="str">
            <v>5.00</v>
          </cell>
          <cell r="G14">
            <v>691</v>
          </cell>
          <cell r="H14" t="str">
            <v>050/153</v>
          </cell>
          <cell r="I14" t="str">
            <v>DAILY COLLECTION/GASTRO APRON BLUE/RUST</v>
          </cell>
          <cell r="J14">
            <v>47</v>
          </cell>
          <cell r="K14">
            <v>0.56000000000000005</v>
          </cell>
        </row>
        <row r="15">
          <cell r="B15">
            <v>1854</v>
          </cell>
          <cell r="C15" t="str">
            <v>DHANALAKSHMI S</v>
          </cell>
          <cell r="D15" t="str">
            <v>B</v>
          </cell>
          <cell r="E15">
            <v>0.7</v>
          </cell>
          <cell r="F15" t="str">
            <v>5.12820</v>
          </cell>
          <cell r="G15">
            <v>691</v>
          </cell>
        </row>
        <row r="16">
          <cell r="B16">
            <v>1855</v>
          </cell>
          <cell r="C16" t="str">
            <v>MEENA SENTHILKUMAR</v>
          </cell>
          <cell r="D16" t="str">
            <v>A</v>
          </cell>
          <cell r="E16">
            <v>0.75</v>
          </cell>
          <cell r="F16" t="str">
            <v>4.61540</v>
          </cell>
          <cell r="G16">
            <v>642</v>
          </cell>
          <cell r="H16">
            <v>50</v>
          </cell>
          <cell r="I16" t="str">
            <v>DAILY COLLECTION PERLA/CRUDO</v>
          </cell>
          <cell r="J16">
            <v>136</v>
          </cell>
          <cell r="K16">
            <v>0.85</v>
          </cell>
        </row>
        <row r="17">
          <cell r="B17">
            <v>1902</v>
          </cell>
          <cell r="C17" t="str">
            <v>MANIMALA B</v>
          </cell>
          <cell r="D17" t="str">
            <v>A1</v>
          </cell>
          <cell r="E17">
            <v>0.8</v>
          </cell>
          <cell r="F17" t="str">
            <v>5.00</v>
          </cell>
          <cell r="G17">
            <v>642</v>
          </cell>
          <cell r="H17" t="str">
            <v>50/27</v>
          </cell>
          <cell r="I17" t="str">
            <v>DAILY COLLECTION TOSDADO/NELLIKE T/C</v>
          </cell>
          <cell r="J17">
            <v>170</v>
          </cell>
          <cell r="K17">
            <v>0.91</v>
          </cell>
        </row>
        <row r="18">
          <cell r="B18">
            <v>1929</v>
          </cell>
          <cell r="C18" t="str">
            <v>KEERTHANA G</v>
          </cell>
          <cell r="D18" t="str">
            <v>A</v>
          </cell>
          <cell r="E18">
            <v>0.75</v>
          </cell>
          <cell r="F18" t="str">
            <v>4.61540</v>
          </cell>
          <cell r="G18">
            <v>691</v>
          </cell>
          <cell r="H18" t="str">
            <v>050/153</v>
          </cell>
          <cell r="I18" t="str">
            <v>DAILY COLLECTION/GASTRO APRON BLUE/RUST</v>
          </cell>
          <cell r="J18">
            <v>44</v>
          </cell>
          <cell r="K18">
            <v>0.52</v>
          </cell>
        </row>
        <row r="19">
          <cell r="B19">
            <v>1930</v>
          </cell>
          <cell r="C19" t="str">
            <v>VALARMATHI R</v>
          </cell>
          <cell r="D19" t="str">
            <v>A1</v>
          </cell>
          <cell r="E19">
            <v>0.8</v>
          </cell>
          <cell r="F19" t="str">
            <v>5.00</v>
          </cell>
          <cell r="G19">
            <v>642</v>
          </cell>
          <cell r="H19" t="str">
            <v>50/27</v>
          </cell>
          <cell r="I19" t="str">
            <v>DAILY COLLECTION TOSDADO/NELLIKE T/C</v>
          </cell>
          <cell r="J19">
            <v>160</v>
          </cell>
          <cell r="K19">
            <v>0.85</v>
          </cell>
        </row>
        <row r="20">
          <cell r="B20">
            <v>1956</v>
          </cell>
          <cell r="C20" t="str">
            <v>KARTHIGAIRAJAN K</v>
          </cell>
          <cell r="D20" t="str">
            <v>A1</v>
          </cell>
          <cell r="E20">
            <v>0.8</v>
          </cell>
          <cell r="F20" t="str">
            <v>5.00</v>
          </cell>
          <cell r="G20">
            <v>691</v>
          </cell>
          <cell r="H20">
            <v>74</v>
          </cell>
          <cell r="I20" t="str">
            <v>HYBEN ROSE O/L</v>
          </cell>
          <cell r="J20">
            <v>350</v>
          </cell>
          <cell r="K20">
            <v>0.64</v>
          </cell>
        </row>
        <row r="21">
          <cell r="B21">
            <v>1966</v>
          </cell>
          <cell r="C21" t="str">
            <v>PARAMESWARI S</v>
          </cell>
          <cell r="D21" t="str">
            <v>A</v>
          </cell>
          <cell r="E21">
            <v>0.75</v>
          </cell>
          <cell r="F21" t="str">
            <v>4.61540</v>
          </cell>
          <cell r="G21">
            <v>691</v>
          </cell>
          <cell r="H21" t="str">
            <v>37/28/47/67</v>
          </cell>
          <cell r="I21" t="str">
            <v>NELLIKE RUNNER/PELARGNIA/HYBEN ROSE</v>
          </cell>
          <cell r="J21">
            <v>189</v>
          </cell>
          <cell r="K21">
            <v>0.54</v>
          </cell>
        </row>
        <row r="22">
          <cell r="B22">
            <v>1971</v>
          </cell>
          <cell r="C22" t="str">
            <v>HEMALATHA R</v>
          </cell>
          <cell r="D22" t="str">
            <v>A</v>
          </cell>
          <cell r="E22">
            <v>0.75</v>
          </cell>
          <cell r="F22" t="str">
            <v>4.61540</v>
          </cell>
          <cell r="G22">
            <v>642</v>
          </cell>
          <cell r="H22" t="str">
            <v>27/38</v>
          </cell>
          <cell r="I22" t="str">
            <v>NELLIKE T/C</v>
          </cell>
          <cell r="J22">
            <v>132</v>
          </cell>
          <cell r="K22">
            <v>0.62</v>
          </cell>
        </row>
        <row r="23">
          <cell r="B23">
            <v>1983</v>
          </cell>
          <cell r="C23" t="str">
            <v>LATHA M</v>
          </cell>
          <cell r="D23" t="str">
            <v>A</v>
          </cell>
          <cell r="E23">
            <v>0.75</v>
          </cell>
          <cell r="F23" t="str">
            <v>4.61540</v>
          </cell>
          <cell r="G23">
            <v>642</v>
          </cell>
        </row>
        <row r="24">
          <cell r="B24">
            <v>2005</v>
          </cell>
          <cell r="C24" t="str">
            <v>PARAMESWARI</v>
          </cell>
          <cell r="D24" t="str">
            <v>B</v>
          </cell>
          <cell r="E24">
            <v>0.7</v>
          </cell>
          <cell r="F24" t="str">
            <v>5.12820</v>
          </cell>
          <cell r="G24">
            <v>642</v>
          </cell>
          <cell r="H24">
            <v>50</v>
          </cell>
          <cell r="I24" t="str">
            <v>DAILY COLLECTION PERLA/CRUDO</v>
          </cell>
          <cell r="J24">
            <v>119</v>
          </cell>
          <cell r="K24">
            <v>0.74</v>
          </cell>
        </row>
        <row r="25">
          <cell r="B25">
            <v>2016</v>
          </cell>
          <cell r="C25" t="str">
            <v>S GOWRI</v>
          </cell>
          <cell r="D25" t="str">
            <v>A</v>
          </cell>
          <cell r="E25">
            <v>0.75</v>
          </cell>
          <cell r="F25" t="str">
            <v>4.61540</v>
          </cell>
          <cell r="G25">
            <v>593</v>
          </cell>
          <cell r="H25">
            <v>50</v>
          </cell>
          <cell r="I25" t="str">
            <v>DAILY COLLECTION PERLA/CRUDO</v>
          </cell>
          <cell r="J25">
            <v>160</v>
          </cell>
          <cell r="K25">
            <v>1</v>
          </cell>
        </row>
        <row r="26">
          <cell r="B26">
            <v>2045</v>
          </cell>
          <cell r="C26" t="str">
            <v>SATHYA C</v>
          </cell>
          <cell r="D26" t="str">
            <v>B</v>
          </cell>
          <cell r="E26">
            <v>0.7</v>
          </cell>
          <cell r="F26" t="str">
            <v>5.12820</v>
          </cell>
          <cell r="G26">
            <v>642</v>
          </cell>
          <cell r="H26" t="str">
            <v>37/28/47/67</v>
          </cell>
          <cell r="I26" t="str">
            <v>NELLIKE RUNNER/PELARGNIA/HYBEN ROSE</v>
          </cell>
          <cell r="J26">
            <v>229</v>
          </cell>
          <cell r="K26">
            <v>0.65</v>
          </cell>
        </row>
        <row r="27">
          <cell r="B27">
            <v>2067</v>
          </cell>
          <cell r="C27" t="str">
            <v>LALITHA R</v>
          </cell>
          <cell r="D27" t="str">
            <v>A1</v>
          </cell>
          <cell r="E27">
            <v>0.8</v>
          </cell>
          <cell r="F27" t="str">
            <v>5.00</v>
          </cell>
          <cell r="G27">
            <v>593</v>
          </cell>
          <cell r="H27" t="str">
            <v>50/27</v>
          </cell>
          <cell r="I27" t="str">
            <v>DAILY COLLECTION TOSDADO/NELLIKE T/C</v>
          </cell>
          <cell r="J27">
            <v>142</v>
          </cell>
          <cell r="K27">
            <v>0.76</v>
          </cell>
        </row>
        <row r="28">
          <cell r="B28">
            <v>2102</v>
          </cell>
          <cell r="C28" t="str">
            <v>KOKILA M</v>
          </cell>
          <cell r="D28" t="str">
            <v>B</v>
          </cell>
          <cell r="E28">
            <v>0.7</v>
          </cell>
          <cell r="F28" t="str">
            <v>5.12820</v>
          </cell>
          <cell r="G28">
            <v>691</v>
          </cell>
        </row>
        <row r="29">
          <cell r="B29">
            <v>2138</v>
          </cell>
          <cell r="C29" t="str">
            <v>SANTHI S</v>
          </cell>
          <cell r="D29" t="str">
            <v>A</v>
          </cell>
          <cell r="E29">
            <v>0.75</v>
          </cell>
          <cell r="F29" t="str">
            <v>4.61540</v>
          </cell>
          <cell r="G29">
            <v>593</v>
          </cell>
          <cell r="H29" t="str">
            <v>27/38</v>
          </cell>
          <cell r="I29" t="str">
            <v>NELLIKE T/C</v>
          </cell>
          <cell r="J29">
            <v>190</v>
          </cell>
          <cell r="K29">
            <v>0.89</v>
          </cell>
        </row>
        <row r="30">
          <cell r="B30">
            <v>2156</v>
          </cell>
          <cell r="C30" t="str">
            <v>PUSHPALATHA R</v>
          </cell>
          <cell r="D30" t="str">
            <v>A</v>
          </cell>
          <cell r="E30">
            <v>0.75</v>
          </cell>
          <cell r="F30" t="str">
            <v>4.61540</v>
          </cell>
          <cell r="G30">
            <v>642</v>
          </cell>
          <cell r="H30" t="str">
            <v>50/27</v>
          </cell>
          <cell r="I30" t="str">
            <v>DAILY COLLECTION TOSDADO/NELLIKE T/C</v>
          </cell>
          <cell r="J30">
            <v>144</v>
          </cell>
          <cell r="K30">
            <v>0.77</v>
          </cell>
        </row>
        <row r="31">
          <cell r="B31">
            <v>2177</v>
          </cell>
          <cell r="C31" t="str">
            <v>LALITHA N</v>
          </cell>
          <cell r="D31" t="str">
            <v>A+</v>
          </cell>
          <cell r="E31">
            <v>0.9</v>
          </cell>
          <cell r="F31" t="str">
            <v>10.0</v>
          </cell>
          <cell r="G31">
            <v>642</v>
          </cell>
          <cell r="H31" t="str">
            <v>50/27</v>
          </cell>
          <cell r="I31" t="str">
            <v>DAILY COLLECTION TOSDADO/NELLIKE T/C</v>
          </cell>
          <cell r="J31">
            <v>124</v>
          </cell>
          <cell r="K31">
            <v>0.66</v>
          </cell>
        </row>
        <row r="32">
          <cell r="B32">
            <v>2186</v>
          </cell>
          <cell r="C32" t="str">
            <v>SATHYA R</v>
          </cell>
          <cell r="D32" t="str">
            <v>B</v>
          </cell>
          <cell r="E32">
            <v>0.7</v>
          </cell>
          <cell r="F32" t="str">
            <v>5.12820</v>
          </cell>
          <cell r="G32">
            <v>789.75</v>
          </cell>
          <cell r="H32" t="str">
            <v>37/129</v>
          </cell>
          <cell r="I32" t="str">
            <v>NELLIKE NAPKIN/ CIKORIE</v>
          </cell>
          <cell r="J32">
            <v>395</v>
          </cell>
          <cell r="K32">
            <v>0.8</v>
          </cell>
        </row>
        <row r="33">
          <cell r="B33">
            <v>2274</v>
          </cell>
          <cell r="C33" t="str">
            <v>UMADEVI B</v>
          </cell>
          <cell r="D33" t="str">
            <v>A</v>
          </cell>
          <cell r="E33">
            <v>0.75</v>
          </cell>
          <cell r="F33" t="str">
            <v>4.61540</v>
          </cell>
          <cell r="G33">
            <v>593</v>
          </cell>
          <cell r="H33" t="str">
            <v>37/28/47/67</v>
          </cell>
          <cell r="I33" t="str">
            <v>NELLIKE RUNNER/PELARGNIA/HYBEN ROSE</v>
          </cell>
          <cell r="J33">
            <v>272</v>
          </cell>
          <cell r="K33">
            <v>0.78</v>
          </cell>
        </row>
        <row r="34">
          <cell r="B34">
            <v>2317</v>
          </cell>
          <cell r="C34" t="str">
            <v>SIVARAMAN M</v>
          </cell>
          <cell r="D34" t="str">
            <v>A1</v>
          </cell>
          <cell r="E34">
            <v>0.8</v>
          </cell>
          <cell r="F34" t="str">
            <v>5.00</v>
          </cell>
          <cell r="G34">
            <v>642</v>
          </cell>
          <cell r="H34" t="str">
            <v>050/153</v>
          </cell>
          <cell r="I34" t="str">
            <v>DAILY COLLECTION/GASTRO APRON BLUE/RUST</v>
          </cell>
          <cell r="J34">
            <v>48</v>
          </cell>
          <cell r="K34">
            <v>0.64</v>
          </cell>
        </row>
        <row r="35">
          <cell r="B35">
            <v>2332</v>
          </cell>
          <cell r="C35" t="str">
            <v>RAJAKUMARI</v>
          </cell>
          <cell r="D35" t="str">
            <v>B</v>
          </cell>
          <cell r="E35">
            <v>0.7</v>
          </cell>
          <cell r="F35" t="str">
            <v>5.12820</v>
          </cell>
          <cell r="G35">
            <v>691</v>
          </cell>
          <cell r="H35">
            <v>74</v>
          </cell>
          <cell r="I35" t="str">
            <v>HYBEN ROSE O/L</v>
          </cell>
          <cell r="J35">
            <v>400</v>
          </cell>
          <cell r="K35">
            <v>0.55000000000000004</v>
          </cell>
        </row>
        <row r="36">
          <cell r="B36">
            <v>2392</v>
          </cell>
          <cell r="C36" t="str">
            <v>VANITHASRI M</v>
          </cell>
          <cell r="D36" t="str">
            <v>A</v>
          </cell>
          <cell r="E36">
            <v>0.75</v>
          </cell>
          <cell r="F36" t="str">
            <v>4.61540</v>
          </cell>
          <cell r="G36">
            <v>593</v>
          </cell>
        </row>
        <row r="37">
          <cell r="B37">
            <v>2420</v>
          </cell>
          <cell r="C37" t="str">
            <v>SELLAMMAL</v>
          </cell>
          <cell r="D37" t="str">
            <v>B</v>
          </cell>
          <cell r="E37">
            <v>0.7</v>
          </cell>
          <cell r="F37" t="str">
            <v>5.12820</v>
          </cell>
          <cell r="G37">
            <v>642</v>
          </cell>
          <cell r="H37" t="str">
            <v>37/28/47/67</v>
          </cell>
          <cell r="I37" t="str">
            <v>NELLIKE RUNNER/PELARGNIA/HYBEN ROSE</v>
          </cell>
          <cell r="J37">
            <v>251</v>
          </cell>
          <cell r="K37">
            <v>0.72</v>
          </cell>
        </row>
        <row r="38">
          <cell r="B38">
            <v>2458</v>
          </cell>
          <cell r="C38" t="str">
            <v>PUNITHA M</v>
          </cell>
          <cell r="D38" t="str">
            <v>A</v>
          </cell>
          <cell r="E38">
            <v>0.75</v>
          </cell>
          <cell r="F38" t="str">
            <v>4.61540</v>
          </cell>
          <cell r="G38">
            <v>593</v>
          </cell>
          <cell r="H38">
            <v>50</v>
          </cell>
          <cell r="I38" t="str">
            <v>DAILY COLLECTION PERLA/CRUDO</v>
          </cell>
          <cell r="J38">
            <v>143</v>
          </cell>
          <cell r="K38">
            <v>0.89</v>
          </cell>
        </row>
        <row r="39">
          <cell r="B39">
            <v>2467</v>
          </cell>
          <cell r="C39" t="str">
            <v>M HARIPRIYA</v>
          </cell>
          <cell r="D39" t="str">
            <v>B</v>
          </cell>
          <cell r="E39">
            <v>0.7</v>
          </cell>
          <cell r="F39" t="str">
            <v>5.12820</v>
          </cell>
          <cell r="G39">
            <v>642</v>
          </cell>
        </row>
        <row r="40">
          <cell r="B40">
            <v>2489</v>
          </cell>
          <cell r="C40" t="str">
            <v>SELVALAKSHIMI</v>
          </cell>
          <cell r="D40" t="str">
            <v>A</v>
          </cell>
          <cell r="E40">
            <v>0.75</v>
          </cell>
          <cell r="F40" t="str">
            <v>4.61540</v>
          </cell>
          <cell r="G40">
            <v>691</v>
          </cell>
          <cell r="H40" t="str">
            <v>37/28/47/67</v>
          </cell>
          <cell r="I40" t="str">
            <v>NELLIKE RUNNER/PELARGNIA/HYBEN ROSE</v>
          </cell>
          <cell r="J40">
            <v>240</v>
          </cell>
          <cell r="K40">
            <v>0.69</v>
          </cell>
        </row>
        <row r="41">
          <cell r="B41">
            <v>2503</v>
          </cell>
          <cell r="C41" t="str">
            <v xml:space="preserve">JANAKI </v>
          </cell>
          <cell r="D41" t="str">
            <v>B</v>
          </cell>
          <cell r="E41">
            <v>0.7</v>
          </cell>
          <cell r="F41" t="str">
            <v>5.12820</v>
          </cell>
          <cell r="G41">
            <v>642</v>
          </cell>
          <cell r="H41">
            <v>50</v>
          </cell>
          <cell r="I41" t="str">
            <v>DAILY COLLECTION PERLA/CRUDO</v>
          </cell>
          <cell r="J41">
            <v>124</v>
          </cell>
          <cell r="K41">
            <v>0.78</v>
          </cell>
        </row>
        <row r="42">
          <cell r="B42">
            <v>2601</v>
          </cell>
          <cell r="C42" t="str">
            <v>SARANYA T</v>
          </cell>
          <cell r="D42" t="str">
            <v>A</v>
          </cell>
          <cell r="E42">
            <v>0.75</v>
          </cell>
          <cell r="F42" t="str">
            <v>4.61540</v>
          </cell>
          <cell r="G42">
            <v>593</v>
          </cell>
          <cell r="H42">
            <v>50</v>
          </cell>
          <cell r="I42" t="str">
            <v>DAILY COLLECTION PERLA/CRUDO</v>
          </cell>
          <cell r="J42">
            <v>142</v>
          </cell>
          <cell r="K42">
            <v>0.89</v>
          </cell>
        </row>
        <row r="43">
          <cell r="B43">
            <v>2602</v>
          </cell>
          <cell r="C43" t="str">
            <v>NITHYAKALYANI</v>
          </cell>
          <cell r="D43" t="str">
            <v>B</v>
          </cell>
          <cell r="E43">
            <v>0.7</v>
          </cell>
          <cell r="F43" t="str">
            <v>5.12820</v>
          </cell>
          <cell r="G43">
            <v>642</v>
          </cell>
          <cell r="H43" t="str">
            <v>37/28/47/67</v>
          </cell>
          <cell r="I43" t="str">
            <v>NELLIKE RUNNER/PELARGNIA/HYBEN ROSE</v>
          </cell>
          <cell r="J43">
            <v>481</v>
          </cell>
          <cell r="K43">
            <v>0.54</v>
          </cell>
        </row>
        <row r="44">
          <cell r="B44">
            <v>2651</v>
          </cell>
          <cell r="C44" t="str">
            <v>APARNA DAS</v>
          </cell>
          <cell r="D44" t="str">
            <v>A</v>
          </cell>
          <cell r="E44">
            <v>0.75</v>
          </cell>
          <cell r="F44" t="str">
            <v>4.61540</v>
          </cell>
          <cell r="G44">
            <v>593</v>
          </cell>
          <cell r="H44" t="str">
            <v>050/153</v>
          </cell>
          <cell r="I44" t="str">
            <v>DAILY COLLECTION/GASTRO APRON BLUE/RUST</v>
          </cell>
          <cell r="J44">
            <v>50</v>
          </cell>
          <cell r="K44">
            <v>0.59</v>
          </cell>
        </row>
        <row r="45">
          <cell r="B45">
            <v>2652</v>
          </cell>
          <cell r="C45" t="str">
            <v>GEETHA P</v>
          </cell>
          <cell r="D45" t="str">
            <v>A</v>
          </cell>
          <cell r="E45">
            <v>0.75</v>
          </cell>
          <cell r="F45" t="str">
            <v>4.61540</v>
          </cell>
          <cell r="G45">
            <v>642</v>
          </cell>
          <cell r="H45" t="str">
            <v>37/129</v>
          </cell>
          <cell r="I45" t="str">
            <v>NELLIKE NAPKIN/ CIKORIE</v>
          </cell>
          <cell r="J45">
            <v>239</v>
          </cell>
          <cell r="K45">
            <v>0.92</v>
          </cell>
        </row>
        <row r="46">
          <cell r="B46">
            <v>2661</v>
          </cell>
          <cell r="C46" t="str">
            <v>YAMUNADEVI G</v>
          </cell>
          <cell r="D46" t="str">
            <v>A</v>
          </cell>
          <cell r="E46">
            <v>0.75</v>
          </cell>
          <cell r="F46" t="str">
            <v>4.61540</v>
          </cell>
          <cell r="G46">
            <v>593</v>
          </cell>
        </row>
        <row r="47">
          <cell r="B47">
            <v>2691</v>
          </cell>
          <cell r="C47" t="str">
            <v>POONKODI</v>
          </cell>
          <cell r="D47" t="str">
            <v>A</v>
          </cell>
          <cell r="E47">
            <v>0.75</v>
          </cell>
          <cell r="F47" t="str">
            <v>4.61540</v>
          </cell>
          <cell r="G47">
            <v>642</v>
          </cell>
          <cell r="H47">
            <v>50</v>
          </cell>
          <cell r="I47" t="str">
            <v>DAILY COLLECTION PERLA/CRUDO</v>
          </cell>
          <cell r="J47">
            <v>146</v>
          </cell>
          <cell r="K47">
            <v>0.91</v>
          </cell>
        </row>
        <row r="48">
          <cell r="B48">
            <v>2733</v>
          </cell>
          <cell r="C48" t="str">
            <v>SUMATHI J</v>
          </cell>
          <cell r="D48" t="str">
            <v>C</v>
          </cell>
          <cell r="E48">
            <v>0.65</v>
          </cell>
          <cell r="F48" t="str">
            <v>4.715</v>
          </cell>
          <cell r="G48">
            <v>642</v>
          </cell>
          <cell r="H48" t="str">
            <v>37/28/47/67</v>
          </cell>
          <cell r="I48" t="str">
            <v>NELLIKE RUNNER/PELARGNIA/HYBEN ROSE</v>
          </cell>
          <cell r="J48">
            <v>220</v>
          </cell>
          <cell r="K48">
            <v>0.63</v>
          </cell>
        </row>
        <row r="49">
          <cell r="B49">
            <v>2736</v>
          </cell>
          <cell r="C49" t="str">
            <v>KIRUTHIKA</v>
          </cell>
          <cell r="D49" t="str">
            <v>C</v>
          </cell>
          <cell r="E49">
            <v>0.65</v>
          </cell>
          <cell r="F49" t="str">
            <v>4.715</v>
          </cell>
          <cell r="G49">
            <v>642</v>
          </cell>
          <cell r="H49" t="str">
            <v>37/28/47/67</v>
          </cell>
          <cell r="I49" t="str">
            <v>NELLIKE RUNNER/PELARGNIA/HYBEN ROSE</v>
          </cell>
          <cell r="J49">
            <v>202</v>
          </cell>
          <cell r="K49">
            <v>0.57999999999999996</v>
          </cell>
        </row>
        <row r="50">
          <cell r="B50">
            <v>2741</v>
          </cell>
          <cell r="C50" t="str">
            <v>SUGUNA P</v>
          </cell>
          <cell r="D50" t="str">
            <v>A</v>
          </cell>
          <cell r="E50">
            <v>0.75</v>
          </cell>
          <cell r="F50" t="str">
            <v>4.61540</v>
          </cell>
          <cell r="G50">
            <v>642</v>
          </cell>
        </row>
        <row r="51">
          <cell r="B51">
            <v>2749</v>
          </cell>
          <cell r="C51" t="str">
            <v>UMAMAHESHWARI S</v>
          </cell>
          <cell r="D51" t="str">
            <v>A</v>
          </cell>
          <cell r="E51">
            <v>0.75</v>
          </cell>
          <cell r="F51" t="str">
            <v>4.61540</v>
          </cell>
          <cell r="G51">
            <v>579</v>
          </cell>
          <cell r="H51" t="str">
            <v>50/27</v>
          </cell>
          <cell r="I51" t="str">
            <v>DAILY COLLECTION TOSDADO/NELLIKE T/C</v>
          </cell>
          <cell r="J51">
            <v>166</v>
          </cell>
          <cell r="K51">
            <v>0.89</v>
          </cell>
        </row>
        <row r="52">
          <cell r="B52">
            <v>2775</v>
          </cell>
          <cell r="C52" t="str">
            <v>NANTHINI S</v>
          </cell>
          <cell r="D52" t="str">
            <v>A</v>
          </cell>
          <cell r="E52">
            <v>0.75</v>
          </cell>
          <cell r="F52" t="str">
            <v>4.61540</v>
          </cell>
          <cell r="G52">
            <v>579</v>
          </cell>
        </row>
        <row r="53">
          <cell r="B53">
            <v>2780</v>
          </cell>
          <cell r="C53" t="str">
            <v>UMA DEVI</v>
          </cell>
          <cell r="D53" t="str">
            <v>A</v>
          </cell>
          <cell r="E53">
            <v>0.75</v>
          </cell>
          <cell r="F53" t="str">
            <v>4.61540</v>
          </cell>
          <cell r="G53">
            <v>642</v>
          </cell>
          <cell r="H53" t="str">
            <v>37/129</v>
          </cell>
          <cell r="I53" t="str">
            <v>NELLIKE NAPKIN/ CIKORIE</v>
          </cell>
          <cell r="J53">
            <v>301</v>
          </cell>
          <cell r="K53">
            <v>0.73</v>
          </cell>
        </row>
        <row r="54">
          <cell r="B54">
            <v>2781</v>
          </cell>
          <cell r="C54" t="str">
            <v>GAURI DAS</v>
          </cell>
          <cell r="D54" t="str">
            <v>A1</v>
          </cell>
          <cell r="E54">
            <v>0.8</v>
          </cell>
          <cell r="F54" t="str">
            <v>5.00</v>
          </cell>
          <cell r="G54">
            <v>642</v>
          </cell>
        </row>
        <row r="55">
          <cell r="B55">
            <v>2796</v>
          </cell>
          <cell r="C55" t="str">
            <v>PAPPATHI S</v>
          </cell>
          <cell r="D55" t="str">
            <v>A</v>
          </cell>
          <cell r="E55">
            <v>0.75</v>
          </cell>
          <cell r="F55" t="str">
            <v>4.61540</v>
          </cell>
          <cell r="G55">
            <v>579</v>
          </cell>
        </row>
        <row r="56">
          <cell r="B56">
            <v>2807</v>
          </cell>
          <cell r="C56" t="str">
            <v>DHANALAKSHMI K</v>
          </cell>
          <cell r="D56" t="str">
            <v>A</v>
          </cell>
          <cell r="E56">
            <v>0.75</v>
          </cell>
          <cell r="F56" t="str">
            <v>4.61540</v>
          </cell>
          <cell r="G56">
            <v>642</v>
          </cell>
        </row>
        <row r="57">
          <cell r="B57">
            <v>2825</v>
          </cell>
          <cell r="C57" t="str">
            <v>BABYSALINI K</v>
          </cell>
          <cell r="D57" t="str">
            <v>B</v>
          </cell>
          <cell r="E57">
            <v>0.7</v>
          </cell>
          <cell r="F57" t="str">
            <v>5.12820</v>
          </cell>
          <cell r="G57">
            <v>642</v>
          </cell>
          <cell r="H57" t="str">
            <v>37/129</v>
          </cell>
          <cell r="I57" t="str">
            <v>NELLIKE NAPKIN/ CIKORIE</v>
          </cell>
          <cell r="J57">
            <v>357</v>
          </cell>
          <cell r="K57">
            <v>0.79</v>
          </cell>
        </row>
        <row r="58">
          <cell r="B58">
            <v>2918</v>
          </cell>
          <cell r="C58" t="str">
            <v>RAMAPRIYA M</v>
          </cell>
          <cell r="D58" t="str">
            <v>A</v>
          </cell>
          <cell r="E58">
            <v>0.75</v>
          </cell>
          <cell r="F58" t="str">
            <v>4.61540</v>
          </cell>
          <cell r="G58">
            <v>691</v>
          </cell>
          <cell r="H58">
            <v>50</v>
          </cell>
          <cell r="I58" t="str">
            <v>DAILY COLLECTION PERLA/CRUDO</v>
          </cell>
          <cell r="J58">
            <v>147</v>
          </cell>
          <cell r="K58">
            <v>0.92</v>
          </cell>
        </row>
        <row r="59">
          <cell r="B59">
            <v>2965</v>
          </cell>
          <cell r="C59" t="str">
            <v>MOHANRAJ R</v>
          </cell>
          <cell r="D59" t="str">
            <v>B</v>
          </cell>
          <cell r="E59">
            <v>0.7</v>
          </cell>
          <cell r="F59" t="str">
            <v>5.12820</v>
          </cell>
          <cell r="G59">
            <v>642</v>
          </cell>
        </row>
        <row r="60">
          <cell r="B60">
            <v>2976</v>
          </cell>
          <cell r="C60" t="str">
            <v>SATHYA RAJA</v>
          </cell>
          <cell r="D60" t="str">
            <v>A</v>
          </cell>
          <cell r="E60">
            <v>0.75</v>
          </cell>
          <cell r="F60" t="str">
            <v>4.61540</v>
          </cell>
          <cell r="G60">
            <v>642</v>
          </cell>
        </row>
        <row r="61">
          <cell r="B61">
            <v>2979</v>
          </cell>
          <cell r="C61" t="str">
            <v>KIRUTHIKA S</v>
          </cell>
          <cell r="D61" t="str">
            <v>C</v>
          </cell>
          <cell r="E61">
            <v>0.65</v>
          </cell>
          <cell r="F61" t="str">
            <v>4.715</v>
          </cell>
          <cell r="G61">
            <v>579</v>
          </cell>
        </row>
        <row r="62">
          <cell r="B62">
            <v>2987</v>
          </cell>
          <cell r="C62" t="str">
            <v>MEENA P</v>
          </cell>
          <cell r="D62" t="str">
            <v>C</v>
          </cell>
          <cell r="E62">
            <v>0.65</v>
          </cell>
          <cell r="F62" t="str">
            <v>4.715</v>
          </cell>
          <cell r="G62">
            <v>593</v>
          </cell>
        </row>
        <row r="63">
          <cell r="B63">
            <v>2989</v>
          </cell>
          <cell r="C63" t="str">
            <v>SARANYA R</v>
          </cell>
          <cell r="D63" t="str">
            <v>B</v>
          </cell>
          <cell r="E63">
            <v>0.7</v>
          </cell>
          <cell r="F63" t="str">
            <v>5.12820</v>
          </cell>
          <cell r="G63">
            <v>789.75</v>
          </cell>
          <cell r="H63" t="str">
            <v>50/27</v>
          </cell>
          <cell r="I63" t="str">
            <v>DAILY COLLECTION TOSDADO/NELLIKE T/C</v>
          </cell>
          <cell r="J63">
            <v>166</v>
          </cell>
          <cell r="K63">
            <v>0.89</v>
          </cell>
        </row>
        <row r="64">
          <cell r="B64">
            <v>3001</v>
          </cell>
          <cell r="C64" t="str">
            <v>SANGEETHA N</v>
          </cell>
          <cell r="D64" t="str">
            <v>B</v>
          </cell>
          <cell r="E64">
            <v>0.7</v>
          </cell>
          <cell r="F64" t="str">
            <v>5.12820</v>
          </cell>
          <cell r="G64">
            <v>593</v>
          </cell>
        </row>
        <row r="65">
          <cell r="B65">
            <v>3003</v>
          </cell>
          <cell r="C65" t="str">
            <v>GEETHA P</v>
          </cell>
          <cell r="D65" t="str">
            <v>A</v>
          </cell>
          <cell r="E65">
            <v>0.75</v>
          </cell>
          <cell r="F65" t="str">
            <v>4.61540</v>
          </cell>
          <cell r="G65">
            <v>642</v>
          </cell>
          <cell r="H65">
            <v>50</v>
          </cell>
          <cell r="I65" t="str">
            <v>DAILY COLLECTION PERLA/CRUDO</v>
          </cell>
          <cell r="J65">
            <v>120</v>
          </cell>
          <cell r="K65">
            <v>0.75</v>
          </cell>
        </row>
        <row r="66">
          <cell r="B66">
            <v>3019</v>
          </cell>
          <cell r="C66" t="str">
            <v>MOUNIKA B</v>
          </cell>
          <cell r="D66" t="str">
            <v>C</v>
          </cell>
          <cell r="E66">
            <v>0.65</v>
          </cell>
          <cell r="F66" t="str">
            <v>4.715</v>
          </cell>
          <cell r="G66">
            <v>579</v>
          </cell>
          <cell r="H66" t="str">
            <v>37/28/47/67</v>
          </cell>
          <cell r="I66" t="str">
            <v>NELLIKE RUNNER/PELARGNIA/HYBEN ROSE</v>
          </cell>
          <cell r="J66">
            <v>214</v>
          </cell>
          <cell r="K66">
            <v>0.61</v>
          </cell>
        </row>
        <row r="67">
          <cell r="B67">
            <v>3067</v>
          </cell>
          <cell r="C67" t="str">
            <v>POOMATHI M</v>
          </cell>
          <cell r="D67" t="str">
            <v>B</v>
          </cell>
          <cell r="E67">
            <v>0.7</v>
          </cell>
          <cell r="F67" t="str">
            <v>5.12820</v>
          </cell>
          <cell r="G67">
            <v>593</v>
          </cell>
        </row>
        <row r="68">
          <cell r="B68">
            <v>3086</v>
          </cell>
          <cell r="C68" t="str">
            <v>KASTHURI M</v>
          </cell>
          <cell r="D68" t="str">
            <v>B</v>
          </cell>
          <cell r="E68">
            <v>0.7</v>
          </cell>
          <cell r="F68" t="str">
            <v>5.12820</v>
          </cell>
          <cell r="G68">
            <v>579</v>
          </cell>
          <cell r="H68">
            <v>74</v>
          </cell>
          <cell r="I68" t="str">
            <v>HYBEN ROSE O/L</v>
          </cell>
          <cell r="J68">
            <v>450</v>
          </cell>
          <cell r="K68">
            <v>0.53</v>
          </cell>
        </row>
        <row r="69">
          <cell r="B69">
            <v>3105</v>
          </cell>
          <cell r="C69" t="str">
            <v>ABIRAMI</v>
          </cell>
          <cell r="D69" t="str">
            <v>B</v>
          </cell>
          <cell r="E69">
            <v>0.7</v>
          </cell>
          <cell r="F69" t="str">
            <v>5.12820</v>
          </cell>
          <cell r="G69">
            <v>642</v>
          </cell>
          <cell r="H69" t="str">
            <v>27/38</v>
          </cell>
          <cell r="I69" t="str">
            <v>NELLIKE T/C</v>
          </cell>
          <cell r="J69">
            <v>126</v>
          </cell>
          <cell r="K69">
            <v>0.59</v>
          </cell>
        </row>
        <row r="70">
          <cell r="B70">
            <v>3138</v>
          </cell>
          <cell r="C70" t="str">
            <v>KANAGA R</v>
          </cell>
          <cell r="D70" t="str">
            <v>C</v>
          </cell>
          <cell r="E70">
            <v>0.65</v>
          </cell>
          <cell r="F70" t="str">
            <v>4.715</v>
          </cell>
          <cell r="G70">
            <v>579</v>
          </cell>
          <cell r="H70">
            <v>37</v>
          </cell>
          <cell r="I70" t="str">
            <v>NELLIKE NAPKIN</v>
          </cell>
          <cell r="J70">
            <v>300</v>
          </cell>
          <cell r="K70">
            <v>0.66</v>
          </cell>
        </row>
        <row r="71">
          <cell r="B71">
            <v>3184</v>
          </cell>
          <cell r="C71" t="str">
            <v>THILAGAVATHI DHARMALINGAM</v>
          </cell>
          <cell r="D71" t="str">
            <v>B</v>
          </cell>
          <cell r="E71">
            <v>0.7</v>
          </cell>
          <cell r="F71" t="str">
            <v>5.12820</v>
          </cell>
          <cell r="G71">
            <v>579</v>
          </cell>
        </row>
        <row r="72">
          <cell r="B72">
            <v>3197</v>
          </cell>
          <cell r="C72" t="str">
            <v xml:space="preserve">MAITHILI M </v>
          </cell>
          <cell r="D72" t="str">
            <v>B</v>
          </cell>
          <cell r="E72">
            <v>0.7</v>
          </cell>
          <cell r="F72" t="str">
            <v>5.12820</v>
          </cell>
          <cell r="G72">
            <v>593</v>
          </cell>
          <cell r="H72" t="str">
            <v>27/38</v>
          </cell>
          <cell r="I72" t="str">
            <v>NELLIKE T/C</v>
          </cell>
          <cell r="J72">
            <v>136</v>
          </cell>
          <cell r="K72">
            <v>0.64</v>
          </cell>
        </row>
        <row r="73">
          <cell r="B73">
            <v>3199</v>
          </cell>
          <cell r="C73" t="str">
            <v>SATHIYAVANI A</v>
          </cell>
          <cell r="D73" t="str">
            <v>T</v>
          </cell>
          <cell r="E73">
            <v>0.6</v>
          </cell>
          <cell r="F73" t="str">
            <v>4.615</v>
          </cell>
          <cell r="G73">
            <v>593</v>
          </cell>
          <cell r="H73" t="str">
            <v>27/38</v>
          </cell>
          <cell r="I73" t="str">
            <v>NELLIKE T/C</v>
          </cell>
          <cell r="J73">
            <v>132</v>
          </cell>
          <cell r="K73">
            <v>0.62</v>
          </cell>
        </row>
        <row r="74">
          <cell r="B74">
            <v>3202</v>
          </cell>
          <cell r="C74" t="str">
            <v>SARANYA R</v>
          </cell>
          <cell r="D74" t="str">
            <v>B</v>
          </cell>
          <cell r="E74">
            <v>0.7</v>
          </cell>
          <cell r="F74" t="str">
            <v>5.12820</v>
          </cell>
          <cell r="G74">
            <v>642</v>
          </cell>
          <cell r="H74" t="str">
            <v>27/38</v>
          </cell>
          <cell r="I74" t="str">
            <v>NELLIKE T/C</v>
          </cell>
          <cell r="J74">
            <v>150</v>
          </cell>
          <cell r="K74">
            <v>0.7</v>
          </cell>
        </row>
        <row r="75">
          <cell r="B75">
            <v>3227</v>
          </cell>
          <cell r="C75" t="str">
            <v>RANI S</v>
          </cell>
          <cell r="D75" t="str">
            <v>C</v>
          </cell>
          <cell r="E75">
            <v>0.65</v>
          </cell>
          <cell r="F75" t="str">
            <v>4.715</v>
          </cell>
          <cell r="G75">
            <v>789.75</v>
          </cell>
        </row>
        <row r="76">
          <cell r="B76">
            <v>3235</v>
          </cell>
          <cell r="C76" t="str">
            <v>KAVITHA B</v>
          </cell>
          <cell r="D76" t="str">
            <v>C</v>
          </cell>
          <cell r="E76">
            <v>0.65</v>
          </cell>
          <cell r="F76" t="str">
            <v>4.715</v>
          </cell>
          <cell r="G76">
            <v>579</v>
          </cell>
          <cell r="H76" t="str">
            <v>27/38</v>
          </cell>
          <cell r="I76" t="str">
            <v>NELLIKE T/C</v>
          </cell>
          <cell r="J76">
            <v>128</v>
          </cell>
          <cell r="K76">
            <v>0.6</v>
          </cell>
        </row>
        <row r="77">
          <cell r="B77">
            <v>3250</v>
          </cell>
          <cell r="C77" t="str">
            <v>SARITHA S</v>
          </cell>
          <cell r="D77" t="str">
            <v>C</v>
          </cell>
          <cell r="E77">
            <v>0.65</v>
          </cell>
          <cell r="F77" t="str">
            <v>4.715</v>
          </cell>
          <cell r="G77">
            <v>579</v>
          </cell>
        </row>
        <row r="78">
          <cell r="B78">
            <v>3297</v>
          </cell>
          <cell r="C78" t="str">
            <v>SENBAGAM P</v>
          </cell>
          <cell r="D78" t="str">
            <v>C</v>
          </cell>
          <cell r="E78">
            <v>0.65</v>
          </cell>
          <cell r="F78" t="str">
            <v>4.715</v>
          </cell>
          <cell r="G78">
            <v>579</v>
          </cell>
        </row>
        <row r="79">
          <cell r="B79">
            <v>3299</v>
          </cell>
          <cell r="C79" t="str">
            <v>PRASENJIT MONDAL</v>
          </cell>
          <cell r="D79" t="str">
            <v>C</v>
          </cell>
          <cell r="E79">
            <v>0.65</v>
          </cell>
          <cell r="F79" t="str">
            <v>4.715</v>
          </cell>
          <cell r="G79">
            <v>593</v>
          </cell>
        </row>
        <row r="80">
          <cell r="B80">
            <v>3306</v>
          </cell>
          <cell r="C80" t="str">
            <v>MALATHI S</v>
          </cell>
          <cell r="D80" t="str">
            <v>C</v>
          </cell>
          <cell r="E80">
            <v>0.65</v>
          </cell>
          <cell r="F80" t="str">
            <v>4.715</v>
          </cell>
          <cell r="G80">
            <v>593</v>
          </cell>
        </row>
        <row r="81">
          <cell r="B81">
            <v>3308</v>
          </cell>
          <cell r="C81" t="str">
            <v>GOKILA M</v>
          </cell>
          <cell r="D81" t="str">
            <v>C</v>
          </cell>
          <cell r="E81">
            <v>0.65</v>
          </cell>
          <cell r="F81" t="str">
            <v>4.715</v>
          </cell>
          <cell r="G81">
            <v>579</v>
          </cell>
        </row>
        <row r="82">
          <cell r="B82">
            <v>3309</v>
          </cell>
          <cell r="C82" t="str">
            <v>KANTHAMANI S</v>
          </cell>
          <cell r="D82" t="str">
            <v>C</v>
          </cell>
          <cell r="E82">
            <v>0.65</v>
          </cell>
          <cell r="F82" t="str">
            <v>4.715</v>
          </cell>
          <cell r="G82">
            <v>579</v>
          </cell>
        </row>
        <row r="83">
          <cell r="B83">
            <v>3315</v>
          </cell>
          <cell r="C83" t="str">
            <v>SALMA PARVIN</v>
          </cell>
          <cell r="D83" t="str">
            <v>C</v>
          </cell>
          <cell r="E83">
            <v>0.65</v>
          </cell>
          <cell r="F83" t="str">
            <v>4.715</v>
          </cell>
          <cell r="G83">
            <v>579</v>
          </cell>
          <cell r="H83">
            <v>37</v>
          </cell>
          <cell r="I83" t="str">
            <v>NELLIKE NAPKIN</v>
          </cell>
          <cell r="J83">
            <v>337</v>
          </cell>
          <cell r="K83">
            <v>0.74</v>
          </cell>
        </row>
        <row r="84">
          <cell r="B84">
            <v>3317</v>
          </cell>
          <cell r="C84" t="str">
            <v>SUGANTHI P</v>
          </cell>
          <cell r="D84" t="str">
            <v>C</v>
          </cell>
          <cell r="E84">
            <v>0.65</v>
          </cell>
          <cell r="F84" t="str">
            <v>4.715</v>
          </cell>
          <cell r="G84">
            <v>579</v>
          </cell>
          <cell r="H84" t="str">
            <v>37/129</v>
          </cell>
          <cell r="I84" t="str">
            <v>NELLIKE NAPKIN/ CIKORIE</v>
          </cell>
          <cell r="J84">
            <v>253</v>
          </cell>
          <cell r="K84">
            <v>0.73</v>
          </cell>
        </row>
        <row r="85">
          <cell r="B85">
            <v>3318</v>
          </cell>
          <cell r="C85" t="str">
            <v>SANGEETHA R</v>
          </cell>
          <cell r="D85" t="str">
            <v>T</v>
          </cell>
          <cell r="E85">
            <v>0.6</v>
          </cell>
          <cell r="F85" t="str">
            <v>4.615</v>
          </cell>
          <cell r="G85">
            <v>579</v>
          </cell>
        </row>
        <row r="86">
          <cell r="B86">
            <v>3323</v>
          </cell>
          <cell r="C86" t="str">
            <v>KALAMANI S</v>
          </cell>
          <cell r="D86" t="str">
            <v>C</v>
          </cell>
          <cell r="E86">
            <v>0.65</v>
          </cell>
          <cell r="F86" t="str">
            <v>4.715</v>
          </cell>
          <cell r="G86">
            <v>593</v>
          </cell>
        </row>
        <row r="87">
          <cell r="B87">
            <v>3325</v>
          </cell>
          <cell r="C87" t="str">
            <v>AYAN DAS</v>
          </cell>
          <cell r="D87" t="str">
            <v>A</v>
          </cell>
          <cell r="E87">
            <v>0.75</v>
          </cell>
          <cell r="F87" t="str">
            <v>4.61540</v>
          </cell>
          <cell r="G87">
            <v>579</v>
          </cell>
        </row>
        <row r="88">
          <cell r="B88">
            <v>3327</v>
          </cell>
          <cell r="C88" t="str">
            <v>THENU</v>
          </cell>
          <cell r="D88" t="str">
            <v>C</v>
          </cell>
          <cell r="E88">
            <v>0.65</v>
          </cell>
          <cell r="F88" t="str">
            <v>4.715</v>
          </cell>
          <cell r="G88">
            <v>579</v>
          </cell>
          <cell r="H88">
            <v>37</v>
          </cell>
          <cell r="I88" t="str">
            <v>NELLIKE NAPKIN</v>
          </cell>
          <cell r="J88">
            <v>320</v>
          </cell>
          <cell r="K88">
            <v>0.7</v>
          </cell>
        </row>
        <row r="89">
          <cell r="B89">
            <v>3331</v>
          </cell>
          <cell r="C89" t="str">
            <v>KOHILAVANI</v>
          </cell>
          <cell r="D89" t="str">
            <v>C</v>
          </cell>
          <cell r="E89">
            <v>0.65</v>
          </cell>
          <cell r="F89" t="str">
            <v>4.715</v>
          </cell>
          <cell r="G89">
            <v>593</v>
          </cell>
          <cell r="H89" t="str">
            <v>50/27</v>
          </cell>
          <cell r="I89" t="str">
            <v>DAILY COLLECTION TOSDADO/NELLIKE T/C</v>
          </cell>
          <cell r="J89">
            <v>112</v>
          </cell>
          <cell r="K89">
            <v>0.6</v>
          </cell>
        </row>
        <row r="90">
          <cell r="B90">
            <v>3332</v>
          </cell>
          <cell r="C90" t="str">
            <v>JOTHI S</v>
          </cell>
          <cell r="D90" t="str">
            <v>C</v>
          </cell>
          <cell r="E90">
            <v>0.65</v>
          </cell>
          <cell r="F90" t="str">
            <v>4.715</v>
          </cell>
          <cell r="G90">
            <v>579</v>
          </cell>
          <cell r="H90">
            <v>37</v>
          </cell>
          <cell r="I90" t="str">
            <v>NELLIKE NAPKIN</v>
          </cell>
          <cell r="J90">
            <v>300</v>
          </cell>
          <cell r="K90">
            <v>0.66</v>
          </cell>
        </row>
        <row r="91">
          <cell r="B91">
            <v>3334</v>
          </cell>
          <cell r="C91" t="str">
            <v>MARIYAMMAL M</v>
          </cell>
          <cell r="D91" t="str">
            <v>C</v>
          </cell>
          <cell r="E91">
            <v>0.65</v>
          </cell>
          <cell r="F91" t="str">
            <v>4.715</v>
          </cell>
          <cell r="G91">
            <v>579</v>
          </cell>
        </row>
        <row r="92">
          <cell r="B92">
            <v>3336</v>
          </cell>
          <cell r="C92" t="str">
            <v>CHITHRA S</v>
          </cell>
          <cell r="D92" t="str">
            <v>B</v>
          </cell>
          <cell r="E92">
            <v>0.7</v>
          </cell>
          <cell r="F92" t="str">
            <v>5.12820</v>
          </cell>
          <cell r="G92">
            <v>579</v>
          </cell>
        </row>
        <row r="93">
          <cell r="B93">
            <v>3342</v>
          </cell>
          <cell r="C93" t="str">
            <v>VAIRAMUTHU I</v>
          </cell>
          <cell r="D93" t="str">
            <v>A+</v>
          </cell>
          <cell r="E93">
            <v>0.9</v>
          </cell>
          <cell r="F93" t="str">
            <v>10.0</v>
          </cell>
          <cell r="G93">
            <v>579</v>
          </cell>
          <cell r="H93" t="str">
            <v>050/153</v>
          </cell>
          <cell r="I93" t="str">
            <v>DAILY COLLECTION/GASTRO APRON BLUE/RUST</v>
          </cell>
          <cell r="J93">
            <v>38</v>
          </cell>
          <cell r="K93">
            <v>0.5</v>
          </cell>
        </row>
        <row r="94">
          <cell r="B94">
            <v>3350</v>
          </cell>
          <cell r="C94" t="str">
            <v>ARCHANA MAITY NAYEK</v>
          </cell>
          <cell r="D94" t="str">
            <v>B</v>
          </cell>
          <cell r="E94">
            <v>0.7</v>
          </cell>
          <cell r="F94" t="str">
            <v>5.12820</v>
          </cell>
          <cell r="G94">
            <v>579</v>
          </cell>
        </row>
        <row r="95">
          <cell r="B95">
            <v>3352</v>
          </cell>
          <cell r="C95" t="str">
            <v>MANJULA P</v>
          </cell>
          <cell r="D95" t="str">
            <v>A</v>
          </cell>
          <cell r="E95">
            <v>0.75</v>
          </cell>
          <cell r="F95" t="str">
            <v>4.61540</v>
          </cell>
          <cell r="G95">
            <v>579</v>
          </cell>
        </row>
        <row r="96">
          <cell r="B96">
            <v>3356</v>
          </cell>
          <cell r="C96" t="str">
            <v>SANGEETHA R</v>
          </cell>
          <cell r="D96" t="str">
            <v>C</v>
          </cell>
          <cell r="E96">
            <v>0.65</v>
          </cell>
          <cell r="F96" t="str">
            <v>4.715</v>
          </cell>
          <cell r="G96">
            <v>579</v>
          </cell>
          <cell r="H96">
            <v>37</v>
          </cell>
          <cell r="I96" t="str">
            <v>NELLIKE NAPKIN</v>
          </cell>
          <cell r="J96">
            <v>387</v>
          </cell>
          <cell r="K96">
            <v>0.85</v>
          </cell>
        </row>
        <row r="97">
          <cell r="B97">
            <v>3395</v>
          </cell>
          <cell r="C97" t="str">
            <v>REVATHI RAMASAMY</v>
          </cell>
          <cell r="D97" t="str">
            <v>T</v>
          </cell>
          <cell r="E97">
            <v>0.6</v>
          </cell>
          <cell r="F97" t="str">
            <v>4.615</v>
          </cell>
          <cell r="G97">
            <v>579</v>
          </cell>
        </row>
        <row r="98">
          <cell r="B98">
            <v>3397</v>
          </cell>
          <cell r="C98" t="str">
            <v>KRISHNAVENI J</v>
          </cell>
          <cell r="D98" t="str">
            <v>T</v>
          </cell>
          <cell r="E98">
            <v>0.6</v>
          </cell>
          <cell r="F98" t="str">
            <v>4.615</v>
          </cell>
          <cell r="G98">
            <v>579</v>
          </cell>
          <cell r="H98" t="str">
            <v>27/38</v>
          </cell>
          <cell r="I98" t="str">
            <v>NELLIKE T/C</v>
          </cell>
          <cell r="J98">
            <v>118</v>
          </cell>
          <cell r="K98">
            <v>0.55000000000000004</v>
          </cell>
        </row>
        <row r="99">
          <cell r="B99">
            <v>3402</v>
          </cell>
          <cell r="C99" t="str">
            <v>PRIYADHARSHNI G</v>
          </cell>
          <cell r="D99" t="str">
            <v>B</v>
          </cell>
          <cell r="E99">
            <v>0.7</v>
          </cell>
          <cell r="F99" t="str">
            <v>5.12820</v>
          </cell>
          <cell r="G99">
            <v>579</v>
          </cell>
          <cell r="H99" t="str">
            <v>37/129</v>
          </cell>
          <cell r="I99" t="str">
            <v>NELLIKE NAPKIN/ CIKORIE</v>
          </cell>
          <cell r="J99">
            <v>574</v>
          </cell>
          <cell r="K99">
            <v>0.69</v>
          </cell>
        </row>
        <row r="100">
          <cell r="B100">
            <v>3404</v>
          </cell>
          <cell r="C100" t="str">
            <v>VENNILA P</v>
          </cell>
          <cell r="D100" t="str">
            <v>C</v>
          </cell>
          <cell r="E100">
            <v>0.65</v>
          </cell>
          <cell r="F100" t="str">
            <v>4.715</v>
          </cell>
          <cell r="G100">
            <v>579</v>
          </cell>
        </row>
        <row r="101">
          <cell r="B101">
            <v>3407</v>
          </cell>
          <cell r="C101" t="str">
            <v xml:space="preserve">SELVI A </v>
          </cell>
          <cell r="D101" t="str">
            <v>C</v>
          </cell>
          <cell r="E101">
            <v>0.65</v>
          </cell>
          <cell r="F101" t="str">
            <v>4.715</v>
          </cell>
          <cell r="G101">
            <v>579</v>
          </cell>
        </row>
        <row r="102">
          <cell r="B102">
            <v>3409</v>
          </cell>
          <cell r="C102" t="str">
            <v>AMUTHAVALLI S</v>
          </cell>
          <cell r="D102" t="str">
            <v>C</v>
          </cell>
          <cell r="E102">
            <v>0.65</v>
          </cell>
          <cell r="F102" t="str">
            <v>4.715</v>
          </cell>
          <cell r="G102">
            <v>579</v>
          </cell>
        </row>
        <row r="103">
          <cell r="B103">
            <v>3415</v>
          </cell>
          <cell r="C103" t="str">
            <v>ALEMA MOLLA</v>
          </cell>
          <cell r="D103" t="str">
            <v>C</v>
          </cell>
          <cell r="E103">
            <v>0.65</v>
          </cell>
          <cell r="F103" t="str">
            <v>4.715</v>
          </cell>
          <cell r="G103">
            <v>642</v>
          </cell>
          <cell r="H103">
            <v>37</v>
          </cell>
          <cell r="I103" t="str">
            <v>NELLIKE NAPKIN</v>
          </cell>
          <cell r="J103">
            <v>346</v>
          </cell>
          <cell r="K103">
            <v>0.76</v>
          </cell>
        </row>
        <row r="104">
          <cell r="B104">
            <v>3416</v>
          </cell>
          <cell r="C104" t="str">
            <v>SARANYA P</v>
          </cell>
          <cell r="D104" t="str">
            <v>C</v>
          </cell>
          <cell r="E104">
            <v>0.65</v>
          </cell>
          <cell r="F104" t="str">
            <v>4.715</v>
          </cell>
          <cell r="G104">
            <v>579</v>
          </cell>
          <cell r="H104">
            <v>37</v>
          </cell>
          <cell r="I104" t="str">
            <v>NELLIKE NAPKIN</v>
          </cell>
          <cell r="J104">
            <v>329</v>
          </cell>
          <cell r="K104">
            <v>0.72</v>
          </cell>
        </row>
        <row r="105">
          <cell r="B105">
            <v>3417</v>
          </cell>
          <cell r="C105" t="str">
            <v>DURGADEVI M</v>
          </cell>
          <cell r="D105" t="str">
            <v>C</v>
          </cell>
          <cell r="E105">
            <v>0.65</v>
          </cell>
          <cell r="F105" t="str">
            <v>4.715</v>
          </cell>
          <cell r="G105">
            <v>579</v>
          </cell>
        </row>
        <row r="106">
          <cell r="B106">
            <v>3419</v>
          </cell>
          <cell r="C106" t="str">
            <v>YAMUNA</v>
          </cell>
          <cell r="D106" t="str">
            <v>C</v>
          </cell>
          <cell r="E106">
            <v>0.65</v>
          </cell>
          <cell r="F106" t="str">
            <v>4.715</v>
          </cell>
          <cell r="G106">
            <v>579</v>
          </cell>
        </row>
        <row r="107">
          <cell r="B107">
            <v>3422</v>
          </cell>
          <cell r="C107" t="str">
            <v>S SHEELA</v>
          </cell>
          <cell r="D107" t="str">
            <v>C</v>
          </cell>
          <cell r="E107">
            <v>0.65</v>
          </cell>
          <cell r="F107" t="str">
            <v>4.715</v>
          </cell>
          <cell r="G107">
            <v>593</v>
          </cell>
        </row>
        <row r="108">
          <cell r="B108">
            <v>3434</v>
          </cell>
          <cell r="C108" t="str">
            <v>KASHTHURI N</v>
          </cell>
          <cell r="D108" t="str">
            <v>B</v>
          </cell>
          <cell r="E108">
            <v>0.7</v>
          </cell>
          <cell r="F108" t="str">
            <v>5.12820</v>
          </cell>
          <cell r="G108">
            <v>789.75</v>
          </cell>
          <cell r="H108" t="str">
            <v>37/28/47/67</v>
          </cell>
          <cell r="I108" t="str">
            <v>NELLIKE RUNNER/PELARGNIA/HYBEN ROSE</v>
          </cell>
          <cell r="J108">
            <v>239</v>
          </cell>
          <cell r="K108">
            <v>0.68</v>
          </cell>
        </row>
        <row r="109">
          <cell r="B109">
            <v>3443</v>
          </cell>
          <cell r="C109" t="str">
            <v>MONISHA P</v>
          </cell>
          <cell r="D109" t="str">
            <v>T</v>
          </cell>
          <cell r="E109">
            <v>0.6</v>
          </cell>
          <cell r="F109" t="str">
            <v>4.615</v>
          </cell>
          <cell r="G109">
            <v>579</v>
          </cell>
        </row>
        <row r="110">
          <cell r="B110">
            <v>3445</v>
          </cell>
          <cell r="C110" t="str">
            <v xml:space="preserve">KRISHNAVENI </v>
          </cell>
          <cell r="D110" t="str">
            <v>T</v>
          </cell>
          <cell r="E110">
            <v>0.6</v>
          </cell>
          <cell r="F110" t="str">
            <v>4.615</v>
          </cell>
          <cell r="G110">
            <v>642</v>
          </cell>
        </row>
        <row r="111">
          <cell r="B111">
            <v>3450</v>
          </cell>
          <cell r="C111" t="str">
            <v>ARTHI R</v>
          </cell>
          <cell r="D111" t="str">
            <v>C</v>
          </cell>
          <cell r="E111">
            <v>0.65</v>
          </cell>
          <cell r="F111" t="str">
            <v>4.715</v>
          </cell>
          <cell r="G111">
            <v>507</v>
          </cell>
        </row>
        <row r="112">
          <cell r="B112">
            <v>3452</v>
          </cell>
          <cell r="C112" t="str">
            <v xml:space="preserve">SUJATHA </v>
          </cell>
          <cell r="D112" t="str">
            <v>T</v>
          </cell>
          <cell r="E112">
            <v>0.6</v>
          </cell>
          <cell r="F112" t="str">
            <v>4.615</v>
          </cell>
          <cell r="G112">
            <v>579</v>
          </cell>
        </row>
        <row r="113">
          <cell r="B113">
            <v>3455</v>
          </cell>
          <cell r="C113" t="str">
            <v>MOHANA M</v>
          </cell>
          <cell r="D113" t="str">
            <v>T</v>
          </cell>
          <cell r="E113">
            <v>0.6</v>
          </cell>
          <cell r="F113" t="str">
            <v>4.615</v>
          </cell>
          <cell r="G113">
            <v>691</v>
          </cell>
        </row>
        <row r="114">
          <cell r="B114">
            <v>3460</v>
          </cell>
          <cell r="C114" t="str">
            <v>KAVITHA V</v>
          </cell>
          <cell r="D114" t="str">
            <v>T</v>
          </cell>
          <cell r="E114">
            <v>0.6</v>
          </cell>
          <cell r="F114" t="str">
            <v>4.615</v>
          </cell>
          <cell r="G114">
            <v>507</v>
          </cell>
        </row>
        <row r="115">
          <cell r="B115">
            <v>3463</v>
          </cell>
          <cell r="C115" t="str">
            <v>INTHUMATHI R</v>
          </cell>
          <cell r="D115" t="str">
            <v>T</v>
          </cell>
          <cell r="E115">
            <v>0.6</v>
          </cell>
          <cell r="F115" t="str">
            <v>4.615</v>
          </cell>
          <cell r="G115">
            <v>579</v>
          </cell>
        </row>
        <row r="116">
          <cell r="B116">
            <v>3467</v>
          </cell>
          <cell r="C116" t="str">
            <v>THANGAM A</v>
          </cell>
          <cell r="D116" t="str">
            <v>C</v>
          </cell>
          <cell r="E116">
            <v>0.65</v>
          </cell>
          <cell r="F116" t="str">
            <v>4.715</v>
          </cell>
          <cell r="G116">
            <v>507</v>
          </cell>
        </row>
        <row r="117">
          <cell r="B117">
            <v>3468</v>
          </cell>
          <cell r="C117" t="str">
            <v>SELVI M</v>
          </cell>
          <cell r="D117" t="str">
            <v>T</v>
          </cell>
          <cell r="E117">
            <v>0.6</v>
          </cell>
          <cell r="F117" t="str">
            <v>4.615</v>
          </cell>
          <cell r="G117">
            <v>507</v>
          </cell>
        </row>
        <row r="118">
          <cell r="B118">
            <v>3469</v>
          </cell>
          <cell r="C118" t="str">
            <v>BANUPRIYA P</v>
          </cell>
          <cell r="D118" t="str">
            <v>A</v>
          </cell>
          <cell r="E118">
            <v>0.75</v>
          </cell>
          <cell r="F118" t="str">
            <v>4.61540</v>
          </cell>
          <cell r="G118">
            <v>507</v>
          </cell>
        </row>
        <row r="119">
          <cell r="B119">
            <v>3470</v>
          </cell>
          <cell r="C119" t="str">
            <v>RANICHANDRA G</v>
          </cell>
          <cell r="D119" t="str">
            <v>T</v>
          </cell>
          <cell r="E119">
            <v>0.6</v>
          </cell>
          <cell r="F119" t="str">
            <v>4.615</v>
          </cell>
          <cell r="G119">
            <v>507</v>
          </cell>
        </row>
        <row r="120">
          <cell r="B120">
            <v>3471</v>
          </cell>
          <cell r="C120" t="str">
            <v>RAJESWARI K</v>
          </cell>
          <cell r="D120" t="str">
            <v>T</v>
          </cell>
          <cell r="E120">
            <v>0.6</v>
          </cell>
          <cell r="F120" t="str">
            <v>4.615</v>
          </cell>
          <cell r="G120">
            <v>507</v>
          </cell>
        </row>
        <row r="121">
          <cell r="B121">
            <v>3473</v>
          </cell>
          <cell r="C121" t="str">
            <v>ELAKIYA V</v>
          </cell>
          <cell r="D121" t="str">
            <v>T</v>
          </cell>
          <cell r="E121">
            <v>0.6</v>
          </cell>
          <cell r="F121" t="str">
            <v>4.615</v>
          </cell>
          <cell r="G121">
            <v>507</v>
          </cell>
          <cell r="H121">
            <v>37</v>
          </cell>
          <cell r="I121" t="str">
            <v>NELLIKE NAPKIN</v>
          </cell>
          <cell r="J121">
            <v>210</v>
          </cell>
          <cell r="K121">
            <v>0.46</v>
          </cell>
        </row>
        <row r="122">
          <cell r="B122">
            <v>3474</v>
          </cell>
          <cell r="C122" t="str">
            <v>MATHUSRI B</v>
          </cell>
          <cell r="D122" t="str">
            <v>B</v>
          </cell>
          <cell r="E122">
            <v>0.7</v>
          </cell>
          <cell r="F122" t="str">
            <v>5.12820</v>
          </cell>
          <cell r="G122">
            <v>507</v>
          </cell>
          <cell r="H122" t="str">
            <v>37/129</v>
          </cell>
          <cell r="I122" t="str">
            <v>NELLIKE NAPKIN/ CIKORIE</v>
          </cell>
          <cell r="J122">
            <v>190</v>
          </cell>
          <cell r="K122">
            <v>0.73</v>
          </cell>
        </row>
        <row r="123">
          <cell r="B123">
            <v>3478</v>
          </cell>
          <cell r="C123" t="str">
            <v>VANITHA S</v>
          </cell>
          <cell r="D123" t="str">
            <v>T</v>
          </cell>
          <cell r="E123">
            <v>0.6</v>
          </cell>
          <cell r="F123" t="str">
            <v>4.615</v>
          </cell>
          <cell r="G123">
            <v>507</v>
          </cell>
        </row>
        <row r="124">
          <cell r="B124">
            <v>3479</v>
          </cell>
          <cell r="C124" t="str">
            <v>SUMATHI M</v>
          </cell>
          <cell r="D124" t="str">
            <v>C</v>
          </cell>
          <cell r="E124">
            <v>0.65</v>
          </cell>
          <cell r="F124" t="str">
            <v>4.715</v>
          </cell>
          <cell r="G124">
            <v>507</v>
          </cell>
        </row>
        <row r="125">
          <cell r="B125">
            <v>3480</v>
          </cell>
          <cell r="C125" t="str">
            <v>ASHITHA S</v>
          </cell>
          <cell r="D125" t="str">
            <v>T</v>
          </cell>
          <cell r="E125">
            <v>0.6</v>
          </cell>
          <cell r="F125" t="str">
            <v>4.615</v>
          </cell>
          <cell r="G125">
            <v>507</v>
          </cell>
          <cell r="H125">
            <v>37</v>
          </cell>
          <cell r="I125" t="str">
            <v>NELLIKE NAPKIN</v>
          </cell>
          <cell r="J125">
            <v>261</v>
          </cell>
          <cell r="K125">
            <v>0.56999999999999995</v>
          </cell>
        </row>
        <row r="126">
          <cell r="B126">
            <v>3482</v>
          </cell>
          <cell r="C126" t="str">
            <v>GEETHA J</v>
          </cell>
          <cell r="D126" t="str">
            <v>C</v>
          </cell>
          <cell r="E126">
            <v>0.65</v>
          </cell>
          <cell r="F126" t="str">
            <v>4.715</v>
          </cell>
          <cell r="G126">
            <v>507</v>
          </cell>
        </row>
        <row r="127">
          <cell r="B127">
            <v>3483</v>
          </cell>
          <cell r="C127" t="str">
            <v>PALANIYAMMAL R</v>
          </cell>
          <cell r="D127" t="str">
            <v>A1</v>
          </cell>
          <cell r="E127">
            <v>0.8</v>
          </cell>
          <cell r="F127" t="str">
            <v>5.00</v>
          </cell>
          <cell r="G127">
            <v>593</v>
          </cell>
          <cell r="H127">
            <v>50</v>
          </cell>
          <cell r="I127" t="str">
            <v>DAILY COLLECTION PERLA/CRUDO</v>
          </cell>
          <cell r="J127">
            <v>143</v>
          </cell>
          <cell r="K127">
            <v>0.89</v>
          </cell>
        </row>
        <row r="128">
          <cell r="B128">
            <v>3485</v>
          </cell>
          <cell r="C128" t="str">
            <v>REVATHI G</v>
          </cell>
          <cell r="D128" t="str">
            <v>T</v>
          </cell>
          <cell r="E128">
            <v>0.6</v>
          </cell>
          <cell r="F128" t="str">
            <v>4.615</v>
          </cell>
          <cell r="G128">
            <v>593</v>
          </cell>
        </row>
        <row r="129">
          <cell r="B129">
            <v>3486</v>
          </cell>
          <cell r="C129" t="str">
            <v>PRIYANKA T</v>
          </cell>
          <cell r="D129" t="str">
            <v>T</v>
          </cell>
          <cell r="E129">
            <v>0.6</v>
          </cell>
          <cell r="F129" t="str">
            <v>4.615</v>
          </cell>
          <cell r="G129">
            <v>593</v>
          </cell>
          <cell r="H129">
            <v>37</v>
          </cell>
          <cell r="I129" t="str">
            <v>NELLIKE NAPKIN</v>
          </cell>
          <cell r="J129">
            <v>280</v>
          </cell>
          <cell r="K129">
            <v>0.61</v>
          </cell>
        </row>
        <row r="130">
          <cell r="B130">
            <v>3487</v>
          </cell>
          <cell r="C130" t="str">
            <v>VANAJA K</v>
          </cell>
          <cell r="D130" t="str">
            <v>T</v>
          </cell>
          <cell r="E130">
            <v>0.6</v>
          </cell>
          <cell r="F130" t="str">
            <v>4.615</v>
          </cell>
          <cell r="G130">
            <v>579</v>
          </cell>
        </row>
        <row r="131">
          <cell r="B131">
            <v>3488</v>
          </cell>
          <cell r="C131" t="str">
            <v>KAMATCHI S</v>
          </cell>
          <cell r="D131" t="str">
            <v>T</v>
          </cell>
          <cell r="E131">
            <v>0.6</v>
          </cell>
          <cell r="F131" t="str">
            <v>4.615</v>
          </cell>
          <cell r="G131">
            <v>507</v>
          </cell>
        </row>
        <row r="132">
          <cell r="B132">
            <v>3248</v>
          </cell>
          <cell r="C132" t="str">
            <v>MARAGATHAM</v>
          </cell>
          <cell r="D132" t="str">
            <v>B</v>
          </cell>
          <cell r="E132">
            <v>0.7</v>
          </cell>
          <cell r="F132" t="str">
            <v>5.12820</v>
          </cell>
          <cell r="G132">
            <v>507</v>
          </cell>
          <cell r="H132" t="str">
            <v>27/38</v>
          </cell>
          <cell r="I132" t="str">
            <v>NELLIKE T/C</v>
          </cell>
          <cell r="J132">
            <v>128</v>
          </cell>
          <cell r="K132">
            <v>0.6</v>
          </cell>
        </row>
        <row r="133">
          <cell r="B133">
            <v>3127</v>
          </cell>
          <cell r="C133" t="str">
            <v>SOUNDARYA</v>
          </cell>
          <cell r="D133" t="str">
            <v>C</v>
          </cell>
          <cell r="E133">
            <v>0.6</v>
          </cell>
          <cell r="F133" t="str">
            <v>4.615</v>
          </cell>
          <cell r="G133">
            <v>507</v>
          </cell>
          <cell r="H133" t="str">
            <v>27/38</v>
          </cell>
          <cell r="I133" t="str">
            <v>NELLIKE T/C</v>
          </cell>
          <cell r="J133">
            <v>131</v>
          </cell>
          <cell r="K133">
            <v>0.61</v>
          </cell>
        </row>
        <row r="134">
          <cell r="B134">
            <v>2915</v>
          </cell>
          <cell r="C134" t="str">
            <v>SUBRAMANI</v>
          </cell>
          <cell r="D134" t="str">
            <v>C</v>
          </cell>
          <cell r="E134">
            <v>0.65</v>
          </cell>
          <cell r="F134" t="str">
            <v>4.715</v>
          </cell>
          <cell r="G134">
            <v>507</v>
          </cell>
          <cell r="H134" t="str">
            <v>37/129</v>
          </cell>
          <cell r="I134" t="str">
            <v>NELLIKE NAPKIN/ CIKORIE</v>
          </cell>
          <cell r="J134">
            <v>246</v>
          </cell>
          <cell r="K134">
            <v>0.69</v>
          </cell>
        </row>
        <row r="135">
          <cell r="B135">
            <v>3100</v>
          </cell>
          <cell r="C135" t="str">
            <v>DHANUSHREE</v>
          </cell>
          <cell r="D135" t="str">
            <v>C</v>
          </cell>
          <cell r="E135">
            <v>0.65</v>
          </cell>
          <cell r="F135" t="str">
            <v>4.715</v>
          </cell>
          <cell r="G135">
            <v>507</v>
          </cell>
        </row>
        <row r="136">
          <cell r="B136">
            <v>3268</v>
          </cell>
          <cell r="C136" t="str">
            <v>MAHESHWARI</v>
          </cell>
          <cell r="D136" t="str">
            <v>C</v>
          </cell>
          <cell r="E136">
            <v>0.65</v>
          </cell>
          <cell r="F136" t="str">
            <v>4.715</v>
          </cell>
          <cell r="G136">
            <v>507</v>
          </cell>
          <cell r="H136">
            <v>37</v>
          </cell>
          <cell r="I136" t="str">
            <v>NELLIKE NAPKIN</v>
          </cell>
          <cell r="J136">
            <v>295</v>
          </cell>
          <cell r="K136">
            <v>0.64</v>
          </cell>
        </row>
        <row r="137">
          <cell r="B137">
            <v>3313</v>
          </cell>
          <cell r="C137" t="str">
            <v>SANTHIYA</v>
          </cell>
          <cell r="D137" t="str">
            <v>C</v>
          </cell>
          <cell r="E137">
            <v>0.6</v>
          </cell>
          <cell r="F137" t="str">
            <v>4.615</v>
          </cell>
          <cell r="G137">
            <v>507</v>
          </cell>
        </row>
        <row r="138">
          <cell r="B138">
            <v>3493</v>
          </cell>
          <cell r="C138" t="str">
            <v>SASI</v>
          </cell>
          <cell r="D138" t="str">
            <v>C</v>
          </cell>
          <cell r="E138">
            <v>0.65</v>
          </cell>
          <cell r="F138" t="str">
            <v>4.715</v>
          </cell>
          <cell r="G138">
            <v>507</v>
          </cell>
          <cell r="H138">
            <v>74</v>
          </cell>
          <cell r="I138" t="str">
            <v>HYBEN ROSE O/L</v>
          </cell>
          <cell r="J138">
            <v>400</v>
          </cell>
          <cell r="K138">
            <v>0.51</v>
          </cell>
        </row>
        <row r="139">
          <cell r="B139">
            <v>3495</v>
          </cell>
          <cell r="C139" t="str">
            <v>VIJAYALAKSHMI</v>
          </cell>
          <cell r="D139" t="str">
            <v>T</v>
          </cell>
          <cell r="E139">
            <v>0.65</v>
          </cell>
          <cell r="F139" t="str">
            <v>4.715</v>
          </cell>
          <cell r="G139">
            <v>507</v>
          </cell>
        </row>
        <row r="140">
          <cell r="B140">
            <v>3492</v>
          </cell>
          <cell r="C140" t="str">
            <v>CHINNAPONNU</v>
          </cell>
          <cell r="D140" t="str">
            <v>A1</v>
          </cell>
          <cell r="E140">
            <v>0.8</v>
          </cell>
          <cell r="F140" t="str">
            <v>5.00</v>
          </cell>
          <cell r="G140">
            <v>507</v>
          </cell>
        </row>
        <row r="141">
          <cell r="B141">
            <v>3494</v>
          </cell>
          <cell r="C141" t="str">
            <v>MIRNAL DAS</v>
          </cell>
          <cell r="D141" t="str">
            <v>A1</v>
          </cell>
          <cell r="E141">
            <v>0.8</v>
          </cell>
          <cell r="F141" t="str">
            <v>5.00</v>
          </cell>
          <cell r="G141">
            <v>507</v>
          </cell>
          <cell r="H141" t="str">
            <v>050/153</v>
          </cell>
          <cell r="I141" t="str">
            <v>DAILY COLLECTION/GASTRO APRON BLUE/RUST</v>
          </cell>
          <cell r="J141">
            <v>37</v>
          </cell>
          <cell r="K141">
            <v>0.44</v>
          </cell>
        </row>
        <row r="142">
          <cell r="B142">
            <v>1021</v>
          </cell>
          <cell r="C142" t="str">
            <v>PALSAMY</v>
          </cell>
          <cell r="D142" t="str">
            <v>A1</v>
          </cell>
          <cell r="E142">
            <v>0.75</v>
          </cell>
          <cell r="F142" t="str">
            <v>4.61540</v>
          </cell>
          <cell r="G142">
            <v>507</v>
          </cell>
          <cell r="H142">
            <v>74</v>
          </cell>
          <cell r="I142" t="str">
            <v>HYBEN ROSE O/L</v>
          </cell>
          <cell r="J142">
            <v>350</v>
          </cell>
          <cell r="K142">
            <v>0.73</v>
          </cell>
        </row>
        <row r="143">
          <cell r="B143">
            <v>3290</v>
          </cell>
          <cell r="C143" t="str">
            <v>UMA</v>
          </cell>
          <cell r="D143" t="str">
            <v>C</v>
          </cell>
          <cell r="E143">
            <v>0.65</v>
          </cell>
          <cell r="F143" t="str">
            <v>4.715</v>
          </cell>
          <cell r="G143">
            <v>507</v>
          </cell>
          <cell r="H143" t="str">
            <v>27/38</v>
          </cell>
          <cell r="I143" t="str">
            <v>NELLIKE T/C</v>
          </cell>
          <cell r="J143">
            <v>116</v>
          </cell>
          <cell r="K143">
            <v>0.54</v>
          </cell>
        </row>
        <row r="144">
          <cell r="B144">
            <v>3499</v>
          </cell>
          <cell r="C144" t="str">
            <v>SILAMPAYEE</v>
          </cell>
          <cell r="D144" t="str">
            <v>A1</v>
          </cell>
          <cell r="E144">
            <v>0.8</v>
          </cell>
          <cell r="F144" t="str">
            <v>5.00</v>
          </cell>
          <cell r="G144">
            <v>507</v>
          </cell>
          <cell r="H144">
            <v>50</v>
          </cell>
          <cell r="I144" t="str">
            <v>DAILY COLLECTION PERLA/CRUDO</v>
          </cell>
          <cell r="J144">
            <v>147</v>
          </cell>
          <cell r="K144">
            <v>0.92</v>
          </cell>
        </row>
        <row r="145">
          <cell r="B145">
            <v>1369</v>
          </cell>
          <cell r="C145" t="str">
            <v>KRISHNAN</v>
          </cell>
          <cell r="D145" t="str">
            <v>A</v>
          </cell>
          <cell r="E145">
            <v>0.75</v>
          </cell>
          <cell r="F145" t="str">
            <v>4.61540</v>
          </cell>
          <cell r="G145">
            <v>507</v>
          </cell>
        </row>
        <row r="146">
          <cell r="B146">
            <v>3115</v>
          </cell>
          <cell r="C146" t="str">
            <v>YOVEL</v>
          </cell>
          <cell r="D146" t="str">
            <v>B</v>
          </cell>
          <cell r="E146">
            <v>0.7</v>
          </cell>
          <cell r="F146" t="str">
            <v>5.12820</v>
          </cell>
          <cell r="G146">
            <v>507</v>
          </cell>
        </row>
        <row r="147">
          <cell r="B147">
            <v>3505</v>
          </cell>
          <cell r="C147" t="str">
            <v>SUGANYA</v>
          </cell>
          <cell r="D147">
            <v>0</v>
          </cell>
          <cell r="E147">
            <v>0.6</v>
          </cell>
          <cell r="F147" t="str">
            <v>4.615</v>
          </cell>
          <cell r="G147">
            <v>507</v>
          </cell>
        </row>
        <row r="148">
          <cell r="B148">
            <v>3507</v>
          </cell>
          <cell r="C148" t="str">
            <v>KOWSIK</v>
          </cell>
          <cell r="D148" t="str">
            <v>A1</v>
          </cell>
          <cell r="E148">
            <v>0.8</v>
          </cell>
          <cell r="F148" t="str">
            <v>5.00</v>
          </cell>
          <cell r="G148">
            <v>507</v>
          </cell>
        </row>
      </sheetData>
      <sheetData sheetId="7">
        <row r="1">
          <cell r="B1" t="str">
            <v>ID NO</v>
          </cell>
          <cell r="C1" t="str">
            <v>Name</v>
          </cell>
          <cell r="D1" t="str">
            <v>Grade</v>
          </cell>
          <cell r="E1" t="str">
            <v>Target  %</v>
          </cell>
          <cell r="F1" t="str">
            <v>Points</v>
          </cell>
          <cell r="G1" t="str">
            <v>CTC/Day</v>
          </cell>
          <cell r="H1" t="str">
            <v>SO#</v>
          </cell>
          <cell r="I1" t="str">
            <v>Design &amp; Product</v>
          </cell>
          <cell r="J1" t="str">
            <v>Qty</v>
          </cell>
          <cell r="K1" t="str">
            <v>Eff %</v>
          </cell>
        </row>
        <row r="2">
          <cell r="B2">
            <v>29</v>
          </cell>
          <cell r="C2" t="str">
            <v>SELVI.R</v>
          </cell>
          <cell r="D2" t="str">
            <v>A+</v>
          </cell>
          <cell r="E2">
            <v>0.9</v>
          </cell>
          <cell r="F2" t="str">
            <v>10.0</v>
          </cell>
          <cell r="G2">
            <v>789.75</v>
          </cell>
          <cell r="H2" t="str">
            <v>153/50</v>
          </cell>
          <cell r="I2" t="str">
            <v>GASTRO APRON/DAILY COLLECTION</v>
          </cell>
          <cell r="J2">
            <v>92</v>
          </cell>
          <cell r="K2">
            <v>0.67</v>
          </cell>
        </row>
        <row r="3">
          <cell r="B3">
            <v>122</v>
          </cell>
          <cell r="C3" t="str">
            <v>SAVITHRI ..S</v>
          </cell>
          <cell r="D3" t="str">
            <v>A</v>
          </cell>
          <cell r="E3">
            <v>0.75</v>
          </cell>
          <cell r="F3" t="str">
            <v>4.61540</v>
          </cell>
          <cell r="G3">
            <v>642</v>
          </cell>
          <cell r="H3" t="str">
            <v>153/50</v>
          </cell>
          <cell r="I3" t="str">
            <v>GASTRO APRON/DAILY COLLECTION</v>
          </cell>
          <cell r="J3">
            <v>115</v>
          </cell>
          <cell r="K3">
            <v>0.64</v>
          </cell>
        </row>
        <row r="4">
          <cell r="B4">
            <v>237</v>
          </cell>
          <cell r="C4" t="str">
            <v>NALLASIVAM..M</v>
          </cell>
          <cell r="D4" t="str">
            <v>A</v>
          </cell>
          <cell r="E4">
            <v>0.75</v>
          </cell>
          <cell r="F4" t="str">
            <v>4.61540</v>
          </cell>
          <cell r="G4">
            <v>789.75</v>
          </cell>
        </row>
        <row r="5">
          <cell r="B5">
            <v>242</v>
          </cell>
          <cell r="C5" t="str">
            <v>ALLIRANI..R</v>
          </cell>
          <cell r="D5" t="str">
            <v>A+</v>
          </cell>
          <cell r="E5">
            <v>0.9</v>
          </cell>
          <cell r="F5" t="str">
            <v>10.0</v>
          </cell>
          <cell r="G5">
            <v>691</v>
          </cell>
          <cell r="H5" t="str">
            <v>153/50</v>
          </cell>
          <cell r="I5" t="str">
            <v>GASTRO APRON/DAILY COLLECTION</v>
          </cell>
          <cell r="J5">
            <v>118</v>
          </cell>
          <cell r="K5">
            <v>0.66</v>
          </cell>
        </row>
        <row r="6">
          <cell r="B6">
            <v>411</v>
          </cell>
          <cell r="C6" t="str">
            <v>LATHA..M</v>
          </cell>
          <cell r="D6" t="str">
            <v>A1</v>
          </cell>
          <cell r="E6">
            <v>0.8</v>
          </cell>
          <cell r="F6" t="str">
            <v>5.00</v>
          </cell>
          <cell r="G6">
            <v>789.75</v>
          </cell>
          <cell r="H6" t="str">
            <v>50/38</v>
          </cell>
          <cell r="I6" t="str">
            <v>DAILY COLLECTION CRUDO/INDICO/NELLIKE T/C</v>
          </cell>
          <cell r="J6">
            <v>120</v>
          </cell>
          <cell r="K6">
            <v>0.79</v>
          </cell>
        </row>
        <row r="7">
          <cell r="B7">
            <v>677</v>
          </cell>
          <cell r="C7" t="str">
            <v>NIRMALA..K</v>
          </cell>
          <cell r="D7" t="str">
            <v>A+</v>
          </cell>
          <cell r="E7">
            <v>0.9</v>
          </cell>
          <cell r="F7" t="str">
            <v>10.0</v>
          </cell>
          <cell r="G7">
            <v>691</v>
          </cell>
          <cell r="H7" t="str">
            <v>50/38</v>
          </cell>
          <cell r="I7" t="str">
            <v>DAILY COLLECTION CRUDO/INDICO/NELLIKE T/C</v>
          </cell>
          <cell r="J7">
            <v>160</v>
          </cell>
          <cell r="K7">
            <v>0.95</v>
          </cell>
        </row>
        <row r="8">
          <cell r="B8">
            <v>1298</v>
          </cell>
          <cell r="C8" t="str">
            <v>SIVARANJANI.S</v>
          </cell>
          <cell r="D8" t="str">
            <v>A+</v>
          </cell>
          <cell r="E8">
            <v>0.9</v>
          </cell>
          <cell r="F8" t="str">
            <v>10.0</v>
          </cell>
          <cell r="G8">
            <v>789.75</v>
          </cell>
          <cell r="H8" t="str">
            <v>153/50</v>
          </cell>
          <cell r="I8" t="str">
            <v>GASTRO APRON/DAILY COLLECTION</v>
          </cell>
          <cell r="J8">
            <v>109</v>
          </cell>
          <cell r="K8">
            <v>0.61</v>
          </cell>
        </row>
        <row r="9">
          <cell r="B9">
            <v>1417</v>
          </cell>
          <cell r="C9" t="str">
            <v>MAHALAKSHMI.T</v>
          </cell>
          <cell r="D9" t="str">
            <v>A+</v>
          </cell>
          <cell r="E9">
            <v>0.9</v>
          </cell>
          <cell r="F9" t="str">
            <v>10.0</v>
          </cell>
          <cell r="G9">
            <v>642</v>
          </cell>
          <cell r="H9">
            <v>38</v>
          </cell>
          <cell r="I9" t="str">
            <v xml:space="preserve">NELLIKE T/C  </v>
          </cell>
          <cell r="J9">
            <v>164</v>
          </cell>
          <cell r="K9">
            <v>0.66</v>
          </cell>
        </row>
        <row r="10">
          <cell r="B10">
            <v>1422</v>
          </cell>
          <cell r="C10" t="str">
            <v>LAKSHMI.V</v>
          </cell>
          <cell r="D10" t="str">
            <v>A1</v>
          </cell>
          <cell r="E10">
            <v>0.8</v>
          </cell>
          <cell r="F10" t="str">
            <v>5.00</v>
          </cell>
          <cell r="G10">
            <v>789.75</v>
          </cell>
          <cell r="H10">
            <v>67</v>
          </cell>
          <cell r="I10" t="str">
            <v>HYBEN ROSE/SKOGSIV GREEN</v>
          </cell>
          <cell r="J10">
            <v>208</v>
          </cell>
          <cell r="K10">
            <v>0.57999999999999996</v>
          </cell>
        </row>
        <row r="11">
          <cell r="B11">
            <v>1512</v>
          </cell>
          <cell r="C11" t="str">
            <v>MANIMEGALAI.P</v>
          </cell>
          <cell r="D11" t="str">
            <v>A</v>
          </cell>
          <cell r="E11">
            <v>0.75</v>
          </cell>
          <cell r="F11" t="str">
            <v>4.61540</v>
          </cell>
          <cell r="G11">
            <v>691</v>
          </cell>
        </row>
        <row r="12">
          <cell r="B12">
            <v>1694</v>
          </cell>
          <cell r="C12" t="str">
            <v>MALATHI.S</v>
          </cell>
          <cell r="D12" t="str">
            <v>A1</v>
          </cell>
          <cell r="E12">
            <v>0.8</v>
          </cell>
          <cell r="F12" t="str">
            <v>5.00</v>
          </cell>
          <cell r="G12">
            <v>642</v>
          </cell>
          <cell r="H12" t="str">
            <v>153/50</v>
          </cell>
          <cell r="I12" t="str">
            <v>GASTRO APRON/DAILY COLLECTION</v>
          </cell>
          <cell r="J12">
            <v>121</v>
          </cell>
          <cell r="K12">
            <v>0.68</v>
          </cell>
        </row>
        <row r="13">
          <cell r="B13">
            <v>1761</v>
          </cell>
          <cell r="C13" t="str">
            <v>PUSHPA.M</v>
          </cell>
          <cell r="D13" t="str">
            <v>A1</v>
          </cell>
          <cell r="E13">
            <v>0.8</v>
          </cell>
          <cell r="F13" t="str">
            <v>5.00</v>
          </cell>
          <cell r="G13">
            <v>691</v>
          </cell>
          <cell r="H13" t="str">
            <v>50/38</v>
          </cell>
          <cell r="I13" t="str">
            <v>DAILY COLLECTION CRUDO/INDICO/NELLIKE T/C</v>
          </cell>
          <cell r="J13">
            <v>126</v>
          </cell>
          <cell r="K13">
            <v>0.83</v>
          </cell>
        </row>
        <row r="14">
          <cell r="B14">
            <v>1789</v>
          </cell>
          <cell r="C14" t="str">
            <v>KASTHURI</v>
          </cell>
          <cell r="D14" t="str">
            <v>A1</v>
          </cell>
          <cell r="E14">
            <v>0.8</v>
          </cell>
          <cell r="F14" t="str">
            <v>5.00</v>
          </cell>
          <cell r="G14">
            <v>691</v>
          </cell>
          <cell r="H14" t="str">
            <v>153/50</v>
          </cell>
          <cell r="I14" t="str">
            <v>GASTRO APRON/DAILY COLLECTION</v>
          </cell>
          <cell r="J14">
            <v>124</v>
          </cell>
          <cell r="K14">
            <v>0.69</v>
          </cell>
        </row>
        <row r="15">
          <cell r="B15">
            <v>1854</v>
          </cell>
          <cell r="C15" t="str">
            <v>DHANALAKSHMI S</v>
          </cell>
          <cell r="D15" t="str">
            <v>B</v>
          </cell>
          <cell r="E15">
            <v>0.7</v>
          </cell>
          <cell r="F15" t="str">
            <v>5.12820</v>
          </cell>
          <cell r="G15">
            <v>691</v>
          </cell>
          <cell r="H15" t="str">
            <v>38/154</v>
          </cell>
          <cell r="I15" t="str">
            <v>NELLIKE T/C/BLACKOUT CURTAIN</v>
          </cell>
          <cell r="J15">
            <v>118</v>
          </cell>
          <cell r="K15">
            <v>0.76</v>
          </cell>
        </row>
        <row r="16">
          <cell r="B16">
            <v>1855</v>
          </cell>
          <cell r="C16" t="str">
            <v>MEENA SENTHILKUMAR</v>
          </cell>
          <cell r="D16" t="str">
            <v>A</v>
          </cell>
          <cell r="E16">
            <v>0.75</v>
          </cell>
          <cell r="F16" t="str">
            <v>4.61540</v>
          </cell>
          <cell r="G16">
            <v>642</v>
          </cell>
          <cell r="H16">
            <v>50</v>
          </cell>
          <cell r="I16" t="str">
            <v>DAILY COLLECTION CURDO/MALVA/PERLA</v>
          </cell>
          <cell r="J16">
            <v>135</v>
          </cell>
          <cell r="K16">
            <v>0.84</v>
          </cell>
        </row>
        <row r="17">
          <cell r="B17">
            <v>1902</v>
          </cell>
          <cell r="C17" t="str">
            <v>MANIMALA B</v>
          </cell>
          <cell r="D17" t="str">
            <v>A1</v>
          </cell>
          <cell r="E17">
            <v>0.8</v>
          </cell>
          <cell r="F17" t="str">
            <v>5.00</v>
          </cell>
          <cell r="G17">
            <v>642</v>
          </cell>
          <cell r="H17" t="str">
            <v>50/38</v>
          </cell>
          <cell r="I17" t="str">
            <v>DAILY COLLECTION CRUDO/INDICO/NELLIKE T/C</v>
          </cell>
          <cell r="J17">
            <v>150</v>
          </cell>
          <cell r="K17">
            <v>0.9</v>
          </cell>
        </row>
        <row r="18">
          <cell r="B18">
            <v>1929</v>
          </cell>
          <cell r="C18" t="str">
            <v>KEERTHANA G</v>
          </cell>
          <cell r="D18" t="str">
            <v>A</v>
          </cell>
          <cell r="E18">
            <v>0.75</v>
          </cell>
          <cell r="F18" t="str">
            <v>4.61540</v>
          </cell>
          <cell r="G18">
            <v>691</v>
          </cell>
          <cell r="H18" t="str">
            <v>153/50</v>
          </cell>
          <cell r="I18" t="str">
            <v>GASTRO APRON/DAILY COLLECTION</v>
          </cell>
          <cell r="J18">
            <v>132</v>
          </cell>
          <cell r="K18">
            <v>0.74</v>
          </cell>
        </row>
        <row r="19">
          <cell r="B19">
            <v>1930</v>
          </cell>
          <cell r="C19" t="str">
            <v>VALARMATHI R</v>
          </cell>
          <cell r="D19" t="str">
            <v>A1</v>
          </cell>
          <cell r="E19">
            <v>0.8</v>
          </cell>
          <cell r="F19" t="str">
            <v>5.00</v>
          </cell>
          <cell r="G19">
            <v>642</v>
          </cell>
          <cell r="H19" t="str">
            <v>50/38</v>
          </cell>
          <cell r="I19" t="str">
            <v>DAILY COLLECTION CRUDO/INDICO/NELLIKE T/C</v>
          </cell>
          <cell r="J19">
            <v>136</v>
          </cell>
          <cell r="K19">
            <v>0.82</v>
          </cell>
        </row>
        <row r="20">
          <cell r="B20">
            <v>1956</v>
          </cell>
          <cell r="C20" t="str">
            <v>KARTHIGAIRAJAN K</v>
          </cell>
          <cell r="D20" t="str">
            <v>A1</v>
          </cell>
          <cell r="E20">
            <v>0.8</v>
          </cell>
          <cell r="F20" t="str">
            <v>5.00</v>
          </cell>
          <cell r="G20">
            <v>691</v>
          </cell>
        </row>
        <row r="21">
          <cell r="B21">
            <v>1966</v>
          </cell>
          <cell r="C21" t="str">
            <v>PARAMESWARI S</v>
          </cell>
          <cell r="D21" t="str">
            <v>A</v>
          </cell>
          <cell r="E21">
            <v>0.75</v>
          </cell>
          <cell r="F21" t="str">
            <v>4.61540</v>
          </cell>
          <cell r="G21">
            <v>691</v>
          </cell>
          <cell r="H21">
            <v>67</v>
          </cell>
          <cell r="I21" t="str">
            <v>HYBEN ROSE/SKOGSIV GREEN</v>
          </cell>
          <cell r="J21">
            <v>171</v>
          </cell>
          <cell r="K21">
            <v>0.59</v>
          </cell>
        </row>
        <row r="22">
          <cell r="B22">
            <v>1971</v>
          </cell>
          <cell r="C22" t="str">
            <v>HEMALATHA R</v>
          </cell>
          <cell r="D22" t="str">
            <v>A</v>
          </cell>
          <cell r="E22">
            <v>0.75</v>
          </cell>
          <cell r="F22" t="str">
            <v>4.61540</v>
          </cell>
          <cell r="G22">
            <v>642</v>
          </cell>
          <cell r="H22" t="str">
            <v>38/154</v>
          </cell>
          <cell r="I22" t="str">
            <v>NELLIKE T/C/BLACKOUT CURTAIN</v>
          </cell>
          <cell r="J22">
            <v>100</v>
          </cell>
          <cell r="K22">
            <v>0.64</v>
          </cell>
        </row>
        <row r="23">
          <cell r="B23">
            <v>1983</v>
          </cell>
          <cell r="C23" t="str">
            <v>LATHA M</v>
          </cell>
          <cell r="D23" t="str">
            <v>A</v>
          </cell>
          <cell r="E23">
            <v>0.75</v>
          </cell>
          <cell r="F23" t="str">
            <v>4.61540</v>
          </cell>
          <cell r="G23">
            <v>642</v>
          </cell>
        </row>
        <row r="24">
          <cell r="B24">
            <v>2005</v>
          </cell>
          <cell r="C24" t="str">
            <v>PARAMESWARI</v>
          </cell>
          <cell r="D24" t="str">
            <v>B</v>
          </cell>
          <cell r="E24">
            <v>0.7</v>
          </cell>
          <cell r="F24" t="str">
            <v>5.12820</v>
          </cell>
          <cell r="G24">
            <v>642</v>
          </cell>
          <cell r="H24">
            <v>50</v>
          </cell>
          <cell r="I24" t="str">
            <v>DAILY COLLECTION CURDO/MALVA/PERLA</v>
          </cell>
          <cell r="J24">
            <v>118</v>
          </cell>
          <cell r="K24">
            <v>0.74</v>
          </cell>
        </row>
        <row r="25">
          <cell r="B25">
            <v>2016</v>
          </cell>
          <cell r="C25" t="str">
            <v>S GOWRI</v>
          </cell>
          <cell r="D25" t="str">
            <v>A</v>
          </cell>
          <cell r="E25">
            <v>0.75</v>
          </cell>
          <cell r="F25" t="str">
            <v>4.61540</v>
          </cell>
          <cell r="G25">
            <v>593</v>
          </cell>
          <cell r="H25">
            <v>38</v>
          </cell>
          <cell r="I25" t="str">
            <v xml:space="preserve">NELLIKE T/C  </v>
          </cell>
          <cell r="J25">
            <v>200</v>
          </cell>
          <cell r="K25">
            <v>0.81</v>
          </cell>
        </row>
        <row r="26">
          <cell r="B26">
            <v>2045</v>
          </cell>
          <cell r="C26" t="str">
            <v>SATHYA C</v>
          </cell>
          <cell r="D26" t="str">
            <v>B</v>
          </cell>
          <cell r="E26">
            <v>0.7</v>
          </cell>
          <cell r="F26" t="str">
            <v>5.12820</v>
          </cell>
          <cell r="G26">
            <v>642</v>
          </cell>
          <cell r="H26">
            <v>67</v>
          </cell>
          <cell r="I26" t="str">
            <v>HYBEN ROSE/SKOGSIV GREEN</v>
          </cell>
          <cell r="J26">
            <v>300</v>
          </cell>
          <cell r="K26">
            <v>0.83</v>
          </cell>
        </row>
        <row r="27">
          <cell r="B27">
            <v>2067</v>
          </cell>
          <cell r="C27" t="str">
            <v>LALITHA R</v>
          </cell>
          <cell r="D27" t="str">
            <v>A1</v>
          </cell>
          <cell r="E27">
            <v>0.8</v>
          </cell>
          <cell r="F27" t="str">
            <v>5.00</v>
          </cell>
          <cell r="G27">
            <v>593</v>
          </cell>
          <cell r="H27" t="str">
            <v>50/38</v>
          </cell>
          <cell r="I27" t="str">
            <v>DAILY COLLECTION CRUDO/INDICO/NELLIKE T/C</v>
          </cell>
          <cell r="J27">
            <v>126</v>
          </cell>
          <cell r="K27">
            <v>0.75</v>
          </cell>
        </row>
        <row r="28">
          <cell r="B28">
            <v>2102</v>
          </cell>
          <cell r="C28" t="str">
            <v>KOKILA M</v>
          </cell>
          <cell r="D28" t="str">
            <v>B</v>
          </cell>
          <cell r="E28">
            <v>0.7</v>
          </cell>
          <cell r="F28" t="str">
            <v>5.12820</v>
          </cell>
          <cell r="G28">
            <v>691</v>
          </cell>
        </row>
        <row r="29">
          <cell r="B29">
            <v>2138</v>
          </cell>
          <cell r="C29" t="str">
            <v>SANTHI S</v>
          </cell>
          <cell r="D29" t="str">
            <v>A</v>
          </cell>
          <cell r="E29">
            <v>0.75</v>
          </cell>
          <cell r="F29" t="str">
            <v>4.61540</v>
          </cell>
          <cell r="G29">
            <v>593</v>
          </cell>
          <cell r="H29" t="str">
            <v>38/154</v>
          </cell>
          <cell r="I29" t="str">
            <v>NELLIKE T/C/BLACKOUT CURTAIN</v>
          </cell>
          <cell r="J29">
            <v>120</v>
          </cell>
          <cell r="K29">
            <v>0.77</v>
          </cell>
        </row>
        <row r="30">
          <cell r="B30">
            <v>2156</v>
          </cell>
          <cell r="C30" t="str">
            <v>PUSHPALATHA R</v>
          </cell>
          <cell r="D30" t="str">
            <v>A</v>
          </cell>
          <cell r="E30">
            <v>0.75</v>
          </cell>
          <cell r="F30" t="str">
            <v>4.61540</v>
          </cell>
          <cell r="G30">
            <v>642</v>
          </cell>
          <cell r="H30" t="str">
            <v>50/38</v>
          </cell>
          <cell r="I30" t="str">
            <v>DAILY COLLECTION CRUDO/INDICO/NELLIKE T/C</v>
          </cell>
          <cell r="J30">
            <v>128</v>
          </cell>
          <cell r="K30">
            <v>0.85</v>
          </cell>
        </row>
        <row r="31">
          <cell r="B31">
            <v>2177</v>
          </cell>
          <cell r="C31" t="str">
            <v>LALITHA N</v>
          </cell>
          <cell r="D31" t="str">
            <v>A+</v>
          </cell>
          <cell r="E31">
            <v>0.9</v>
          </cell>
          <cell r="F31" t="str">
            <v>10.0</v>
          </cell>
          <cell r="G31">
            <v>642</v>
          </cell>
          <cell r="H31" t="str">
            <v>50/38</v>
          </cell>
          <cell r="I31" t="str">
            <v>DAILY COLLECTION CRUDO/INDICO/NELLIKE T/C</v>
          </cell>
          <cell r="J31">
            <v>122</v>
          </cell>
          <cell r="K31">
            <v>0.78</v>
          </cell>
        </row>
        <row r="32">
          <cell r="B32">
            <v>2186</v>
          </cell>
          <cell r="C32" t="str">
            <v>SATHYA R</v>
          </cell>
          <cell r="D32" t="str">
            <v>B</v>
          </cell>
          <cell r="E32">
            <v>0.7</v>
          </cell>
          <cell r="F32" t="str">
            <v>5.12820</v>
          </cell>
          <cell r="G32">
            <v>789.75</v>
          </cell>
          <cell r="H32" t="str">
            <v>28/67</v>
          </cell>
          <cell r="I32" t="str">
            <v>NELLIKE RUNNER/HYBEN ROSE</v>
          </cell>
          <cell r="J32">
            <v>232</v>
          </cell>
          <cell r="K32">
            <v>0.64</v>
          </cell>
        </row>
        <row r="33">
          <cell r="B33">
            <v>2274</v>
          </cell>
          <cell r="C33" t="str">
            <v>UMADEVI B</v>
          </cell>
          <cell r="D33" t="str">
            <v>A</v>
          </cell>
          <cell r="E33">
            <v>0.75</v>
          </cell>
          <cell r="F33" t="str">
            <v>4.61540</v>
          </cell>
          <cell r="G33">
            <v>593</v>
          </cell>
        </row>
        <row r="34">
          <cell r="B34">
            <v>2317</v>
          </cell>
          <cell r="C34" t="str">
            <v>SIVARAMAN M</v>
          </cell>
          <cell r="D34" t="str">
            <v>A1</v>
          </cell>
          <cell r="E34">
            <v>0.8</v>
          </cell>
          <cell r="F34" t="str">
            <v>5.00</v>
          </cell>
          <cell r="G34">
            <v>642</v>
          </cell>
          <cell r="H34" t="str">
            <v>153/50</v>
          </cell>
          <cell r="I34" t="str">
            <v>GASTRO APRON/DAILY COLLECTION</v>
          </cell>
          <cell r="J34">
            <v>115</v>
          </cell>
          <cell r="K34">
            <v>0.64</v>
          </cell>
        </row>
        <row r="35">
          <cell r="B35">
            <v>2332</v>
          </cell>
          <cell r="C35" t="str">
            <v>RAJAKUMARI</v>
          </cell>
          <cell r="D35" t="str">
            <v>B</v>
          </cell>
          <cell r="E35">
            <v>0.7</v>
          </cell>
          <cell r="F35" t="str">
            <v>5.12820</v>
          </cell>
          <cell r="G35">
            <v>691</v>
          </cell>
        </row>
        <row r="36">
          <cell r="B36">
            <v>2392</v>
          </cell>
          <cell r="C36" t="str">
            <v>VANITHASRI M</v>
          </cell>
          <cell r="D36" t="str">
            <v>A</v>
          </cell>
          <cell r="E36">
            <v>0.75</v>
          </cell>
          <cell r="F36" t="str">
            <v>4.61540</v>
          </cell>
          <cell r="G36">
            <v>593</v>
          </cell>
        </row>
        <row r="37">
          <cell r="B37">
            <v>2420</v>
          </cell>
          <cell r="C37" t="str">
            <v>SELLAMMAL</v>
          </cell>
          <cell r="D37" t="str">
            <v>B</v>
          </cell>
          <cell r="E37">
            <v>0.7</v>
          </cell>
          <cell r="F37" t="str">
            <v>5.12820</v>
          </cell>
          <cell r="G37">
            <v>642</v>
          </cell>
          <cell r="H37">
            <v>67</v>
          </cell>
          <cell r="I37" t="str">
            <v>HYBEN ROSE/SKOGSIV GREEN</v>
          </cell>
          <cell r="J37">
            <v>276</v>
          </cell>
          <cell r="K37">
            <v>0.77</v>
          </cell>
        </row>
        <row r="38">
          <cell r="B38">
            <v>2458</v>
          </cell>
          <cell r="C38" t="str">
            <v>PUNITHA M</v>
          </cell>
          <cell r="D38" t="str">
            <v>A</v>
          </cell>
          <cell r="E38">
            <v>0.75</v>
          </cell>
          <cell r="F38" t="str">
            <v>4.61540</v>
          </cell>
          <cell r="G38">
            <v>593</v>
          </cell>
          <cell r="H38">
            <v>50</v>
          </cell>
          <cell r="I38" t="str">
            <v>DAILY COLLECTION CURDO/MALVA/PERLA</v>
          </cell>
          <cell r="J38">
            <v>136</v>
          </cell>
          <cell r="K38">
            <v>0.85</v>
          </cell>
        </row>
        <row r="39">
          <cell r="B39">
            <v>2467</v>
          </cell>
          <cell r="C39" t="str">
            <v>M HARIPRIYA</v>
          </cell>
          <cell r="D39" t="str">
            <v>B</v>
          </cell>
          <cell r="E39">
            <v>0.7</v>
          </cell>
          <cell r="F39" t="str">
            <v>5.12820</v>
          </cell>
          <cell r="G39">
            <v>642</v>
          </cell>
        </row>
        <row r="40">
          <cell r="B40">
            <v>2489</v>
          </cell>
          <cell r="C40" t="str">
            <v>SELVALAKSHIMI</v>
          </cell>
          <cell r="D40" t="str">
            <v>A</v>
          </cell>
          <cell r="E40">
            <v>0.75</v>
          </cell>
          <cell r="F40" t="str">
            <v>4.61540</v>
          </cell>
          <cell r="G40">
            <v>691</v>
          </cell>
          <cell r="H40">
            <v>67</v>
          </cell>
          <cell r="I40" t="str">
            <v>HYBEN ROSE/SKOGSIV GREEN</v>
          </cell>
          <cell r="J40">
            <v>239</v>
          </cell>
          <cell r="K40">
            <v>0.66</v>
          </cell>
        </row>
        <row r="41">
          <cell r="B41">
            <v>2503</v>
          </cell>
          <cell r="C41" t="str">
            <v xml:space="preserve">JANAKI </v>
          </cell>
          <cell r="D41" t="str">
            <v>B</v>
          </cell>
          <cell r="E41">
            <v>0.7</v>
          </cell>
          <cell r="F41" t="str">
            <v>5.12820</v>
          </cell>
          <cell r="G41">
            <v>642</v>
          </cell>
        </row>
        <row r="42">
          <cell r="B42">
            <v>2601</v>
          </cell>
          <cell r="C42" t="str">
            <v>SARANYA T</v>
          </cell>
          <cell r="D42" t="str">
            <v>A</v>
          </cell>
          <cell r="E42">
            <v>0.75</v>
          </cell>
          <cell r="F42" t="str">
            <v>4.61540</v>
          </cell>
          <cell r="G42">
            <v>593</v>
          </cell>
        </row>
        <row r="43">
          <cell r="B43">
            <v>2602</v>
          </cell>
          <cell r="C43" t="str">
            <v>NITHYAKALYANI</v>
          </cell>
          <cell r="D43" t="str">
            <v>B</v>
          </cell>
          <cell r="E43">
            <v>0.7</v>
          </cell>
          <cell r="F43" t="str">
            <v>5.12820</v>
          </cell>
          <cell r="G43">
            <v>642</v>
          </cell>
          <cell r="H43">
            <v>67</v>
          </cell>
          <cell r="I43" t="str">
            <v>HYBEN ROSE/SKOGSIV GREEN</v>
          </cell>
          <cell r="J43">
            <v>925</v>
          </cell>
          <cell r="K43">
            <v>0.64</v>
          </cell>
        </row>
        <row r="44">
          <cell r="B44">
            <v>2651</v>
          </cell>
          <cell r="C44" t="str">
            <v>APARNA DAS</v>
          </cell>
          <cell r="D44" t="str">
            <v>A</v>
          </cell>
          <cell r="E44">
            <v>0.75</v>
          </cell>
          <cell r="F44" t="str">
            <v>4.61540</v>
          </cell>
          <cell r="G44">
            <v>593</v>
          </cell>
          <cell r="H44" t="str">
            <v>153/50</v>
          </cell>
          <cell r="I44" t="str">
            <v>GASTRO APRON/DAILY COLLECTION</v>
          </cell>
          <cell r="J44">
            <v>135</v>
          </cell>
          <cell r="K44">
            <v>0.76</v>
          </cell>
        </row>
        <row r="45">
          <cell r="B45">
            <v>2652</v>
          </cell>
          <cell r="C45" t="str">
            <v>GEETHA P</v>
          </cell>
          <cell r="D45" t="str">
            <v>A</v>
          </cell>
          <cell r="E45">
            <v>0.75</v>
          </cell>
          <cell r="F45" t="str">
            <v>4.61540</v>
          </cell>
          <cell r="G45">
            <v>642</v>
          </cell>
          <cell r="H45" t="str">
            <v>28/67</v>
          </cell>
          <cell r="I45" t="str">
            <v>NELLIKE RUNNER/HYBEN ROSE</v>
          </cell>
          <cell r="J45">
            <v>259</v>
          </cell>
          <cell r="K45">
            <v>0.71</v>
          </cell>
        </row>
        <row r="46">
          <cell r="B46">
            <v>2661</v>
          </cell>
          <cell r="C46" t="str">
            <v>YAMUNADEVI G</v>
          </cell>
          <cell r="D46" t="str">
            <v>A</v>
          </cell>
          <cell r="E46">
            <v>0.75</v>
          </cell>
          <cell r="F46" t="str">
            <v>4.61540</v>
          </cell>
          <cell r="G46">
            <v>593</v>
          </cell>
          <cell r="H46">
            <v>67</v>
          </cell>
          <cell r="I46" t="str">
            <v>HYBEN ROSE/SKOGSIV GREEN</v>
          </cell>
          <cell r="J46">
            <v>284</v>
          </cell>
          <cell r="K46">
            <v>0.79</v>
          </cell>
        </row>
        <row r="47">
          <cell r="B47">
            <v>2691</v>
          </cell>
          <cell r="C47" t="str">
            <v>POONKODI</v>
          </cell>
          <cell r="D47" t="str">
            <v>A</v>
          </cell>
          <cell r="E47">
            <v>0.75</v>
          </cell>
          <cell r="F47" t="str">
            <v>4.61540</v>
          </cell>
          <cell r="G47">
            <v>642</v>
          </cell>
          <cell r="H47">
            <v>50</v>
          </cell>
          <cell r="I47" t="str">
            <v>DAILY COLLECTION CURDO/MALVA/PERLA</v>
          </cell>
          <cell r="J47">
            <v>147</v>
          </cell>
          <cell r="K47">
            <v>0.92</v>
          </cell>
        </row>
        <row r="48">
          <cell r="B48">
            <v>2733</v>
          </cell>
          <cell r="C48" t="str">
            <v>SUMATHI J</v>
          </cell>
          <cell r="D48" t="str">
            <v>C</v>
          </cell>
          <cell r="E48">
            <v>0.65</v>
          </cell>
          <cell r="F48" t="str">
            <v>4.715</v>
          </cell>
          <cell r="G48">
            <v>642</v>
          </cell>
          <cell r="H48">
            <v>67</v>
          </cell>
          <cell r="I48" t="str">
            <v>HYBEN ROSE/SKOGSIV GREEN</v>
          </cell>
          <cell r="J48">
            <v>284</v>
          </cell>
          <cell r="K48">
            <v>0.79</v>
          </cell>
        </row>
        <row r="49">
          <cell r="B49">
            <v>2736</v>
          </cell>
          <cell r="C49" t="str">
            <v>KIRUTHIKA</v>
          </cell>
          <cell r="D49" t="str">
            <v>C</v>
          </cell>
          <cell r="E49">
            <v>0.65</v>
          </cell>
          <cell r="F49" t="str">
            <v>4.715</v>
          </cell>
          <cell r="G49">
            <v>642</v>
          </cell>
        </row>
        <row r="50">
          <cell r="B50">
            <v>2741</v>
          </cell>
          <cell r="C50" t="str">
            <v>SUGUNA P</v>
          </cell>
          <cell r="D50" t="str">
            <v>A</v>
          </cell>
          <cell r="E50">
            <v>0.75</v>
          </cell>
          <cell r="F50" t="str">
            <v>4.61540</v>
          </cell>
          <cell r="G50">
            <v>642</v>
          </cell>
        </row>
        <row r="51">
          <cell r="B51">
            <v>2749</v>
          </cell>
          <cell r="C51" t="str">
            <v>UMAMAHESHWARI S</v>
          </cell>
          <cell r="D51" t="str">
            <v>A</v>
          </cell>
          <cell r="E51">
            <v>0.75</v>
          </cell>
          <cell r="F51" t="str">
            <v>4.61540</v>
          </cell>
          <cell r="G51">
            <v>579</v>
          </cell>
          <cell r="H51" t="str">
            <v>50/38</v>
          </cell>
          <cell r="I51" t="str">
            <v>DAILY COLLECTION CRUDO/INDICO/NELLIKE T/C</v>
          </cell>
          <cell r="J51">
            <v>154</v>
          </cell>
          <cell r="K51">
            <v>0.91</v>
          </cell>
        </row>
        <row r="52">
          <cell r="B52">
            <v>2775</v>
          </cell>
          <cell r="C52" t="str">
            <v>NANTHINI S</v>
          </cell>
          <cell r="D52" t="str">
            <v>A</v>
          </cell>
          <cell r="E52">
            <v>0.75</v>
          </cell>
          <cell r="F52" t="str">
            <v>4.61540</v>
          </cell>
          <cell r="G52">
            <v>579</v>
          </cell>
        </row>
        <row r="53">
          <cell r="B53">
            <v>2780</v>
          </cell>
          <cell r="C53" t="str">
            <v>UMA DEVI</v>
          </cell>
          <cell r="D53" t="str">
            <v>A</v>
          </cell>
          <cell r="E53">
            <v>0.75</v>
          </cell>
          <cell r="F53" t="str">
            <v>4.61540</v>
          </cell>
          <cell r="G53">
            <v>642</v>
          </cell>
        </row>
        <row r="54">
          <cell r="B54">
            <v>2781</v>
          </cell>
          <cell r="C54" t="str">
            <v>GAURI DAS</v>
          </cell>
          <cell r="D54" t="str">
            <v>A1</v>
          </cell>
          <cell r="E54">
            <v>0.8</v>
          </cell>
          <cell r="F54" t="str">
            <v>5.00</v>
          </cell>
          <cell r="G54">
            <v>642</v>
          </cell>
        </row>
        <row r="55">
          <cell r="B55">
            <v>2796</v>
          </cell>
          <cell r="C55" t="str">
            <v>PAPPATHI S</v>
          </cell>
          <cell r="D55" t="str">
            <v>A</v>
          </cell>
          <cell r="E55">
            <v>0.75</v>
          </cell>
          <cell r="F55" t="str">
            <v>4.61540</v>
          </cell>
          <cell r="G55">
            <v>579</v>
          </cell>
          <cell r="H55">
            <v>67</v>
          </cell>
          <cell r="I55" t="str">
            <v>HYBEN ROSE/SKOGSIV GREEN</v>
          </cell>
          <cell r="J55">
            <v>66</v>
          </cell>
          <cell r="K55">
            <v>0.49</v>
          </cell>
        </row>
        <row r="56">
          <cell r="B56">
            <v>2807</v>
          </cell>
          <cell r="C56" t="str">
            <v>DHANALAKSHMI K</v>
          </cell>
          <cell r="D56" t="str">
            <v>A</v>
          </cell>
          <cell r="E56">
            <v>0.75</v>
          </cell>
          <cell r="F56" t="str">
            <v>4.61540</v>
          </cell>
          <cell r="G56">
            <v>642</v>
          </cell>
        </row>
        <row r="57">
          <cell r="B57">
            <v>2825</v>
          </cell>
          <cell r="C57" t="str">
            <v>BABYSALINI K</v>
          </cell>
          <cell r="D57" t="str">
            <v>B</v>
          </cell>
          <cell r="E57">
            <v>0.7</v>
          </cell>
          <cell r="F57" t="str">
            <v>5.12820</v>
          </cell>
          <cell r="G57">
            <v>642</v>
          </cell>
          <cell r="H57" t="str">
            <v>28/67</v>
          </cell>
          <cell r="I57" t="str">
            <v>NELLIKE RUNNER/HYBEN ROSE</v>
          </cell>
          <cell r="J57">
            <v>232</v>
          </cell>
          <cell r="K57">
            <v>0.64</v>
          </cell>
        </row>
        <row r="58">
          <cell r="B58">
            <v>2918</v>
          </cell>
          <cell r="C58" t="str">
            <v>RAMAPRIYA M</v>
          </cell>
          <cell r="D58" t="str">
            <v>A</v>
          </cell>
          <cell r="E58">
            <v>0.75</v>
          </cell>
          <cell r="F58" t="str">
            <v>4.61540</v>
          </cell>
          <cell r="G58">
            <v>691</v>
          </cell>
          <cell r="H58">
            <v>50</v>
          </cell>
          <cell r="I58" t="str">
            <v>DAILY COLLECTION CURDO/MALVA/PERLA</v>
          </cell>
          <cell r="J58">
            <v>145</v>
          </cell>
          <cell r="K58">
            <v>0.91</v>
          </cell>
        </row>
        <row r="59">
          <cell r="B59">
            <v>2965</v>
          </cell>
          <cell r="C59" t="str">
            <v>MOHANRAJ R</v>
          </cell>
          <cell r="D59" t="str">
            <v>B</v>
          </cell>
          <cell r="E59">
            <v>0.7</v>
          </cell>
          <cell r="F59" t="str">
            <v>5.12820</v>
          </cell>
          <cell r="G59">
            <v>642</v>
          </cell>
        </row>
        <row r="60">
          <cell r="B60">
            <v>2976</v>
          </cell>
          <cell r="C60" t="str">
            <v>SATHYA RAJA</v>
          </cell>
          <cell r="D60" t="str">
            <v>A</v>
          </cell>
          <cell r="E60">
            <v>0.75</v>
          </cell>
          <cell r="F60" t="str">
            <v>4.61540</v>
          </cell>
          <cell r="G60">
            <v>642</v>
          </cell>
        </row>
        <row r="61">
          <cell r="B61">
            <v>2979</v>
          </cell>
          <cell r="C61" t="str">
            <v>KIRUTHIKA S</v>
          </cell>
          <cell r="D61" t="str">
            <v>C</v>
          </cell>
          <cell r="E61">
            <v>0.65</v>
          </cell>
          <cell r="F61" t="str">
            <v>4.715</v>
          </cell>
          <cell r="G61">
            <v>579</v>
          </cell>
        </row>
        <row r="62">
          <cell r="B62">
            <v>2987</v>
          </cell>
          <cell r="C62" t="str">
            <v>MEENA P</v>
          </cell>
          <cell r="D62" t="str">
            <v>C</v>
          </cell>
          <cell r="E62">
            <v>0.65</v>
          </cell>
          <cell r="F62" t="str">
            <v>4.715</v>
          </cell>
          <cell r="G62">
            <v>593</v>
          </cell>
          <cell r="H62" t="str">
            <v>36/28/37</v>
          </cell>
          <cell r="I62" t="str">
            <v>NELLIKE NAPKIN/RUNNER/KORNBLOMST</v>
          </cell>
          <cell r="J62">
            <v>119</v>
          </cell>
          <cell r="K62">
            <v>0.66</v>
          </cell>
        </row>
        <row r="63">
          <cell r="B63">
            <v>2989</v>
          </cell>
          <cell r="C63" t="str">
            <v>SARANYA R</v>
          </cell>
          <cell r="D63" t="str">
            <v>B</v>
          </cell>
          <cell r="E63">
            <v>0.7</v>
          </cell>
          <cell r="F63" t="str">
            <v>5.12820</v>
          </cell>
          <cell r="G63">
            <v>789.75</v>
          </cell>
        </row>
        <row r="64">
          <cell r="B64">
            <v>3001</v>
          </cell>
          <cell r="C64" t="str">
            <v>SANGEETHA N</v>
          </cell>
          <cell r="D64" t="str">
            <v>B</v>
          </cell>
          <cell r="E64">
            <v>0.7</v>
          </cell>
          <cell r="F64" t="str">
            <v>5.12820</v>
          </cell>
          <cell r="G64">
            <v>593</v>
          </cell>
        </row>
        <row r="65">
          <cell r="B65">
            <v>3003</v>
          </cell>
          <cell r="C65" t="str">
            <v>GEETHA P</v>
          </cell>
          <cell r="D65" t="str">
            <v>A</v>
          </cell>
          <cell r="E65">
            <v>0.75</v>
          </cell>
          <cell r="F65" t="str">
            <v>4.61540</v>
          </cell>
          <cell r="G65">
            <v>642</v>
          </cell>
        </row>
        <row r="66">
          <cell r="B66">
            <v>3019</v>
          </cell>
          <cell r="C66" t="str">
            <v>MOUNIKA B</v>
          </cell>
          <cell r="D66" t="str">
            <v>C</v>
          </cell>
          <cell r="E66">
            <v>0.65</v>
          </cell>
          <cell r="F66" t="str">
            <v>4.715</v>
          </cell>
          <cell r="G66">
            <v>579</v>
          </cell>
          <cell r="H66">
            <v>67</v>
          </cell>
          <cell r="I66" t="str">
            <v>HYBEN ROSE/SKOGSIV GREEN</v>
          </cell>
          <cell r="J66">
            <v>227</v>
          </cell>
          <cell r="K66">
            <v>0.63</v>
          </cell>
        </row>
        <row r="67">
          <cell r="B67">
            <v>3067</v>
          </cell>
          <cell r="C67" t="str">
            <v>POOMATHI M</v>
          </cell>
          <cell r="D67" t="str">
            <v>B</v>
          </cell>
          <cell r="E67">
            <v>0.7</v>
          </cell>
          <cell r="F67" t="str">
            <v>5.12820</v>
          </cell>
          <cell r="G67">
            <v>593</v>
          </cell>
        </row>
        <row r="68">
          <cell r="B68">
            <v>3086</v>
          </cell>
          <cell r="C68" t="str">
            <v>KASTHURI M</v>
          </cell>
          <cell r="D68" t="str">
            <v>B</v>
          </cell>
          <cell r="E68">
            <v>0.7</v>
          </cell>
          <cell r="F68" t="str">
            <v>5.12820</v>
          </cell>
          <cell r="G68">
            <v>579</v>
          </cell>
        </row>
        <row r="69">
          <cell r="B69">
            <v>3105</v>
          </cell>
          <cell r="C69" t="str">
            <v>ABIRAMI</v>
          </cell>
          <cell r="D69" t="str">
            <v>B</v>
          </cell>
          <cell r="E69">
            <v>0.7</v>
          </cell>
          <cell r="F69" t="str">
            <v>5.12820</v>
          </cell>
          <cell r="G69">
            <v>642</v>
          </cell>
          <cell r="H69" t="str">
            <v>38/154</v>
          </cell>
          <cell r="I69" t="str">
            <v>NELLIKE T/C/BLACKOUT CURTAIN</v>
          </cell>
          <cell r="J69">
            <v>100</v>
          </cell>
          <cell r="K69">
            <v>0.64</v>
          </cell>
        </row>
        <row r="70">
          <cell r="B70">
            <v>3138</v>
          </cell>
          <cell r="C70" t="str">
            <v>KANAGA R</v>
          </cell>
          <cell r="D70" t="str">
            <v>C</v>
          </cell>
          <cell r="E70">
            <v>0.65</v>
          </cell>
          <cell r="F70" t="str">
            <v>4.715</v>
          </cell>
          <cell r="G70">
            <v>579</v>
          </cell>
        </row>
        <row r="71">
          <cell r="B71">
            <v>3184</v>
          </cell>
          <cell r="C71" t="str">
            <v>THILAGAVATHI DHARMALINGAM</v>
          </cell>
          <cell r="D71" t="str">
            <v>B</v>
          </cell>
          <cell r="E71">
            <v>0.7</v>
          </cell>
          <cell r="F71" t="str">
            <v>5.12820</v>
          </cell>
          <cell r="G71">
            <v>579</v>
          </cell>
          <cell r="H71">
            <v>38</v>
          </cell>
          <cell r="I71" t="str">
            <v xml:space="preserve">NELLIKE T/C  </v>
          </cell>
          <cell r="J71">
            <v>156</v>
          </cell>
          <cell r="K71">
            <v>0.63</v>
          </cell>
        </row>
        <row r="72">
          <cell r="B72">
            <v>3197</v>
          </cell>
          <cell r="C72" t="str">
            <v xml:space="preserve">MAITHILI M </v>
          </cell>
          <cell r="D72" t="str">
            <v>B</v>
          </cell>
          <cell r="E72">
            <v>0.7</v>
          </cell>
          <cell r="F72" t="str">
            <v>5.12820</v>
          </cell>
          <cell r="G72">
            <v>593</v>
          </cell>
          <cell r="H72" t="str">
            <v>38/154</v>
          </cell>
          <cell r="I72" t="str">
            <v>NELLIKE T/C/BLACKOUT CURTAIN</v>
          </cell>
          <cell r="J72">
            <v>101</v>
          </cell>
          <cell r="K72">
            <v>0.65</v>
          </cell>
        </row>
        <row r="73">
          <cell r="B73">
            <v>3199</v>
          </cell>
          <cell r="C73" t="str">
            <v>SATHIYAVANI A</v>
          </cell>
          <cell r="D73" t="str">
            <v>T</v>
          </cell>
          <cell r="E73">
            <v>0.6</v>
          </cell>
          <cell r="F73" t="str">
            <v>4.615</v>
          </cell>
          <cell r="G73">
            <v>593</v>
          </cell>
          <cell r="H73" t="str">
            <v>38/154</v>
          </cell>
          <cell r="I73" t="str">
            <v>NELLIKE T/C/BLACKOUT CURTAIN</v>
          </cell>
          <cell r="J73">
            <v>90</v>
          </cell>
          <cell r="K73">
            <v>0.78</v>
          </cell>
        </row>
        <row r="74">
          <cell r="B74">
            <v>3202</v>
          </cell>
          <cell r="C74" t="str">
            <v>SARANYA R</v>
          </cell>
          <cell r="D74" t="str">
            <v>B</v>
          </cell>
          <cell r="E74">
            <v>0.7</v>
          </cell>
          <cell r="F74" t="str">
            <v>5.12820</v>
          </cell>
          <cell r="G74">
            <v>642</v>
          </cell>
          <cell r="H74" t="str">
            <v>38/154</v>
          </cell>
          <cell r="I74" t="str">
            <v>NELLIKE T/C/BLACKOUT CURTAIN</v>
          </cell>
          <cell r="J74">
            <v>102</v>
          </cell>
          <cell r="K74">
            <v>0.65</v>
          </cell>
        </row>
        <row r="75">
          <cell r="B75">
            <v>3227</v>
          </cell>
          <cell r="C75" t="str">
            <v>RANI S</v>
          </cell>
          <cell r="D75" t="str">
            <v>C</v>
          </cell>
          <cell r="E75">
            <v>0.65</v>
          </cell>
          <cell r="F75" t="str">
            <v>4.715</v>
          </cell>
          <cell r="G75">
            <v>789.75</v>
          </cell>
        </row>
        <row r="76">
          <cell r="B76">
            <v>3235</v>
          </cell>
          <cell r="C76" t="str">
            <v>KAVITHA B</v>
          </cell>
          <cell r="D76" t="str">
            <v>C</v>
          </cell>
          <cell r="E76">
            <v>0.65</v>
          </cell>
          <cell r="F76" t="str">
            <v>4.715</v>
          </cell>
          <cell r="G76">
            <v>579</v>
          </cell>
          <cell r="H76" t="str">
            <v>38/154</v>
          </cell>
          <cell r="I76" t="str">
            <v>NELLIKE T/C/BLACKOUT CURTAIN</v>
          </cell>
          <cell r="J76">
            <v>78</v>
          </cell>
          <cell r="K76">
            <v>0.67</v>
          </cell>
        </row>
        <row r="77">
          <cell r="B77">
            <v>3250</v>
          </cell>
          <cell r="C77" t="str">
            <v>SARITHA S</v>
          </cell>
          <cell r="D77" t="str">
            <v>C</v>
          </cell>
          <cell r="E77">
            <v>0.65</v>
          </cell>
          <cell r="F77" t="str">
            <v>4.715</v>
          </cell>
          <cell r="G77">
            <v>579</v>
          </cell>
        </row>
        <row r="78">
          <cell r="B78">
            <v>3297</v>
          </cell>
          <cell r="C78" t="str">
            <v>SENBAGAM P</v>
          </cell>
          <cell r="D78" t="str">
            <v>C</v>
          </cell>
          <cell r="E78">
            <v>0.65</v>
          </cell>
          <cell r="F78" t="str">
            <v>4.715</v>
          </cell>
          <cell r="G78">
            <v>579</v>
          </cell>
          <cell r="H78" t="str">
            <v>28/67</v>
          </cell>
          <cell r="I78" t="str">
            <v>NELLIKE RUNNER/HYBEN ROSE</v>
          </cell>
          <cell r="J78">
            <v>178</v>
          </cell>
          <cell r="K78">
            <v>0.49</v>
          </cell>
        </row>
        <row r="79">
          <cell r="B79">
            <v>3299</v>
          </cell>
          <cell r="C79" t="str">
            <v>PRASENJIT MONDAL</v>
          </cell>
          <cell r="D79" t="str">
            <v>C</v>
          </cell>
          <cell r="E79">
            <v>0.65</v>
          </cell>
          <cell r="F79" t="str">
            <v>4.715</v>
          </cell>
          <cell r="G79">
            <v>593</v>
          </cell>
        </row>
        <row r="80">
          <cell r="B80">
            <v>3306</v>
          </cell>
          <cell r="C80" t="str">
            <v>MALATHI S</v>
          </cell>
          <cell r="D80" t="str">
            <v>C</v>
          </cell>
          <cell r="E80">
            <v>0.65</v>
          </cell>
          <cell r="F80" t="str">
            <v>4.715</v>
          </cell>
          <cell r="G80">
            <v>593</v>
          </cell>
        </row>
        <row r="81">
          <cell r="B81">
            <v>3308</v>
          </cell>
          <cell r="C81" t="str">
            <v>GOKILA M</v>
          </cell>
          <cell r="D81" t="str">
            <v>C</v>
          </cell>
          <cell r="E81">
            <v>0.65</v>
          </cell>
          <cell r="F81" t="str">
            <v>4.715</v>
          </cell>
          <cell r="G81">
            <v>579</v>
          </cell>
        </row>
        <row r="82">
          <cell r="B82">
            <v>3309</v>
          </cell>
          <cell r="C82" t="str">
            <v>KANTHAMANI S</v>
          </cell>
          <cell r="D82" t="str">
            <v>C</v>
          </cell>
          <cell r="E82">
            <v>0.65</v>
          </cell>
          <cell r="F82" t="str">
            <v>4.715</v>
          </cell>
          <cell r="G82">
            <v>579</v>
          </cell>
        </row>
        <row r="83">
          <cell r="B83">
            <v>3315</v>
          </cell>
          <cell r="C83" t="str">
            <v>SALMA PARVIN</v>
          </cell>
          <cell r="D83" t="str">
            <v>C</v>
          </cell>
          <cell r="E83">
            <v>0.65</v>
          </cell>
          <cell r="F83" t="str">
            <v>4.715</v>
          </cell>
          <cell r="G83">
            <v>579</v>
          </cell>
          <cell r="H83" t="str">
            <v>36/28/37</v>
          </cell>
          <cell r="I83" t="str">
            <v>NELLIKE NAPKIN/RUNNER/KORNBLOMST</v>
          </cell>
          <cell r="J83">
            <v>217</v>
          </cell>
          <cell r="K83">
            <v>0.54</v>
          </cell>
        </row>
        <row r="84">
          <cell r="B84">
            <v>3317</v>
          </cell>
          <cell r="C84" t="str">
            <v>SUGANTHI P</v>
          </cell>
          <cell r="D84" t="str">
            <v>C</v>
          </cell>
          <cell r="E84">
            <v>0.65</v>
          </cell>
          <cell r="F84" t="str">
            <v>4.715</v>
          </cell>
          <cell r="G84">
            <v>579</v>
          </cell>
        </row>
        <row r="85">
          <cell r="B85">
            <v>3318</v>
          </cell>
          <cell r="C85" t="str">
            <v>SANGEETHA R</v>
          </cell>
          <cell r="D85" t="str">
            <v>T</v>
          </cell>
          <cell r="E85">
            <v>0.6</v>
          </cell>
          <cell r="F85" t="str">
            <v>4.615</v>
          </cell>
          <cell r="G85">
            <v>579</v>
          </cell>
        </row>
        <row r="86">
          <cell r="B86">
            <v>3323</v>
          </cell>
          <cell r="C86" t="str">
            <v>KALAMANI S</v>
          </cell>
          <cell r="D86" t="str">
            <v>C</v>
          </cell>
          <cell r="E86">
            <v>0.65</v>
          </cell>
          <cell r="F86" t="str">
            <v>4.715</v>
          </cell>
          <cell r="G86">
            <v>593</v>
          </cell>
        </row>
        <row r="87">
          <cell r="B87">
            <v>3325</v>
          </cell>
          <cell r="C87" t="str">
            <v>AYAN DAS</v>
          </cell>
          <cell r="D87" t="str">
            <v>A</v>
          </cell>
          <cell r="E87">
            <v>0.75</v>
          </cell>
          <cell r="F87" t="str">
            <v>4.61540</v>
          </cell>
          <cell r="G87">
            <v>579</v>
          </cell>
        </row>
        <row r="88">
          <cell r="B88">
            <v>3327</v>
          </cell>
          <cell r="C88" t="str">
            <v>THENU</v>
          </cell>
          <cell r="D88" t="str">
            <v>C</v>
          </cell>
          <cell r="E88">
            <v>0.65</v>
          </cell>
          <cell r="F88" t="str">
            <v>4.715</v>
          </cell>
          <cell r="G88">
            <v>579</v>
          </cell>
          <cell r="H88" t="str">
            <v>36/28/37</v>
          </cell>
          <cell r="I88" t="str">
            <v>NELLIKE NAPKIN/RUNNER/KORNBLOMST</v>
          </cell>
          <cell r="J88">
            <v>148</v>
          </cell>
          <cell r="K88">
            <v>0.53</v>
          </cell>
        </row>
        <row r="89">
          <cell r="B89">
            <v>3331</v>
          </cell>
          <cell r="C89" t="str">
            <v>KOHILAVANI</v>
          </cell>
          <cell r="D89" t="str">
            <v>C</v>
          </cell>
          <cell r="E89">
            <v>0.65</v>
          </cell>
          <cell r="F89" t="str">
            <v>4.715</v>
          </cell>
          <cell r="G89">
            <v>593</v>
          </cell>
        </row>
        <row r="90">
          <cell r="B90">
            <v>3332</v>
          </cell>
          <cell r="C90" t="str">
            <v>JOTHI S</v>
          </cell>
          <cell r="D90" t="str">
            <v>C</v>
          </cell>
          <cell r="E90">
            <v>0.65</v>
          </cell>
          <cell r="F90" t="str">
            <v>4.715</v>
          </cell>
          <cell r="G90">
            <v>579</v>
          </cell>
          <cell r="H90" t="str">
            <v>36/28/37</v>
          </cell>
          <cell r="I90" t="str">
            <v>NELLIKE NAPKIN/RUNNER/KORNBLOMST</v>
          </cell>
          <cell r="J90">
            <v>136</v>
          </cell>
          <cell r="K90">
            <v>0.6</v>
          </cell>
        </row>
        <row r="91">
          <cell r="B91">
            <v>3334</v>
          </cell>
          <cell r="C91" t="str">
            <v>MARIYAMMAL M</v>
          </cell>
          <cell r="D91" t="str">
            <v>C</v>
          </cell>
          <cell r="E91">
            <v>0.65</v>
          </cell>
          <cell r="F91" t="str">
            <v>4.715</v>
          </cell>
          <cell r="G91">
            <v>579</v>
          </cell>
        </row>
        <row r="92">
          <cell r="B92">
            <v>3336</v>
          </cell>
          <cell r="C92" t="str">
            <v>CHITHRA S</v>
          </cell>
          <cell r="D92" t="str">
            <v>B</v>
          </cell>
          <cell r="E92">
            <v>0.7</v>
          </cell>
          <cell r="F92" t="str">
            <v>5.12820</v>
          </cell>
          <cell r="G92">
            <v>579</v>
          </cell>
        </row>
        <row r="93">
          <cell r="B93">
            <v>3342</v>
          </cell>
          <cell r="C93" t="str">
            <v>VAIRAMUTHU I</v>
          </cell>
          <cell r="D93" t="str">
            <v>A+</v>
          </cell>
          <cell r="E93">
            <v>0.9</v>
          </cell>
          <cell r="F93" t="str">
            <v>10.0</v>
          </cell>
          <cell r="G93">
            <v>579</v>
          </cell>
        </row>
        <row r="94">
          <cell r="B94">
            <v>3350</v>
          </cell>
          <cell r="C94" t="str">
            <v>ARCHANA MAITY NAYEK</v>
          </cell>
          <cell r="D94" t="str">
            <v>B</v>
          </cell>
          <cell r="E94">
            <v>0.7</v>
          </cell>
          <cell r="F94" t="str">
            <v>5.12820</v>
          </cell>
          <cell r="G94">
            <v>579</v>
          </cell>
        </row>
        <row r="95">
          <cell r="B95">
            <v>3352</v>
          </cell>
          <cell r="C95" t="str">
            <v>MANJULA P</v>
          </cell>
          <cell r="D95" t="str">
            <v>A</v>
          </cell>
          <cell r="E95">
            <v>0.75</v>
          </cell>
          <cell r="F95" t="str">
            <v>4.61540</v>
          </cell>
          <cell r="G95">
            <v>579</v>
          </cell>
        </row>
        <row r="96">
          <cell r="B96">
            <v>3356</v>
          </cell>
          <cell r="C96" t="str">
            <v>SANGEETHA R</v>
          </cell>
          <cell r="D96" t="str">
            <v>C</v>
          </cell>
          <cell r="E96">
            <v>0.65</v>
          </cell>
          <cell r="F96" t="str">
            <v>4.715</v>
          </cell>
          <cell r="G96">
            <v>579</v>
          </cell>
          <cell r="H96" t="str">
            <v>36/28/37</v>
          </cell>
          <cell r="I96" t="str">
            <v>NELLIKE NAPKIN/RUNNER/KORNBLOMST</v>
          </cell>
          <cell r="J96">
            <v>205</v>
          </cell>
          <cell r="K96">
            <v>0.51</v>
          </cell>
        </row>
        <row r="97">
          <cell r="B97">
            <v>3395</v>
          </cell>
          <cell r="C97" t="str">
            <v>REVATHI RAMASAMY</v>
          </cell>
          <cell r="D97" t="str">
            <v>T</v>
          </cell>
          <cell r="E97">
            <v>0.6</v>
          </cell>
          <cell r="F97" t="str">
            <v>4.615</v>
          </cell>
          <cell r="G97">
            <v>579</v>
          </cell>
        </row>
        <row r="98">
          <cell r="B98">
            <v>3397</v>
          </cell>
          <cell r="C98" t="str">
            <v>KRISHNAVENI J</v>
          </cell>
          <cell r="D98" t="str">
            <v>T</v>
          </cell>
          <cell r="E98">
            <v>0.6</v>
          </cell>
          <cell r="F98" t="str">
            <v>4.615</v>
          </cell>
          <cell r="G98">
            <v>579</v>
          </cell>
        </row>
        <row r="99">
          <cell r="B99">
            <v>3402</v>
          </cell>
          <cell r="C99" t="str">
            <v>PRIYADHARSHNI G</v>
          </cell>
          <cell r="D99" t="str">
            <v>B</v>
          </cell>
          <cell r="E99">
            <v>0.7</v>
          </cell>
          <cell r="F99" t="str">
            <v>5.12820</v>
          </cell>
          <cell r="G99">
            <v>579</v>
          </cell>
          <cell r="H99" t="str">
            <v>28/67</v>
          </cell>
          <cell r="I99" t="str">
            <v>NELLIKE RUNNER/HYBEN ROSE</v>
          </cell>
          <cell r="J99">
            <v>165</v>
          </cell>
          <cell r="K99">
            <v>0.45</v>
          </cell>
        </row>
        <row r="100">
          <cell r="B100">
            <v>3404</v>
          </cell>
          <cell r="C100" t="str">
            <v>VENNILA P</v>
          </cell>
          <cell r="D100" t="str">
            <v>C</v>
          </cell>
          <cell r="E100">
            <v>0.65</v>
          </cell>
          <cell r="F100" t="str">
            <v>4.715</v>
          </cell>
          <cell r="G100">
            <v>579</v>
          </cell>
        </row>
        <row r="101">
          <cell r="B101">
            <v>3407</v>
          </cell>
          <cell r="C101" t="str">
            <v xml:space="preserve">SELVI A </v>
          </cell>
          <cell r="D101" t="str">
            <v>C</v>
          </cell>
          <cell r="E101">
            <v>0.65</v>
          </cell>
          <cell r="F101" t="str">
            <v>4.715</v>
          </cell>
          <cell r="G101">
            <v>579</v>
          </cell>
        </row>
        <row r="102">
          <cell r="B102">
            <v>3409</v>
          </cell>
          <cell r="C102" t="str">
            <v>AMUTHAVALLI S</v>
          </cell>
          <cell r="D102" t="str">
            <v>C</v>
          </cell>
          <cell r="E102">
            <v>0.65</v>
          </cell>
          <cell r="F102" t="str">
            <v>4.715</v>
          </cell>
          <cell r="G102">
            <v>579</v>
          </cell>
        </row>
        <row r="103">
          <cell r="B103">
            <v>3415</v>
          </cell>
          <cell r="C103" t="str">
            <v>ALEMA MOLLA</v>
          </cell>
          <cell r="D103" t="str">
            <v>C</v>
          </cell>
          <cell r="E103">
            <v>0.65</v>
          </cell>
          <cell r="F103" t="str">
            <v>4.715</v>
          </cell>
          <cell r="G103">
            <v>642</v>
          </cell>
          <cell r="H103" t="str">
            <v>36/28/37</v>
          </cell>
          <cell r="I103" t="str">
            <v>NELLIKE NAPKIN/RUNNER/KORNBLOMST</v>
          </cell>
          <cell r="J103">
            <v>183</v>
          </cell>
          <cell r="K103">
            <v>0.46</v>
          </cell>
        </row>
        <row r="104">
          <cell r="B104">
            <v>3416</v>
          </cell>
          <cell r="C104" t="str">
            <v>SARANYA P</v>
          </cell>
          <cell r="D104" t="str">
            <v>C</v>
          </cell>
          <cell r="E104">
            <v>0.65</v>
          </cell>
          <cell r="F104" t="str">
            <v>4.715</v>
          </cell>
          <cell r="G104">
            <v>579</v>
          </cell>
          <cell r="H104" t="str">
            <v>36/28/37</v>
          </cell>
          <cell r="I104" t="str">
            <v>NELLIKE NAPKIN/RUNNER/KORNBLOMST</v>
          </cell>
          <cell r="J104">
            <v>156</v>
          </cell>
          <cell r="K104">
            <v>0.56000000000000005</v>
          </cell>
        </row>
        <row r="105">
          <cell r="B105">
            <v>3417</v>
          </cell>
          <cell r="C105" t="str">
            <v>DURGADEVI M</v>
          </cell>
          <cell r="D105" t="str">
            <v>C</v>
          </cell>
          <cell r="E105">
            <v>0.65</v>
          </cell>
          <cell r="F105" t="str">
            <v>4.715</v>
          </cell>
          <cell r="G105">
            <v>579</v>
          </cell>
        </row>
        <row r="106">
          <cell r="B106">
            <v>3419</v>
          </cell>
          <cell r="C106" t="str">
            <v>YAMUNA</v>
          </cell>
          <cell r="D106" t="str">
            <v>C</v>
          </cell>
          <cell r="E106">
            <v>0.65</v>
          </cell>
          <cell r="F106" t="str">
            <v>4.715</v>
          </cell>
          <cell r="G106">
            <v>579</v>
          </cell>
        </row>
        <row r="107">
          <cell r="B107">
            <v>3422</v>
          </cell>
          <cell r="C107" t="str">
            <v>S SHEELA</v>
          </cell>
          <cell r="D107" t="str">
            <v>C</v>
          </cell>
          <cell r="E107">
            <v>0.65</v>
          </cell>
          <cell r="F107" t="str">
            <v>4.715</v>
          </cell>
          <cell r="G107">
            <v>593</v>
          </cell>
        </row>
        <row r="108">
          <cell r="B108">
            <v>3434</v>
          </cell>
          <cell r="C108" t="str">
            <v>KASHTHURI N</v>
          </cell>
          <cell r="D108" t="str">
            <v>B</v>
          </cell>
          <cell r="E108">
            <v>0.7</v>
          </cell>
          <cell r="F108" t="str">
            <v>5.12820</v>
          </cell>
          <cell r="G108">
            <v>789.75</v>
          </cell>
          <cell r="H108">
            <v>67</v>
          </cell>
          <cell r="I108" t="str">
            <v>HYBEN ROSE/SKOGSIV GREEN</v>
          </cell>
          <cell r="J108">
            <v>245</v>
          </cell>
          <cell r="K108">
            <v>0.68</v>
          </cell>
        </row>
        <row r="109">
          <cell r="B109">
            <v>3443</v>
          </cell>
          <cell r="C109" t="str">
            <v>MONISHA P</v>
          </cell>
          <cell r="D109" t="str">
            <v>T</v>
          </cell>
          <cell r="E109">
            <v>0.6</v>
          </cell>
          <cell r="F109" t="str">
            <v>4.615</v>
          </cell>
          <cell r="G109">
            <v>579</v>
          </cell>
        </row>
        <row r="110">
          <cell r="B110">
            <v>3445</v>
          </cell>
          <cell r="C110" t="str">
            <v xml:space="preserve">KRISHNAVENI </v>
          </cell>
          <cell r="D110" t="str">
            <v>T</v>
          </cell>
          <cell r="E110">
            <v>0.6</v>
          </cell>
          <cell r="F110" t="str">
            <v>4.615</v>
          </cell>
          <cell r="G110">
            <v>642</v>
          </cell>
        </row>
        <row r="111">
          <cell r="B111">
            <v>3450</v>
          </cell>
          <cell r="C111" t="str">
            <v>ARTHI R</v>
          </cell>
          <cell r="D111" t="str">
            <v>C</v>
          </cell>
          <cell r="E111">
            <v>0.65</v>
          </cell>
          <cell r="F111" t="str">
            <v>4.715</v>
          </cell>
          <cell r="G111">
            <v>507</v>
          </cell>
        </row>
        <row r="112">
          <cell r="B112">
            <v>3452</v>
          </cell>
          <cell r="C112" t="str">
            <v xml:space="preserve">SUJATHA </v>
          </cell>
          <cell r="D112" t="str">
            <v>T</v>
          </cell>
          <cell r="E112">
            <v>0.6</v>
          </cell>
          <cell r="F112" t="str">
            <v>4.615</v>
          </cell>
          <cell r="G112">
            <v>579</v>
          </cell>
        </row>
        <row r="113">
          <cell r="B113">
            <v>3455</v>
          </cell>
          <cell r="C113" t="str">
            <v>MOHANA M</v>
          </cell>
          <cell r="D113" t="str">
            <v>T</v>
          </cell>
          <cell r="E113">
            <v>0.6</v>
          </cell>
          <cell r="F113" t="str">
            <v>4.615</v>
          </cell>
          <cell r="G113">
            <v>691</v>
          </cell>
        </row>
        <row r="114">
          <cell r="B114">
            <v>3460</v>
          </cell>
          <cell r="C114" t="str">
            <v>KAVITHA V</v>
          </cell>
          <cell r="D114" t="str">
            <v>T</v>
          </cell>
          <cell r="E114">
            <v>0.6</v>
          </cell>
          <cell r="F114" t="str">
            <v>4.615</v>
          </cell>
          <cell r="G114">
            <v>507</v>
          </cell>
        </row>
        <row r="115">
          <cell r="B115">
            <v>3463</v>
          </cell>
          <cell r="C115" t="str">
            <v>INTHUMATHI R</v>
          </cell>
          <cell r="D115" t="str">
            <v>T</v>
          </cell>
          <cell r="E115">
            <v>0.6</v>
          </cell>
          <cell r="F115" t="str">
            <v>4.615</v>
          </cell>
          <cell r="G115">
            <v>579</v>
          </cell>
        </row>
        <row r="116">
          <cell r="B116">
            <v>3467</v>
          </cell>
          <cell r="C116" t="str">
            <v>THANGAM A</v>
          </cell>
          <cell r="D116" t="str">
            <v>C</v>
          </cell>
          <cell r="E116">
            <v>0.65</v>
          </cell>
          <cell r="F116" t="str">
            <v>4.715</v>
          </cell>
          <cell r="G116">
            <v>507</v>
          </cell>
        </row>
        <row r="117">
          <cell r="B117">
            <v>3468</v>
          </cell>
          <cell r="C117" t="str">
            <v>SELVI M</v>
          </cell>
          <cell r="D117" t="str">
            <v>T</v>
          </cell>
          <cell r="E117">
            <v>0.6</v>
          </cell>
          <cell r="F117" t="str">
            <v>4.615</v>
          </cell>
          <cell r="G117">
            <v>507</v>
          </cell>
        </row>
        <row r="118">
          <cell r="B118">
            <v>3469</v>
          </cell>
          <cell r="C118" t="str">
            <v>BANUPRIYA P</v>
          </cell>
          <cell r="D118" t="str">
            <v>A</v>
          </cell>
          <cell r="E118">
            <v>0.75</v>
          </cell>
          <cell r="F118" t="str">
            <v>4.61540</v>
          </cell>
          <cell r="G118">
            <v>507</v>
          </cell>
        </row>
        <row r="119">
          <cell r="B119">
            <v>3470</v>
          </cell>
          <cell r="C119" t="str">
            <v>RANICHANDRA G</v>
          </cell>
          <cell r="D119" t="str">
            <v>T</v>
          </cell>
          <cell r="E119">
            <v>0.6</v>
          </cell>
          <cell r="F119" t="str">
            <v>4.615</v>
          </cell>
          <cell r="G119">
            <v>507</v>
          </cell>
        </row>
        <row r="120">
          <cell r="B120">
            <v>3471</v>
          </cell>
          <cell r="C120" t="str">
            <v>RAJESWARI K</v>
          </cell>
          <cell r="D120" t="str">
            <v>T</v>
          </cell>
          <cell r="E120">
            <v>0.6</v>
          </cell>
          <cell r="F120" t="str">
            <v>4.615</v>
          </cell>
          <cell r="G120">
            <v>507</v>
          </cell>
        </row>
        <row r="121">
          <cell r="B121">
            <v>3473</v>
          </cell>
          <cell r="C121" t="str">
            <v>ELAKIYA V</v>
          </cell>
          <cell r="D121" t="str">
            <v>T</v>
          </cell>
          <cell r="E121">
            <v>0.6</v>
          </cell>
          <cell r="F121" t="str">
            <v>4.615</v>
          </cell>
          <cell r="G121">
            <v>507</v>
          </cell>
          <cell r="H121" t="str">
            <v>36/28/37</v>
          </cell>
          <cell r="I121" t="str">
            <v>NELLIKE NAPKIN/RUNNER/KORNBLOMST</v>
          </cell>
          <cell r="J121">
            <v>135</v>
          </cell>
          <cell r="K121">
            <v>0.34</v>
          </cell>
        </row>
        <row r="122">
          <cell r="B122">
            <v>3474</v>
          </cell>
          <cell r="C122" t="str">
            <v>MATHUSRI B</v>
          </cell>
          <cell r="D122" t="str">
            <v>B</v>
          </cell>
          <cell r="E122">
            <v>0.7</v>
          </cell>
          <cell r="F122" t="str">
            <v>5.12820</v>
          </cell>
          <cell r="G122">
            <v>507</v>
          </cell>
          <cell r="H122" t="str">
            <v>28/67</v>
          </cell>
          <cell r="I122" t="str">
            <v>NELLIKE RUNNER/HYBEN ROSE</v>
          </cell>
          <cell r="J122">
            <v>177</v>
          </cell>
          <cell r="K122">
            <v>0.49</v>
          </cell>
        </row>
        <row r="123">
          <cell r="B123">
            <v>3478</v>
          </cell>
          <cell r="C123" t="str">
            <v>VANITHA S</v>
          </cell>
          <cell r="D123" t="str">
            <v>T</v>
          </cell>
          <cell r="E123">
            <v>0.6</v>
          </cell>
          <cell r="F123" t="str">
            <v>4.615</v>
          </cell>
          <cell r="G123">
            <v>507</v>
          </cell>
        </row>
        <row r="124">
          <cell r="B124">
            <v>3479</v>
          </cell>
          <cell r="C124" t="str">
            <v>SUMATHI M</v>
          </cell>
          <cell r="D124" t="str">
            <v>C</v>
          </cell>
          <cell r="E124">
            <v>0.65</v>
          </cell>
          <cell r="F124" t="str">
            <v>4.715</v>
          </cell>
          <cell r="G124">
            <v>507</v>
          </cell>
        </row>
        <row r="125">
          <cell r="B125">
            <v>3480</v>
          </cell>
          <cell r="C125" t="str">
            <v>ASHITHA S</v>
          </cell>
          <cell r="D125" t="str">
            <v>T</v>
          </cell>
          <cell r="E125">
            <v>0.6</v>
          </cell>
          <cell r="F125" t="str">
            <v>4.615</v>
          </cell>
          <cell r="G125">
            <v>507</v>
          </cell>
          <cell r="H125" t="str">
            <v>36/28/37</v>
          </cell>
          <cell r="I125" t="str">
            <v>NELLIKE NAPKIN/RUNNER/KORNBLOMST</v>
          </cell>
          <cell r="J125">
            <v>124</v>
          </cell>
          <cell r="K125">
            <v>0.44</v>
          </cell>
        </row>
        <row r="126">
          <cell r="B126">
            <v>3482</v>
          </cell>
          <cell r="C126" t="str">
            <v>GEETHA J</v>
          </cell>
          <cell r="D126" t="str">
            <v>C</v>
          </cell>
          <cell r="E126">
            <v>0.65</v>
          </cell>
          <cell r="F126" t="str">
            <v>4.715</v>
          </cell>
          <cell r="G126">
            <v>507</v>
          </cell>
        </row>
        <row r="127">
          <cell r="B127">
            <v>3483</v>
          </cell>
          <cell r="C127" t="str">
            <v>PALANIYAMMAL R</v>
          </cell>
          <cell r="D127" t="str">
            <v>A1</v>
          </cell>
          <cell r="E127">
            <v>0.8</v>
          </cell>
          <cell r="F127" t="str">
            <v>5.00</v>
          </cell>
          <cell r="G127">
            <v>593</v>
          </cell>
          <cell r="H127">
            <v>50</v>
          </cell>
          <cell r="I127" t="str">
            <v>DAILY COLLECTION CURDO/MALVA/PERLA</v>
          </cell>
          <cell r="J127">
            <v>140</v>
          </cell>
          <cell r="K127">
            <v>0.88</v>
          </cell>
        </row>
        <row r="128">
          <cell r="B128">
            <v>3485</v>
          </cell>
          <cell r="C128" t="str">
            <v>REVATHI G</v>
          </cell>
          <cell r="D128" t="str">
            <v>T</v>
          </cell>
          <cell r="E128">
            <v>0.6</v>
          </cell>
          <cell r="F128" t="str">
            <v>4.615</v>
          </cell>
          <cell r="G128">
            <v>593</v>
          </cell>
        </row>
        <row r="129">
          <cell r="B129">
            <v>3486</v>
          </cell>
          <cell r="C129" t="str">
            <v>PRIYANKA T</v>
          </cell>
          <cell r="D129" t="str">
            <v>T</v>
          </cell>
          <cell r="E129">
            <v>0.6</v>
          </cell>
          <cell r="F129" t="str">
            <v>4.615</v>
          </cell>
          <cell r="G129">
            <v>593</v>
          </cell>
          <cell r="H129" t="str">
            <v>36/28/37</v>
          </cell>
          <cell r="I129" t="str">
            <v>NELLIKE NAPKIN/RUNNER/KORNBLOMST</v>
          </cell>
          <cell r="J129">
            <v>170</v>
          </cell>
          <cell r="K129">
            <v>0.42</v>
          </cell>
        </row>
        <row r="130">
          <cell r="B130">
            <v>3487</v>
          </cell>
          <cell r="C130" t="str">
            <v>VANAJA K</v>
          </cell>
          <cell r="D130" t="str">
            <v>T</v>
          </cell>
          <cell r="E130">
            <v>0.6</v>
          </cell>
          <cell r="F130" t="str">
            <v>4.615</v>
          </cell>
          <cell r="G130">
            <v>579</v>
          </cell>
        </row>
        <row r="131">
          <cell r="B131">
            <v>3488</v>
          </cell>
          <cell r="C131" t="str">
            <v>KAMATCHI S</v>
          </cell>
          <cell r="D131" t="str">
            <v>T</v>
          </cell>
          <cell r="E131">
            <v>0.6</v>
          </cell>
          <cell r="F131" t="str">
            <v>4.615</v>
          </cell>
          <cell r="G131">
            <v>507</v>
          </cell>
        </row>
        <row r="132">
          <cell r="B132">
            <v>3248</v>
          </cell>
          <cell r="C132" t="str">
            <v>MARAGATHAM</v>
          </cell>
          <cell r="D132" t="str">
            <v>B</v>
          </cell>
          <cell r="E132">
            <v>0.7</v>
          </cell>
          <cell r="F132" t="str">
            <v>5.12820</v>
          </cell>
          <cell r="G132">
            <v>507</v>
          </cell>
          <cell r="H132" t="str">
            <v>38/154</v>
          </cell>
          <cell r="I132" t="str">
            <v>NELLIKE T/C/BLACKOUT CURTAIN</v>
          </cell>
          <cell r="J132">
            <v>96</v>
          </cell>
          <cell r="K132">
            <v>0.62</v>
          </cell>
        </row>
        <row r="133">
          <cell r="B133">
            <v>3127</v>
          </cell>
          <cell r="C133" t="str">
            <v>SOUNDARYA</v>
          </cell>
          <cell r="D133" t="str">
            <v>C</v>
          </cell>
          <cell r="E133">
            <v>0.6</v>
          </cell>
          <cell r="F133" t="str">
            <v>4.615</v>
          </cell>
          <cell r="G133">
            <v>507</v>
          </cell>
          <cell r="H133" t="str">
            <v>38/154</v>
          </cell>
          <cell r="I133" t="str">
            <v>NELLIKE T/C/BLACKOUT CURTAIN</v>
          </cell>
          <cell r="J133">
            <v>86</v>
          </cell>
          <cell r="K133">
            <v>0.74</v>
          </cell>
        </row>
        <row r="134">
          <cell r="B134">
            <v>2915</v>
          </cell>
          <cell r="C134" t="str">
            <v>SUBRAMANI</v>
          </cell>
          <cell r="D134" t="str">
            <v>C</v>
          </cell>
          <cell r="E134">
            <v>0.65</v>
          </cell>
          <cell r="F134" t="str">
            <v>4.715</v>
          </cell>
          <cell r="G134">
            <v>507</v>
          </cell>
          <cell r="H134" t="str">
            <v>28/67</v>
          </cell>
          <cell r="I134" t="str">
            <v>NELLIKE RUNNER/HYBEN ROSE</v>
          </cell>
          <cell r="J134">
            <v>163</v>
          </cell>
          <cell r="K134">
            <v>0.45</v>
          </cell>
        </row>
        <row r="135">
          <cell r="B135">
            <v>3100</v>
          </cell>
          <cell r="C135" t="str">
            <v>DHANUSHREE</v>
          </cell>
          <cell r="D135" t="str">
            <v>C</v>
          </cell>
          <cell r="E135">
            <v>0.65</v>
          </cell>
          <cell r="F135" t="str">
            <v>4.715</v>
          </cell>
          <cell r="G135">
            <v>507</v>
          </cell>
        </row>
        <row r="136">
          <cell r="B136">
            <v>3268</v>
          </cell>
          <cell r="C136" t="str">
            <v>MAHESHWARI</v>
          </cell>
          <cell r="D136" t="str">
            <v>C</v>
          </cell>
          <cell r="E136">
            <v>0.65</v>
          </cell>
          <cell r="F136" t="str">
            <v>4.715</v>
          </cell>
          <cell r="G136">
            <v>507</v>
          </cell>
          <cell r="H136" t="str">
            <v>36/28/37</v>
          </cell>
          <cell r="I136" t="str">
            <v>NELLIKE NAPKIN/RUNNER/KORNBLOMST</v>
          </cell>
          <cell r="J136">
            <v>162</v>
          </cell>
          <cell r="K136">
            <v>0.4</v>
          </cell>
        </row>
        <row r="137">
          <cell r="B137">
            <v>3313</v>
          </cell>
          <cell r="C137" t="str">
            <v>SANTHIYA</v>
          </cell>
          <cell r="D137" t="str">
            <v>C</v>
          </cell>
          <cell r="E137">
            <v>0.6</v>
          </cell>
          <cell r="F137" t="str">
            <v>4.615</v>
          </cell>
          <cell r="G137">
            <v>507</v>
          </cell>
        </row>
        <row r="138">
          <cell r="B138">
            <v>3493</v>
          </cell>
          <cell r="C138" t="str">
            <v>SASI</v>
          </cell>
          <cell r="D138" t="str">
            <v>C</v>
          </cell>
          <cell r="E138">
            <v>0.65</v>
          </cell>
          <cell r="F138" t="str">
            <v>4.715</v>
          </cell>
          <cell r="G138">
            <v>507</v>
          </cell>
        </row>
        <row r="139">
          <cell r="B139">
            <v>3495</v>
          </cell>
          <cell r="C139" t="str">
            <v>VIJAYALAKSHMI</v>
          </cell>
          <cell r="D139" t="str">
            <v>T</v>
          </cell>
          <cell r="E139">
            <v>0.65</v>
          </cell>
          <cell r="F139" t="str">
            <v>4.715</v>
          </cell>
          <cell r="G139">
            <v>507</v>
          </cell>
        </row>
        <row r="140">
          <cell r="B140">
            <v>3492</v>
          </cell>
          <cell r="C140" t="str">
            <v>CHINNAPONNU</v>
          </cell>
          <cell r="D140" t="str">
            <v>A1</v>
          </cell>
          <cell r="E140">
            <v>0.8</v>
          </cell>
          <cell r="F140" t="str">
            <v>5.00</v>
          </cell>
          <cell r="G140">
            <v>507</v>
          </cell>
          <cell r="H140" t="str">
            <v>50/38</v>
          </cell>
          <cell r="I140" t="str">
            <v>DAILY COLLECTION CRUDO/INDICO/NELLIKE T/C</v>
          </cell>
          <cell r="J140">
            <v>90</v>
          </cell>
          <cell r="K140">
            <v>0.6</v>
          </cell>
        </row>
        <row r="141">
          <cell r="B141">
            <v>3494</v>
          </cell>
          <cell r="C141" t="str">
            <v>MIRNAL DAS</v>
          </cell>
          <cell r="D141" t="str">
            <v>A1</v>
          </cell>
          <cell r="E141">
            <v>0.8</v>
          </cell>
          <cell r="F141" t="str">
            <v>5.00</v>
          </cell>
          <cell r="G141">
            <v>507</v>
          </cell>
          <cell r="H141" t="str">
            <v>153/50</v>
          </cell>
          <cell r="I141" t="str">
            <v>GASTRO APRON/DAILY COLLECTION</v>
          </cell>
          <cell r="J141">
            <v>123</v>
          </cell>
          <cell r="K141">
            <v>0.69</v>
          </cell>
        </row>
        <row r="142">
          <cell r="B142">
            <v>1021</v>
          </cell>
          <cell r="C142" t="str">
            <v>PALSAMY</v>
          </cell>
          <cell r="D142" t="str">
            <v>A1</v>
          </cell>
          <cell r="E142">
            <v>0.75</v>
          </cell>
          <cell r="F142" t="str">
            <v>4.61540</v>
          </cell>
          <cell r="G142">
            <v>507</v>
          </cell>
        </row>
        <row r="143">
          <cell r="B143">
            <v>3290</v>
          </cell>
          <cell r="C143" t="str">
            <v>UMA</v>
          </cell>
          <cell r="D143" t="str">
            <v>C</v>
          </cell>
          <cell r="E143">
            <v>0.65</v>
          </cell>
          <cell r="F143" t="str">
            <v>4.715</v>
          </cell>
          <cell r="G143">
            <v>507</v>
          </cell>
        </row>
        <row r="144">
          <cell r="B144">
            <v>3499</v>
          </cell>
          <cell r="C144" t="str">
            <v>SILAMPAYEE</v>
          </cell>
          <cell r="D144" t="str">
            <v>A1</v>
          </cell>
          <cell r="E144">
            <v>0.8</v>
          </cell>
          <cell r="F144" t="str">
            <v>5.00</v>
          </cell>
          <cell r="G144">
            <v>507</v>
          </cell>
        </row>
        <row r="145">
          <cell r="B145">
            <v>1369</v>
          </cell>
          <cell r="C145" t="str">
            <v>KRISHNAN</v>
          </cell>
          <cell r="D145" t="str">
            <v>A</v>
          </cell>
          <cell r="E145">
            <v>0.75</v>
          </cell>
          <cell r="F145" t="str">
            <v>4.61540</v>
          </cell>
          <cell r="G145">
            <v>507</v>
          </cell>
        </row>
        <row r="146">
          <cell r="B146">
            <v>3115</v>
          </cell>
          <cell r="C146" t="str">
            <v>YOVEL</v>
          </cell>
          <cell r="D146" t="str">
            <v>B</v>
          </cell>
          <cell r="E146">
            <v>0.7</v>
          </cell>
          <cell r="F146" t="str">
            <v>5.12820</v>
          </cell>
          <cell r="G146">
            <v>507</v>
          </cell>
        </row>
        <row r="147">
          <cell r="B147">
            <v>3505</v>
          </cell>
          <cell r="C147" t="str">
            <v>SUGANYA</v>
          </cell>
          <cell r="D147">
            <v>0</v>
          </cell>
          <cell r="E147">
            <v>0.6</v>
          </cell>
          <cell r="F147" t="str">
            <v>4.615</v>
          </cell>
          <cell r="G147">
            <v>507</v>
          </cell>
        </row>
        <row r="148">
          <cell r="B148">
            <v>3507</v>
          </cell>
          <cell r="C148" t="str">
            <v>KOWSIK</v>
          </cell>
          <cell r="D148" t="str">
            <v>A1</v>
          </cell>
          <cell r="E148">
            <v>0.8</v>
          </cell>
          <cell r="F148" t="str">
            <v>5.00</v>
          </cell>
          <cell r="G148">
            <v>507</v>
          </cell>
        </row>
        <row r="149">
          <cell r="B149" t="str">
            <v>NEW-1</v>
          </cell>
          <cell r="C149" t="str">
            <v>SIVARANJANI</v>
          </cell>
          <cell r="D149" t="str">
            <v>T</v>
          </cell>
          <cell r="E149">
            <v>0.65</v>
          </cell>
          <cell r="F149" t="str">
            <v>4.715</v>
          </cell>
          <cell r="G149">
            <v>507</v>
          </cell>
          <cell r="H149" t="str">
            <v>36/28/37</v>
          </cell>
          <cell r="I149" t="str">
            <v>NELLIKE NAPKIN/RUNNER/KORNBLOMST</v>
          </cell>
          <cell r="J149">
            <v>71</v>
          </cell>
          <cell r="K149">
            <v>0.23</v>
          </cell>
        </row>
      </sheetData>
      <sheetData sheetId="8">
        <row r="1">
          <cell r="B1" t="str">
            <v>ID NO</v>
          </cell>
          <cell r="C1" t="str">
            <v>Name</v>
          </cell>
          <cell r="D1" t="str">
            <v>Grade</v>
          </cell>
          <cell r="E1" t="str">
            <v>Target  %</v>
          </cell>
          <cell r="F1" t="str">
            <v>Points</v>
          </cell>
          <cell r="G1" t="str">
            <v>CTC/Day</v>
          </cell>
          <cell r="H1" t="str">
            <v>SO#</v>
          </cell>
          <cell r="I1" t="str">
            <v>Design &amp; Product</v>
          </cell>
          <cell r="J1" t="str">
            <v>Qty</v>
          </cell>
          <cell r="K1" t="str">
            <v>Eff %</v>
          </cell>
        </row>
        <row r="2">
          <cell r="B2">
            <v>29</v>
          </cell>
          <cell r="C2" t="str">
            <v>SELVI.R</v>
          </cell>
          <cell r="D2" t="str">
            <v>A+</v>
          </cell>
          <cell r="E2">
            <v>0.9</v>
          </cell>
          <cell r="F2" t="str">
            <v>10.0</v>
          </cell>
          <cell r="G2">
            <v>789.75</v>
          </cell>
          <cell r="H2">
            <v>49</v>
          </cell>
          <cell r="I2" t="str">
            <v>ORNATE T/C</v>
          </cell>
          <cell r="J2">
            <v>16</v>
          </cell>
          <cell r="K2">
            <v>0.67</v>
          </cell>
        </row>
        <row r="3">
          <cell r="B3">
            <v>122</v>
          </cell>
          <cell r="C3" t="str">
            <v>SAVITHRI ..S</v>
          </cell>
          <cell r="D3" t="str">
            <v>A</v>
          </cell>
          <cell r="E3">
            <v>0.75</v>
          </cell>
          <cell r="F3" t="str">
            <v>4.61540</v>
          </cell>
          <cell r="G3">
            <v>642</v>
          </cell>
          <cell r="H3">
            <v>49</v>
          </cell>
          <cell r="I3" t="str">
            <v>ORNATE T/C</v>
          </cell>
          <cell r="J3">
            <v>15</v>
          </cell>
          <cell r="K3">
            <v>0.63</v>
          </cell>
        </row>
        <row r="4">
          <cell r="B4">
            <v>237</v>
          </cell>
          <cell r="C4" t="str">
            <v>NALLASIVAM..M</v>
          </cell>
          <cell r="D4" t="str">
            <v>A</v>
          </cell>
          <cell r="E4">
            <v>0.75</v>
          </cell>
          <cell r="F4" t="str">
            <v>4.61540</v>
          </cell>
          <cell r="G4">
            <v>789.75</v>
          </cell>
        </row>
        <row r="5">
          <cell r="B5">
            <v>242</v>
          </cell>
          <cell r="C5" t="str">
            <v>ALLIRANI..R</v>
          </cell>
          <cell r="D5" t="str">
            <v>A+</v>
          </cell>
          <cell r="E5">
            <v>0.9</v>
          </cell>
          <cell r="F5" t="str">
            <v>10.0</v>
          </cell>
          <cell r="G5">
            <v>691</v>
          </cell>
          <cell r="H5">
            <v>49</v>
          </cell>
          <cell r="I5" t="str">
            <v>ORNATE T/C</v>
          </cell>
          <cell r="J5">
            <v>16</v>
          </cell>
          <cell r="K5">
            <v>0.67</v>
          </cell>
        </row>
        <row r="6">
          <cell r="B6">
            <v>411</v>
          </cell>
          <cell r="C6" t="str">
            <v>LATHA..M</v>
          </cell>
          <cell r="D6" t="str">
            <v>A1</v>
          </cell>
          <cell r="E6">
            <v>0.8</v>
          </cell>
          <cell r="F6" t="str">
            <v>5.00</v>
          </cell>
          <cell r="G6">
            <v>789.75</v>
          </cell>
          <cell r="H6" t="str">
            <v>67/154</v>
          </cell>
          <cell r="I6" t="str">
            <v>HYBEN ROSE/BLACKOUT GREY CURTAIN</v>
          </cell>
          <cell r="J6">
            <v>77</v>
          </cell>
          <cell r="K6">
            <v>0.55000000000000004</v>
          </cell>
        </row>
        <row r="7">
          <cell r="B7">
            <v>677</v>
          </cell>
          <cell r="C7" t="str">
            <v>NIRMALA..K</v>
          </cell>
          <cell r="D7" t="str">
            <v>A+</v>
          </cell>
          <cell r="E7">
            <v>0.9</v>
          </cell>
          <cell r="F7" t="str">
            <v>10.0</v>
          </cell>
          <cell r="G7">
            <v>691</v>
          </cell>
          <cell r="H7" t="str">
            <v>67/154</v>
          </cell>
          <cell r="I7" t="str">
            <v>HYBEN ROSE/BLACKOUT GREY CURTAIN</v>
          </cell>
          <cell r="J7">
            <v>332</v>
          </cell>
          <cell r="K7">
            <v>0.74</v>
          </cell>
        </row>
        <row r="8">
          <cell r="B8">
            <v>1298</v>
          </cell>
          <cell r="C8" t="str">
            <v>SIVARANJANI.S</v>
          </cell>
          <cell r="D8" t="str">
            <v>A+</v>
          </cell>
          <cell r="E8">
            <v>0.9</v>
          </cell>
          <cell r="F8" t="str">
            <v>10.0</v>
          </cell>
          <cell r="G8">
            <v>789.75</v>
          </cell>
          <cell r="H8">
            <v>49</v>
          </cell>
          <cell r="I8" t="str">
            <v>ORNATE T/C</v>
          </cell>
          <cell r="J8">
            <v>16</v>
          </cell>
          <cell r="K8">
            <v>0.67</v>
          </cell>
        </row>
        <row r="9">
          <cell r="B9">
            <v>1417</v>
          </cell>
          <cell r="C9" t="str">
            <v>MAHALAKSHMI.T</v>
          </cell>
          <cell r="D9" t="str">
            <v>A+</v>
          </cell>
          <cell r="E9">
            <v>0.9</v>
          </cell>
          <cell r="F9" t="str">
            <v>10.0</v>
          </cell>
          <cell r="G9">
            <v>642</v>
          </cell>
        </row>
        <row r="10">
          <cell r="B10">
            <v>1422</v>
          </cell>
          <cell r="C10" t="str">
            <v>LAKSHMI.V</v>
          </cell>
          <cell r="D10" t="str">
            <v>A1</v>
          </cell>
          <cell r="E10">
            <v>0.8</v>
          </cell>
          <cell r="F10" t="str">
            <v>5.00</v>
          </cell>
          <cell r="G10">
            <v>789.75</v>
          </cell>
        </row>
        <row r="11">
          <cell r="B11">
            <v>1512</v>
          </cell>
          <cell r="C11" t="str">
            <v>MANIMEGALAI.P</v>
          </cell>
          <cell r="D11" t="str">
            <v>A</v>
          </cell>
          <cell r="E11">
            <v>0.75</v>
          </cell>
          <cell r="F11" t="str">
            <v>4.61540</v>
          </cell>
        </row>
        <row r="12">
          <cell r="B12">
            <v>1694</v>
          </cell>
          <cell r="C12" t="str">
            <v>MALATHI.S</v>
          </cell>
          <cell r="D12" t="str">
            <v>A1</v>
          </cell>
          <cell r="E12">
            <v>0.8</v>
          </cell>
          <cell r="F12" t="str">
            <v>5.00</v>
          </cell>
          <cell r="G12">
            <v>642</v>
          </cell>
          <cell r="H12">
            <v>49</v>
          </cell>
          <cell r="I12" t="str">
            <v>ORNATE T/C</v>
          </cell>
          <cell r="J12">
            <v>16</v>
          </cell>
          <cell r="K12">
            <v>0.67</v>
          </cell>
        </row>
        <row r="13">
          <cell r="B13">
            <v>1761</v>
          </cell>
          <cell r="C13" t="str">
            <v>PUSHPA.M</v>
          </cell>
          <cell r="D13" t="str">
            <v>A1</v>
          </cell>
          <cell r="E13">
            <v>0.8</v>
          </cell>
          <cell r="F13" t="str">
            <v>5.00</v>
          </cell>
          <cell r="G13">
            <v>691</v>
          </cell>
          <cell r="H13" t="str">
            <v>67/154</v>
          </cell>
          <cell r="I13" t="str">
            <v>HYBEN ROSE/BLACKOUT GREY CURTAIN</v>
          </cell>
          <cell r="J13">
            <v>82</v>
          </cell>
          <cell r="K13">
            <v>0.57999999999999996</v>
          </cell>
        </row>
        <row r="14">
          <cell r="B14">
            <v>1789</v>
          </cell>
          <cell r="C14" t="str">
            <v>KASTHURI</v>
          </cell>
          <cell r="D14" t="str">
            <v>A1</v>
          </cell>
          <cell r="E14">
            <v>0.8</v>
          </cell>
          <cell r="F14" t="str">
            <v>5.00</v>
          </cell>
          <cell r="G14">
            <v>691</v>
          </cell>
          <cell r="H14">
            <v>49</v>
          </cell>
          <cell r="I14" t="str">
            <v>ORNATE T/C</v>
          </cell>
          <cell r="J14">
            <v>16</v>
          </cell>
          <cell r="K14">
            <v>0.67</v>
          </cell>
        </row>
        <row r="15">
          <cell r="B15">
            <v>1854</v>
          </cell>
          <cell r="C15" t="str">
            <v>DHANALAKSHMI S</v>
          </cell>
          <cell r="D15" t="str">
            <v>B</v>
          </cell>
          <cell r="E15">
            <v>0.7</v>
          </cell>
          <cell r="F15" t="str">
            <v>5.12820</v>
          </cell>
          <cell r="G15">
            <v>691</v>
          </cell>
          <cell r="H15" t="str">
            <v>154/38</v>
          </cell>
          <cell r="I15" t="str">
            <v>BLACKOUT CURTAIN/NELLIKE T/C</v>
          </cell>
          <cell r="J15">
            <v>100</v>
          </cell>
          <cell r="K15">
            <v>0.66</v>
          </cell>
        </row>
        <row r="16">
          <cell r="B16">
            <v>1855</v>
          </cell>
          <cell r="C16" t="str">
            <v>MEENA SENTHILKUMAR</v>
          </cell>
          <cell r="D16" t="str">
            <v>A</v>
          </cell>
          <cell r="E16">
            <v>0.75</v>
          </cell>
          <cell r="F16" t="str">
            <v>4.61540</v>
          </cell>
          <cell r="G16">
            <v>642</v>
          </cell>
          <cell r="H16" t="str">
            <v>050/49</v>
          </cell>
          <cell r="I16" t="str">
            <v>DAILY COLLECTION TOSDADO/ORNATE T/C</v>
          </cell>
          <cell r="J16">
            <v>71</v>
          </cell>
          <cell r="K16">
            <v>0.86</v>
          </cell>
        </row>
        <row r="17">
          <cell r="B17">
            <v>1902</v>
          </cell>
          <cell r="C17" t="str">
            <v>MANIMALA B</v>
          </cell>
          <cell r="D17" t="str">
            <v>A1</v>
          </cell>
          <cell r="E17">
            <v>0.8</v>
          </cell>
          <cell r="F17" t="str">
            <v>5.00</v>
          </cell>
          <cell r="G17">
            <v>642</v>
          </cell>
          <cell r="H17" t="str">
            <v>67/154</v>
          </cell>
          <cell r="I17" t="str">
            <v>HYBEN ROSE/BLACKOUT GREY CURTAIN</v>
          </cell>
          <cell r="J17">
            <v>108</v>
          </cell>
          <cell r="K17">
            <v>0.77</v>
          </cell>
        </row>
        <row r="18">
          <cell r="B18">
            <v>1929</v>
          </cell>
          <cell r="C18" t="str">
            <v>KEERTHANA G</v>
          </cell>
          <cell r="D18" t="str">
            <v>A</v>
          </cell>
          <cell r="E18">
            <v>0.75</v>
          </cell>
          <cell r="F18" t="str">
            <v>4.61540</v>
          </cell>
          <cell r="G18">
            <v>691</v>
          </cell>
          <cell r="H18">
            <v>49</v>
          </cell>
          <cell r="I18" t="str">
            <v>ORNATE T/C</v>
          </cell>
          <cell r="J18">
            <v>8</v>
          </cell>
          <cell r="K18">
            <v>0.34</v>
          </cell>
        </row>
        <row r="19">
          <cell r="B19">
            <v>1930</v>
          </cell>
          <cell r="C19" t="str">
            <v>VALARMATHI R</v>
          </cell>
          <cell r="D19" t="str">
            <v>A1</v>
          </cell>
          <cell r="E19">
            <v>0.8</v>
          </cell>
          <cell r="F19" t="str">
            <v>5.00</v>
          </cell>
          <cell r="G19">
            <v>642</v>
          </cell>
          <cell r="H19" t="str">
            <v>67/154</v>
          </cell>
          <cell r="I19" t="str">
            <v>HYBEN ROSE/BLACKOUT GREY CURTAIN</v>
          </cell>
          <cell r="J19">
            <v>84</v>
          </cell>
          <cell r="K19">
            <v>0.6</v>
          </cell>
        </row>
        <row r="20">
          <cell r="B20">
            <v>1956</v>
          </cell>
          <cell r="C20" t="str">
            <v>KARTHIGAIRAJAN K</v>
          </cell>
          <cell r="D20" t="str">
            <v>A1</v>
          </cell>
          <cell r="E20">
            <v>0.8</v>
          </cell>
          <cell r="F20" t="str">
            <v>5.00</v>
          </cell>
          <cell r="G20">
            <v>691</v>
          </cell>
        </row>
        <row r="21">
          <cell r="B21">
            <v>1966</v>
          </cell>
          <cell r="C21" t="str">
            <v>PARAMESWARI S</v>
          </cell>
          <cell r="D21" t="str">
            <v>A</v>
          </cell>
          <cell r="E21">
            <v>0.75</v>
          </cell>
          <cell r="F21" t="str">
            <v>4.61540</v>
          </cell>
          <cell r="G21">
            <v>691</v>
          </cell>
          <cell r="H21" t="str">
            <v>74/37</v>
          </cell>
          <cell r="I21" t="str">
            <v>HYBEN ROSE/SKOGSIV GREEN</v>
          </cell>
          <cell r="J21">
            <v>227</v>
          </cell>
          <cell r="K21">
            <v>0.63</v>
          </cell>
        </row>
        <row r="22">
          <cell r="B22">
            <v>1971</v>
          </cell>
          <cell r="C22" t="str">
            <v>HEMALATHA R</v>
          </cell>
          <cell r="D22" t="str">
            <v>A</v>
          </cell>
          <cell r="E22">
            <v>0.75</v>
          </cell>
          <cell r="F22" t="str">
            <v>4.61540</v>
          </cell>
          <cell r="G22">
            <v>642</v>
          </cell>
          <cell r="H22" t="str">
            <v>154/38</v>
          </cell>
          <cell r="I22" t="str">
            <v>BLACKOUT CURTAIN/NELLIKE T/C</v>
          </cell>
          <cell r="J22">
            <v>108</v>
          </cell>
          <cell r="K22">
            <v>0.71</v>
          </cell>
        </row>
        <row r="23">
          <cell r="B23">
            <v>1983</v>
          </cell>
          <cell r="C23" t="str">
            <v>LATHA M</v>
          </cell>
          <cell r="D23" t="str">
            <v>A</v>
          </cell>
          <cell r="E23">
            <v>0.75</v>
          </cell>
          <cell r="F23" t="str">
            <v>4.61540</v>
          </cell>
          <cell r="G23">
            <v>642</v>
          </cell>
          <cell r="H23" t="str">
            <v>34/28</v>
          </cell>
          <cell r="I23" t="str">
            <v>NELLIKE RUNNER</v>
          </cell>
          <cell r="J23">
            <v>329</v>
          </cell>
          <cell r="K23">
            <v>0.79</v>
          </cell>
        </row>
        <row r="24">
          <cell r="B24">
            <v>2005</v>
          </cell>
          <cell r="C24" t="str">
            <v>PARAMESWARI</v>
          </cell>
          <cell r="D24" t="str">
            <v>B</v>
          </cell>
          <cell r="E24">
            <v>0.7</v>
          </cell>
          <cell r="F24" t="str">
            <v>5.12820</v>
          </cell>
          <cell r="G24">
            <v>642</v>
          </cell>
          <cell r="H24" t="str">
            <v>050/49</v>
          </cell>
          <cell r="I24" t="str">
            <v>DAILY COLLECTION TOSDADO/ORNATE T/C</v>
          </cell>
          <cell r="J24">
            <v>72</v>
          </cell>
          <cell r="K24">
            <v>0.7</v>
          </cell>
        </row>
        <row r="25">
          <cell r="B25">
            <v>2016</v>
          </cell>
          <cell r="C25" t="str">
            <v>S GOWRI</v>
          </cell>
          <cell r="D25" t="str">
            <v>A</v>
          </cell>
          <cell r="E25">
            <v>0.75</v>
          </cell>
          <cell r="F25" t="str">
            <v>4.61540</v>
          </cell>
          <cell r="G25">
            <v>593</v>
          </cell>
          <cell r="H25" t="str">
            <v>050/49</v>
          </cell>
          <cell r="I25" t="str">
            <v>DAILY COLLECTION TOSDADO/ORNATE T/C</v>
          </cell>
          <cell r="J25">
            <v>96</v>
          </cell>
          <cell r="K25">
            <v>0.93</v>
          </cell>
        </row>
        <row r="26">
          <cell r="B26">
            <v>2045</v>
          </cell>
          <cell r="C26" t="str">
            <v>SATHYA C</v>
          </cell>
          <cell r="D26" t="str">
            <v>B</v>
          </cell>
          <cell r="E26">
            <v>0.7</v>
          </cell>
          <cell r="F26" t="str">
            <v>5.12820</v>
          </cell>
        </row>
        <row r="27">
          <cell r="B27">
            <v>2067</v>
          </cell>
          <cell r="C27" t="str">
            <v>LALITHA R</v>
          </cell>
          <cell r="D27" t="str">
            <v>A1</v>
          </cell>
          <cell r="E27">
            <v>0.8</v>
          </cell>
          <cell r="F27" t="str">
            <v>5.00</v>
          </cell>
          <cell r="G27">
            <v>593</v>
          </cell>
          <cell r="H27" t="str">
            <v>67/154</v>
          </cell>
          <cell r="I27" t="str">
            <v>HYBEN ROSE/BLACKOUT GREY CURTAIN</v>
          </cell>
          <cell r="J27">
            <v>76</v>
          </cell>
          <cell r="K27">
            <v>0.54</v>
          </cell>
        </row>
        <row r="28">
          <cell r="B28">
            <v>2102</v>
          </cell>
          <cell r="C28" t="str">
            <v>KOKILA M</v>
          </cell>
          <cell r="D28" t="str">
            <v>B</v>
          </cell>
          <cell r="E28">
            <v>0.7</v>
          </cell>
          <cell r="F28" t="str">
            <v>5.12820</v>
          </cell>
          <cell r="G28">
            <v>691</v>
          </cell>
        </row>
        <row r="29">
          <cell r="B29">
            <v>2138</v>
          </cell>
          <cell r="C29" t="str">
            <v>SANTHI S</v>
          </cell>
          <cell r="D29" t="str">
            <v>A</v>
          </cell>
          <cell r="E29">
            <v>0.75</v>
          </cell>
          <cell r="F29" t="str">
            <v>4.61540</v>
          </cell>
          <cell r="G29">
            <v>593</v>
          </cell>
          <cell r="H29" t="str">
            <v>154/38</v>
          </cell>
          <cell r="I29" t="str">
            <v>BLACKOUT CURTAIN/NELLIKE T/C</v>
          </cell>
          <cell r="J29">
            <v>136</v>
          </cell>
          <cell r="K29">
            <v>0.89</v>
          </cell>
        </row>
        <row r="30">
          <cell r="B30">
            <v>2156</v>
          </cell>
          <cell r="C30" t="str">
            <v>PUSHPALATHA R</v>
          </cell>
          <cell r="D30" t="str">
            <v>A</v>
          </cell>
          <cell r="E30">
            <v>0.75</v>
          </cell>
          <cell r="F30" t="str">
            <v>4.61540</v>
          </cell>
          <cell r="G30">
            <v>642</v>
          </cell>
          <cell r="H30" t="str">
            <v>67/154</v>
          </cell>
          <cell r="I30" t="str">
            <v>HYBEN ROSE/BLACKOUT GREY CURTAIN</v>
          </cell>
          <cell r="J30">
            <v>84</v>
          </cell>
          <cell r="K30">
            <v>0.6</v>
          </cell>
        </row>
        <row r="31">
          <cell r="B31">
            <v>2177</v>
          </cell>
          <cell r="C31" t="str">
            <v>LALITHA N</v>
          </cell>
          <cell r="D31" t="str">
            <v>A+</v>
          </cell>
          <cell r="E31">
            <v>0.9</v>
          </cell>
          <cell r="F31" t="str">
            <v>10.0</v>
          </cell>
          <cell r="G31">
            <v>642</v>
          </cell>
          <cell r="H31" t="str">
            <v>67/154</v>
          </cell>
          <cell r="I31" t="str">
            <v>HYBEN ROSE/BLACKOUT GREY CURTAIN</v>
          </cell>
          <cell r="J31">
            <v>324</v>
          </cell>
          <cell r="K31">
            <v>0.66</v>
          </cell>
        </row>
        <row r="32">
          <cell r="B32">
            <v>2186</v>
          </cell>
          <cell r="C32" t="str">
            <v>SATHYA R</v>
          </cell>
          <cell r="D32" t="str">
            <v>B</v>
          </cell>
          <cell r="E32">
            <v>0.7</v>
          </cell>
          <cell r="F32" t="str">
            <v>5.12820</v>
          </cell>
          <cell r="G32">
            <v>789.75</v>
          </cell>
          <cell r="H32" t="str">
            <v>34/28</v>
          </cell>
          <cell r="I32" t="str">
            <v>NELLIKE RUNNER</v>
          </cell>
          <cell r="J32">
            <v>328</v>
          </cell>
          <cell r="K32">
            <v>0.79</v>
          </cell>
        </row>
        <row r="33">
          <cell r="B33">
            <v>2274</v>
          </cell>
          <cell r="C33" t="str">
            <v>UMADEVI B</v>
          </cell>
          <cell r="D33" t="str">
            <v>A</v>
          </cell>
          <cell r="E33">
            <v>0.75</v>
          </cell>
          <cell r="F33" t="str">
            <v>4.61540</v>
          </cell>
          <cell r="G33">
            <v>593</v>
          </cell>
          <cell r="H33" t="str">
            <v>74/37</v>
          </cell>
          <cell r="I33" t="str">
            <v>HYBEN ROSE/SKOGSIV GREEN</v>
          </cell>
          <cell r="J33">
            <v>279</v>
          </cell>
          <cell r="K33">
            <v>0.78</v>
          </cell>
        </row>
        <row r="34">
          <cell r="B34">
            <v>2317</v>
          </cell>
          <cell r="C34" t="str">
            <v>SIVARAMAN M</v>
          </cell>
          <cell r="D34" t="str">
            <v>A1</v>
          </cell>
          <cell r="E34">
            <v>0.8</v>
          </cell>
          <cell r="F34" t="str">
            <v>5.00</v>
          </cell>
          <cell r="G34">
            <v>642</v>
          </cell>
          <cell r="H34">
            <v>49</v>
          </cell>
          <cell r="I34" t="str">
            <v>ORNATE T/C</v>
          </cell>
          <cell r="J34">
            <v>16</v>
          </cell>
          <cell r="K34">
            <v>0.67</v>
          </cell>
        </row>
        <row r="35">
          <cell r="B35">
            <v>2332</v>
          </cell>
          <cell r="C35" t="str">
            <v>RAJAKUMARI</v>
          </cell>
          <cell r="D35" t="str">
            <v>B</v>
          </cell>
          <cell r="E35">
            <v>0.7</v>
          </cell>
          <cell r="F35" t="str">
            <v>5.12820</v>
          </cell>
          <cell r="G35">
            <v>691</v>
          </cell>
        </row>
        <row r="36">
          <cell r="B36">
            <v>2392</v>
          </cell>
          <cell r="C36" t="str">
            <v>VANITHASRI M</v>
          </cell>
          <cell r="D36" t="str">
            <v>A</v>
          </cell>
          <cell r="E36">
            <v>0.75</v>
          </cell>
          <cell r="F36" t="str">
            <v>4.61540</v>
          </cell>
          <cell r="G36">
            <v>593</v>
          </cell>
        </row>
        <row r="37">
          <cell r="B37">
            <v>2420</v>
          </cell>
          <cell r="C37" t="str">
            <v>SELLAMMAL</v>
          </cell>
          <cell r="D37" t="str">
            <v>B</v>
          </cell>
          <cell r="E37">
            <v>0.7</v>
          </cell>
          <cell r="F37" t="str">
            <v>5.12820</v>
          </cell>
          <cell r="G37">
            <v>642</v>
          </cell>
          <cell r="H37" t="str">
            <v>74/37</v>
          </cell>
          <cell r="I37" t="str">
            <v>HYBEN ROSE/SKOGSIV GREEN</v>
          </cell>
          <cell r="J37">
            <v>299</v>
          </cell>
          <cell r="K37">
            <v>0.83</v>
          </cell>
        </row>
        <row r="38">
          <cell r="B38">
            <v>2458</v>
          </cell>
          <cell r="C38" t="str">
            <v>PUNITHA M</v>
          </cell>
          <cell r="D38" t="str">
            <v>A</v>
          </cell>
          <cell r="E38">
            <v>0.75</v>
          </cell>
          <cell r="F38" t="str">
            <v>4.61540</v>
          </cell>
          <cell r="G38">
            <v>593</v>
          </cell>
          <cell r="H38" t="str">
            <v>050/49</v>
          </cell>
          <cell r="I38" t="str">
            <v>DAILY COLLECTION TOSDADO/ORNATE T/C</v>
          </cell>
          <cell r="J38">
            <v>68</v>
          </cell>
          <cell r="K38">
            <v>0.82</v>
          </cell>
        </row>
        <row r="39">
          <cell r="B39">
            <v>2467</v>
          </cell>
          <cell r="C39" t="str">
            <v>M HARIPRIYA</v>
          </cell>
          <cell r="D39" t="str">
            <v>B</v>
          </cell>
          <cell r="E39">
            <v>0.7</v>
          </cell>
          <cell r="F39" t="str">
            <v>5.12820</v>
          </cell>
          <cell r="G39">
            <v>642</v>
          </cell>
        </row>
        <row r="40">
          <cell r="B40">
            <v>2489</v>
          </cell>
          <cell r="C40" t="str">
            <v>SELVALAKSHIMI</v>
          </cell>
          <cell r="D40" t="str">
            <v>A</v>
          </cell>
          <cell r="E40">
            <v>0.75</v>
          </cell>
          <cell r="F40" t="str">
            <v>4.61540</v>
          </cell>
          <cell r="G40">
            <v>691</v>
          </cell>
          <cell r="H40" t="str">
            <v>74/37</v>
          </cell>
          <cell r="I40" t="str">
            <v>HYBEN ROSE/SKOGSIV GREEN</v>
          </cell>
          <cell r="J40">
            <v>250</v>
          </cell>
          <cell r="K40">
            <v>0.69</v>
          </cell>
        </row>
        <row r="41">
          <cell r="B41">
            <v>2503</v>
          </cell>
          <cell r="C41" t="str">
            <v xml:space="preserve">JANAKI </v>
          </cell>
          <cell r="D41" t="str">
            <v>B</v>
          </cell>
          <cell r="E41">
            <v>0.7</v>
          </cell>
          <cell r="F41" t="str">
            <v>5.12820</v>
          </cell>
          <cell r="G41">
            <v>642</v>
          </cell>
          <cell r="H41" t="str">
            <v>050/49</v>
          </cell>
          <cell r="I41" t="str">
            <v>DAILY COLLECTION TOSDADO/ORNATE T/C</v>
          </cell>
          <cell r="J41">
            <v>64</v>
          </cell>
          <cell r="K41">
            <v>0.77</v>
          </cell>
        </row>
        <row r="42">
          <cell r="B42">
            <v>2601</v>
          </cell>
          <cell r="C42" t="str">
            <v>SARANYA T</v>
          </cell>
          <cell r="D42" t="str">
            <v>A</v>
          </cell>
          <cell r="E42">
            <v>0.75</v>
          </cell>
          <cell r="F42" t="str">
            <v>4.61540</v>
          </cell>
          <cell r="G42">
            <v>593</v>
          </cell>
          <cell r="H42" t="str">
            <v>050/49</v>
          </cell>
          <cell r="I42" t="str">
            <v>DAILY COLLECTION TOSDADO/ORNATE T/C</v>
          </cell>
          <cell r="J42">
            <v>70</v>
          </cell>
          <cell r="K42">
            <v>0.84</v>
          </cell>
        </row>
        <row r="43">
          <cell r="B43">
            <v>2602</v>
          </cell>
          <cell r="C43" t="str">
            <v>NITHYAKALYANI</v>
          </cell>
          <cell r="D43" t="str">
            <v>B</v>
          </cell>
          <cell r="E43">
            <v>0.7</v>
          </cell>
          <cell r="F43" t="str">
            <v>5.12820</v>
          </cell>
          <cell r="G43">
            <v>642</v>
          </cell>
          <cell r="H43" t="str">
            <v>74/37</v>
          </cell>
          <cell r="I43" t="str">
            <v>HYBEN ROSE/SKOGSIV GREEN</v>
          </cell>
          <cell r="J43">
            <v>1030</v>
          </cell>
          <cell r="K43">
            <v>0.54</v>
          </cell>
        </row>
        <row r="44">
          <cell r="B44">
            <v>2651</v>
          </cell>
          <cell r="C44" t="str">
            <v>APARNA DAS</v>
          </cell>
          <cell r="D44" t="str">
            <v>A</v>
          </cell>
          <cell r="E44">
            <v>0.75</v>
          </cell>
          <cell r="F44" t="str">
            <v>4.61540</v>
          </cell>
          <cell r="G44">
            <v>593</v>
          </cell>
          <cell r="H44">
            <v>49</v>
          </cell>
          <cell r="I44" t="str">
            <v>ORNATE T/C</v>
          </cell>
          <cell r="J44">
            <v>16</v>
          </cell>
          <cell r="K44">
            <v>0.67</v>
          </cell>
        </row>
        <row r="45">
          <cell r="B45">
            <v>2652</v>
          </cell>
          <cell r="C45" t="str">
            <v>GEETHA P</v>
          </cell>
          <cell r="D45" t="str">
            <v>A</v>
          </cell>
          <cell r="E45">
            <v>0.75</v>
          </cell>
          <cell r="F45" t="str">
            <v>4.61540</v>
          </cell>
          <cell r="G45">
            <v>642</v>
          </cell>
          <cell r="H45" t="str">
            <v>34/28</v>
          </cell>
          <cell r="I45" t="str">
            <v>NELLIKE RUNNER</v>
          </cell>
          <cell r="J45">
            <v>292</v>
          </cell>
          <cell r="K45">
            <v>0.91</v>
          </cell>
        </row>
        <row r="46">
          <cell r="B46">
            <v>2661</v>
          </cell>
          <cell r="C46" t="str">
            <v>YAMUNADEVI G</v>
          </cell>
          <cell r="D46" t="str">
            <v>A</v>
          </cell>
          <cell r="E46">
            <v>0.75</v>
          </cell>
          <cell r="F46" t="str">
            <v>4.61540</v>
          </cell>
          <cell r="G46">
            <v>593</v>
          </cell>
          <cell r="H46" t="str">
            <v>74/37</v>
          </cell>
          <cell r="I46" t="str">
            <v>HYBEN ROSE/SKOGSIV GREEN</v>
          </cell>
          <cell r="J46">
            <v>290</v>
          </cell>
          <cell r="K46">
            <v>0.81</v>
          </cell>
        </row>
        <row r="47">
          <cell r="B47">
            <v>2691</v>
          </cell>
          <cell r="C47" t="str">
            <v>POONKODI</v>
          </cell>
          <cell r="D47" t="str">
            <v>A</v>
          </cell>
          <cell r="E47">
            <v>0.75</v>
          </cell>
          <cell r="F47" t="str">
            <v>4.61540</v>
          </cell>
          <cell r="G47">
            <v>642</v>
          </cell>
          <cell r="H47" t="str">
            <v>050/49</v>
          </cell>
          <cell r="I47" t="str">
            <v>DAILY COLLECTION TOSDADO/ORNATE T/C</v>
          </cell>
          <cell r="J47">
            <v>104</v>
          </cell>
          <cell r="K47">
            <v>1</v>
          </cell>
        </row>
        <row r="48">
          <cell r="B48">
            <v>2733</v>
          </cell>
          <cell r="C48" t="str">
            <v>SUMATHI J</v>
          </cell>
          <cell r="D48" t="str">
            <v>C</v>
          </cell>
          <cell r="E48">
            <v>0.65</v>
          </cell>
          <cell r="F48" t="str">
            <v>4.715</v>
          </cell>
          <cell r="G48">
            <v>642</v>
          </cell>
          <cell r="H48" t="str">
            <v>74/37</v>
          </cell>
          <cell r="I48" t="str">
            <v>HYBEN ROSE/SKOGSIV GREEN</v>
          </cell>
          <cell r="J48">
            <v>253</v>
          </cell>
          <cell r="K48">
            <v>0.7</v>
          </cell>
        </row>
        <row r="49">
          <cell r="B49">
            <v>2736</v>
          </cell>
          <cell r="C49" t="str">
            <v>KIRUTHIKA</v>
          </cell>
          <cell r="D49" t="str">
            <v>C</v>
          </cell>
          <cell r="E49">
            <v>0.65</v>
          </cell>
          <cell r="F49" t="str">
            <v>4.715</v>
          </cell>
          <cell r="G49">
            <v>642</v>
          </cell>
        </row>
        <row r="50">
          <cell r="B50">
            <v>2741</v>
          </cell>
          <cell r="C50" t="str">
            <v>SUGUNA P</v>
          </cell>
          <cell r="D50" t="str">
            <v>A</v>
          </cell>
          <cell r="E50">
            <v>0.75</v>
          </cell>
          <cell r="F50" t="str">
            <v>4.61540</v>
          </cell>
          <cell r="G50">
            <v>642</v>
          </cell>
        </row>
        <row r="51">
          <cell r="B51">
            <v>2749</v>
          </cell>
          <cell r="C51" t="str">
            <v>UMAMAHESHWARI S</v>
          </cell>
          <cell r="D51" t="str">
            <v>A</v>
          </cell>
          <cell r="E51">
            <v>0.75</v>
          </cell>
          <cell r="F51" t="str">
            <v>4.61540</v>
          </cell>
          <cell r="G51">
            <v>579</v>
          </cell>
          <cell r="H51" t="str">
            <v>67/154</v>
          </cell>
          <cell r="I51" t="str">
            <v>HYBEN ROSE/BLACKOUT GREY CURTAIN</v>
          </cell>
          <cell r="J51">
            <v>89</v>
          </cell>
          <cell r="K51">
            <v>0.63</v>
          </cell>
        </row>
        <row r="52">
          <cell r="B52">
            <v>2775</v>
          </cell>
          <cell r="C52" t="str">
            <v>NANTHINI S</v>
          </cell>
          <cell r="D52" t="str">
            <v>A</v>
          </cell>
          <cell r="E52">
            <v>0.75</v>
          </cell>
          <cell r="F52" t="str">
            <v>4.61540</v>
          </cell>
          <cell r="G52">
            <v>579</v>
          </cell>
        </row>
        <row r="53">
          <cell r="B53">
            <v>2780</v>
          </cell>
          <cell r="C53" t="str">
            <v>UMA DEVI</v>
          </cell>
          <cell r="D53" t="str">
            <v>A</v>
          </cell>
          <cell r="E53">
            <v>0.75</v>
          </cell>
          <cell r="F53" t="str">
            <v>4.61540</v>
          </cell>
          <cell r="G53">
            <v>642</v>
          </cell>
        </row>
        <row r="54">
          <cell r="B54">
            <v>2781</v>
          </cell>
          <cell r="C54" t="str">
            <v>GAURI DAS</v>
          </cell>
          <cell r="D54" t="str">
            <v>A1</v>
          </cell>
          <cell r="E54">
            <v>0.8</v>
          </cell>
          <cell r="F54" t="str">
            <v>5.00</v>
          </cell>
          <cell r="G54">
            <v>642</v>
          </cell>
        </row>
        <row r="55">
          <cell r="B55">
            <v>2796</v>
          </cell>
          <cell r="C55" t="str">
            <v>PAPPATHI S</v>
          </cell>
          <cell r="D55" t="str">
            <v>A</v>
          </cell>
          <cell r="E55">
            <v>0.75</v>
          </cell>
          <cell r="F55" t="str">
            <v>4.61540</v>
          </cell>
          <cell r="G55">
            <v>579</v>
          </cell>
        </row>
        <row r="56">
          <cell r="B56">
            <v>2807</v>
          </cell>
          <cell r="C56" t="str">
            <v>DHANALAKSHMI K</v>
          </cell>
          <cell r="D56" t="str">
            <v>A</v>
          </cell>
          <cell r="E56">
            <v>0.75</v>
          </cell>
          <cell r="F56" t="str">
            <v>4.61540</v>
          </cell>
          <cell r="G56">
            <v>642</v>
          </cell>
        </row>
        <row r="57">
          <cell r="B57">
            <v>2825</v>
          </cell>
          <cell r="C57" t="str">
            <v>BABYSALINI K</v>
          </cell>
          <cell r="D57" t="str">
            <v>B</v>
          </cell>
          <cell r="E57">
            <v>0.7</v>
          </cell>
          <cell r="F57" t="str">
            <v>5.12820</v>
          </cell>
          <cell r="G57">
            <v>642</v>
          </cell>
          <cell r="H57" t="str">
            <v>34/28</v>
          </cell>
          <cell r="I57" t="str">
            <v>NELLIKE RUNNER</v>
          </cell>
          <cell r="J57">
            <v>323</v>
          </cell>
          <cell r="K57">
            <v>0.78</v>
          </cell>
        </row>
        <row r="58">
          <cell r="B58">
            <v>2918</v>
          </cell>
          <cell r="C58" t="str">
            <v>RAMAPRIYA M</v>
          </cell>
          <cell r="D58" t="str">
            <v>A</v>
          </cell>
          <cell r="E58">
            <v>0.75</v>
          </cell>
          <cell r="F58" t="str">
            <v>4.61540</v>
          </cell>
          <cell r="G58">
            <v>691</v>
          </cell>
          <cell r="H58" t="str">
            <v>050/49</v>
          </cell>
          <cell r="I58" t="str">
            <v>DAILY COLLECTION TOSDADO/ORNATE T/C</v>
          </cell>
          <cell r="J58">
            <v>76</v>
          </cell>
          <cell r="K58">
            <v>0.92</v>
          </cell>
        </row>
        <row r="59">
          <cell r="B59">
            <v>2965</v>
          </cell>
          <cell r="C59" t="str">
            <v>MOHANRAJ R</v>
          </cell>
          <cell r="D59" t="str">
            <v>B</v>
          </cell>
          <cell r="E59">
            <v>0.7</v>
          </cell>
          <cell r="F59" t="str">
            <v>5.12820</v>
          </cell>
          <cell r="G59">
            <v>642</v>
          </cell>
        </row>
        <row r="60">
          <cell r="B60">
            <v>2976</v>
          </cell>
          <cell r="C60" t="str">
            <v>SATHYA RAJA</v>
          </cell>
          <cell r="D60" t="str">
            <v>A</v>
          </cell>
          <cell r="E60">
            <v>0.75</v>
          </cell>
          <cell r="F60" t="str">
            <v>4.61540</v>
          </cell>
          <cell r="G60">
            <v>642</v>
          </cell>
        </row>
        <row r="61">
          <cell r="B61">
            <v>2979</v>
          </cell>
          <cell r="C61" t="str">
            <v>KIRUTHIKA S</v>
          </cell>
          <cell r="D61" t="str">
            <v>C</v>
          </cell>
          <cell r="E61">
            <v>0.65</v>
          </cell>
          <cell r="F61" t="str">
            <v>4.715</v>
          </cell>
          <cell r="G61">
            <v>579</v>
          </cell>
        </row>
        <row r="62">
          <cell r="B62">
            <v>2987</v>
          </cell>
          <cell r="C62" t="str">
            <v>MEENA P</v>
          </cell>
          <cell r="D62" t="str">
            <v>C</v>
          </cell>
          <cell r="E62">
            <v>0.65</v>
          </cell>
          <cell r="F62" t="str">
            <v>4.715</v>
          </cell>
          <cell r="G62">
            <v>593</v>
          </cell>
        </row>
        <row r="63">
          <cell r="B63">
            <v>2989</v>
          </cell>
          <cell r="C63" t="str">
            <v>SARANYA R</v>
          </cell>
          <cell r="D63" t="str">
            <v>B</v>
          </cell>
          <cell r="E63">
            <v>0.7</v>
          </cell>
          <cell r="F63" t="str">
            <v>5.12820</v>
          </cell>
          <cell r="G63">
            <v>789.75</v>
          </cell>
        </row>
        <row r="64">
          <cell r="B64">
            <v>3001</v>
          </cell>
          <cell r="C64" t="str">
            <v>SANGEETHA N</v>
          </cell>
          <cell r="D64" t="str">
            <v>B</v>
          </cell>
          <cell r="E64">
            <v>0.7</v>
          </cell>
          <cell r="F64" t="str">
            <v>5.12820</v>
          </cell>
          <cell r="G64">
            <v>593</v>
          </cell>
        </row>
        <row r="65">
          <cell r="B65">
            <v>3003</v>
          </cell>
          <cell r="C65" t="str">
            <v>GEETHA P</v>
          </cell>
          <cell r="D65" t="str">
            <v>A</v>
          </cell>
          <cell r="E65">
            <v>0.75</v>
          </cell>
          <cell r="F65" t="str">
            <v>4.61540</v>
          </cell>
          <cell r="G65">
            <v>642</v>
          </cell>
          <cell r="H65" t="str">
            <v>050/49</v>
          </cell>
          <cell r="I65" t="str">
            <v>DAILY COLLECTION TOSDADO/ORNATE T/C</v>
          </cell>
          <cell r="J65">
            <v>60</v>
          </cell>
          <cell r="K65">
            <v>0.72</v>
          </cell>
        </row>
        <row r="66">
          <cell r="B66">
            <v>3019</v>
          </cell>
          <cell r="C66" t="str">
            <v>MOUNIKA B</v>
          </cell>
          <cell r="D66" t="str">
            <v>C</v>
          </cell>
          <cell r="E66">
            <v>0.65</v>
          </cell>
          <cell r="F66" t="str">
            <v>4.715</v>
          </cell>
          <cell r="G66">
            <v>579</v>
          </cell>
          <cell r="H66" t="str">
            <v>74/37</v>
          </cell>
          <cell r="I66" t="str">
            <v>HYBEN ROSE/SKOGSIV GREEN</v>
          </cell>
          <cell r="J66">
            <v>242</v>
          </cell>
          <cell r="K66">
            <v>0.67</v>
          </cell>
        </row>
        <row r="67">
          <cell r="B67">
            <v>3067</v>
          </cell>
          <cell r="C67" t="str">
            <v>POOMATHI M</v>
          </cell>
          <cell r="D67" t="str">
            <v>B</v>
          </cell>
          <cell r="E67">
            <v>0.7</v>
          </cell>
          <cell r="F67" t="str">
            <v>5.12820</v>
          </cell>
          <cell r="G67">
            <v>593</v>
          </cell>
        </row>
        <row r="68">
          <cell r="B68">
            <v>3086</v>
          </cell>
          <cell r="C68" t="str">
            <v>KASTHURI M</v>
          </cell>
          <cell r="D68" t="str">
            <v>B</v>
          </cell>
          <cell r="E68">
            <v>0.7</v>
          </cell>
          <cell r="F68" t="str">
            <v>5.12820</v>
          </cell>
          <cell r="G68">
            <v>579</v>
          </cell>
        </row>
        <row r="69">
          <cell r="B69">
            <v>3105</v>
          </cell>
          <cell r="C69" t="str">
            <v>ABIRAMI</v>
          </cell>
          <cell r="D69" t="str">
            <v>B</v>
          </cell>
          <cell r="E69">
            <v>0.7</v>
          </cell>
          <cell r="F69" t="str">
            <v>5.12820</v>
          </cell>
          <cell r="G69">
            <v>642</v>
          </cell>
          <cell r="H69" t="str">
            <v>154/38</v>
          </cell>
          <cell r="I69" t="str">
            <v>BLACKOUT CURTAIN/NELLIKE T/C</v>
          </cell>
          <cell r="J69">
            <v>92</v>
          </cell>
          <cell r="K69">
            <v>0.61</v>
          </cell>
        </row>
        <row r="70">
          <cell r="B70">
            <v>3138</v>
          </cell>
          <cell r="C70" t="str">
            <v>KANAGA R</v>
          </cell>
          <cell r="D70" t="str">
            <v>C</v>
          </cell>
          <cell r="E70">
            <v>0.65</v>
          </cell>
          <cell r="F70" t="str">
            <v>4.715</v>
          </cell>
          <cell r="G70">
            <v>579</v>
          </cell>
          <cell r="H70" t="str">
            <v>37/28/334</v>
          </cell>
          <cell r="I70" t="str">
            <v>KORNBLOMST/NELLIKE RUNNER</v>
          </cell>
          <cell r="J70">
            <v>144</v>
          </cell>
          <cell r="K70">
            <v>0.52</v>
          </cell>
        </row>
        <row r="71">
          <cell r="B71">
            <v>3184</v>
          </cell>
          <cell r="C71" t="str">
            <v>THILAGAVATHI DHARMALINGAM</v>
          </cell>
          <cell r="D71" t="str">
            <v>B</v>
          </cell>
          <cell r="E71">
            <v>0.7</v>
          </cell>
          <cell r="F71" t="str">
            <v>5.12820</v>
          </cell>
          <cell r="G71">
            <v>579</v>
          </cell>
          <cell r="H71" t="str">
            <v>74/37</v>
          </cell>
          <cell r="I71" t="str">
            <v>HYBEN ROSE/SKOGSIV GREEN</v>
          </cell>
          <cell r="J71">
            <v>107</v>
          </cell>
          <cell r="K71">
            <v>0.48</v>
          </cell>
        </row>
        <row r="72">
          <cell r="B72">
            <v>3197</v>
          </cell>
          <cell r="C72" t="str">
            <v xml:space="preserve">MAITHILI M </v>
          </cell>
          <cell r="D72" t="str">
            <v>B</v>
          </cell>
          <cell r="E72">
            <v>0.7</v>
          </cell>
          <cell r="F72" t="str">
            <v>5.12820</v>
          </cell>
          <cell r="G72">
            <v>593</v>
          </cell>
          <cell r="H72" t="str">
            <v>154/38</v>
          </cell>
          <cell r="I72" t="str">
            <v>BLACKOUT CURTAIN/NELLIKE T/C</v>
          </cell>
          <cell r="J72">
            <v>92</v>
          </cell>
          <cell r="K72">
            <v>0.61</v>
          </cell>
        </row>
        <row r="73">
          <cell r="B73">
            <v>3199</v>
          </cell>
          <cell r="C73" t="str">
            <v>SATHIYAVANI A</v>
          </cell>
          <cell r="D73" t="str">
            <v>T</v>
          </cell>
          <cell r="E73">
            <v>0.6</v>
          </cell>
          <cell r="F73" t="str">
            <v>4.615</v>
          </cell>
          <cell r="G73">
            <v>593</v>
          </cell>
          <cell r="H73">
            <v>38</v>
          </cell>
          <cell r="I73" t="str">
            <v>NELLIKE T/C</v>
          </cell>
          <cell r="J73">
            <v>68</v>
          </cell>
          <cell r="K73">
            <v>0.59</v>
          </cell>
        </row>
        <row r="74">
          <cell r="B74">
            <v>3202</v>
          </cell>
          <cell r="C74" t="str">
            <v>SARANYA R</v>
          </cell>
          <cell r="D74" t="str">
            <v>B</v>
          </cell>
          <cell r="E74">
            <v>0.7</v>
          </cell>
          <cell r="F74" t="str">
            <v>5.12820</v>
          </cell>
          <cell r="G74">
            <v>642</v>
          </cell>
          <cell r="H74" t="str">
            <v>154/38</v>
          </cell>
          <cell r="I74" t="str">
            <v>BLACKOUT CURTAIN/NELLIKE T/C</v>
          </cell>
          <cell r="J74">
            <v>116</v>
          </cell>
          <cell r="K74">
            <v>0.81</v>
          </cell>
        </row>
        <row r="75">
          <cell r="B75">
            <v>3227</v>
          </cell>
          <cell r="C75" t="str">
            <v>RANI S</v>
          </cell>
          <cell r="D75" t="str">
            <v>C</v>
          </cell>
          <cell r="E75">
            <v>0.65</v>
          </cell>
          <cell r="F75" t="str">
            <v>4.715</v>
          </cell>
          <cell r="G75">
            <v>789.75</v>
          </cell>
        </row>
        <row r="76">
          <cell r="B76">
            <v>3235</v>
          </cell>
          <cell r="C76" t="str">
            <v>KAVITHA B</v>
          </cell>
          <cell r="D76" t="str">
            <v>C</v>
          </cell>
          <cell r="E76">
            <v>0.65</v>
          </cell>
          <cell r="F76" t="str">
            <v>4.715</v>
          </cell>
          <cell r="G76">
            <v>579</v>
          </cell>
          <cell r="H76">
            <v>38</v>
          </cell>
          <cell r="I76" t="str">
            <v>NELLIKE T/C</v>
          </cell>
          <cell r="J76">
            <v>18</v>
          </cell>
          <cell r="K76">
            <v>0.28000000000000003</v>
          </cell>
        </row>
        <row r="77">
          <cell r="B77">
            <v>3250</v>
          </cell>
          <cell r="C77" t="str">
            <v>SARITHA S</v>
          </cell>
          <cell r="D77" t="str">
            <v>C</v>
          </cell>
          <cell r="E77">
            <v>0.65</v>
          </cell>
          <cell r="F77" t="str">
            <v>4.715</v>
          </cell>
          <cell r="G77">
            <v>579</v>
          </cell>
        </row>
        <row r="78">
          <cell r="B78">
            <v>3297</v>
          </cell>
          <cell r="C78" t="str">
            <v>SENBAGAM P</v>
          </cell>
          <cell r="D78" t="str">
            <v>C</v>
          </cell>
          <cell r="E78">
            <v>0.65</v>
          </cell>
          <cell r="F78" t="str">
            <v>4.715</v>
          </cell>
          <cell r="G78">
            <v>579</v>
          </cell>
          <cell r="H78" t="str">
            <v>34/28</v>
          </cell>
          <cell r="I78" t="str">
            <v>NELLIKE RUNNER</v>
          </cell>
          <cell r="J78">
            <v>269</v>
          </cell>
          <cell r="K78">
            <v>0.65</v>
          </cell>
        </row>
        <row r="79">
          <cell r="B79">
            <v>3299</v>
          </cell>
          <cell r="C79" t="str">
            <v>PRASENJIT MONDAL</v>
          </cell>
          <cell r="D79" t="str">
            <v>C</v>
          </cell>
          <cell r="E79">
            <v>0.65</v>
          </cell>
          <cell r="F79" t="str">
            <v>4.715</v>
          </cell>
          <cell r="G79">
            <v>593</v>
          </cell>
        </row>
        <row r="80">
          <cell r="B80">
            <v>3306</v>
          </cell>
          <cell r="C80" t="str">
            <v>MALATHI S</v>
          </cell>
          <cell r="D80" t="str">
            <v>C</v>
          </cell>
          <cell r="E80">
            <v>0.65</v>
          </cell>
          <cell r="F80" t="str">
            <v>4.715</v>
          </cell>
          <cell r="G80">
            <v>593</v>
          </cell>
          <cell r="H80" t="str">
            <v>34/28</v>
          </cell>
          <cell r="I80" t="str">
            <v>NELLIKE RUNNER</v>
          </cell>
          <cell r="J80">
            <v>268</v>
          </cell>
          <cell r="K80">
            <v>0.65</v>
          </cell>
        </row>
        <row r="81">
          <cell r="B81">
            <v>3308</v>
          </cell>
          <cell r="C81" t="str">
            <v>GOKILA M</v>
          </cell>
          <cell r="D81" t="str">
            <v>C</v>
          </cell>
          <cell r="E81">
            <v>0.65</v>
          </cell>
          <cell r="F81" t="str">
            <v>4.715</v>
          </cell>
          <cell r="G81">
            <v>579</v>
          </cell>
        </row>
        <row r="82">
          <cell r="B82">
            <v>3309</v>
          </cell>
          <cell r="C82" t="str">
            <v>KANTHAMANI S</v>
          </cell>
          <cell r="D82" t="str">
            <v>C</v>
          </cell>
          <cell r="E82">
            <v>0.65</v>
          </cell>
          <cell r="F82" t="str">
            <v>4.715</v>
          </cell>
          <cell r="G82">
            <v>579</v>
          </cell>
        </row>
        <row r="83">
          <cell r="B83">
            <v>3315</v>
          </cell>
          <cell r="C83" t="str">
            <v>SALMA PARVIN</v>
          </cell>
          <cell r="D83" t="str">
            <v>C</v>
          </cell>
          <cell r="E83">
            <v>0.65</v>
          </cell>
          <cell r="F83" t="str">
            <v>4.715</v>
          </cell>
          <cell r="G83">
            <v>579</v>
          </cell>
          <cell r="H83" t="str">
            <v>37/28/334</v>
          </cell>
          <cell r="I83" t="str">
            <v>KORNBLOMST/NELLIKE RUNNER</v>
          </cell>
          <cell r="J83">
            <v>172</v>
          </cell>
          <cell r="K83">
            <v>0.62</v>
          </cell>
        </row>
        <row r="84">
          <cell r="B84">
            <v>3317</v>
          </cell>
          <cell r="C84" t="str">
            <v>SUGANTHI P</v>
          </cell>
          <cell r="D84" t="str">
            <v>C</v>
          </cell>
          <cell r="E84">
            <v>0.65</v>
          </cell>
          <cell r="F84" t="str">
            <v>4.715</v>
          </cell>
          <cell r="G84">
            <v>579</v>
          </cell>
          <cell r="H84" t="str">
            <v>34/28</v>
          </cell>
          <cell r="I84" t="str">
            <v>NELLIKE RUNNER</v>
          </cell>
          <cell r="J84">
            <v>284</v>
          </cell>
          <cell r="K84">
            <v>0.68</v>
          </cell>
        </row>
        <row r="85">
          <cell r="B85">
            <v>3318</v>
          </cell>
          <cell r="C85" t="str">
            <v>SANGEETHA R</v>
          </cell>
          <cell r="D85" t="str">
            <v>T</v>
          </cell>
          <cell r="E85">
            <v>0.6</v>
          </cell>
          <cell r="F85" t="str">
            <v>4.615</v>
          </cell>
          <cell r="G85">
            <v>579</v>
          </cell>
        </row>
        <row r="86">
          <cell r="B86">
            <v>3323</v>
          </cell>
          <cell r="C86" t="str">
            <v>KALAMANI S</v>
          </cell>
          <cell r="D86" t="str">
            <v>C</v>
          </cell>
          <cell r="E86">
            <v>0.65</v>
          </cell>
          <cell r="F86" t="str">
            <v>4.715</v>
          </cell>
          <cell r="G86">
            <v>593</v>
          </cell>
        </row>
        <row r="87">
          <cell r="B87">
            <v>3325</v>
          </cell>
          <cell r="C87" t="str">
            <v>AYAN DAS</v>
          </cell>
          <cell r="D87" t="str">
            <v>A</v>
          </cell>
          <cell r="E87">
            <v>0.75</v>
          </cell>
          <cell r="F87" t="str">
            <v>4.61540</v>
          </cell>
          <cell r="G87">
            <v>579</v>
          </cell>
        </row>
        <row r="88">
          <cell r="B88">
            <v>3327</v>
          </cell>
          <cell r="C88" t="str">
            <v>THENU</v>
          </cell>
          <cell r="D88" t="str">
            <v>C</v>
          </cell>
          <cell r="E88">
            <v>0.65</v>
          </cell>
          <cell r="F88" t="str">
            <v>4.715</v>
          </cell>
          <cell r="G88">
            <v>579</v>
          </cell>
        </row>
        <row r="89">
          <cell r="B89">
            <v>3331</v>
          </cell>
          <cell r="C89" t="str">
            <v>KOHILAVANI</v>
          </cell>
          <cell r="D89" t="str">
            <v>C</v>
          </cell>
          <cell r="E89">
            <v>0.65</v>
          </cell>
          <cell r="F89" t="str">
            <v>4.715</v>
          </cell>
          <cell r="G89">
            <v>593</v>
          </cell>
          <cell r="H89" t="str">
            <v>34/28</v>
          </cell>
          <cell r="I89" t="str">
            <v>NELLIKE RUNNER</v>
          </cell>
          <cell r="J89">
            <v>102</v>
          </cell>
          <cell r="K89">
            <v>1</v>
          </cell>
        </row>
        <row r="90">
          <cell r="B90">
            <v>3332</v>
          </cell>
          <cell r="C90" t="str">
            <v>JOTHI S</v>
          </cell>
          <cell r="D90" t="str">
            <v>C</v>
          </cell>
          <cell r="E90">
            <v>0.65</v>
          </cell>
          <cell r="F90" t="str">
            <v>4.715</v>
          </cell>
          <cell r="G90">
            <v>579</v>
          </cell>
          <cell r="H90" t="str">
            <v>37/28/334</v>
          </cell>
          <cell r="I90" t="str">
            <v>KORNBLOMST/NELLIKE RUNNER</v>
          </cell>
          <cell r="J90">
            <v>31</v>
          </cell>
          <cell r="K90">
            <v>0.67</v>
          </cell>
        </row>
        <row r="91">
          <cell r="B91">
            <v>3334</v>
          </cell>
          <cell r="C91" t="str">
            <v>MARIYAMMAL M</v>
          </cell>
          <cell r="D91" t="str">
            <v>C</v>
          </cell>
          <cell r="E91">
            <v>0.65</v>
          </cell>
          <cell r="F91" t="str">
            <v>4.715</v>
          </cell>
          <cell r="G91">
            <v>579</v>
          </cell>
        </row>
        <row r="92">
          <cell r="B92">
            <v>3336</v>
          </cell>
          <cell r="C92" t="str">
            <v>CHITHRA S</v>
          </cell>
          <cell r="D92" t="str">
            <v>B</v>
          </cell>
          <cell r="E92">
            <v>0.7</v>
          </cell>
          <cell r="F92" t="str">
            <v>5.12820</v>
          </cell>
          <cell r="G92">
            <v>579</v>
          </cell>
          <cell r="H92" t="str">
            <v>34/28</v>
          </cell>
          <cell r="I92" t="str">
            <v>NELLIKE RUNNER</v>
          </cell>
          <cell r="J92">
            <v>261</v>
          </cell>
          <cell r="K92">
            <v>0.63</v>
          </cell>
        </row>
        <row r="93">
          <cell r="B93">
            <v>3342</v>
          </cell>
          <cell r="C93" t="str">
            <v>VAIRAMUTHU I</v>
          </cell>
          <cell r="D93" t="str">
            <v>A+</v>
          </cell>
          <cell r="E93">
            <v>0.9</v>
          </cell>
          <cell r="F93" t="str">
            <v>10.0</v>
          </cell>
          <cell r="G93">
            <v>579</v>
          </cell>
          <cell r="H93" t="str">
            <v>154/38</v>
          </cell>
          <cell r="I93" t="str">
            <v>BLACKOUT CURTAIN/NELLIKE T/C</v>
          </cell>
          <cell r="J93">
            <v>42</v>
          </cell>
          <cell r="K93">
            <v>0.55000000000000004</v>
          </cell>
        </row>
        <row r="94">
          <cell r="B94">
            <v>3350</v>
          </cell>
          <cell r="C94" t="str">
            <v>ARCHANA MAITY NAYEK</v>
          </cell>
          <cell r="D94" t="str">
            <v>B</v>
          </cell>
          <cell r="E94">
            <v>0.7</v>
          </cell>
          <cell r="F94" t="str">
            <v>5.12820</v>
          </cell>
          <cell r="G94">
            <v>579</v>
          </cell>
        </row>
        <row r="95">
          <cell r="B95">
            <v>3352</v>
          </cell>
          <cell r="C95" t="str">
            <v>MANJULA P</v>
          </cell>
          <cell r="D95" t="str">
            <v>A</v>
          </cell>
          <cell r="E95">
            <v>0.75</v>
          </cell>
          <cell r="F95" t="str">
            <v>4.61540</v>
          </cell>
          <cell r="G95">
            <v>579</v>
          </cell>
        </row>
        <row r="96">
          <cell r="B96">
            <v>3356</v>
          </cell>
          <cell r="C96" t="str">
            <v>SANGEETHA R</v>
          </cell>
          <cell r="D96" t="str">
            <v>C</v>
          </cell>
          <cell r="E96">
            <v>0.65</v>
          </cell>
          <cell r="F96" t="str">
            <v>4.715</v>
          </cell>
          <cell r="G96">
            <v>579</v>
          </cell>
          <cell r="H96" t="str">
            <v>37/28/334</v>
          </cell>
          <cell r="I96" t="str">
            <v>KORNBLOMST/NELLIKE RUNNER</v>
          </cell>
          <cell r="J96">
            <v>569</v>
          </cell>
          <cell r="K96">
            <v>0.56999999999999995</v>
          </cell>
        </row>
        <row r="97">
          <cell r="B97">
            <v>3395</v>
          </cell>
          <cell r="C97" t="str">
            <v>REVATHI RAMASAMY</v>
          </cell>
          <cell r="D97" t="str">
            <v>T</v>
          </cell>
          <cell r="E97">
            <v>0.6</v>
          </cell>
          <cell r="F97" t="str">
            <v>4.615</v>
          </cell>
          <cell r="G97">
            <v>579</v>
          </cell>
        </row>
        <row r="98">
          <cell r="B98">
            <v>3397</v>
          </cell>
          <cell r="C98" t="str">
            <v>KRISHNAVENI J</v>
          </cell>
          <cell r="D98" t="str">
            <v>T</v>
          </cell>
          <cell r="E98">
            <v>0.6</v>
          </cell>
          <cell r="F98" t="str">
            <v>4.615</v>
          </cell>
          <cell r="G98">
            <v>579</v>
          </cell>
          <cell r="H98">
            <v>38</v>
          </cell>
          <cell r="I98" t="str">
            <v>NELLIKE T/C</v>
          </cell>
          <cell r="J98">
            <v>52</v>
          </cell>
          <cell r="K98">
            <v>0.45</v>
          </cell>
        </row>
        <row r="99">
          <cell r="B99">
            <v>3402</v>
          </cell>
          <cell r="C99" t="str">
            <v>PRIYADHARSHNI G</v>
          </cell>
          <cell r="D99" t="str">
            <v>B</v>
          </cell>
          <cell r="E99">
            <v>0.7</v>
          </cell>
          <cell r="F99" t="str">
            <v>5.12820</v>
          </cell>
          <cell r="G99">
            <v>579</v>
          </cell>
          <cell r="H99" t="str">
            <v>34/28</v>
          </cell>
          <cell r="I99" t="str">
            <v>NELLIKE RUNNER</v>
          </cell>
          <cell r="J99">
            <v>283</v>
          </cell>
          <cell r="K99">
            <v>0.68</v>
          </cell>
        </row>
        <row r="100">
          <cell r="B100">
            <v>3404</v>
          </cell>
          <cell r="C100" t="str">
            <v>VENNILA P</v>
          </cell>
          <cell r="D100" t="str">
            <v>C</v>
          </cell>
          <cell r="E100">
            <v>0.65</v>
          </cell>
          <cell r="F100" t="str">
            <v>4.715</v>
          </cell>
          <cell r="G100">
            <v>579</v>
          </cell>
        </row>
        <row r="101">
          <cell r="B101">
            <v>3407</v>
          </cell>
          <cell r="C101" t="str">
            <v xml:space="preserve">SELVI A </v>
          </cell>
          <cell r="D101" t="str">
            <v>C</v>
          </cell>
          <cell r="E101">
            <v>0.65</v>
          </cell>
          <cell r="F101" t="str">
            <v>4.715</v>
          </cell>
          <cell r="G101">
            <v>579</v>
          </cell>
        </row>
        <row r="102">
          <cell r="B102">
            <v>3409</v>
          </cell>
          <cell r="C102" t="str">
            <v>AMUTHAVALLI S</v>
          </cell>
          <cell r="D102" t="str">
            <v>C</v>
          </cell>
          <cell r="E102">
            <v>0.65</v>
          </cell>
          <cell r="F102" t="str">
            <v>4.715</v>
          </cell>
          <cell r="G102">
            <v>579</v>
          </cell>
        </row>
        <row r="103">
          <cell r="B103">
            <v>3415</v>
          </cell>
          <cell r="C103" t="str">
            <v>ALEMA MOLLA</v>
          </cell>
          <cell r="D103" t="str">
            <v>C</v>
          </cell>
          <cell r="E103">
            <v>0.65</v>
          </cell>
          <cell r="F103" t="str">
            <v>4.715</v>
          </cell>
          <cell r="G103">
            <v>642</v>
          </cell>
          <cell r="H103" t="str">
            <v>37/28/334</v>
          </cell>
          <cell r="I103" t="str">
            <v>KORNBLOMST/NELLIKE RUNNER</v>
          </cell>
          <cell r="J103">
            <v>164</v>
          </cell>
          <cell r="K103">
            <v>0.59</v>
          </cell>
        </row>
        <row r="104">
          <cell r="B104">
            <v>3416</v>
          </cell>
          <cell r="C104" t="str">
            <v>SARANYA P</v>
          </cell>
          <cell r="D104" t="str">
            <v>C</v>
          </cell>
          <cell r="E104">
            <v>0.65</v>
          </cell>
          <cell r="F104" t="str">
            <v>4.715</v>
          </cell>
          <cell r="G104">
            <v>579</v>
          </cell>
          <cell r="H104" t="str">
            <v>37/28/334</v>
          </cell>
          <cell r="I104" t="str">
            <v>KORNBLOMST/NELLIKE RUNNER</v>
          </cell>
          <cell r="J104">
            <v>621</v>
          </cell>
          <cell r="K104">
            <v>0.63</v>
          </cell>
        </row>
        <row r="105">
          <cell r="B105">
            <v>3417</v>
          </cell>
          <cell r="C105" t="str">
            <v>DURGADEVI M</v>
          </cell>
          <cell r="D105" t="str">
            <v>C</v>
          </cell>
          <cell r="E105">
            <v>0.65</v>
          </cell>
          <cell r="F105" t="str">
            <v>4.715</v>
          </cell>
          <cell r="G105">
            <v>579</v>
          </cell>
        </row>
        <row r="106">
          <cell r="B106">
            <v>3419</v>
          </cell>
          <cell r="C106" t="str">
            <v>YAMUNA</v>
          </cell>
          <cell r="D106" t="str">
            <v>C</v>
          </cell>
          <cell r="E106">
            <v>0.65</v>
          </cell>
          <cell r="F106" t="str">
            <v>4.715</v>
          </cell>
          <cell r="G106">
            <v>579</v>
          </cell>
        </row>
        <row r="107">
          <cell r="B107">
            <v>3422</v>
          </cell>
          <cell r="C107" t="str">
            <v>S SHEELA</v>
          </cell>
          <cell r="D107" t="str">
            <v>C</v>
          </cell>
          <cell r="E107">
            <v>0.65</v>
          </cell>
          <cell r="F107" t="str">
            <v>4.715</v>
          </cell>
          <cell r="G107">
            <v>593</v>
          </cell>
        </row>
        <row r="108">
          <cell r="B108">
            <v>3434</v>
          </cell>
          <cell r="C108" t="str">
            <v>KASHTHURI N</v>
          </cell>
          <cell r="D108" t="str">
            <v>B</v>
          </cell>
          <cell r="E108">
            <v>0.7</v>
          </cell>
          <cell r="F108" t="str">
            <v>5.12820</v>
          </cell>
          <cell r="G108">
            <v>789.75</v>
          </cell>
          <cell r="H108" t="str">
            <v>74/37</v>
          </cell>
          <cell r="I108" t="str">
            <v>HYBEN ROSE/SKOGSIV GREEN</v>
          </cell>
          <cell r="J108">
            <v>213</v>
          </cell>
          <cell r="K108">
            <v>0.59</v>
          </cell>
        </row>
        <row r="109">
          <cell r="B109">
            <v>3443</v>
          </cell>
          <cell r="C109" t="str">
            <v>MONISHA P</v>
          </cell>
          <cell r="D109" t="str">
            <v>T</v>
          </cell>
          <cell r="E109">
            <v>0.6</v>
          </cell>
          <cell r="F109" t="str">
            <v>4.615</v>
          </cell>
          <cell r="G109">
            <v>579</v>
          </cell>
        </row>
        <row r="110">
          <cell r="B110">
            <v>3445</v>
          </cell>
          <cell r="C110" t="str">
            <v xml:space="preserve">KRISHNAVENI </v>
          </cell>
          <cell r="D110" t="str">
            <v>T</v>
          </cell>
          <cell r="E110">
            <v>0.6</v>
          </cell>
          <cell r="F110" t="str">
            <v>4.615</v>
          </cell>
          <cell r="G110">
            <v>642</v>
          </cell>
        </row>
        <row r="111">
          <cell r="B111">
            <v>3450</v>
          </cell>
          <cell r="C111" t="str">
            <v>ARTHI R</v>
          </cell>
          <cell r="D111" t="str">
            <v>C</v>
          </cell>
          <cell r="E111">
            <v>0.65</v>
          </cell>
          <cell r="F111" t="str">
            <v>4.715</v>
          </cell>
          <cell r="G111">
            <v>507</v>
          </cell>
        </row>
        <row r="112">
          <cell r="B112">
            <v>3452</v>
          </cell>
          <cell r="C112" t="str">
            <v xml:space="preserve">SUJATHA </v>
          </cell>
          <cell r="D112" t="str">
            <v>T</v>
          </cell>
          <cell r="E112">
            <v>0.6</v>
          </cell>
          <cell r="F112" t="str">
            <v>4.615</v>
          </cell>
          <cell r="G112">
            <v>579</v>
          </cell>
        </row>
        <row r="113">
          <cell r="B113">
            <v>3455</v>
          </cell>
          <cell r="C113" t="str">
            <v>MOHANA M</v>
          </cell>
          <cell r="D113" t="str">
            <v>T</v>
          </cell>
          <cell r="E113">
            <v>0.6</v>
          </cell>
          <cell r="F113" t="str">
            <v>4.615</v>
          </cell>
          <cell r="G113">
            <v>691</v>
          </cell>
        </row>
        <row r="114">
          <cell r="B114">
            <v>3460</v>
          </cell>
          <cell r="C114" t="str">
            <v>KAVITHA V</v>
          </cell>
          <cell r="D114" t="str">
            <v>T</v>
          </cell>
          <cell r="E114">
            <v>0.6</v>
          </cell>
          <cell r="F114" t="str">
            <v>4.615</v>
          </cell>
          <cell r="G114">
            <v>507</v>
          </cell>
        </row>
        <row r="115">
          <cell r="B115">
            <v>3463</v>
          </cell>
          <cell r="C115" t="str">
            <v>INTHUMATHI R</v>
          </cell>
          <cell r="D115" t="str">
            <v>T</v>
          </cell>
          <cell r="E115">
            <v>0.6</v>
          </cell>
          <cell r="F115" t="str">
            <v>4.615</v>
          </cell>
          <cell r="G115">
            <v>579</v>
          </cell>
        </row>
        <row r="116">
          <cell r="B116">
            <v>3467</v>
          </cell>
          <cell r="C116" t="str">
            <v>THANGAM A</v>
          </cell>
          <cell r="D116" t="str">
            <v>C</v>
          </cell>
          <cell r="E116">
            <v>0.65</v>
          </cell>
          <cell r="F116" t="str">
            <v>4.715</v>
          </cell>
          <cell r="G116">
            <v>507</v>
          </cell>
        </row>
        <row r="117">
          <cell r="B117">
            <v>3468</v>
          </cell>
          <cell r="C117" t="str">
            <v>SELVI M</v>
          </cell>
          <cell r="D117" t="str">
            <v>T</v>
          </cell>
          <cell r="E117">
            <v>0.6</v>
          </cell>
          <cell r="F117" t="str">
            <v>4.615</v>
          </cell>
          <cell r="G117">
            <v>507</v>
          </cell>
        </row>
        <row r="118">
          <cell r="B118">
            <v>3469</v>
          </cell>
          <cell r="C118" t="str">
            <v>BANUPRIYA P</v>
          </cell>
          <cell r="D118" t="str">
            <v>A</v>
          </cell>
          <cell r="E118">
            <v>0.75</v>
          </cell>
          <cell r="F118" t="str">
            <v>4.61540</v>
          </cell>
          <cell r="G118">
            <v>507</v>
          </cell>
        </row>
        <row r="119">
          <cell r="B119">
            <v>3470</v>
          </cell>
          <cell r="C119" t="str">
            <v>RANICHANDRA G</v>
          </cell>
          <cell r="D119" t="str">
            <v>T</v>
          </cell>
          <cell r="E119">
            <v>0.6</v>
          </cell>
          <cell r="F119" t="str">
            <v>4.615</v>
          </cell>
          <cell r="G119">
            <v>507</v>
          </cell>
        </row>
        <row r="120">
          <cell r="B120">
            <v>3471</v>
          </cell>
          <cell r="C120" t="str">
            <v>RAJESWARI K</v>
          </cell>
          <cell r="D120" t="str">
            <v>T</v>
          </cell>
          <cell r="E120">
            <v>0.6</v>
          </cell>
          <cell r="F120" t="str">
            <v>4.615</v>
          </cell>
          <cell r="G120">
            <v>507</v>
          </cell>
        </row>
        <row r="121">
          <cell r="B121">
            <v>3473</v>
          </cell>
          <cell r="C121" t="str">
            <v>ELAKIYA V</v>
          </cell>
          <cell r="D121" t="str">
            <v>T</v>
          </cell>
          <cell r="E121">
            <v>0.6</v>
          </cell>
          <cell r="F121" t="str">
            <v>4.615</v>
          </cell>
          <cell r="G121">
            <v>507</v>
          </cell>
          <cell r="H121" t="str">
            <v>37/28/334</v>
          </cell>
          <cell r="I121" t="str">
            <v>KORNBLOMST/NELLIKE RUNNER</v>
          </cell>
          <cell r="J121">
            <v>103</v>
          </cell>
          <cell r="K121">
            <v>0.37</v>
          </cell>
        </row>
        <row r="122">
          <cell r="B122">
            <v>3474</v>
          </cell>
          <cell r="C122" t="str">
            <v>MATHUSRI B</v>
          </cell>
          <cell r="D122" t="str">
            <v>B</v>
          </cell>
          <cell r="E122">
            <v>0.7</v>
          </cell>
          <cell r="F122" t="str">
            <v>5.12820</v>
          </cell>
          <cell r="G122">
            <v>507</v>
          </cell>
          <cell r="H122" t="str">
            <v>34/28</v>
          </cell>
          <cell r="I122" t="str">
            <v>NELLIKE RUNNER</v>
          </cell>
          <cell r="J122">
            <v>326</v>
          </cell>
          <cell r="K122">
            <v>0.79</v>
          </cell>
        </row>
        <row r="123">
          <cell r="B123">
            <v>3478</v>
          </cell>
          <cell r="C123" t="str">
            <v>VANITHA S</v>
          </cell>
          <cell r="D123" t="str">
            <v>T</v>
          </cell>
          <cell r="E123">
            <v>0.6</v>
          </cell>
          <cell r="F123" t="str">
            <v>4.615</v>
          </cell>
          <cell r="G123">
            <v>507</v>
          </cell>
        </row>
        <row r="124">
          <cell r="B124">
            <v>3479</v>
          </cell>
          <cell r="C124" t="str">
            <v>SUMATHI M</v>
          </cell>
          <cell r="D124" t="str">
            <v>C</v>
          </cell>
          <cell r="E124">
            <v>0.65</v>
          </cell>
          <cell r="F124" t="str">
            <v>4.715</v>
          </cell>
          <cell r="G124">
            <v>507</v>
          </cell>
        </row>
        <row r="125">
          <cell r="B125">
            <v>3480</v>
          </cell>
          <cell r="C125" t="str">
            <v>ASHITHA S</v>
          </cell>
          <cell r="D125" t="str">
            <v>T</v>
          </cell>
          <cell r="E125">
            <v>0.6</v>
          </cell>
          <cell r="F125" t="str">
            <v>4.615</v>
          </cell>
          <cell r="G125">
            <v>507</v>
          </cell>
          <cell r="H125" t="str">
            <v>37/28/334</v>
          </cell>
          <cell r="I125" t="str">
            <v>KORNBLOMST/NELLIKE RUNNER</v>
          </cell>
          <cell r="J125">
            <v>111</v>
          </cell>
          <cell r="K125">
            <v>0.4</v>
          </cell>
        </row>
        <row r="126">
          <cell r="B126">
            <v>3482</v>
          </cell>
          <cell r="C126" t="str">
            <v>GEETHA J</v>
          </cell>
          <cell r="D126" t="str">
            <v>C</v>
          </cell>
          <cell r="E126">
            <v>0.65</v>
          </cell>
          <cell r="F126" t="str">
            <v>4.715</v>
          </cell>
          <cell r="G126">
            <v>507</v>
          </cell>
        </row>
        <row r="127">
          <cell r="B127">
            <v>3483</v>
          </cell>
          <cell r="C127" t="str">
            <v>PALANIYAMMAL R</v>
          </cell>
          <cell r="D127" t="str">
            <v>A1</v>
          </cell>
          <cell r="E127">
            <v>0.8</v>
          </cell>
          <cell r="F127" t="str">
            <v>5.00</v>
          </cell>
          <cell r="G127">
            <v>593</v>
          </cell>
          <cell r="H127" t="str">
            <v>050/49</v>
          </cell>
          <cell r="I127" t="str">
            <v>DAILY COLLECTION TOSDADO/ORNATE T/C</v>
          </cell>
          <cell r="J127">
            <v>71</v>
          </cell>
          <cell r="K127">
            <v>0.86</v>
          </cell>
        </row>
        <row r="128">
          <cell r="B128">
            <v>3485</v>
          </cell>
          <cell r="C128" t="str">
            <v>REVATHI G</v>
          </cell>
          <cell r="D128" t="str">
            <v>T</v>
          </cell>
          <cell r="E128">
            <v>0.6</v>
          </cell>
          <cell r="F128" t="str">
            <v>4.615</v>
          </cell>
          <cell r="G128">
            <v>593</v>
          </cell>
        </row>
        <row r="129">
          <cell r="B129">
            <v>3486</v>
          </cell>
          <cell r="C129" t="str">
            <v>PRIYANKA T</v>
          </cell>
          <cell r="D129" t="str">
            <v>T</v>
          </cell>
          <cell r="E129">
            <v>0.6</v>
          </cell>
          <cell r="F129" t="str">
            <v>4.615</v>
          </cell>
          <cell r="G129">
            <v>593</v>
          </cell>
          <cell r="H129" t="str">
            <v>37/28/334</v>
          </cell>
          <cell r="I129" t="str">
            <v>KORNBLOMST/NELLIKE RUNNER</v>
          </cell>
          <cell r="J129">
            <v>135</v>
          </cell>
          <cell r="K129">
            <v>0.49</v>
          </cell>
        </row>
        <row r="130">
          <cell r="B130">
            <v>3487</v>
          </cell>
          <cell r="C130" t="str">
            <v>VANAJA K</v>
          </cell>
          <cell r="D130" t="str">
            <v>T</v>
          </cell>
          <cell r="E130">
            <v>0.6</v>
          </cell>
          <cell r="F130" t="str">
            <v>4.615</v>
          </cell>
          <cell r="G130">
            <v>579</v>
          </cell>
        </row>
        <row r="131">
          <cell r="B131">
            <v>3488</v>
          </cell>
          <cell r="C131" t="str">
            <v>KAMATCHI S</v>
          </cell>
          <cell r="D131" t="str">
            <v>T</v>
          </cell>
          <cell r="E131">
            <v>0.6</v>
          </cell>
          <cell r="F131" t="str">
            <v>4.615</v>
          </cell>
          <cell r="G131">
            <v>507</v>
          </cell>
        </row>
        <row r="132">
          <cell r="B132">
            <v>3248</v>
          </cell>
          <cell r="C132" t="str">
            <v>MARAGATHAM</v>
          </cell>
          <cell r="D132" t="str">
            <v>B</v>
          </cell>
          <cell r="E132">
            <v>0.7</v>
          </cell>
          <cell r="F132" t="str">
            <v>5.12820</v>
          </cell>
          <cell r="G132">
            <v>507</v>
          </cell>
          <cell r="H132" t="str">
            <v>154/38</v>
          </cell>
          <cell r="I132" t="str">
            <v>BLACKOUT CURTAIN/NELLIKE T/C</v>
          </cell>
          <cell r="J132">
            <v>98</v>
          </cell>
          <cell r="K132">
            <v>0.64</v>
          </cell>
        </row>
        <row r="133">
          <cell r="B133">
            <v>3127</v>
          </cell>
          <cell r="C133" t="str">
            <v>SOUNDARYA</v>
          </cell>
          <cell r="D133" t="str">
            <v>C</v>
          </cell>
          <cell r="E133">
            <v>0.6</v>
          </cell>
          <cell r="F133" t="str">
            <v>4.615</v>
          </cell>
          <cell r="G133">
            <v>507</v>
          </cell>
          <cell r="H133">
            <v>38</v>
          </cell>
          <cell r="I133" t="str">
            <v>NELLIKE T/C</v>
          </cell>
          <cell r="J133">
            <v>76</v>
          </cell>
          <cell r="K133">
            <v>0.66</v>
          </cell>
        </row>
        <row r="134">
          <cell r="B134">
            <v>2915</v>
          </cell>
          <cell r="C134" t="str">
            <v>SUBRAMANI</v>
          </cell>
          <cell r="D134" t="str">
            <v>C</v>
          </cell>
          <cell r="E134">
            <v>0.65</v>
          </cell>
          <cell r="F134" t="str">
            <v>4.715</v>
          </cell>
          <cell r="G134">
            <v>507</v>
          </cell>
          <cell r="H134" t="str">
            <v>34/28</v>
          </cell>
          <cell r="I134" t="str">
            <v>NELLIKE RUNNER</v>
          </cell>
          <cell r="J134">
            <v>275</v>
          </cell>
          <cell r="K134">
            <v>0.66</v>
          </cell>
        </row>
        <row r="135">
          <cell r="B135">
            <v>3100</v>
          </cell>
          <cell r="C135" t="str">
            <v>DHANUSHREE</v>
          </cell>
          <cell r="D135" t="str">
            <v>C</v>
          </cell>
          <cell r="E135">
            <v>0.65</v>
          </cell>
          <cell r="F135" t="str">
            <v>4.715</v>
          </cell>
          <cell r="G135">
            <v>507</v>
          </cell>
        </row>
        <row r="136">
          <cell r="B136">
            <v>3268</v>
          </cell>
          <cell r="C136" t="str">
            <v>MAHESHWARI</v>
          </cell>
          <cell r="D136" t="str">
            <v>C</v>
          </cell>
          <cell r="E136">
            <v>0.65</v>
          </cell>
          <cell r="F136" t="str">
            <v>4.715</v>
          </cell>
          <cell r="G136">
            <v>507</v>
          </cell>
        </row>
        <row r="137">
          <cell r="B137">
            <v>3313</v>
          </cell>
          <cell r="C137" t="str">
            <v>SANTHIYA</v>
          </cell>
          <cell r="D137" t="str">
            <v>C</v>
          </cell>
          <cell r="E137">
            <v>0.6</v>
          </cell>
          <cell r="F137" t="str">
            <v>4.615</v>
          </cell>
          <cell r="G137">
            <v>507</v>
          </cell>
        </row>
        <row r="138">
          <cell r="B138">
            <v>3493</v>
          </cell>
          <cell r="C138" t="str">
            <v>SASI</v>
          </cell>
          <cell r="D138" t="str">
            <v>C</v>
          </cell>
          <cell r="E138">
            <v>0.65</v>
          </cell>
          <cell r="F138" t="str">
            <v>4.715</v>
          </cell>
          <cell r="G138">
            <v>507</v>
          </cell>
        </row>
        <row r="139">
          <cell r="B139">
            <v>3495</v>
          </cell>
          <cell r="C139" t="str">
            <v>VIJAYALAKSHMI</v>
          </cell>
          <cell r="D139" t="str">
            <v>T</v>
          </cell>
          <cell r="E139">
            <v>0.65</v>
          </cell>
          <cell r="F139" t="str">
            <v>4.715</v>
          </cell>
          <cell r="G139">
            <v>507</v>
          </cell>
        </row>
        <row r="140">
          <cell r="B140">
            <v>3492</v>
          </cell>
          <cell r="C140" t="str">
            <v>CHINNAPONNU</v>
          </cell>
          <cell r="D140" t="str">
            <v>A1</v>
          </cell>
          <cell r="E140">
            <v>0.8</v>
          </cell>
          <cell r="F140" t="str">
            <v>5.00</v>
          </cell>
          <cell r="G140">
            <v>507</v>
          </cell>
          <cell r="H140" t="str">
            <v>67/154</v>
          </cell>
          <cell r="I140" t="str">
            <v>HYBEN ROSE/BLACKOUT GREY CURTAIN</v>
          </cell>
          <cell r="J140">
            <v>74</v>
          </cell>
          <cell r="K140">
            <v>0.52</v>
          </cell>
        </row>
        <row r="141">
          <cell r="B141">
            <v>3494</v>
          </cell>
          <cell r="C141" t="str">
            <v>MIRNAL DAS</v>
          </cell>
          <cell r="D141" t="str">
            <v>A1</v>
          </cell>
          <cell r="E141">
            <v>0.8</v>
          </cell>
          <cell r="F141" t="str">
            <v>5.00</v>
          </cell>
          <cell r="G141">
            <v>507</v>
          </cell>
          <cell r="H141" t="str">
            <v>154/38</v>
          </cell>
          <cell r="I141" t="str">
            <v>BLACKOUT CURTAIN/NELLIKE T/C</v>
          </cell>
          <cell r="J141">
            <v>42</v>
          </cell>
          <cell r="K141">
            <v>0.7</v>
          </cell>
        </row>
        <row r="142">
          <cell r="B142">
            <v>1021</v>
          </cell>
          <cell r="C142" t="str">
            <v>PALSAMY</v>
          </cell>
          <cell r="D142" t="str">
            <v>A1</v>
          </cell>
          <cell r="E142">
            <v>0.75</v>
          </cell>
          <cell r="F142" t="str">
            <v>4.61540</v>
          </cell>
          <cell r="G142">
            <v>507</v>
          </cell>
        </row>
        <row r="143">
          <cell r="B143">
            <v>3290</v>
          </cell>
          <cell r="C143" t="str">
            <v>UMA</v>
          </cell>
          <cell r="D143" t="str">
            <v>C</v>
          </cell>
          <cell r="E143">
            <v>0.65</v>
          </cell>
          <cell r="F143" t="str">
            <v>4.715</v>
          </cell>
          <cell r="G143">
            <v>507</v>
          </cell>
        </row>
        <row r="144">
          <cell r="B144">
            <v>3499</v>
          </cell>
          <cell r="C144" t="str">
            <v>SILAMPAYEE</v>
          </cell>
          <cell r="D144" t="str">
            <v>A1</v>
          </cell>
          <cell r="E144">
            <v>0.8</v>
          </cell>
          <cell r="F144" t="str">
            <v>5.00</v>
          </cell>
          <cell r="G144">
            <v>507</v>
          </cell>
          <cell r="H144" t="str">
            <v>050/49</v>
          </cell>
          <cell r="I144" t="str">
            <v>DAILY COLLECTION TOSDADO/ORNATE T/C</v>
          </cell>
          <cell r="J144">
            <v>105</v>
          </cell>
          <cell r="K144">
            <v>1</v>
          </cell>
        </row>
        <row r="145">
          <cell r="B145">
            <v>1369</v>
          </cell>
          <cell r="C145" t="str">
            <v>KRISHNAN</v>
          </cell>
          <cell r="D145" t="str">
            <v>A</v>
          </cell>
          <cell r="E145">
            <v>0.75</v>
          </cell>
          <cell r="F145" t="str">
            <v>4.61540</v>
          </cell>
          <cell r="G145">
            <v>507</v>
          </cell>
        </row>
        <row r="146">
          <cell r="B146">
            <v>3115</v>
          </cell>
          <cell r="C146" t="str">
            <v>YOVEL</v>
          </cell>
          <cell r="D146" t="str">
            <v>B</v>
          </cell>
          <cell r="E146">
            <v>0.7</v>
          </cell>
          <cell r="F146" t="str">
            <v>5.12820</v>
          </cell>
          <cell r="G146">
            <v>507</v>
          </cell>
        </row>
        <row r="147">
          <cell r="B147">
            <v>3505</v>
          </cell>
          <cell r="C147" t="str">
            <v>SUGANYA</v>
          </cell>
          <cell r="D147">
            <v>0</v>
          </cell>
          <cell r="E147">
            <v>0.6</v>
          </cell>
          <cell r="F147" t="str">
            <v>4.615</v>
          </cell>
          <cell r="G147">
            <v>507</v>
          </cell>
        </row>
        <row r="148">
          <cell r="B148">
            <v>3507</v>
          </cell>
          <cell r="C148" t="str">
            <v>KOWSIK</v>
          </cell>
          <cell r="D148" t="str">
            <v>A1</v>
          </cell>
          <cell r="E148">
            <v>0.8</v>
          </cell>
          <cell r="F148" t="str">
            <v>5.00</v>
          </cell>
          <cell r="G148">
            <v>507</v>
          </cell>
          <cell r="H148" t="str">
            <v>154/38</v>
          </cell>
          <cell r="I148" t="str">
            <v>BLACKOUT CURTAIN/NELLIKE T/C</v>
          </cell>
          <cell r="J148">
            <v>42</v>
          </cell>
          <cell r="K148">
            <v>0.7</v>
          </cell>
        </row>
        <row r="149">
          <cell r="B149" t="str">
            <v>NEW-1</v>
          </cell>
          <cell r="C149" t="str">
            <v>SIVARANJANI</v>
          </cell>
          <cell r="D149" t="str">
            <v>T</v>
          </cell>
          <cell r="E149">
            <v>0.65</v>
          </cell>
          <cell r="F149" t="str">
            <v>4.715</v>
          </cell>
          <cell r="G149">
            <v>507</v>
          </cell>
          <cell r="H149" t="str">
            <v>37/28/334</v>
          </cell>
          <cell r="I149" t="str">
            <v>KORNBLOMST/NELLIKE RUNNER</v>
          </cell>
          <cell r="J149">
            <v>143</v>
          </cell>
          <cell r="K149">
            <v>0.52</v>
          </cell>
        </row>
        <row r="151">
          <cell r="K151" t="str">
            <v xml:space="preserve"> </v>
          </cell>
        </row>
      </sheetData>
      <sheetData sheetId="9">
        <row r="1">
          <cell r="B1" t="str">
            <v>ID NO</v>
          </cell>
          <cell r="C1" t="str">
            <v>Name</v>
          </cell>
          <cell r="D1" t="str">
            <v>Grade</v>
          </cell>
          <cell r="E1" t="str">
            <v>Target  %</v>
          </cell>
          <cell r="F1" t="str">
            <v>Points</v>
          </cell>
          <cell r="G1" t="str">
            <v>CTC/Day</v>
          </cell>
          <cell r="H1" t="str">
            <v>SO#</v>
          </cell>
          <cell r="I1" t="str">
            <v>Design &amp; Product</v>
          </cell>
          <cell r="J1" t="str">
            <v>Qty</v>
          </cell>
          <cell r="K1" t="str">
            <v>Eff %</v>
          </cell>
        </row>
        <row r="2">
          <cell r="B2">
            <v>29</v>
          </cell>
          <cell r="C2" t="str">
            <v>SELVI.R</v>
          </cell>
          <cell r="D2" t="str">
            <v>A+</v>
          </cell>
          <cell r="E2">
            <v>0.9</v>
          </cell>
          <cell r="F2" t="str">
            <v>10.0</v>
          </cell>
          <cell r="G2">
            <v>789.75</v>
          </cell>
          <cell r="H2">
            <v>71</v>
          </cell>
          <cell r="I2" t="str">
            <v>JD NATURAL</v>
          </cell>
          <cell r="J2">
            <v>86</v>
          </cell>
          <cell r="K2">
            <v>0.56999999999999995</v>
          </cell>
        </row>
        <row r="3">
          <cell r="B3">
            <v>122</v>
          </cell>
          <cell r="C3" t="str">
            <v>SAVITHRI ..S</v>
          </cell>
          <cell r="D3" t="str">
            <v>A</v>
          </cell>
          <cell r="E3">
            <v>0.75</v>
          </cell>
          <cell r="F3" t="str">
            <v>4.61540</v>
          </cell>
          <cell r="G3">
            <v>642</v>
          </cell>
          <cell r="H3">
            <v>71</v>
          </cell>
          <cell r="I3" t="str">
            <v>JD NATURAL</v>
          </cell>
          <cell r="J3">
            <v>88</v>
          </cell>
          <cell r="K3">
            <v>0.57999999999999996</v>
          </cell>
        </row>
        <row r="4">
          <cell r="B4">
            <v>237</v>
          </cell>
          <cell r="C4" t="str">
            <v>NALLASIVAM..M</v>
          </cell>
          <cell r="D4" t="str">
            <v>A</v>
          </cell>
          <cell r="E4">
            <v>0.75</v>
          </cell>
          <cell r="F4" t="str">
            <v>4.61540</v>
          </cell>
          <cell r="G4">
            <v>789.75</v>
          </cell>
        </row>
        <row r="5">
          <cell r="B5">
            <v>242</v>
          </cell>
          <cell r="C5" t="str">
            <v>ALLIRANI..R</v>
          </cell>
          <cell r="D5" t="str">
            <v>A+</v>
          </cell>
          <cell r="E5">
            <v>0.9</v>
          </cell>
          <cell r="F5" t="str">
            <v>10.0</v>
          </cell>
          <cell r="G5">
            <v>691</v>
          </cell>
          <cell r="H5">
            <v>71</v>
          </cell>
          <cell r="I5" t="str">
            <v>JD NATURAL</v>
          </cell>
          <cell r="J5">
            <v>90</v>
          </cell>
          <cell r="K5">
            <v>0.59</v>
          </cell>
        </row>
        <row r="6">
          <cell r="B6">
            <v>411</v>
          </cell>
          <cell r="C6" t="str">
            <v>LATHA..M</v>
          </cell>
          <cell r="D6" t="str">
            <v>A1</v>
          </cell>
          <cell r="E6">
            <v>0.8</v>
          </cell>
          <cell r="F6" t="str">
            <v>5.00</v>
          </cell>
          <cell r="G6">
            <v>789.75</v>
          </cell>
          <cell r="H6" t="str">
            <v>37/27/50</v>
          </cell>
          <cell r="I6" t="str">
            <v>KORNBLOMST/NELLIKE TC/DAILY COLLECTION</v>
          </cell>
          <cell r="J6">
            <v>141</v>
          </cell>
          <cell r="K6">
            <v>0.53</v>
          </cell>
        </row>
        <row r="7">
          <cell r="B7">
            <v>677</v>
          </cell>
          <cell r="C7" t="str">
            <v>NIRMALA..K</v>
          </cell>
          <cell r="D7" t="str">
            <v>A+</v>
          </cell>
          <cell r="E7">
            <v>0.9</v>
          </cell>
          <cell r="F7" t="str">
            <v>10.0</v>
          </cell>
          <cell r="G7">
            <v>691</v>
          </cell>
          <cell r="H7" t="str">
            <v>37/27/50</v>
          </cell>
          <cell r="I7" t="str">
            <v>KORNBLOMST/NELLIKE TC/DAILY COLLECTION</v>
          </cell>
          <cell r="J7">
            <v>407</v>
          </cell>
          <cell r="K7">
            <v>0.72</v>
          </cell>
        </row>
        <row r="8">
          <cell r="B8">
            <v>1298</v>
          </cell>
          <cell r="C8" t="str">
            <v>SIVARANJANI.S</v>
          </cell>
          <cell r="D8" t="str">
            <v>A+</v>
          </cell>
          <cell r="E8">
            <v>0.9</v>
          </cell>
          <cell r="F8" t="str">
            <v>10.0</v>
          </cell>
          <cell r="G8">
            <v>789.75</v>
          </cell>
          <cell r="H8">
            <v>71</v>
          </cell>
          <cell r="I8" t="str">
            <v>JD NATURAL</v>
          </cell>
          <cell r="J8">
            <v>89</v>
          </cell>
          <cell r="K8">
            <v>0.59</v>
          </cell>
        </row>
        <row r="9">
          <cell r="B9">
            <v>1417</v>
          </cell>
          <cell r="C9" t="str">
            <v>MAHALAKSHMI.T</v>
          </cell>
          <cell r="D9" t="str">
            <v>A+</v>
          </cell>
          <cell r="E9">
            <v>0.9</v>
          </cell>
          <cell r="F9" t="str">
            <v>10.0</v>
          </cell>
          <cell r="G9">
            <v>642</v>
          </cell>
          <cell r="H9">
            <v>71</v>
          </cell>
          <cell r="I9" t="str">
            <v>JD NATURAL</v>
          </cell>
          <cell r="J9">
            <v>58</v>
          </cell>
          <cell r="K9">
            <v>0.38</v>
          </cell>
        </row>
        <row r="10">
          <cell r="B10">
            <v>1422</v>
          </cell>
          <cell r="C10" t="str">
            <v>LAKSHMI.V</v>
          </cell>
          <cell r="D10" t="str">
            <v>A1</v>
          </cell>
          <cell r="E10">
            <v>0.8</v>
          </cell>
          <cell r="F10" t="str">
            <v>5.00</v>
          </cell>
          <cell r="G10">
            <v>789.75</v>
          </cell>
        </row>
        <row r="11">
          <cell r="B11">
            <v>1512</v>
          </cell>
          <cell r="C11" t="str">
            <v>MANIMEGALAI.P</v>
          </cell>
          <cell r="D11" t="str">
            <v>A</v>
          </cell>
          <cell r="E11">
            <v>0.75</v>
          </cell>
          <cell r="F11" t="str">
            <v>4.61540</v>
          </cell>
          <cell r="G11">
            <v>691</v>
          </cell>
        </row>
        <row r="12">
          <cell r="B12">
            <v>1694</v>
          </cell>
          <cell r="C12" t="str">
            <v>MALATHI.S</v>
          </cell>
          <cell r="D12" t="str">
            <v>A1</v>
          </cell>
          <cell r="E12">
            <v>0.8</v>
          </cell>
          <cell r="F12" t="str">
            <v>5.00</v>
          </cell>
          <cell r="G12">
            <v>642</v>
          </cell>
          <cell r="H12">
            <v>71</v>
          </cell>
          <cell r="I12" t="str">
            <v>JD NATURAL</v>
          </cell>
          <cell r="J12">
            <v>89</v>
          </cell>
          <cell r="K12">
            <v>0.59</v>
          </cell>
        </row>
        <row r="13">
          <cell r="B13">
            <v>1761</v>
          </cell>
          <cell r="C13" t="str">
            <v>PUSHPA.M</v>
          </cell>
          <cell r="D13" t="str">
            <v>A1</v>
          </cell>
          <cell r="E13">
            <v>0.8</v>
          </cell>
          <cell r="F13" t="str">
            <v>5.00</v>
          </cell>
          <cell r="G13">
            <v>691</v>
          </cell>
          <cell r="H13" t="str">
            <v>37/27/50</v>
          </cell>
          <cell r="I13" t="str">
            <v>KORNBLOMST/NELLIKE TC/DAILY COLLECTION</v>
          </cell>
          <cell r="J13">
            <v>130</v>
          </cell>
          <cell r="K13">
            <v>0.49</v>
          </cell>
        </row>
        <row r="14">
          <cell r="B14">
            <v>1789</v>
          </cell>
          <cell r="C14" t="str">
            <v>KASTHURI</v>
          </cell>
          <cell r="D14" t="str">
            <v>A1</v>
          </cell>
          <cell r="E14">
            <v>0.8</v>
          </cell>
          <cell r="F14" t="str">
            <v>5.00</v>
          </cell>
          <cell r="G14">
            <v>691</v>
          </cell>
          <cell r="H14">
            <v>71</v>
          </cell>
          <cell r="I14" t="str">
            <v>JD NATURAL</v>
          </cell>
          <cell r="J14">
            <v>84</v>
          </cell>
          <cell r="K14">
            <v>0.55000000000000004</v>
          </cell>
        </row>
        <row r="15">
          <cell r="B15">
            <v>1854</v>
          </cell>
          <cell r="C15" t="str">
            <v>DHANALAKSHMI S</v>
          </cell>
          <cell r="D15" t="str">
            <v>B</v>
          </cell>
          <cell r="E15">
            <v>0.7</v>
          </cell>
          <cell r="F15" t="str">
            <v>5.12820</v>
          </cell>
          <cell r="G15">
            <v>691</v>
          </cell>
        </row>
        <row r="16">
          <cell r="B16">
            <v>1855</v>
          </cell>
          <cell r="C16" t="str">
            <v>MEENA SENTHILKUMAR</v>
          </cell>
          <cell r="D16" t="str">
            <v>A</v>
          </cell>
          <cell r="E16">
            <v>0.75</v>
          </cell>
          <cell r="F16" t="str">
            <v>4.61540</v>
          </cell>
          <cell r="G16">
            <v>642</v>
          </cell>
          <cell r="H16">
            <v>71</v>
          </cell>
          <cell r="I16" t="str">
            <v>JD NATURAL</v>
          </cell>
          <cell r="J16">
            <v>21</v>
          </cell>
          <cell r="K16">
            <v>0.14000000000000001</v>
          </cell>
        </row>
        <row r="17">
          <cell r="B17">
            <v>1902</v>
          </cell>
          <cell r="C17" t="str">
            <v>MANIMALA B</v>
          </cell>
          <cell r="D17" t="str">
            <v>A1</v>
          </cell>
          <cell r="E17">
            <v>0.8</v>
          </cell>
          <cell r="F17" t="str">
            <v>5.00</v>
          </cell>
          <cell r="G17">
            <v>642</v>
          </cell>
          <cell r="H17" t="str">
            <v>37/27/50</v>
          </cell>
          <cell r="I17" t="str">
            <v>KORNBLOMST/NELLIKE TC/DAILY COLLECTION</v>
          </cell>
          <cell r="J17">
            <v>155</v>
          </cell>
          <cell r="K17">
            <v>0.57999999999999996</v>
          </cell>
        </row>
        <row r="18">
          <cell r="B18">
            <v>1929</v>
          </cell>
          <cell r="C18" t="str">
            <v>KEERTHANA G</v>
          </cell>
          <cell r="D18" t="str">
            <v>A</v>
          </cell>
          <cell r="E18">
            <v>0.75</v>
          </cell>
          <cell r="F18" t="str">
            <v>4.61540</v>
          </cell>
          <cell r="G18">
            <v>691</v>
          </cell>
          <cell r="H18">
            <v>71</v>
          </cell>
          <cell r="I18" t="str">
            <v>JD NATURAL</v>
          </cell>
          <cell r="J18">
            <v>37</v>
          </cell>
          <cell r="K18">
            <v>0.24</v>
          </cell>
        </row>
        <row r="19">
          <cell r="B19">
            <v>1930</v>
          </cell>
          <cell r="C19" t="str">
            <v>VALARMATHI R</v>
          </cell>
          <cell r="D19" t="str">
            <v>A1</v>
          </cell>
          <cell r="E19">
            <v>0.8</v>
          </cell>
          <cell r="F19" t="str">
            <v>5.00</v>
          </cell>
          <cell r="G19">
            <v>642</v>
          </cell>
          <cell r="H19" t="str">
            <v>37/27/50</v>
          </cell>
          <cell r="I19" t="str">
            <v>KORNBLOMST/NELLIKE TC/DAILY COLLECTION</v>
          </cell>
          <cell r="J19">
            <v>142</v>
          </cell>
          <cell r="K19">
            <v>0.55000000000000004</v>
          </cell>
        </row>
        <row r="20">
          <cell r="B20">
            <v>1956</v>
          </cell>
          <cell r="C20" t="str">
            <v>KARTHIGAIRAJAN K</v>
          </cell>
          <cell r="D20" t="str">
            <v>A1</v>
          </cell>
          <cell r="E20">
            <v>0.8</v>
          </cell>
          <cell r="F20" t="str">
            <v>5.00</v>
          </cell>
          <cell r="G20">
            <v>691</v>
          </cell>
          <cell r="H20" t="str">
            <v>37/50</v>
          </cell>
          <cell r="I20" t="str">
            <v>KORNBLOMST/DAILY COLLECTION</v>
          </cell>
          <cell r="J20">
            <v>1010</v>
          </cell>
          <cell r="K20">
            <v>0.53</v>
          </cell>
        </row>
        <row r="21">
          <cell r="B21">
            <v>1966</v>
          </cell>
          <cell r="C21" t="str">
            <v>PARAMESWARI S</v>
          </cell>
          <cell r="D21" t="str">
            <v>A</v>
          </cell>
          <cell r="E21">
            <v>0.75</v>
          </cell>
          <cell r="F21" t="str">
            <v>4.61540</v>
          </cell>
          <cell r="G21">
            <v>691</v>
          </cell>
          <cell r="H21" t="str">
            <v>37/50</v>
          </cell>
          <cell r="I21" t="str">
            <v>KORNBLOMST/DAILY COLLECTION</v>
          </cell>
          <cell r="J21">
            <v>145</v>
          </cell>
          <cell r="K21">
            <v>0.65315315315315314</v>
          </cell>
        </row>
        <row r="22">
          <cell r="B22">
            <v>1971</v>
          </cell>
          <cell r="C22" t="str">
            <v>HEMALATHA R</v>
          </cell>
          <cell r="D22" t="str">
            <v>A</v>
          </cell>
          <cell r="E22">
            <v>0.75</v>
          </cell>
          <cell r="F22" t="str">
            <v>4.61540</v>
          </cell>
          <cell r="G22">
            <v>642</v>
          </cell>
          <cell r="H22">
            <v>27</v>
          </cell>
          <cell r="I22" t="str">
            <v>NELLIKE TC</v>
          </cell>
          <cell r="J22">
            <v>162</v>
          </cell>
          <cell r="K22">
            <v>0.65</v>
          </cell>
        </row>
        <row r="23">
          <cell r="B23">
            <v>1983</v>
          </cell>
          <cell r="C23" t="str">
            <v>LATHA M</v>
          </cell>
          <cell r="D23" t="str">
            <v>A</v>
          </cell>
          <cell r="E23">
            <v>0.75</v>
          </cell>
          <cell r="F23" t="str">
            <v>4.61540</v>
          </cell>
          <cell r="G23">
            <v>642</v>
          </cell>
          <cell r="H23">
            <v>71</v>
          </cell>
          <cell r="I23" t="str">
            <v>JD NATURAL</v>
          </cell>
          <cell r="J23">
            <v>53</v>
          </cell>
          <cell r="K23">
            <v>0.35</v>
          </cell>
        </row>
        <row r="24">
          <cell r="B24">
            <v>2005</v>
          </cell>
          <cell r="C24" t="str">
            <v>PARAMESWARI</v>
          </cell>
          <cell r="D24" t="str">
            <v>B</v>
          </cell>
          <cell r="E24">
            <v>0.7</v>
          </cell>
          <cell r="F24" t="str">
            <v>5.12820</v>
          </cell>
          <cell r="G24">
            <v>642</v>
          </cell>
          <cell r="H24">
            <v>71</v>
          </cell>
          <cell r="I24" t="str">
            <v>JD NATURAL</v>
          </cell>
          <cell r="J24">
            <v>25</v>
          </cell>
          <cell r="K24">
            <v>0.17</v>
          </cell>
        </row>
        <row r="25">
          <cell r="B25">
            <v>2016</v>
          </cell>
          <cell r="C25" t="str">
            <v>S GOWRI</v>
          </cell>
          <cell r="D25" t="str">
            <v>A</v>
          </cell>
          <cell r="E25">
            <v>0.75</v>
          </cell>
          <cell r="F25" t="str">
            <v>4.61540</v>
          </cell>
          <cell r="G25">
            <v>593</v>
          </cell>
          <cell r="H25">
            <v>71</v>
          </cell>
          <cell r="I25" t="str">
            <v>JD NATURAL</v>
          </cell>
          <cell r="J25">
            <v>48</v>
          </cell>
          <cell r="K25">
            <v>0.32</v>
          </cell>
        </row>
        <row r="26">
          <cell r="B26">
            <v>2045</v>
          </cell>
          <cell r="C26" t="str">
            <v>SATHYA C</v>
          </cell>
          <cell r="D26" t="str">
            <v>B</v>
          </cell>
          <cell r="E26">
            <v>0.7</v>
          </cell>
          <cell r="F26" t="str">
            <v>5.12820</v>
          </cell>
          <cell r="G26">
            <v>642</v>
          </cell>
          <cell r="H26" t="str">
            <v>37/50</v>
          </cell>
          <cell r="I26" t="str">
            <v>KORNBLOMST/DAILY COLLECTION</v>
          </cell>
          <cell r="J26">
            <v>138</v>
          </cell>
          <cell r="K26">
            <v>0.6216216216216216</v>
          </cell>
        </row>
        <row r="27">
          <cell r="B27">
            <v>2067</v>
          </cell>
          <cell r="C27" t="str">
            <v>LALITHA R</v>
          </cell>
          <cell r="D27" t="str">
            <v>A1</v>
          </cell>
          <cell r="E27">
            <v>0.8</v>
          </cell>
          <cell r="F27" t="str">
            <v>5.00</v>
          </cell>
          <cell r="G27">
            <v>593</v>
          </cell>
          <cell r="H27" t="str">
            <v>37/27/50</v>
          </cell>
          <cell r="I27" t="str">
            <v>KORNBLOMST/NELLIKE TC/DAILY COLLECTION</v>
          </cell>
          <cell r="J27">
            <v>136</v>
          </cell>
          <cell r="K27">
            <v>0.51</v>
          </cell>
        </row>
        <row r="28">
          <cell r="B28">
            <v>2102</v>
          </cell>
          <cell r="C28" t="str">
            <v>KOKILA M</v>
          </cell>
          <cell r="D28" t="str">
            <v>B</v>
          </cell>
          <cell r="E28">
            <v>0.7</v>
          </cell>
          <cell r="F28" t="str">
            <v>5.12820</v>
          </cell>
          <cell r="G28">
            <v>691</v>
          </cell>
        </row>
        <row r="29">
          <cell r="B29">
            <v>2138</v>
          </cell>
          <cell r="C29" t="str">
            <v>SANTHI S</v>
          </cell>
          <cell r="D29" t="str">
            <v>A</v>
          </cell>
          <cell r="E29">
            <v>0.75</v>
          </cell>
          <cell r="F29" t="str">
            <v>4.61540</v>
          </cell>
          <cell r="G29">
            <v>593</v>
          </cell>
          <cell r="H29">
            <v>27</v>
          </cell>
          <cell r="I29" t="str">
            <v>NELLIKE TC</v>
          </cell>
          <cell r="J29">
            <v>228</v>
          </cell>
          <cell r="K29">
            <v>0.92</v>
          </cell>
        </row>
        <row r="30">
          <cell r="B30">
            <v>2156</v>
          </cell>
          <cell r="C30" t="str">
            <v>PUSHPALATHA R</v>
          </cell>
          <cell r="D30" t="str">
            <v>A</v>
          </cell>
          <cell r="E30">
            <v>0.75</v>
          </cell>
          <cell r="F30" t="str">
            <v>4.61540</v>
          </cell>
          <cell r="G30">
            <v>642</v>
          </cell>
        </row>
        <row r="31">
          <cell r="B31">
            <v>2177</v>
          </cell>
          <cell r="C31" t="str">
            <v>LALITHA N</v>
          </cell>
          <cell r="D31" t="str">
            <v>A+</v>
          </cell>
          <cell r="E31">
            <v>0.9</v>
          </cell>
          <cell r="F31" t="str">
            <v>10.0</v>
          </cell>
          <cell r="G31">
            <v>642</v>
          </cell>
          <cell r="H31" t="str">
            <v>37/27/50</v>
          </cell>
          <cell r="I31" t="str">
            <v>KORNBLOMST/NELLIKE TC/DAILY COLLECTION</v>
          </cell>
          <cell r="J31">
            <v>354</v>
          </cell>
          <cell r="K31">
            <v>0.62</v>
          </cell>
        </row>
        <row r="32">
          <cell r="B32">
            <v>2186</v>
          </cell>
          <cell r="C32" t="str">
            <v>SATHYA R</v>
          </cell>
          <cell r="D32" t="str">
            <v>B</v>
          </cell>
          <cell r="E32">
            <v>0.7</v>
          </cell>
          <cell r="F32" t="str">
            <v>5.12820</v>
          </cell>
          <cell r="G32">
            <v>789.75</v>
          </cell>
          <cell r="H32" t="str">
            <v>37/74</v>
          </cell>
          <cell r="I32" t="str">
            <v>NELLIKE  NAPKIN/HYBEN ROSE</v>
          </cell>
          <cell r="J32">
            <v>330</v>
          </cell>
          <cell r="K32">
            <v>0.76</v>
          </cell>
        </row>
        <row r="33">
          <cell r="B33">
            <v>2274</v>
          </cell>
          <cell r="C33" t="str">
            <v>UMADEVI B</v>
          </cell>
          <cell r="D33" t="str">
            <v>A</v>
          </cell>
          <cell r="E33">
            <v>0.75</v>
          </cell>
          <cell r="F33" t="str">
            <v>4.61540</v>
          </cell>
          <cell r="G33">
            <v>593</v>
          </cell>
          <cell r="H33" t="str">
            <v>37/50</v>
          </cell>
          <cell r="I33" t="str">
            <v>KORNBLOMST/DAILY COLLECTION</v>
          </cell>
          <cell r="J33">
            <v>162</v>
          </cell>
          <cell r="K33">
            <v>0.72972972972972971</v>
          </cell>
        </row>
        <row r="34">
          <cell r="B34">
            <v>2317</v>
          </cell>
          <cell r="C34" t="str">
            <v>SIVARAMAN M</v>
          </cell>
          <cell r="D34" t="str">
            <v>A1</v>
          </cell>
          <cell r="E34">
            <v>0.8</v>
          </cell>
          <cell r="F34" t="str">
            <v>5.00</v>
          </cell>
          <cell r="G34">
            <v>642</v>
          </cell>
          <cell r="H34">
            <v>71</v>
          </cell>
          <cell r="I34" t="str">
            <v>JD NATURAL</v>
          </cell>
          <cell r="J34">
            <v>53</v>
          </cell>
          <cell r="K34">
            <v>0.4</v>
          </cell>
        </row>
        <row r="35">
          <cell r="B35">
            <v>2332</v>
          </cell>
          <cell r="C35" t="str">
            <v>RAJAKUMARI</v>
          </cell>
          <cell r="D35" t="str">
            <v>B</v>
          </cell>
          <cell r="E35">
            <v>0.7</v>
          </cell>
          <cell r="F35" t="str">
            <v>5.12820</v>
          </cell>
          <cell r="G35">
            <v>691</v>
          </cell>
          <cell r="H35" t="str">
            <v>37/50</v>
          </cell>
          <cell r="I35" t="str">
            <v>KORNBLOMST/DAILY COLLECTION</v>
          </cell>
          <cell r="J35">
            <v>1291</v>
          </cell>
          <cell r="K35">
            <v>0.67</v>
          </cell>
        </row>
        <row r="36">
          <cell r="B36">
            <v>2392</v>
          </cell>
          <cell r="C36" t="str">
            <v>VANITHASRI M</v>
          </cell>
          <cell r="D36" t="str">
            <v>A</v>
          </cell>
          <cell r="E36">
            <v>0.75</v>
          </cell>
          <cell r="F36" t="str">
            <v>4.61540</v>
          </cell>
          <cell r="G36">
            <v>593</v>
          </cell>
        </row>
        <row r="37">
          <cell r="B37">
            <v>2420</v>
          </cell>
          <cell r="C37" t="str">
            <v>SELLAMMAL</v>
          </cell>
          <cell r="D37" t="str">
            <v>B</v>
          </cell>
          <cell r="E37">
            <v>0.7</v>
          </cell>
          <cell r="F37" t="str">
            <v>5.12820</v>
          </cell>
          <cell r="G37">
            <v>642</v>
          </cell>
          <cell r="H37" t="str">
            <v>37/50</v>
          </cell>
          <cell r="I37" t="str">
            <v>KORNBLOMST/DAILY COLLECTION</v>
          </cell>
          <cell r="J37">
            <v>156</v>
          </cell>
          <cell r="K37">
            <v>0.70270270270270274</v>
          </cell>
        </row>
        <row r="38">
          <cell r="B38">
            <v>2458</v>
          </cell>
          <cell r="C38" t="str">
            <v>PUNITHA M</v>
          </cell>
          <cell r="D38" t="str">
            <v>A</v>
          </cell>
          <cell r="E38">
            <v>0.75</v>
          </cell>
          <cell r="F38" t="str">
            <v>4.61540</v>
          </cell>
          <cell r="G38">
            <v>593</v>
          </cell>
          <cell r="H38">
            <v>71</v>
          </cell>
          <cell r="I38" t="str">
            <v>JD NATURAL</v>
          </cell>
          <cell r="J38">
            <v>19</v>
          </cell>
          <cell r="K38">
            <v>0.13</v>
          </cell>
        </row>
        <row r="39">
          <cell r="B39">
            <v>2467</v>
          </cell>
          <cell r="C39" t="str">
            <v>M HARIPRIYA</v>
          </cell>
          <cell r="D39" t="str">
            <v>B</v>
          </cell>
          <cell r="E39">
            <v>0.7</v>
          </cell>
          <cell r="F39" t="str">
            <v>5.12820</v>
          </cell>
          <cell r="G39">
            <v>642</v>
          </cell>
          <cell r="H39" t="str">
            <v>37/50</v>
          </cell>
          <cell r="I39" t="str">
            <v>KORNBLOMST/DAILY COLLECTION</v>
          </cell>
          <cell r="J39">
            <v>155</v>
          </cell>
          <cell r="K39">
            <v>0.6681034482758621</v>
          </cell>
        </row>
        <row r="40">
          <cell r="B40">
            <v>2489</v>
          </cell>
          <cell r="C40" t="str">
            <v>SELVALAKSHIMI</v>
          </cell>
          <cell r="D40" t="str">
            <v>A</v>
          </cell>
          <cell r="E40">
            <v>0.75</v>
          </cell>
          <cell r="F40" t="str">
            <v>4.61540</v>
          </cell>
          <cell r="G40">
            <v>691</v>
          </cell>
          <cell r="H40" t="str">
            <v>37/50</v>
          </cell>
          <cell r="I40" t="str">
            <v>KORNBLOMST/DAILY COLLECTION</v>
          </cell>
          <cell r="J40">
            <v>153</v>
          </cell>
          <cell r="K40">
            <v>0.65948275862068961</v>
          </cell>
        </row>
        <row r="41">
          <cell r="B41">
            <v>2503</v>
          </cell>
          <cell r="C41" t="str">
            <v xml:space="preserve">JANAKI </v>
          </cell>
          <cell r="D41" t="str">
            <v>B</v>
          </cell>
          <cell r="E41">
            <v>0.7</v>
          </cell>
          <cell r="F41" t="str">
            <v>5.12820</v>
          </cell>
          <cell r="G41">
            <v>642</v>
          </cell>
          <cell r="H41">
            <v>71</v>
          </cell>
          <cell r="I41" t="str">
            <v>JD NATURAL</v>
          </cell>
          <cell r="J41">
            <v>9</v>
          </cell>
          <cell r="K41">
            <v>0.1</v>
          </cell>
        </row>
        <row r="42">
          <cell r="B42">
            <v>2601</v>
          </cell>
          <cell r="C42" t="str">
            <v>SARANYA T</v>
          </cell>
          <cell r="D42" t="str">
            <v>A</v>
          </cell>
          <cell r="E42">
            <v>0.75</v>
          </cell>
          <cell r="F42" t="str">
            <v>4.61540</v>
          </cell>
          <cell r="G42">
            <v>593</v>
          </cell>
        </row>
        <row r="43">
          <cell r="B43">
            <v>2602</v>
          </cell>
          <cell r="C43" t="str">
            <v>NITHYAKALYANI</v>
          </cell>
          <cell r="D43" t="str">
            <v>B</v>
          </cell>
          <cell r="E43">
            <v>0.7</v>
          </cell>
          <cell r="F43" t="str">
            <v>5.12820</v>
          </cell>
          <cell r="G43">
            <v>642</v>
          </cell>
          <cell r="H43" t="str">
            <v>37/50</v>
          </cell>
          <cell r="I43" t="str">
            <v>KORNBLOMST/DAILY COLLECTION</v>
          </cell>
          <cell r="J43">
            <v>1135</v>
          </cell>
          <cell r="K43">
            <v>0.59114583333333337</v>
          </cell>
        </row>
        <row r="44">
          <cell r="B44">
            <v>2651</v>
          </cell>
          <cell r="C44" t="str">
            <v>APARNA DAS</v>
          </cell>
          <cell r="D44" t="str">
            <v>A</v>
          </cell>
          <cell r="E44">
            <v>0.75</v>
          </cell>
          <cell r="F44" t="str">
            <v>4.61540</v>
          </cell>
          <cell r="G44">
            <v>593</v>
          </cell>
          <cell r="H44">
            <v>71</v>
          </cell>
          <cell r="I44" t="str">
            <v>JD NATURAL</v>
          </cell>
          <cell r="J44">
            <v>86</v>
          </cell>
          <cell r="K44">
            <v>0.56999999999999995</v>
          </cell>
        </row>
        <row r="45">
          <cell r="B45">
            <v>2652</v>
          </cell>
          <cell r="C45" t="str">
            <v>GEETHA P</v>
          </cell>
          <cell r="D45" t="str">
            <v>A</v>
          </cell>
          <cell r="E45">
            <v>0.75</v>
          </cell>
          <cell r="F45" t="str">
            <v>4.61540</v>
          </cell>
          <cell r="G45">
            <v>642</v>
          </cell>
          <cell r="H45" t="str">
            <v>37/74</v>
          </cell>
          <cell r="I45" t="str">
            <v>NELLIKE  NAPKIN/HYBEN ROSE</v>
          </cell>
          <cell r="J45">
            <v>242</v>
          </cell>
          <cell r="K45">
            <v>0.79344262295081969</v>
          </cell>
        </row>
        <row r="46">
          <cell r="B46">
            <v>2661</v>
          </cell>
          <cell r="C46" t="str">
            <v>YAMUNADEVI G</v>
          </cell>
          <cell r="D46" t="str">
            <v>A</v>
          </cell>
          <cell r="E46">
            <v>0.75</v>
          </cell>
          <cell r="F46" t="str">
            <v>4.61540</v>
          </cell>
          <cell r="G46">
            <v>593</v>
          </cell>
          <cell r="H46" t="str">
            <v>37/50</v>
          </cell>
          <cell r="I46" t="str">
            <v>KORNBLOMST/DAILY COLLECTION</v>
          </cell>
          <cell r="J46">
            <v>162</v>
          </cell>
          <cell r="K46">
            <v>0.7</v>
          </cell>
        </row>
        <row r="47">
          <cell r="B47">
            <v>2691</v>
          </cell>
          <cell r="C47" t="str">
            <v>POONKODI</v>
          </cell>
          <cell r="D47" t="str">
            <v>A</v>
          </cell>
          <cell r="E47">
            <v>0.75</v>
          </cell>
          <cell r="F47" t="str">
            <v>4.61540</v>
          </cell>
          <cell r="G47">
            <v>642</v>
          </cell>
          <cell r="H47">
            <v>71</v>
          </cell>
          <cell r="I47" t="str">
            <v>JD NATURAL</v>
          </cell>
          <cell r="J47">
            <v>31</v>
          </cell>
          <cell r="K47">
            <v>0.2</v>
          </cell>
        </row>
        <row r="48">
          <cell r="B48">
            <v>2733</v>
          </cell>
          <cell r="C48" t="str">
            <v>SUMATHI J</v>
          </cell>
          <cell r="D48" t="str">
            <v>C</v>
          </cell>
          <cell r="E48">
            <v>0.65</v>
          </cell>
          <cell r="F48" t="str">
            <v>4.715</v>
          </cell>
          <cell r="G48">
            <v>642</v>
          </cell>
          <cell r="H48" t="str">
            <v>37/50</v>
          </cell>
          <cell r="I48" t="str">
            <v>KORNBLOMST/DAILY COLLECTION</v>
          </cell>
          <cell r="J48">
            <v>142</v>
          </cell>
          <cell r="K48">
            <v>0.63963963963963966</v>
          </cell>
        </row>
        <row r="49">
          <cell r="B49">
            <v>2736</v>
          </cell>
          <cell r="C49" t="str">
            <v>KIRUTHIKA</v>
          </cell>
          <cell r="D49" t="str">
            <v>C</v>
          </cell>
          <cell r="E49">
            <v>0.65</v>
          </cell>
          <cell r="F49" t="str">
            <v>4.715</v>
          </cell>
          <cell r="G49">
            <v>642</v>
          </cell>
        </row>
        <row r="50">
          <cell r="B50">
            <v>2741</v>
          </cell>
          <cell r="C50" t="str">
            <v>SUGUNA P</v>
          </cell>
          <cell r="D50" t="str">
            <v>A</v>
          </cell>
          <cell r="E50">
            <v>0.75</v>
          </cell>
          <cell r="F50" t="str">
            <v>4.61540</v>
          </cell>
          <cell r="G50">
            <v>642</v>
          </cell>
        </row>
        <row r="51">
          <cell r="B51">
            <v>2749</v>
          </cell>
          <cell r="C51" t="str">
            <v>UMAMAHESHWARI S</v>
          </cell>
          <cell r="D51" t="str">
            <v>A</v>
          </cell>
          <cell r="E51">
            <v>0.75</v>
          </cell>
          <cell r="F51" t="str">
            <v>4.61540</v>
          </cell>
          <cell r="G51">
            <v>579</v>
          </cell>
          <cell r="H51" t="str">
            <v>37/27/50</v>
          </cell>
          <cell r="I51" t="str">
            <v>KORNBLOMST/NELLIKE TC/DAILY COLLECTION</v>
          </cell>
          <cell r="J51">
            <v>149</v>
          </cell>
          <cell r="K51">
            <v>0.56000000000000005</v>
          </cell>
        </row>
        <row r="52">
          <cell r="B52">
            <v>2775</v>
          </cell>
          <cell r="C52" t="str">
            <v>NANTHINI S</v>
          </cell>
          <cell r="D52" t="str">
            <v>A</v>
          </cell>
          <cell r="E52">
            <v>0.75</v>
          </cell>
          <cell r="F52" t="str">
            <v>4.61540</v>
          </cell>
          <cell r="G52">
            <v>579</v>
          </cell>
        </row>
        <row r="53">
          <cell r="B53">
            <v>2780</v>
          </cell>
          <cell r="C53" t="str">
            <v>UMA DEVI</v>
          </cell>
          <cell r="D53" t="str">
            <v>A</v>
          </cell>
          <cell r="E53">
            <v>0.75</v>
          </cell>
          <cell r="F53" t="str">
            <v>4.61540</v>
          </cell>
          <cell r="G53">
            <v>642</v>
          </cell>
          <cell r="H53" t="str">
            <v>37/74</v>
          </cell>
          <cell r="I53" t="str">
            <v>NELLIKE  NAPKIN/HYBEN ROSE</v>
          </cell>
          <cell r="J53">
            <v>310</v>
          </cell>
          <cell r="K53">
            <v>0.71</v>
          </cell>
        </row>
        <row r="54">
          <cell r="B54">
            <v>2781</v>
          </cell>
          <cell r="C54" t="str">
            <v>GAURI DAS</v>
          </cell>
          <cell r="D54" t="str">
            <v>A1</v>
          </cell>
          <cell r="E54">
            <v>0.8</v>
          </cell>
          <cell r="F54" t="str">
            <v>5.00</v>
          </cell>
          <cell r="G54">
            <v>642</v>
          </cell>
        </row>
        <row r="55">
          <cell r="B55">
            <v>2796</v>
          </cell>
          <cell r="C55" t="str">
            <v>PAPPATHI S</v>
          </cell>
          <cell r="D55" t="str">
            <v>A</v>
          </cell>
          <cell r="E55">
            <v>0.75</v>
          </cell>
          <cell r="F55" t="str">
            <v>4.61540</v>
          </cell>
          <cell r="G55">
            <v>579</v>
          </cell>
        </row>
        <row r="56">
          <cell r="B56">
            <v>2807</v>
          </cell>
          <cell r="C56" t="str">
            <v>DHANALAKSHMI K</v>
          </cell>
          <cell r="D56" t="str">
            <v>A</v>
          </cell>
          <cell r="E56">
            <v>0.75</v>
          </cell>
          <cell r="F56" t="str">
            <v>4.61540</v>
          </cell>
          <cell r="G56">
            <v>642</v>
          </cell>
        </row>
        <row r="57">
          <cell r="B57">
            <v>2825</v>
          </cell>
          <cell r="C57" t="str">
            <v>BABYSALINI K</v>
          </cell>
          <cell r="D57" t="str">
            <v>B</v>
          </cell>
          <cell r="E57">
            <v>0.7</v>
          </cell>
          <cell r="F57" t="str">
            <v>5.12820</v>
          </cell>
          <cell r="G57">
            <v>642</v>
          </cell>
          <cell r="H57" t="str">
            <v>37/74</v>
          </cell>
          <cell r="I57" t="str">
            <v>NELLIKE  NAPKIN/HYBEN ROSE</v>
          </cell>
          <cell r="J57">
            <v>380</v>
          </cell>
          <cell r="K57">
            <v>0.76</v>
          </cell>
        </row>
        <row r="58">
          <cell r="B58">
            <v>2918</v>
          </cell>
          <cell r="C58" t="str">
            <v>RAMAPRIYA M</v>
          </cell>
          <cell r="D58" t="str">
            <v>A</v>
          </cell>
          <cell r="E58">
            <v>0.75</v>
          </cell>
          <cell r="F58" t="str">
            <v>4.61540</v>
          </cell>
          <cell r="G58">
            <v>691</v>
          </cell>
          <cell r="H58">
            <v>71</v>
          </cell>
          <cell r="I58" t="str">
            <v>JD NATURAL</v>
          </cell>
          <cell r="J58">
            <v>22</v>
          </cell>
          <cell r="K58">
            <v>0.15</v>
          </cell>
        </row>
        <row r="59">
          <cell r="B59">
            <v>2965</v>
          </cell>
          <cell r="C59" t="str">
            <v>MOHANRAJ R</v>
          </cell>
          <cell r="D59" t="str">
            <v>B</v>
          </cell>
          <cell r="E59">
            <v>0.7</v>
          </cell>
          <cell r="F59" t="str">
            <v>5.12820</v>
          </cell>
          <cell r="G59">
            <v>642</v>
          </cell>
        </row>
        <row r="60">
          <cell r="B60">
            <v>2976</v>
          </cell>
          <cell r="C60" t="str">
            <v>SATHYA RAJA</v>
          </cell>
          <cell r="D60" t="str">
            <v>A</v>
          </cell>
          <cell r="E60">
            <v>0.75</v>
          </cell>
          <cell r="F60" t="str">
            <v>4.61540</v>
          </cell>
          <cell r="G60">
            <v>642</v>
          </cell>
        </row>
        <row r="61">
          <cell r="B61">
            <v>2979</v>
          </cell>
          <cell r="C61" t="str">
            <v>KIRUTHIKA S</v>
          </cell>
          <cell r="D61" t="str">
            <v>C</v>
          </cell>
          <cell r="E61">
            <v>0.65</v>
          </cell>
          <cell r="F61" t="str">
            <v>4.715</v>
          </cell>
          <cell r="G61">
            <v>579</v>
          </cell>
        </row>
        <row r="62">
          <cell r="B62">
            <v>2987</v>
          </cell>
          <cell r="C62" t="str">
            <v>MEENA P</v>
          </cell>
          <cell r="D62" t="str">
            <v>C</v>
          </cell>
          <cell r="E62">
            <v>0.65</v>
          </cell>
          <cell r="F62" t="str">
            <v>4.715</v>
          </cell>
          <cell r="G62">
            <v>593</v>
          </cell>
        </row>
        <row r="63">
          <cell r="B63">
            <v>2989</v>
          </cell>
          <cell r="C63" t="str">
            <v>SARANYA R</v>
          </cell>
          <cell r="D63" t="str">
            <v>B</v>
          </cell>
          <cell r="E63">
            <v>0.7</v>
          </cell>
          <cell r="F63" t="str">
            <v>5.12820</v>
          </cell>
          <cell r="G63">
            <v>789.75</v>
          </cell>
        </row>
        <row r="64">
          <cell r="B64">
            <v>3001</v>
          </cell>
          <cell r="C64" t="str">
            <v>SANGEETHA N</v>
          </cell>
          <cell r="D64" t="str">
            <v>B</v>
          </cell>
          <cell r="E64">
            <v>0.7</v>
          </cell>
          <cell r="F64" t="str">
            <v>5.12820</v>
          </cell>
          <cell r="G64">
            <v>593</v>
          </cell>
        </row>
        <row r="65">
          <cell r="B65">
            <v>3003</v>
          </cell>
          <cell r="C65" t="str">
            <v>GEETHA P</v>
          </cell>
          <cell r="D65" t="str">
            <v>A</v>
          </cell>
          <cell r="E65">
            <v>0.75</v>
          </cell>
          <cell r="F65" t="str">
            <v>4.61540</v>
          </cell>
          <cell r="G65">
            <v>642</v>
          </cell>
          <cell r="H65">
            <v>71</v>
          </cell>
          <cell r="I65" t="str">
            <v>JD NATURAL</v>
          </cell>
          <cell r="J65">
            <v>12</v>
          </cell>
          <cell r="K65">
            <v>0.08</v>
          </cell>
        </row>
        <row r="66">
          <cell r="B66">
            <v>3019</v>
          </cell>
          <cell r="C66" t="str">
            <v>MOUNIKA B</v>
          </cell>
          <cell r="D66" t="str">
            <v>C</v>
          </cell>
          <cell r="E66">
            <v>0.65</v>
          </cell>
          <cell r="F66" t="str">
            <v>4.715</v>
          </cell>
          <cell r="G66">
            <v>579</v>
          </cell>
          <cell r="H66" t="str">
            <v>37/50</v>
          </cell>
          <cell r="I66" t="str">
            <v>KORNBLOMST/DAILY COLLECTION</v>
          </cell>
          <cell r="J66">
            <v>140</v>
          </cell>
          <cell r="K66">
            <v>0.63063063063063063</v>
          </cell>
        </row>
        <row r="67">
          <cell r="B67">
            <v>3067</v>
          </cell>
          <cell r="C67" t="str">
            <v>POOMATHI M</v>
          </cell>
          <cell r="D67" t="str">
            <v>B</v>
          </cell>
          <cell r="E67">
            <v>0.7</v>
          </cell>
          <cell r="F67" t="str">
            <v>5.12820</v>
          </cell>
          <cell r="G67">
            <v>593</v>
          </cell>
        </row>
        <row r="68">
          <cell r="B68">
            <v>3086</v>
          </cell>
          <cell r="C68" t="str">
            <v>KASTHURI M</v>
          </cell>
          <cell r="D68" t="str">
            <v>B</v>
          </cell>
          <cell r="E68">
            <v>0.7</v>
          </cell>
          <cell r="F68" t="str">
            <v>5.12820</v>
          </cell>
          <cell r="G68">
            <v>579</v>
          </cell>
        </row>
        <row r="69">
          <cell r="B69">
            <v>3105</v>
          </cell>
          <cell r="C69" t="str">
            <v>ABIRAMI</v>
          </cell>
          <cell r="D69" t="str">
            <v>B</v>
          </cell>
          <cell r="E69">
            <v>0.7</v>
          </cell>
          <cell r="F69" t="str">
            <v>5.12820</v>
          </cell>
          <cell r="G69">
            <v>642</v>
          </cell>
          <cell r="H69">
            <v>27</v>
          </cell>
          <cell r="I69" t="str">
            <v>NELLIKE TC</v>
          </cell>
          <cell r="J69">
            <v>164</v>
          </cell>
          <cell r="K69">
            <v>0.66</v>
          </cell>
        </row>
        <row r="70">
          <cell r="B70">
            <v>3138</v>
          </cell>
          <cell r="C70" t="str">
            <v>KANAGA R</v>
          </cell>
          <cell r="D70" t="str">
            <v>C</v>
          </cell>
          <cell r="E70">
            <v>0.65</v>
          </cell>
          <cell r="F70" t="str">
            <v>4.715</v>
          </cell>
          <cell r="G70">
            <v>579</v>
          </cell>
          <cell r="H70">
            <v>37</v>
          </cell>
          <cell r="I70" t="str">
            <v>NELLIKE NAPKIN</v>
          </cell>
          <cell r="J70">
            <v>342</v>
          </cell>
          <cell r="K70">
            <v>0.56999999999999995</v>
          </cell>
        </row>
        <row r="71">
          <cell r="B71">
            <v>3184</v>
          </cell>
          <cell r="C71" t="str">
            <v>THILAGAVATHI DHARMALINGAM</v>
          </cell>
          <cell r="D71" t="str">
            <v>B</v>
          </cell>
          <cell r="E71">
            <v>0.7</v>
          </cell>
          <cell r="F71" t="str">
            <v>5.12820</v>
          </cell>
          <cell r="G71">
            <v>579</v>
          </cell>
          <cell r="H71">
            <v>27</v>
          </cell>
          <cell r="I71" t="str">
            <v>NELLIKE TC</v>
          </cell>
          <cell r="J71">
            <v>60</v>
          </cell>
          <cell r="K71">
            <v>0.61</v>
          </cell>
        </row>
        <row r="72">
          <cell r="B72">
            <v>3197</v>
          </cell>
          <cell r="C72" t="str">
            <v xml:space="preserve">MAITHILI M </v>
          </cell>
          <cell r="D72" t="str">
            <v>B</v>
          </cell>
          <cell r="E72">
            <v>0.7</v>
          </cell>
          <cell r="F72" t="str">
            <v>5.12820</v>
          </cell>
          <cell r="G72">
            <v>593</v>
          </cell>
        </row>
        <row r="73">
          <cell r="B73">
            <v>3199</v>
          </cell>
          <cell r="C73" t="str">
            <v>SATHIYAVANI A</v>
          </cell>
          <cell r="D73" t="str">
            <v>T</v>
          </cell>
          <cell r="E73">
            <v>0.6</v>
          </cell>
          <cell r="F73" t="str">
            <v>4.615</v>
          </cell>
          <cell r="G73">
            <v>593</v>
          </cell>
          <cell r="H73">
            <v>27</v>
          </cell>
          <cell r="I73" t="str">
            <v>NELLIKE TC</v>
          </cell>
          <cell r="J73">
            <v>152</v>
          </cell>
          <cell r="K73">
            <v>0.61</v>
          </cell>
        </row>
        <row r="74">
          <cell r="B74">
            <v>3202</v>
          </cell>
          <cell r="C74" t="str">
            <v>SARANYA R</v>
          </cell>
          <cell r="D74" t="str">
            <v>B</v>
          </cell>
          <cell r="E74">
            <v>0.7</v>
          </cell>
          <cell r="F74" t="str">
            <v>5.12820</v>
          </cell>
          <cell r="G74">
            <v>642</v>
          </cell>
          <cell r="H74">
            <v>27</v>
          </cell>
          <cell r="I74" t="str">
            <v>NELLIKE TC</v>
          </cell>
          <cell r="J74">
            <v>184</v>
          </cell>
          <cell r="K74">
            <v>0.74</v>
          </cell>
        </row>
        <row r="75">
          <cell r="B75">
            <v>3227</v>
          </cell>
          <cell r="C75" t="str">
            <v>RANI S</v>
          </cell>
          <cell r="D75" t="str">
            <v>C</v>
          </cell>
          <cell r="E75">
            <v>0.65</v>
          </cell>
          <cell r="F75" t="str">
            <v>4.715</v>
          </cell>
          <cell r="G75">
            <v>789.75</v>
          </cell>
          <cell r="H75">
            <v>37</v>
          </cell>
          <cell r="I75" t="str">
            <v>NELLIKE NAPKIN</v>
          </cell>
        </row>
        <row r="76">
          <cell r="B76">
            <v>3235</v>
          </cell>
          <cell r="C76" t="str">
            <v>KAVITHA B</v>
          </cell>
          <cell r="D76" t="str">
            <v>C</v>
          </cell>
          <cell r="E76">
            <v>0.65</v>
          </cell>
          <cell r="F76" t="str">
            <v>4.715</v>
          </cell>
          <cell r="G76">
            <v>579</v>
          </cell>
        </row>
        <row r="77">
          <cell r="B77">
            <v>3250</v>
          </cell>
          <cell r="C77" t="str">
            <v>SARITHA S</v>
          </cell>
          <cell r="D77" t="str">
            <v>C</v>
          </cell>
          <cell r="E77">
            <v>0.65</v>
          </cell>
          <cell r="F77" t="str">
            <v>4.715</v>
          </cell>
          <cell r="G77">
            <v>579</v>
          </cell>
        </row>
        <row r="78">
          <cell r="B78">
            <v>3297</v>
          </cell>
          <cell r="C78" t="str">
            <v>SENBAGAM P</v>
          </cell>
          <cell r="D78" t="str">
            <v>C</v>
          </cell>
          <cell r="E78">
            <v>0.65</v>
          </cell>
          <cell r="F78" t="str">
            <v>4.715</v>
          </cell>
          <cell r="G78">
            <v>579</v>
          </cell>
        </row>
        <row r="79">
          <cell r="B79">
            <v>3299</v>
          </cell>
          <cell r="C79" t="str">
            <v>PRASENJIT MONDAL</v>
          </cell>
          <cell r="D79" t="str">
            <v>C</v>
          </cell>
          <cell r="E79">
            <v>0.65</v>
          </cell>
          <cell r="F79" t="str">
            <v>4.715</v>
          </cell>
          <cell r="G79">
            <v>593</v>
          </cell>
        </row>
        <row r="80">
          <cell r="B80">
            <v>3306</v>
          </cell>
          <cell r="C80" t="str">
            <v>MALATHI S</v>
          </cell>
          <cell r="D80" t="str">
            <v>C</v>
          </cell>
          <cell r="E80">
            <v>0.65</v>
          </cell>
          <cell r="F80" t="str">
            <v>4.715</v>
          </cell>
          <cell r="G80">
            <v>593</v>
          </cell>
          <cell r="H80" t="str">
            <v>37/74</v>
          </cell>
          <cell r="I80" t="str">
            <v>NELLIKE  NAPKIN/HYBEN ROSE</v>
          </cell>
          <cell r="J80">
            <v>326</v>
          </cell>
          <cell r="K80">
            <v>0.74942528735632186</v>
          </cell>
        </row>
        <row r="81">
          <cell r="B81">
            <v>3308</v>
          </cell>
          <cell r="C81" t="str">
            <v>GOKILA M</v>
          </cell>
          <cell r="D81" t="str">
            <v>C</v>
          </cell>
          <cell r="E81">
            <v>0.65</v>
          </cell>
          <cell r="F81" t="str">
            <v>4.715</v>
          </cell>
          <cell r="G81">
            <v>579</v>
          </cell>
        </row>
        <row r="82">
          <cell r="B82">
            <v>3309</v>
          </cell>
          <cell r="C82" t="str">
            <v>KANTHAMANI S</v>
          </cell>
          <cell r="D82" t="str">
            <v>C</v>
          </cell>
          <cell r="E82">
            <v>0.65</v>
          </cell>
          <cell r="F82" t="str">
            <v>4.715</v>
          </cell>
          <cell r="G82">
            <v>579</v>
          </cell>
        </row>
        <row r="83">
          <cell r="B83">
            <v>3315</v>
          </cell>
          <cell r="C83" t="str">
            <v>SALMA PARVIN</v>
          </cell>
          <cell r="D83" t="str">
            <v>C</v>
          </cell>
          <cell r="E83">
            <v>0.65</v>
          </cell>
          <cell r="F83" t="str">
            <v>4.715</v>
          </cell>
          <cell r="G83">
            <v>579</v>
          </cell>
          <cell r="H83">
            <v>37</v>
          </cell>
          <cell r="I83" t="str">
            <v>NELLIKE NAPKIN</v>
          </cell>
          <cell r="J83">
            <v>328</v>
          </cell>
          <cell r="K83">
            <v>0.55000000000000004</v>
          </cell>
        </row>
        <row r="84">
          <cell r="B84">
            <v>3317</v>
          </cell>
          <cell r="C84" t="str">
            <v>SUGANTHI P</v>
          </cell>
          <cell r="D84" t="str">
            <v>C</v>
          </cell>
          <cell r="E84">
            <v>0.65</v>
          </cell>
          <cell r="F84" t="str">
            <v>4.715</v>
          </cell>
          <cell r="G84">
            <v>579</v>
          </cell>
          <cell r="H84" t="str">
            <v>37/74</v>
          </cell>
          <cell r="I84" t="str">
            <v>NELLIKE  NAPKIN/HYBEN ROSE</v>
          </cell>
          <cell r="J84">
            <v>366</v>
          </cell>
          <cell r="K84">
            <v>0.73199999999999998</v>
          </cell>
        </row>
        <row r="85">
          <cell r="B85">
            <v>3318</v>
          </cell>
          <cell r="C85" t="str">
            <v>SANGEETHA R</v>
          </cell>
          <cell r="D85" t="str">
            <v>T</v>
          </cell>
          <cell r="E85">
            <v>0.6</v>
          </cell>
          <cell r="F85" t="str">
            <v>4.615</v>
          </cell>
          <cell r="G85">
            <v>579</v>
          </cell>
        </row>
        <row r="86">
          <cell r="B86">
            <v>3323</v>
          </cell>
          <cell r="C86" t="str">
            <v>KALAMANI S</v>
          </cell>
          <cell r="D86" t="str">
            <v>C</v>
          </cell>
          <cell r="E86">
            <v>0.65</v>
          </cell>
          <cell r="F86" t="str">
            <v>4.715</v>
          </cell>
          <cell r="G86">
            <v>593</v>
          </cell>
        </row>
        <row r="87">
          <cell r="B87">
            <v>3325</v>
          </cell>
          <cell r="C87" t="str">
            <v>AYAN DAS</v>
          </cell>
          <cell r="D87" t="str">
            <v>A</v>
          </cell>
          <cell r="E87">
            <v>0.75</v>
          </cell>
          <cell r="F87" t="str">
            <v>4.61540</v>
          </cell>
          <cell r="G87">
            <v>579</v>
          </cell>
        </row>
        <row r="88">
          <cell r="B88">
            <v>3327</v>
          </cell>
          <cell r="C88" t="str">
            <v>THENU</v>
          </cell>
          <cell r="D88" t="str">
            <v>C</v>
          </cell>
          <cell r="E88">
            <v>0.65</v>
          </cell>
          <cell r="F88" t="str">
            <v>4.715</v>
          </cell>
          <cell r="G88">
            <v>579</v>
          </cell>
          <cell r="H88">
            <v>37</v>
          </cell>
          <cell r="I88" t="str">
            <v>NELLIKE NAPKIN</v>
          </cell>
          <cell r="J88">
            <v>348</v>
          </cell>
          <cell r="K88">
            <v>0.67</v>
          </cell>
        </row>
        <row r="89">
          <cell r="B89">
            <v>3331</v>
          </cell>
          <cell r="C89" t="str">
            <v>KOHILAVANI</v>
          </cell>
          <cell r="D89" t="str">
            <v>C</v>
          </cell>
          <cell r="E89">
            <v>0.65</v>
          </cell>
          <cell r="F89" t="str">
            <v>4.715</v>
          </cell>
          <cell r="G89">
            <v>593</v>
          </cell>
          <cell r="H89" t="str">
            <v>37/27/50</v>
          </cell>
          <cell r="I89" t="str">
            <v>KORNBLOMST/NELLIKE TC/DAILY COLLECTION</v>
          </cell>
          <cell r="J89">
            <v>96</v>
          </cell>
          <cell r="K89">
            <v>0.36</v>
          </cell>
        </row>
        <row r="90">
          <cell r="B90">
            <v>3332</v>
          </cell>
          <cell r="C90" t="str">
            <v>JOTHI S</v>
          </cell>
          <cell r="D90" t="str">
            <v>C</v>
          </cell>
          <cell r="E90">
            <v>0.65</v>
          </cell>
          <cell r="F90" t="str">
            <v>4.715</v>
          </cell>
          <cell r="G90">
            <v>579</v>
          </cell>
          <cell r="H90">
            <v>37</v>
          </cell>
          <cell r="I90" t="str">
            <v>NELLIKE NAPKIN</v>
          </cell>
          <cell r="J90">
            <v>313</v>
          </cell>
          <cell r="K90">
            <v>0.6</v>
          </cell>
        </row>
        <row r="91">
          <cell r="B91">
            <v>3334</v>
          </cell>
          <cell r="C91" t="str">
            <v>MARIYAMMAL M</v>
          </cell>
          <cell r="D91" t="str">
            <v>C</v>
          </cell>
          <cell r="E91">
            <v>0.65</v>
          </cell>
          <cell r="F91" t="str">
            <v>4.715</v>
          </cell>
          <cell r="G91">
            <v>579</v>
          </cell>
        </row>
        <row r="92">
          <cell r="B92">
            <v>3336</v>
          </cell>
          <cell r="C92" t="str">
            <v>CHITHRA S</v>
          </cell>
          <cell r="D92" t="str">
            <v>B</v>
          </cell>
          <cell r="E92">
            <v>0.7</v>
          </cell>
          <cell r="F92" t="str">
            <v>5.12820</v>
          </cell>
          <cell r="G92">
            <v>579</v>
          </cell>
          <cell r="H92" t="str">
            <v>37/74</v>
          </cell>
          <cell r="I92" t="str">
            <v>NELLIKE  NAPKIN/HYBEN ROSE</v>
          </cell>
          <cell r="J92">
            <v>360</v>
          </cell>
          <cell r="K92">
            <v>0.82758620689655171</v>
          </cell>
        </row>
        <row r="93">
          <cell r="B93">
            <v>3342</v>
          </cell>
          <cell r="C93" t="str">
            <v>VAIRAMUTHU I</v>
          </cell>
          <cell r="D93" t="str">
            <v>A+</v>
          </cell>
          <cell r="E93">
            <v>0.9</v>
          </cell>
          <cell r="F93" t="str">
            <v>10.0</v>
          </cell>
          <cell r="G93">
            <v>579</v>
          </cell>
          <cell r="H93">
            <v>71</v>
          </cell>
          <cell r="I93" t="str">
            <v>JD NATURAL</v>
          </cell>
          <cell r="J93">
            <v>53</v>
          </cell>
          <cell r="K93">
            <v>0.35</v>
          </cell>
        </row>
        <row r="94">
          <cell r="B94">
            <v>3350</v>
          </cell>
          <cell r="C94" t="str">
            <v>ARCHANA MAITY NAYEK</v>
          </cell>
          <cell r="D94" t="str">
            <v>B</v>
          </cell>
          <cell r="E94">
            <v>0.7</v>
          </cell>
          <cell r="F94" t="str">
            <v>5.12820</v>
          </cell>
          <cell r="G94">
            <v>579</v>
          </cell>
        </row>
        <row r="95">
          <cell r="B95">
            <v>3352</v>
          </cell>
          <cell r="C95" t="str">
            <v>MANJULA P</v>
          </cell>
          <cell r="D95" t="str">
            <v>A</v>
          </cell>
          <cell r="E95">
            <v>0.75</v>
          </cell>
          <cell r="F95" t="str">
            <v>4.61540</v>
          </cell>
          <cell r="G95">
            <v>579</v>
          </cell>
        </row>
        <row r="96">
          <cell r="B96">
            <v>3356</v>
          </cell>
          <cell r="C96" t="str">
            <v>SANGEETHA R</v>
          </cell>
          <cell r="D96" t="str">
            <v>C</v>
          </cell>
          <cell r="E96">
            <v>0.65</v>
          </cell>
          <cell r="F96" t="str">
            <v>4.715</v>
          </cell>
          <cell r="G96">
            <v>579</v>
          </cell>
          <cell r="H96">
            <v>37</v>
          </cell>
          <cell r="I96" t="str">
            <v>NELLIKE NAPKIN</v>
          </cell>
          <cell r="J96">
            <v>345</v>
          </cell>
          <cell r="K96">
            <v>0.66</v>
          </cell>
        </row>
        <row r="97">
          <cell r="B97">
            <v>3395</v>
          </cell>
          <cell r="C97" t="str">
            <v>REVATHI RAMASAMY</v>
          </cell>
          <cell r="D97" t="str">
            <v>T</v>
          </cell>
          <cell r="E97">
            <v>0.6</v>
          </cell>
          <cell r="F97" t="str">
            <v>4.615</v>
          </cell>
          <cell r="G97">
            <v>579</v>
          </cell>
        </row>
        <row r="98">
          <cell r="B98">
            <v>3397</v>
          </cell>
          <cell r="C98" t="str">
            <v>KRISHNAVENI J</v>
          </cell>
          <cell r="D98" t="str">
            <v>T</v>
          </cell>
          <cell r="E98">
            <v>0.6</v>
          </cell>
          <cell r="F98" t="str">
            <v>4.615</v>
          </cell>
          <cell r="G98">
            <v>579</v>
          </cell>
          <cell r="H98">
            <v>27</v>
          </cell>
          <cell r="I98" t="str">
            <v>NELLIKE TC</v>
          </cell>
          <cell r="J98">
            <v>128</v>
          </cell>
          <cell r="K98">
            <v>0.51</v>
          </cell>
        </row>
        <row r="99">
          <cell r="B99">
            <v>3402</v>
          </cell>
          <cell r="C99" t="str">
            <v>PRIYADHARSHNI G</v>
          </cell>
          <cell r="D99" t="str">
            <v>B</v>
          </cell>
          <cell r="E99">
            <v>0.7</v>
          </cell>
          <cell r="F99" t="str">
            <v>5.12820</v>
          </cell>
          <cell r="G99">
            <v>579</v>
          </cell>
          <cell r="H99" t="str">
            <v>37/74</v>
          </cell>
          <cell r="I99" t="str">
            <v>NELLIKE  NAPKIN/HYBEN ROSE</v>
          </cell>
          <cell r="J99">
            <v>315</v>
          </cell>
          <cell r="K99">
            <v>0.73103448275862071</v>
          </cell>
        </row>
        <row r="100">
          <cell r="B100">
            <v>3404</v>
          </cell>
          <cell r="C100" t="str">
            <v>VENNILA P</v>
          </cell>
          <cell r="D100" t="str">
            <v>C</v>
          </cell>
          <cell r="E100">
            <v>0.65</v>
          </cell>
          <cell r="F100" t="str">
            <v>4.715</v>
          </cell>
          <cell r="G100">
            <v>579</v>
          </cell>
        </row>
        <row r="101">
          <cell r="B101">
            <v>3407</v>
          </cell>
          <cell r="C101" t="str">
            <v xml:space="preserve">SELVI A </v>
          </cell>
          <cell r="D101" t="str">
            <v>C</v>
          </cell>
          <cell r="E101">
            <v>0.65</v>
          </cell>
          <cell r="F101" t="str">
            <v>4.715</v>
          </cell>
          <cell r="G101">
            <v>579</v>
          </cell>
        </row>
        <row r="102">
          <cell r="B102">
            <v>3409</v>
          </cell>
          <cell r="C102" t="str">
            <v>AMUTHAVALLI S</v>
          </cell>
          <cell r="D102" t="str">
            <v>C</v>
          </cell>
          <cell r="E102">
            <v>0.65</v>
          </cell>
          <cell r="F102" t="str">
            <v>4.715</v>
          </cell>
          <cell r="G102">
            <v>579</v>
          </cell>
        </row>
        <row r="103">
          <cell r="B103">
            <v>3415</v>
          </cell>
          <cell r="C103" t="str">
            <v>ALEMA MOLLA</v>
          </cell>
          <cell r="D103" t="str">
            <v>C</v>
          </cell>
          <cell r="E103">
            <v>0.65</v>
          </cell>
          <cell r="F103" t="str">
            <v>4.715</v>
          </cell>
          <cell r="G103">
            <v>642</v>
          </cell>
          <cell r="H103">
            <v>37</v>
          </cell>
          <cell r="I103" t="str">
            <v>NELLIKE NAPKIN</v>
          </cell>
          <cell r="J103">
            <v>336</v>
          </cell>
          <cell r="K103">
            <v>0.61</v>
          </cell>
        </row>
        <row r="104">
          <cell r="B104">
            <v>3416</v>
          </cell>
          <cell r="C104" t="str">
            <v>SARANYA P</v>
          </cell>
          <cell r="D104" t="str">
            <v>C</v>
          </cell>
          <cell r="E104">
            <v>0.65</v>
          </cell>
          <cell r="F104" t="str">
            <v>4.715</v>
          </cell>
          <cell r="G104">
            <v>579</v>
          </cell>
        </row>
        <row r="105">
          <cell r="B105">
            <v>3417</v>
          </cell>
          <cell r="C105" t="str">
            <v>DURGADEVI M</v>
          </cell>
          <cell r="D105" t="str">
            <v>C</v>
          </cell>
          <cell r="E105">
            <v>0.65</v>
          </cell>
          <cell r="F105" t="str">
            <v>4.715</v>
          </cell>
          <cell r="G105">
            <v>579</v>
          </cell>
        </row>
        <row r="106">
          <cell r="B106">
            <v>3419</v>
          </cell>
          <cell r="C106" t="str">
            <v>YAMUNA</v>
          </cell>
          <cell r="D106" t="str">
            <v>C</v>
          </cell>
          <cell r="E106">
            <v>0.65</v>
          </cell>
          <cell r="F106" t="str">
            <v>4.715</v>
          </cell>
          <cell r="G106">
            <v>579</v>
          </cell>
        </row>
        <row r="107">
          <cell r="B107">
            <v>3422</v>
          </cell>
          <cell r="C107" t="str">
            <v>S SHEELA</v>
          </cell>
          <cell r="D107" t="str">
            <v>C</v>
          </cell>
          <cell r="E107">
            <v>0.65</v>
          </cell>
          <cell r="F107" t="str">
            <v>4.715</v>
          </cell>
          <cell r="G107">
            <v>593</v>
          </cell>
        </row>
        <row r="108">
          <cell r="B108">
            <v>3434</v>
          </cell>
          <cell r="C108" t="str">
            <v>KASHTHURI N</v>
          </cell>
          <cell r="D108" t="str">
            <v>B</v>
          </cell>
          <cell r="E108">
            <v>0.7</v>
          </cell>
          <cell r="F108" t="str">
            <v>5.12820</v>
          </cell>
          <cell r="G108">
            <v>789.75</v>
          </cell>
          <cell r="H108" t="str">
            <v>37/50</v>
          </cell>
          <cell r="I108" t="str">
            <v>KORNBLOMST/DAILY COLLECTION</v>
          </cell>
          <cell r="J108">
            <v>140</v>
          </cell>
          <cell r="K108">
            <v>0.63</v>
          </cell>
        </row>
        <row r="109">
          <cell r="B109">
            <v>3443</v>
          </cell>
          <cell r="C109" t="str">
            <v>MONISHA P</v>
          </cell>
          <cell r="D109" t="str">
            <v>T</v>
          </cell>
          <cell r="E109">
            <v>0.6</v>
          </cell>
          <cell r="F109" t="str">
            <v>4.615</v>
          </cell>
          <cell r="G109">
            <v>579</v>
          </cell>
        </row>
        <row r="110">
          <cell r="B110">
            <v>3445</v>
          </cell>
          <cell r="C110" t="str">
            <v xml:space="preserve">KRISHNAVENI </v>
          </cell>
          <cell r="D110" t="str">
            <v>T</v>
          </cell>
          <cell r="E110">
            <v>0.6</v>
          </cell>
          <cell r="F110" t="str">
            <v>4.615</v>
          </cell>
          <cell r="G110">
            <v>642</v>
          </cell>
        </row>
        <row r="111">
          <cell r="B111">
            <v>3450</v>
          </cell>
          <cell r="C111" t="str">
            <v>ARTHI R</v>
          </cell>
          <cell r="D111" t="str">
            <v>C</v>
          </cell>
          <cell r="E111">
            <v>0.65</v>
          </cell>
          <cell r="F111" t="str">
            <v>4.715</v>
          </cell>
          <cell r="G111">
            <v>507</v>
          </cell>
        </row>
        <row r="112">
          <cell r="B112">
            <v>3452</v>
          </cell>
          <cell r="C112" t="str">
            <v xml:space="preserve">SUJATHA </v>
          </cell>
          <cell r="D112" t="str">
            <v>T</v>
          </cell>
          <cell r="E112">
            <v>0.6</v>
          </cell>
          <cell r="F112" t="str">
            <v>4.615</v>
          </cell>
          <cell r="G112">
            <v>579</v>
          </cell>
        </row>
        <row r="113">
          <cell r="B113">
            <v>3455</v>
          </cell>
          <cell r="C113" t="str">
            <v>MOHANA M</v>
          </cell>
          <cell r="D113" t="str">
            <v>T</v>
          </cell>
          <cell r="E113">
            <v>0.6</v>
          </cell>
          <cell r="F113" t="str">
            <v>4.615</v>
          </cell>
          <cell r="G113">
            <v>691</v>
          </cell>
        </row>
        <row r="114">
          <cell r="B114">
            <v>3460</v>
          </cell>
          <cell r="C114" t="str">
            <v>KAVITHA V</v>
          </cell>
          <cell r="D114" t="str">
            <v>T</v>
          </cell>
          <cell r="E114">
            <v>0.6</v>
          </cell>
          <cell r="F114" t="str">
            <v>4.615</v>
          </cell>
          <cell r="G114">
            <v>507</v>
          </cell>
        </row>
        <row r="115">
          <cell r="B115">
            <v>3463</v>
          </cell>
          <cell r="C115" t="str">
            <v>INTHUMATHI R</v>
          </cell>
          <cell r="D115" t="str">
            <v>T</v>
          </cell>
          <cell r="E115">
            <v>0.6</v>
          </cell>
          <cell r="F115" t="str">
            <v>4.615</v>
          </cell>
          <cell r="G115">
            <v>579</v>
          </cell>
        </row>
        <row r="116">
          <cell r="B116">
            <v>3467</v>
          </cell>
          <cell r="C116" t="str">
            <v>THANGAM A</v>
          </cell>
          <cell r="D116" t="str">
            <v>C</v>
          </cell>
          <cell r="E116">
            <v>0.65</v>
          </cell>
          <cell r="F116" t="str">
            <v>4.715</v>
          </cell>
          <cell r="G116">
            <v>507</v>
          </cell>
        </row>
        <row r="117">
          <cell r="B117">
            <v>3468</v>
          </cell>
          <cell r="C117" t="str">
            <v>SELVI M</v>
          </cell>
          <cell r="D117" t="str">
            <v>T</v>
          </cell>
          <cell r="E117">
            <v>0.6</v>
          </cell>
          <cell r="F117" t="str">
            <v>4.615</v>
          </cell>
          <cell r="G117">
            <v>507</v>
          </cell>
        </row>
        <row r="118">
          <cell r="B118">
            <v>3469</v>
          </cell>
          <cell r="C118" t="str">
            <v>BANUPRIYA P</v>
          </cell>
          <cell r="D118" t="str">
            <v>A</v>
          </cell>
          <cell r="E118">
            <v>0.75</v>
          </cell>
          <cell r="F118" t="str">
            <v>4.61540</v>
          </cell>
          <cell r="G118">
            <v>507</v>
          </cell>
        </row>
        <row r="119">
          <cell r="B119">
            <v>3470</v>
          </cell>
          <cell r="C119" t="str">
            <v>RANICHANDRA G</v>
          </cell>
          <cell r="D119" t="str">
            <v>T</v>
          </cell>
          <cell r="E119">
            <v>0.6</v>
          </cell>
          <cell r="F119" t="str">
            <v>4.615</v>
          </cell>
          <cell r="G119">
            <v>507</v>
          </cell>
        </row>
        <row r="120">
          <cell r="B120">
            <v>3471</v>
          </cell>
          <cell r="C120" t="str">
            <v>RAJESWARI K</v>
          </cell>
          <cell r="D120" t="str">
            <v>T</v>
          </cell>
          <cell r="E120">
            <v>0.6</v>
          </cell>
          <cell r="F120" t="str">
            <v>4.615</v>
          </cell>
          <cell r="G120">
            <v>507</v>
          </cell>
        </row>
        <row r="121">
          <cell r="B121">
            <v>3473</v>
          </cell>
          <cell r="C121" t="str">
            <v>ELAKIYA V</v>
          </cell>
          <cell r="D121" t="str">
            <v>T</v>
          </cell>
          <cell r="E121">
            <v>0.6</v>
          </cell>
          <cell r="F121" t="str">
            <v>4.615</v>
          </cell>
          <cell r="G121">
            <v>507</v>
          </cell>
          <cell r="H121">
            <v>37</v>
          </cell>
          <cell r="I121" t="str">
            <v>NELLIKE NAPKIN</v>
          </cell>
          <cell r="J121">
            <v>250</v>
          </cell>
          <cell r="K121">
            <v>0.48</v>
          </cell>
        </row>
        <row r="122">
          <cell r="B122">
            <v>3474</v>
          </cell>
          <cell r="C122" t="str">
            <v>MATHUSRI B</v>
          </cell>
          <cell r="D122" t="str">
            <v>B</v>
          </cell>
          <cell r="E122">
            <v>0.7</v>
          </cell>
          <cell r="F122" t="str">
            <v>5.12820</v>
          </cell>
          <cell r="G122">
            <v>507</v>
          </cell>
          <cell r="H122" t="str">
            <v>37/74</v>
          </cell>
          <cell r="I122" t="str">
            <v>NELLIKE  NAPKIN/HYBEN ROSE</v>
          </cell>
          <cell r="J122">
            <v>334</v>
          </cell>
          <cell r="K122">
            <v>0.77</v>
          </cell>
        </row>
        <row r="123">
          <cell r="B123">
            <v>3478</v>
          </cell>
          <cell r="C123" t="str">
            <v>VANITHA S</v>
          </cell>
          <cell r="D123" t="str">
            <v>T</v>
          </cell>
          <cell r="E123">
            <v>0.6</v>
          </cell>
          <cell r="F123" t="str">
            <v>4.615</v>
          </cell>
          <cell r="G123">
            <v>507</v>
          </cell>
        </row>
        <row r="124">
          <cell r="B124">
            <v>3479</v>
          </cell>
          <cell r="C124" t="str">
            <v>SUMATHI M</v>
          </cell>
          <cell r="D124" t="str">
            <v>C</v>
          </cell>
          <cell r="E124">
            <v>0.65</v>
          </cell>
          <cell r="F124" t="str">
            <v>4.715</v>
          </cell>
          <cell r="G124">
            <v>507</v>
          </cell>
        </row>
        <row r="125">
          <cell r="B125">
            <v>3480</v>
          </cell>
          <cell r="C125" t="str">
            <v>ASHITHA S</v>
          </cell>
          <cell r="D125" t="str">
            <v>T</v>
          </cell>
          <cell r="E125">
            <v>0.6</v>
          </cell>
          <cell r="F125" t="str">
            <v>4.615</v>
          </cell>
          <cell r="G125">
            <v>507</v>
          </cell>
          <cell r="H125">
            <v>37</v>
          </cell>
          <cell r="I125" t="str">
            <v>NELLIKE NAPKIN</v>
          </cell>
          <cell r="J125">
            <v>290</v>
          </cell>
          <cell r="K125">
            <v>0.56000000000000005</v>
          </cell>
        </row>
        <row r="126">
          <cell r="B126">
            <v>3482</v>
          </cell>
          <cell r="C126" t="str">
            <v>GEETHA J</v>
          </cell>
          <cell r="D126" t="str">
            <v>C</v>
          </cell>
          <cell r="E126">
            <v>0.65</v>
          </cell>
          <cell r="F126" t="str">
            <v>4.715</v>
          </cell>
          <cell r="G126">
            <v>507</v>
          </cell>
        </row>
        <row r="127">
          <cell r="B127">
            <v>3483</v>
          </cell>
          <cell r="C127" t="str">
            <v>PALANIYAMMAL R</v>
          </cell>
          <cell r="D127" t="str">
            <v>A1</v>
          </cell>
          <cell r="E127">
            <v>0.8</v>
          </cell>
          <cell r="F127" t="str">
            <v>5.00</v>
          </cell>
          <cell r="G127">
            <v>593</v>
          </cell>
          <cell r="H127">
            <v>71</v>
          </cell>
          <cell r="I127" t="str">
            <v>JD NATURAL</v>
          </cell>
          <cell r="J127">
            <v>41</v>
          </cell>
          <cell r="K127">
            <v>0.27</v>
          </cell>
        </row>
        <row r="128">
          <cell r="B128">
            <v>3485</v>
          </cell>
          <cell r="C128" t="str">
            <v>REVATHI G</v>
          </cell>
          <cell r="D128" t="str">
            <v>T</v>
          </cell>
          <cell r="E128">
            <v>0.6</v>
          </cell>
          <cell r="F128" t="str">
            <v>4.615</v>
          </cell>
          <cell r="G128">
            <v>593</v>
          </cell>
        </row>
        <row r="129">
          <cell r="B129">
            <v>3486</v>
          </cell>
          <cell r="C129" t="str">
            <v>PRIYANKA T</v>
          </cell>
          <cell r="D129" t="str">
            <v>T</v>
          </cell>
          <cell r="E129">
            <v>0.6</v>
          </cell>
          <cell r="F129" t="str">
            <v>4.615</v>
          </cell>
          <cell r="G129">
            <v>593</v>
          </cell>
          <cell r="H129">
            <v>37</v>
          </cell>
          <cell r="I129" t="str">
            <v>NELLIKE NAPKIN</v>
          </cell>
          <cell r="J129">
            <v>283</v>
          </cell>
          <cell r="K129">
            <v>0.52</v>
          </cell>
        </row>
        <row r="130">
          <cell r="B130">
            <v>3487</v>
          </cell>
          <cell r="C130" t="str">
            <v>VANAJA K</v>
          </cell>
          <cell r="D130" t="str">
            <v>T</v>
          </cell>
          <cell r="E130">
            <v>0.6</v>
          </cell>
          <cell r="F130" t="str">
            <v>4.615</v>
          </cell>
          <cell r="G130">
            <v>579</v>
          </cell>
        </row>
        <row r="131">
          <cell r="B131">
            <v>3488</v>
          </cell>
          <cell r="C131" t="str">
            <v>KAMATCHI S</v>
          </cell>
          <cell r="D131" t="str">
            <v>T</v>
          </cell>
          <cell r="E131">
            <v>0.6</v>
          </cell>
          <cell r="F131" t="str">
            <v>4.615</v>
          </cell>
          <cell r="G131">
            <v>507</v>
          </cell>
        </row>
        <row r="132">
          <cell r="B132">
            <v>3248</v>
          </cell>
          <cell r="C132" t="str">
            <v>MARAGATHAM</v>
          </cell>
          <cell r="D132" t="str">
            <v>B</v>
          </cell>
          <cell r="E132">
            <v>0.7</v>
          </cell>
          <cell r="F132" t="str">
            <v>5.12820</v>
          </cell>
          <cell r="G132">
            <v>507</v>
          </cell>
          <cell r="H132">
            <v>27</v>
          </cell>
          <cell r="I132" t="str">
            <v>NELLIKE TC</v>
          </cell>
          <cell r="J132">
            <v>156</v>
          </cell>
          <cell r="K132">
            <v>0.63</v>
          </cell>
        </row>
        <row r="133">
          <cell r="B133">
            <v>3127</v>
          </cell>
          <cell r="C133" t="str">
            <v>SOUNDARYA</v>
          </cell>
          <cell r="D133" t="str">
            <v>C</v>
          </cell>
          <cell r="E133">
            <v>0.6</v>
          </cell>
          <cell r="F133" t="str">
            <v>4.615</v>
          </cell>
          <cell r="G133">
            <v>507</v>
          </cell>
          <cell r="H133">
            <v>27</v>
          </cell>
          <cell r="I133" t="str">
            <v>NELLIKE TC</v>
          </cell>
          <cell r="J133">
            <v>160</v>
          </cell>
          <cell r="K133">
            <v>0.65</v>
          </cell>
        </row>
        <row r="134">
          <cell r="B134">
            <v>2915</v>
          </cell>
          <cell r="C134" t="str">
            <v>SUBRAMANI</v>
          </cell>
          <cell r="D134" t="str">
            <v>C</v>
          </cell>
          <cell r="E134">
            <v>0.65</v>
          </cell>
          <cell r="F134" t="str">
            <v>4.715</v>
          </cell>
          <cell r="G134">
            <v>507</v>
          </cell>
          <cell r="H134" t="str">
            <v>37/74</v>
          </cell>
          <cell r="I134" t="str">
            <v>NELLIKE  NAPKIN/HYBEN ROSE</v>
          </cell>
          <cell r="J134">
            <v>370</v>
          </cell>
          <cell r="K134">
            <v>0.74</v>
          </cell>
        </row>
        <row r="135">
          <cell r="B135">
            <v>3100</v>
          </cell>
          <cell r="C135" t="str">
            <v>DHANUSHREE</v>
          </cell>
          <cell r="D135" t="str">
            <v>C</v>
          </cell>
          <cell r="E135">
            <v>0.65</v>
          </cell>
          <cell r="F135" t="str">
            <v>4.715</v>
          </cell>
          <cell r="G135">
            <v>507</v>
          </cell>
        </row>
        <row r="136">
          <cell r="B136">
            <v>3268</v>
          </cell>
          <cell r="C136" t="str">
            <v>MAHESHWARI</v>
          </cell>
          <cell r="D136" t="str">
            <v>C</v>
          </cell>
          <cell r="E136">
            <v>0.65</v>
          </cell>
          <cell r="F136" t="str">
            <v>4.715</v>
          </cell>
          <cell r="G136">
            <v>507</v>
          </cell>
        </row>
        <row r="137">
          <cell r="B137">
            <v>3313</v>
          </cell>
          <cell r="C137" t="str">
            <v>SANTHIYA</v>
          </cell>
          <cell r="D137" t="str">
            <v>C</v>
          </cell>
          <cell r="E137">
            <v>0.6</v>
          </cell>
          <cell r="F137" t="str">
            <v>4.615</v>
          </cell>
          <cell r="G137">
            <v>507</v>
          </cell>
        </row>
        <row r="138">
          <cell r="B138">
            <v>3493</v>
          </cell>
          <cell r="C138" t="str">
            <v>SASI</v>
          </cell>
          <cell r="D138" t="str">
            <v>C</v>
          </cell>
          <cell r="E138">
            <v>0.65</v>
          </cell>
          <cell r="F138" t="str">
            <v>4.715</v>
          </cell>
          <cell r="G138">
            <v>507</v>
          </cell>
          <cell r="H138" t="str">
            <v>37/50</v>
          </cell>
          <cell r="I138" t="str">
            <v>KORNBLOMST/DAILY COLLECTION</v>
          </cell>
          <cell r="J138">
            <v>1191</v>
          </cell>
          <cell r="K138">
            <v>0.63</v>
          </cell>
        </row>
        <row r="139">
          <cell r="B139">
            <v>3495</v>
          </cell>
          <cell r="C139" t="str">
            <v>VIJAYALAKSHMI</v>
          </cell>
          <cell r="D139" t="str">
            <v>T</v>
          </cell>
          <cell r="E139">
            <v>0.65</v>
          </cell>
          <cell r="F139" t="str">
            <v>4.715</v>
          </cell>
          <cell r="G139">
            <v>507</v>
          </cell>
        </row>
        <row r="140">
          <cell r="B140">
            <v>3492</v>
          </cell>
          <cell r="C140" t="str">
            <v>CHINNAPONNU</v>
          </cell>
          <cell r="D140" t="str">
            <v>A1</v>
          </cell>
          <cell r="E140">
            <v>0.8</v>
          </cell>
          <cell r="F140" t="str">
            <v>5.00</v>
          </cell>
          <cell r="G140">
            <v>507</v>
          </cell>
          <cell r="H140" t="str">
            <v>37/27/50</v>
          </cell>
          <cell r="I140" t="str">
            <v>KORNBLOMST/NELLIKE TC/DAILY COLLECTION</v>
          </cell>
          <cell r="J140">
            <v>124</v>
          </cell>
          <cell r="K140">
            <v>0.46</v>
          </cell>
        </row>
        <row r="141">
          <cell r="B141">
            <v>3494</v>
          </cell>
          <cell r="C141" t="str">
            <v>MIRNAL DAS</v>
          </cell>
          <cell r="D141" t="str">
            <v>A1</v>
          </cell>
          <cell r="E141">
            <v>0.8</v>
          </cell>
          <cell r="F141" t="str">
            <v>5.00</v>
          </cell>
          <cell r="G141">
            <v>507</v>
          </cell>
          <cell r="H141">
            <v>71</v>
          </cell>
          <cell r="I141" t="str">
            <v>JD NATURAL</v>
          </cell>
          <cell r="J141">
            <v>64</v>
          </cell>
          <cell r="K141">
            <v>0.42</v>
          </cell>
        </row>
        <row r="142">
          <cell r="B142">
            <v>1021</v>
          </cell>
          <cell r="C142" t="str">
            <v>PALSAMY</v>
          </cell>
          <cell r="D142" t="str">
            <v>A1</v>
          </cell>
          <cell r="E142">
            <v>0.75</v>
          </cell>
          <cell r="F142" t="str">
            <v>4.61540</v>
          </cell>
          <cell r="G142">
            <v>507</v>
          </cell>
          <cell r="H142" t="str">
            <v>37/50</v>
          </cell>
          <cell r="I142" t="str">
            <v>KORNBLOMST/DAILY COLLECTION</v>
          </cell>
          <cell r="J142">
            <v>923</v>
          </cell>
          <cell r="K142">
            <v>0.47</v>
          </cell>
        </row>
        <row r="143">
          <cell r="B143">
            <v>3290</v>
          </cell>
          <cell r="C143" t="str">
            <v>UMA</v>
          </cell>
          <cell r="D143" t="str">
            <v>C</v>
          </cell>
          <cell r="E143">
            <v>0.65</v>
          </cell>
          <cell r="F143" t="str">
            <v>4.715</v>
          </cell>
          <cell r="G143">
            <v>507</v>
          </cell>
        </row>
        <row r="144">
          <cell r="B144">
            <v>3499</v>
          </cell>
          <cell r="C144" t="str">
            <v>SILAMPAYEE</v>
          </cell>
          <cell r="D144" t="str">
            <v>A1</v>
          </cell>
          <cell r="E144">
            <v>0.8</v>
          </cell>
          <cell r="F144" t="str">
            <v>5.00</v>
          </cell>
          <cell r="G144">
            <v>507</v>
          </cell>
          <cell r="H144">
            <v>71</v>
          </cell>
          <cell r="I144" t="str">
            <v>JD NATURAL</v>
          </cell>
          <cell r="J144">
            <v>30</v>
          </cell>
          <cell r="K144">
            <v>0.2</v>
          </cell>
        </row>
        <row r="145">
          <cell r="B145">
            <v>1369</v>
          </cell>
          <cell r="C145" t="str">
            <v>KRISHNAN</v>
          </cell>
          <cell r="D145" t="str">
            <v>A</v>
          </cell>
          <cell r="E145">
            <v>0.75</v>
          </cell>
          <cell r="F145" t="str">
            <v>4.61540</v>
          </cell>
          <cell r="G145">
            <v>507</v>
          </cell>
        </row>
        <row r="146">
          <cell r="B146">
            <v>3115</v>
          </cell>
          <cell r="C146" t="str">
            <v>YOVEL</v>
          </cell>
          <cell r="D146" t="str">
            <v>B</v>
          </cell>
          <cell r="E146">
            <v>0.7</v>
          </cell>
          <cell r="F146" t="str">
            <v>5.12820</v>
          </cell>
          <cell r="G146">
            <v>507</v>
          </cell>
        </row>
        <row r="147">
          <cell r="B147">
            <v>3505</v>
          </cell>
          <cell r="C147" t="str">
            <v>SUGANYA</v>
          </cell>
          <cell r="D147">
            <v>0</v>
          </cell>
          <cell r="E147">
            <v>0.6</v>
          </cell>
          <cell r="F147" t="str">
            <v>4.615</v>
          </cell>
          <cell r="G147">
            <v>507</v>
          </cell>
        </row>
        <row r="148">
          <cell r="B148">
            <v>3507</v>
          </cell>
          <cell r="C148" t="str">
            <v>KOWSIK</v>
          </cell>
          <cell r="D148" t="str">
            <v>A1</v>
          </cell>
          <cell r="E148">
            <v>0.8</v>
          </cell>
          <cell r="F148" t="str">
            <v>5.00</v>
          </cell>
          <cell r="G148">
            <v>507</v>
          </cell>
          <cell r="H148">
            <v>27</v>
          </cell>
          <cell r="I148" t="str">
            <v>NELLIKE TC</v>
          </cell>
          <cell r="J148">
            <v>112</v>
          </cell>
          <cell r="K148">
            <v>0.85</v>
          </cell>
        </row>
        <row r="159">
          <cell r="E159" t="e">
            <v>#N/A</v>
          </cell>
        </row>
      </sheetData>
      <sheetData sheetId="10">
        <row r="1">
          <cell r="B1" t="str">
            <v>ID NO</v>
          </cell>
          <cell r="C1" t="str">
            <v>Name</v>
          </cell>
          <cell r="D1" t="str">
            <v>Grade</v>
          </cell>
          <cell r="E1" t="str">
            <v>Target  %</v>
          </cell>
          <cell r="F1" t="str">
            <v>Points</v>
          </cell>
          <cell r="G1" t="str">
            <v>CTC/Day</v>
          </cell>
          <cell r="H1" t="str">
            <v>SO#</v>
          </cell>
          <cell r="I1" t="str">
            <v>Design &amp; Product</v>
          </cell>
          <cell r="J1" t="str">
            <v>Qty</v>
          </cell>
          <cell r="K1" t="str">
            <v>Eff %</v>
          </cell>
        </row>
        <row r="2">
          <cell r="B2">
            <v>29</v>
          </cell>
          <cell r="C2" t="str">
            <v>SELVI.R</v>
          </cell>
          <cell r="D2" t="str">
            <v>A+</v>
          </cell>
          <cell r="E2">
            <v>0.9</v>
          </cell>
          <cell r="F2" t="str">
            <v>10.0</v>
          </cell>
          <cell r="G2">
            <v>789.75</v>
          </cell>
          <cell r="H2" t="str">
            <v>071/129/127</v>
          </cell>
          <cell r="I2" t="str">
            <v>JD NATURAL/BERGMYNTE</v>
          </cell>
          <cell r="J2">
            <v>151</v>
          </cell>
          <cell r="K2">
            <v>0.63</v>
          </cell>
        </row>
        <row r="3">
          <cell r="B3">
            <v>122</v>
          </cell>
          <cell r="C3" t="str">
            <v>SAVITHRI ..S</v>
          </cell>
          <cell r="D3" t="str">
            <v>A</v>
          </cell>
          <cell r="E3">
            <v>0.75</v>
          </cell>
          <cell r="F3" t="str">
            <v>4.61540</v>
          </cell>
          <cell r="G3">
            <v>642</v>
          </cell>
          <cell r="H3" t="str">
            <v>071/129/127</v>
          </cell>
          <cell r="I3" t="str">
            <v>JD NATURAL/BERGMYNTE</v>
          </cell>
          <cell r="J3">
            <v>149</v>
          </cell>
          <cell r="K3">
            <v>0.62</v>
          </cell>
        </row>
        <row r="4">
          <cell r="B4">
            <v>237</v>
          </cell>
          <cell r="C4" t="str">
            <v>NALLASIVAM..M</v>
          </cell>
          <cell r="D4" t="str">
            <v>A</v>
          </cell>
          <cell r="E4">
            <v>0.75</v>
          </cell>
          <cell r="F4" t="str">
            <v>4.61540</v>
          </cell>
          <cell r="G4">
            <v>789.75</v>
          </cell>
        </row>
        <row r="5">
          <cell r="B5">
            <v>242</v>
          </cell>
          <cell r="C5" t="str">
            <v>ALLIRANI..R</v>
          </cell>
          <cell r="D5" t="str">
            <v>A+</v>
          </cell>
          <cell r="E5">
            <v>0.9</v>
          </cell>
          <cell r="F5" t="str">
            <v>10.0</v>
          </cell>
          <cell r="G5">
            <v>691</v>
          </cell>
          <cell r="H5" t="str">
            <v>071/129/127</v>
          </cell>
          <cell r="I5" t="str">
            <v>JD NATURAL/BERGMYNTE</v>
          </cell>
          <cell r="J5">
            <v>110</v>
          </cell>
          <cell r="K5">
            <v>0.56000000000000005</v>
          </cell>
        </row>
        <row r="6">
          <cell r="B6">
            <v>411</v>
          </cell>
          <cell r="C6" t="str">
            <v>LATHA..M</v>
          </cell>
          <cell r="D6" t="str">
            <v>A1</v>
          </cell>
          <cell r="E6">
            <v>0.8</v>
          </cell>
          <cell r="F6" t="str">
            <v>5.00</v>
          </cell>
          <cell r="G6">
            <v>789.75</v>
          </cell>
          <cell r="H6" t="str">
            <v>50/126</v>
          </cell>
          <cell r="I6" t="str">
            <v>DAILY COLLECTION INDICO/AQUA/BERGMYNTE</v>
          </cell>
          <cell r="J6">
            <v>99</v>
          </cell>
          <cell r="K6">
            <v>0.74</v>
          </cell>
        </row>
        <row r="7">
          <cell r="B7">
            <v>677</v>
          </cell>
          <cell r="C7" t="str">
            <v>NIRMALA..K</v>
          </cell>
          <cell r="D7" t="str">
            <v>A+</v>
          </cell>
          <cell r="E7">
            <v>0.9</v>
          </cell>
          <cell r="F7" t="str">
            <v>10.0</v>
          </cell>
          <cell r="G7">
            <v>691</v>
          </cell>
          <cell r="H7" t="str">
            <v>50/126</v>
          </cell>
          <cell r="I7" t="str">
            <v>DAILY COLLECTION INDICO/AQUA/BERGMYNTE</v>
          </cell>
          <cell r="J7">
            <v>122</v>
          </cell>
          <cell r="K7">
            <v>0.92</v>
          </cell>
        </row>
        <row r="8">
          <cell r="B8">
            <v>1298</v>
          </cell>
          <cell r="C8" t="str">
            <v>SIVARANJANI.S</v>
          </cell>
          <cell r="D8" t="str">
            <v>A+</v>
          </cell>
          <cell r="E8">
            <v>0.9</v>
          </cell>
          <cell r="F8" t="str">
            <v>10.0</v>
          </cell>
          <cell r="G8">
            <v>789.75</v>
          </cell>
          <cell r="H8" t="str">
            <v>071/129/127</v>
          </cell>
          <cell r="I8" t="str">
            <v>JD NATURAL/BERGMYNTE</v>
          </cell>
          <cell r="J8">
            <v>144</v>
          </cell>
          <cell r="K8">
            <v>0.43</v>
          </cell>
        </row>
        <row r="9">
          <cell r="B9">
            <v>1417</v>
          </cell>
          <cell r="C9" t="str">
            <v>MAHALAKSHMI.T</v>
          </cell>
          <cell r="D9" t="str">
            <v>A+</v>
          </cell>
          <cell r="E9">
            <v>0.9</v>
          </cell>
          <cell r="F9" t="str">
            <v>10.0</v>
          </cell>
          <cell r="G9">
            <v>642</v>
          </cell>
          <cell r="H9" t="str">
            <v>071/127</v>
          </cell>
          <cell r="I9" t="str">
            <v>JD NATURAL/BERGMYNTE</v>
          </cell>
          <cell r="J9">
            <v>151</v>
          </cell>
          <cell r="K9">
            <v>0.64</v>
          </cell>
        </row>
        <row r="10">
          <cell r="B10">
            <v>1422</v>
          </cell>
          <cell r="C10" t="str">
            <v>LAKSHMI.V</v>
          </cell>
          <cell r="D10" t="str">
            <v>A1</v>
          </cell>
          <cell r="E10">
            <v>0.8</v>
          </cell>
          <cell r="F10" t="str">
            <v>5.00</v>
          </cell>
          <cell r="G10">
            <v>789.75</v>
          </cell>
          <cell r="H10" t="str">
            <v>50/127</v>
          </cell>
          <cell r="I10" t="str">
            <v>DAILY COLLECTION INDICO/BERGMYNTE</v>
          </cell>
          <cell r="J10">
            <v>785</v>
          </cell>
          <cell r="K10">
            <v>0.82</v>
          </cell>
        </row>
        <row r="11">
          <cell r="B11">
            <v>1512</v>
          </cell>
          <cell r="C11" t="str">
            <v>MANIMEGALAI.P</v>
          </cell>
          <cell r="D11" t="str">
            <v>A</v>
          </cell>
          <cell r="E11">
            <v>0.75</v>
          </cell>
          <cell r="F11" t="str">
            <v>4.61540</v>
          </cell>
          <cell r="G11">
            <v>691</v>
          </cell>
        </row>
        <row r="12">
          <cell r="B12">
            <v>1694</v>
          </cell>
          <cell r="C12" t="str">
            <v>MALATHI.S</v>
          </cell>
          <cell r="D12" t="str">
            <v>A1</v>
          </cell>
          <cell r="E12">
            <v>0.8</v>
          </cell>
          <cell r="F12" t="str">
            <v>5.00</v>
          </cell>
          <cell r="G12">
            <v>642</v>
          </cell>
          <cell r="H12" t="str">
            <v>071/129/127</v>
          </cell>
          <cell r="I12" t="str">
            <v>JD NATURAL/BERGMYNTE</v>
          </cell>
          <cell r="J12">
            <v>144</v>
          </cell>
          <cell r="K12">
            <v>0.6</v>
          </cell>
        </row>
        <row r="13">
          <cell r="B13">
            <v>1761</v>
          </cell>
          <cell r="C13" t="str">
            <v>PUSHPA.M</v>
          </cell>
          <cell r="D13" t="str">
            <v>A1</v>
          </cell>
          <cell r="E13">
            <v>0.8</v>
          </cell>
          <cell r="F13" t="str">
            <v>5.00</v>
          </cell>
          <cell r="G13">
            <v>691</v>
          </cell>
          <cell r="H13" t="str">
            <v>50/126</v>
          </cell>
          <cell r="I13" t="str">
            <v>DAILY COLLECTION INDICO/AQUA/BERGMYNTE</v>
          </cell>
          <cell r="J13">
            <v>105</v>
          </cell>
          <cell r="K13">
            <v>0.79</v>
          </cell>
        </row>
        <row r="14">
          <cell r="B14">
            <v>1789</v>
          </cell>
          <cell r="C14" t="str">
            <v>KASTHURI</v>
          </cell>
          <cell r="D14" t="str">
            <v>A1</v>
          </cell>
          <cell r="E14">
            <v>0.8</v>
          </cell>
          <cell r="F14" t="str">
            <v>5.00</v>
          </cell>
          <cell r="G14">
            <v>691</v>
          </cell>
          <cell r="H14" t="str">
            <v>071/129/127</v>
          </cell>
          <cell r="I14" t="str">
            <v>JD NATURAL/BERGMYNTE</v>
          </cell>
          <cell r="J14">
            <v>147</v>
          </cell>
          <cell r="K14">
            <v>0.61</v>
          </cell>
        </row>
        <row r="15">
          <cell r="B15">
            <v>1854</v>
          </cell>
          <cell r="C15" t="str">
            <v>DHANALAKSHMI S</v>
          </cell>
          <cell r="D15" t="str">
            <v>B</v>
          </cell>
          <cell r="E15">
            <v>0.7</v>
          </cell>
          <cell r="F15" t="str">
            <v>5.12820</v>
          </cell>
          <cell r="G15">
            <v>691</v>
          </cell>
        </row>
        <row r="16">
          <cell r="B16">
            <v>1855</v>
          </cell>
          <cell r="C16" t="str">
            <v>MEENA SENTHILKUMAR</v>
          </cell>
          <cell r="D16" t="str">
            <v>A</v>
          </cell>
          <cell r="E16">
            <v>0.75</v>
          </cell>
          <cell r="F16" t="str">
            <v>4.61540</v>
          </cell>
          <cell r="G16">
            <v>642</v>
          </cell>
          <cell r="H16" t="str">
            <v>50/129</v>
          </cell>
          <cell r="I16" t="str">
            <v>DAILY COLLECTION/BERGMYNTE O/L</v>
          </cell>
          <cell r="J16">
            <v>707</v>
          </cell>
          <cell r="K16">
            <v>1.1783333333333332</v>
          </cell>
        </row>
        <row r="17">
          <cell r="B17">
            <v>1902</v>
          </cell>
          <cell r="C17" t="str">
            <v>MANIMALA B</v>
          </cell>
          <cell r="D17" t="str">
            <v>A1</v>
          </cell>
          <cell r="E17">
            <v>0.8</v>
          </cell>
          <cell r="F17" t="str">
            <v>5.00</v>
          </cell>
          <cell r="G17">
            <v>642</v>
          </cell>
          <cell r="H17" t="str">
            <v>50/126</v>
          </cell>
          <cell r="I17" t="str">
            <v>DAILY COLLECTION INDICO/AQUA/BERGMYNTE</v>
          </cell>
          <cell r="J17">
            <v>118</v>
          </cell>
          <cell r="K17">
            <v>0.89</v>
          </cell>
        </row>
        <row r="18">
          <cell r="B18">
            <v>1929</v>
          </cell>
          <cell r="C18" t="str">
            <v>KEERTHANA G</v>
          </cell>
          <cell r="D18" t="str">
            <v>A</v>
          </cell>
          <cell r="E18">
            <v>0.75</v>
          </cell>
          <cell r="F18" t="str">
            <v>4.61540</v>
          </cell>
          <cell r="G18">
            <v>691</v>
          </cell>
          <cell r="H18" t="str">
            <v>071/129/127</v>
          </cell>
          <cell r="I18" t="str">
            <v>JD NATURAL/BERGMYNTE</v>
          </cell>
          <cell r="J18">
            <v>131</v>
          </cell>
          <cell r="K18">
            <v>0.55000000000000004</v>
          </cell>
        </row>
        <row r="19">
          <cell r="B19">
            <v>1930</v>
          </cell>
          <cell r="C19" t="str">
            <v>VALARMATHI R</v>
          </cell>
          <cell r="D19" t="str">
            <v>A1</v>
          </cell>
          <cell r="E19">
            <v>0.8</v>
          </cell>
          <cell r="F19" t="str">
            <v>5.00</v>
          </cell>
          <cell r="G19">
            <v>642</v>
          </cell>
          <cell r="H19" t="str">
            <v>50/126</v>
          </cell>
          <cell r="I19" t="str">
            <v>DAILY COLLECTION INDICO/AQUA/BERGMYNTE</v>
          </cell>
          <cell r="J19">
            <v>100</v>
          </cell>
          <cell r="K19">
            <v>0.75</v>
          </cell>
        </row>
        <row r="20">
          <cell r="B20">
            <v>1956</v>
          </cell>
          <cell r="C20" t="str">
            <v>KARTHIGAIRAJAN K</v>
          </cell>
          <cell r="D20" t="str">
            <v>A1</v>
          </cell>
          <cell r="E20">
            <v>0.8</v>
          </cell>
          <cell r="F20" t="str">
            <v>5.00</v>
          </cell>
          <cell r="G20">
            <v>691</v>
          </cell>
          <cell r="H20" t="str">
            <v>50/129</v>
          </cell>
          <cell r="I20" t="str">
            <v>DAILY COLLECTION/BERGMYNTE O/L</v>
          </cell>
          <cell r="J20">
            <v>800</v>
          </cell>
          <cell r="K20">
            <v>0.66666666666666663</v>
          </cell>
        </row>
        <row r="21">
          <cell r="B21">
            <v>1966</v>
          </cell>
          <cell r="C21" t="str">
            <v>PARAMESWARI S</v>
          </cell>
          <cell r="D21" t="str">
            <v>A</v>
          </cell>
          <cell r="E21">
            <v>0.75</v>
          </cell>
          <cell r="F21" t="str">
            <v>4.61540</v>
          </cell>
          <cell r="G21">
            <v>691</v>
          </cell>
          <cell r="H21" t="str">
            <v>50/127</v>
          </cell>
          <cell r="I21" t="str">
            <v>DAILY COLLECTION INDICO/BERGMYNTE</v>
          </cell>
          <cell r="J21">
            <v>127</v>
          </cell>
          <cell r="K21">
            <v>0.67</v>
          </cell>
        </row>
        <row r="22">
          <cell r="B22">
            <v>1971</v>
          </cell>
          <cell r="C22" t="str">
            <v>HEMALATHA R</v>
          </cell>
          <cell r="D22" t="str">
            <v>A</v>
          </cell>
          <cell r="E22">
            <v>0.75</v>
          </cell>
          <cell r="F22" t="str">
            <v>4.61540</v>
          </cell>
          <cell r="G22">
            <v>642</v>
          </cell>
          <cell r="H22" t="str">
            <v>27/127</v>
          </cell>
          <cell r="I22" t="str">
            <v>NELLIKE T/C/BERGMYNTE</v>
          </cell>
          <cell r="J22">
            <v>145</v>
          </cell>
          <cell r="K22">
            <v>0.56999999999999995</v>
          </cell>
        </row>
        <row r="23">
          <cell r="B23">
            <v>1983</v>
          </cell>
          <cell r="C23" t="str">
            <v>LATHA M</v>
          </cell>
          <cell r="D23" t="str">
            <v>A</v>
          </cell>
          <cell r="E23">
            <v>0.75</v>
          </cell>
          <cell r="F23" t="str">
            <v>4.61540</v>
          </cell>
          <cell r="G23">
            <v>642</v>
          </cell>
          <cell r="H23" t="str">
            <v>071/127</v>
          </cell>
          <cell r="I23" t="str">
            <v>JD NATURAL/BERGMYNTE</v>
          </cell>
          <cell r="J23">
            <v>145</v>
          </cell>
          <cell r="K23">
            <v>0.61</v>
          </cell>
        </row>
        <row r="24">
          <cell r="B24">
            <v>2005</v>
          </cell>
          <cell r="C24" t="str">
            <v>PARAMESWARI</v>
          </cell>
          <cell r="D24" t="str">
            <v>B</v>
          </cell>
          <cell r="E24">
            <v>0.7</v>
          </cell>
          <cell r="F24" t="str">
            <v>5.12820</v>
          </cell>
          <cell r="G24">
            <v>642</v>
          </cell>
          <cell r="H24" t="str">
            <v>071/127</v>
          </cell>
          <cell r="I24" t="str">
            <v>JD NATURAL/BERGMYNTE</v>
          </cell>
          <cell r="J24">
            <v>118</v>
          </cell>
          <cell r="K24">
            <v>0.5</v>
          </cell>
        </row>
        <row r="25">
          <cell r="B25">
            <v>2016</v>
          </cell>
          <cell r="C25" t="str">
            <v>S GOWRI</v>
          </cell>
          <cell r="D25" t="str">
            <v>A</v>
          </cell>
          <cell r="E25">
            <v>0.75</v>
          </cell>
          <cell r="F25" t="str">
            <v>4.61540</v>
          </cell>
          <cell r="G25">
            <v>593</v>
          </cell>
          <cell r="H25" t="str">
            <v>071/129/127</v>
          </cell>
          <cell r="I25" t="str">
            <v>JD NATURAL/BERGMYNTE</v>
          </cell>
          <cell r="J25">
            <v>170</v>
          </cell>
          <cell r="K25">
            <v>0.71</v>
          </cell>
        </row>
        <row r="26">
          <cell r="B26">
            <v>2045</v>
          </cell>
          <cell r="C26" t="str">
            <v>SATHYA C</v>
          </cell>
          <cell r="D26" t="str">
            <v>B</v>
          </cell>
          <cell r="E26">
            <v>0.7</v>
          </cell>
          <cell r="F26" t="str">
            <v>5.12820</v>
          </cell>
          <cell r="G26">
            <v>642</v>
          </cell>
        </row>
        <row r="27">
          <cell r="B27">
            <v>2067</v>
          </cell>
          <cell r="C27" t="str">
            <v>LALITHA R</v>
          </cell>
          <cell r="D27" t="str">
            <v>A1</v>
          </cell>
          <cell r="E27">
            <v>0.8</v>
          </cell>
          <cell r="F27" t="str">
            <v>5.00</v>
          </cell>
          <cell r="G27">
            <v>593</v>
          </cell>
          <cell r="H27" t="str">
            <v>50/126</v>
          </cell>
          <cell r="I27" t="str">
            <v>DAILY COLLECTION INDICO/AQUA/BERGMYNTE</v>
          </cell>
          <cell r="J27">
            <v>96</v>
          </cell>
          <cell r="K27">
            <v>0.72</v>
          </cell>
        </row>
        <row r="28">
          <cell r="B28">
            <v>2102</v>
          </cell>
          <cell r="C28" t="str">
            <v>KOKILA M</v>
          </cell>
          <cell r="D28" t="str">
            <v>B</v>
          </cell>
          <cell r="E28">
            <v>0.7</v>
          </cell>
          <cell r="F28" t="str">
            <v>5.12820</v>
          </cell>
          <cell r="G28">
            <v>691</v>
          </cell>
        </row>
        <row r="29">
          <cell r="B29">
            <v>2138</v>
          </cell>
          <cell r="C29" t="str">
            <v>SANTHI S</v>
          </cell>
          <cell r="D29" t="str">
            <v>A</v>
          </cell>
          <cell r="E29">
            <v>0.75</v>
          </cell>
          <cell r="F29" t="str">
            <v>4.61540</v>
          </cell>
          <cell r="G29">
            <v>593</v>
          </cell>
          <cell r="H29" t="str">
            <v>27/127</v>
          </cell>
          <cell r="I29" t="str">
            <v>NELLIKE T/C/BERGMYNTE</v>
          </cell>
          <cell r="J29">
            <v>152</v>
          </cell>
          <cell r="K29">
            <v>0.68</v>
          </cell>
        </row>
        <row r="30">
          <cell r="B30">
            <v>2156</v>
          </cell>
          <cell r="C30" t="str">
            <v>PUSHPALATHA R</v>
          </cell>
          <cell r="D30" t="str">
            <v>A</v>
          </cell>
          <cell r="E30">
            <v>0.75</v>
          </cell>
          <cell r="F30" t="str">
            <v>4.61540</v>
          </cell>
          <cell r="G30">
            <v>642</v>
          </cell>
        </row>
        <row r="31">
          <cell r="B31">
            <v>2177</v>
          </cell>
          <cell r="C31" t="str">
            <v>LALITHA N</v>
          </cell>
          <cell r="D31" t="str">
            <v>A+</v>
          </cell>
          <cell r="E31">
            <v>0.9</v>
          </cell>
          <cell r="F31" t="str">
            <v>10.0</v>
          </cell>
          <cell r="G31">
            <v>642</v>
          </cell>
          <cell r="H31" t="str">
            <v>50/126</v>
          </cell>
          <cell r="I31" t="str">
            <v>DAILY COLLECTION INDICO/AQUA/BERGMYNTE</v>
          </cell>
          <cell r="J31">
            <v>96</v>
          </cell>
          <cell r="K31">
            <v>0.72</v>
          </cell>
        </row>
        <row r="32">
          <cell r="B32">
            <v>2186</v>
          </cell>
          <cell r="C32" t="str">
            <v>SATHYA R</v>
          </cell>
          <cell r="D32" t="str">
            <v>B</v>
          </cell>
          <cell r="E32">
            <v>0.7</v>
          </cell>
          <cell r="F32" t="str">
            <v>5.12820</v>
          </cell>
          <cell r="G32">
            <v>789.75</v>
          </cell>
          <cell r="H32" t="str">
            <v>74/38/127</v>
          </cell>
          <cell r="I32" t="str">
            <v>HYBEN ROSE/NELLIKE RUNNER/BERGMYNTE</v>
          </cell>
          <cell r="J32">
            <v>347</v>
          </cell>
          <cell r="K32">
            <v>0.52</v>
          </cell>
        </row>
        <row r="33">
          <cell r="B33">
            <v>2274</v>
          </cell>
          <cell r="C33" t="str">
            <v>UMADEVI B</v>
          </cell>
          <cell r="D33" t="str">
            <v>A</v>
          </cell>
          <cell r="E33">
            <v>0.75</v>
          </cell>
          <cell r="F33" t="str">
            <v>4.61540</v>
          </cell>
          <cell r="G33">
            <v>593</v>
          </cell>
          <cell r="H33" t="str">
            <v>50/127</v>
          </cell>
          <cell r="I33" t="str">
            <v>DAILY COLLECTION INDICO/BERGMYNTE</v>
          </cell>
          <cell r="J33">
            <v>163</v>
          </cell>
          <cell r="K33">
            <v>0.86</v>
          </cell>
        </row>
        <row r="34">
          <cell r="B34">
            <v>2317</v>
          </cell>
          <cell r="C34" t="str">
            <v>SIVARAMAN M</v>
          </cell>
          <cell r="D34" t="str">
            <v>A1</v>
          </cell>
          <cell r="E34">
            <v>0.8</v>
          </cell>
          <cell r="F34" t="str">
            <v>5.00</v>
          </cell>
          <cell r="G34">
            <v>642</v>
          </cell>
          <cell r="H34" t="str">
            <v>071/129/127</v>
          </cell>
          <cell r="I34" t="str">
            <v>JD NATURAL/BERGMYNTE</v>
          </cell>
          <cell r="J34">
            <v>92</v>
          </cell>
          <cell r="K34">
            <v>0.53</v>
          </cell>
        </row>
        <row r="35">
          <cell r="B35">
            <v>2332</v>
          </cell>
          <cell r="C35" t="str">
            <v>RAJAKUMARI</v>
          </cell>
          <cell r="D35" t="str">
            <v>B</v>
          </cell>
          <cell r="E35">
            <v>0.7</v>
          </cell>
          <cell r="F35" t="str">
            <v>5.12820</v>
          </cell>
          <cell r="G35">
            <v>691</v>
          </cell>
          <cell r="H35" t="str">
            <v>50/129</v>
          </cell>
          <cell r="I35" t="str">
            <v>DAILY COLLECTION/BERGMYNTE O/L</v>
          </cell>
          <cell r="J35">
            <v>1496</v>
          </cell>
          <cell r="K35">
            <v>1.038888888888889</v>
          </cell>
        </row>
        <row r="36">
          <cell r="B36">
            <v>2392</v>
          </cell>
          <cell r="C36" t="str">
            <v>VANITHASRI M</v>
          </cell>
          <cell r="D36" t="str">
            <v>A</v>
          </cell>
          <cell r="E36">
            <v>0.75</v>
          </cell>
          <cell r="F36" t="str">
            <v>4.61540</v>
          </cell>
          <cell r="G36">
            <v>593</v>
          </cell>
        </row>
        <row r="37">
          <cell r="B37">
            <v>2420</v>
          </cell>
          <cell r="C37" t="str">
            <v>SELLAMMAL</v>
          </cell>
          <cell r="D37" t="str">
            <v>B</v>
          </cell>
          <cell r="E37">
            <v>0.7</v>
          </cell>
          <cell r="F37" t="str">
            <v>5.12820</v>
          </cell>
          <cell r="G37">
            <v>642</v>
          </cell>
          <cell r="H37" t="str">
            <v>50/127</v>
          </cell>
          <cell r="I37" t="str">
            <v>DAILY COLLECTION INDICO/BERGMYNTE</v>
          </cell>
          <cell r="J37">
            <v>110</v>
          </cell>
          <cell r="K37">
            <v>0.76</v>
          </cell>
        </row>
        <row r="38">
          <cell r="B38">
            <v>2458</v>
          </cell>
          <cell r="C38" t="str">
            <v>PUNITHA M</v>
          </cell>
          <cell r="D38" t="str">
            <v>A</v>
          </cell>
          <cell r="E38">
            <v>0.75</v>
          </cell>
          <cell r="F38" t="str">
            <v>4.61540</v>
          </cell>
          <cell r="G38">
            <v>593</v>
          </cell>
          <cell r="H38" t="str">
            <v>071/127</v>
          </cell>
          <cell r="I38" t="str">
            <v>JD NATURAL/BERGMYNTE</v>
          </cell>
          <cell r="J38">
            <v>126</v>
          </cell>
          <cell r="K38">
            <v>0.53</v>
          </cell>
        </row>
        <row r="39">
          <cell r="B39">
            <v>2467</v>
          </cell>
          <cell r="C39" t="str">
            <v>M HARIPRIYA</v>
          </cell>
          <cell r="D39" t="str">
            <v>B</v>
          </cell>
          <cell r="E39">
            <v>0.7</v>
          </cell>
          <cell r="F39" t="str">
            <v>5.12820</v>
          </cell>
          <cell r="G39">
            <v>642</v>
          </cell>
          <cell r="H39" t="str">
            <v>50/127</v>
          </cell>
          <cell r="I39" t="str">
            <v>DAILY COLLECTION INDICO/BERGMYNTE</v>
          </cell>
          <cell r="J39">
            <v>39</v>
          </cell>
          <cell r="K39">
            <v>0.65</v>
          </cell>
        </row>
        <row r="40">
          <cell r="B40">
            <v>2489</v>
          </cell>
          <cell r="C40" t="str">
            <v>SELVALAKSHIMI</v>
          </cell>
          <cell r="D40" t="str">
            <v>A</v>
          </cell>
          <cell r="E40">
            <v>0.75</v>
          </cell>
          <cell r="F40" t="str">
            <v>4.61540</v>
          </cell>
          <cell r="G40">
            <v>691</v>
          </cell>
          <cell r="H40" t="str">
            <v>50/127</v>
          </cell>
          <cell r="I40" t="str">
            <v>DAILY COLLECTION INDICO/BERGMYNTE</v>
          </cell>
          <cell r="J40">
            <v>113</v>
          </cell>
          <cell r="K40">
            <v>0.6</v>
          </cell>
        </row>
        <row r="41">
          <cell r="B41">
            <v>2503</v>
          </cell>
          <cell r="C41" t="str">
            <v xml:space="preserve">JANAKI </v>
          </cell>
          <cell r="D41" t="str">
            <v>B</v>
          </cell>
          <cell r="E41">
            <v>0.7</v>
          </cell>
          <cell r="F41" t="str">
            <v>5.12820</v>
          </cell>
          <cell r="G41">
            <v>642</v>
          </cell>
          <cell r="H41" t="str">
            <v>071/127</v>
          </cell>
          <cell r="I41" t="str">
            <v>JD NATURAL/BERGMYNTE</v>
          </cell>
          <cell r="J41">
            <v>88</v>
          </cell>
          <cell r="K41">
            <v>0.37</v>
          </cell>
        </row>
        <row r="42">
          <cell r="B42">
            <v>2601</v>
          </cell>
          <cell r="C42" t="str">
            <v>SARANYA T</v>
          </cell>
          <cell r="D42" t="str">
            <v>A</v>
          </cell>
          <cell r="E42">
            <v>0.75</v>
          </cell>
          <cell r="F42" t="str">
            <v>4.61540</v>
          </cell>
          <cell r="G42">
            <v>593</v>
          </cell>
          <cell r="H42" t="str">
            <v>071/127</v>
          </cell>
          <cell r="I42" t="str">
            <v>JD NATURAL/BERGMYNTE</v>
          </cell>
          <cell r="J42">
            <v>131</v>
          </cell>
          <cell r="K42">
            <v>0.55000000000000004</v>
          </cell>
        </row>
        <row r="43">
          <cell r="B43">
            <v>2602</v>
          </cell>
          <cell r="C43" t="str">
            <v>NITHYAKALYANI</v>
          </cell>
          <cell r="D43" t="str">
            <v>B</v>
          </cell>
          <cell r="E43">
            <v>0.7</v>
          </cell>
          <cell r="F43" t="str">
            <v>5.12820</v>
          </cell>
          <cell r="G43">
            <v>642</v>
          </cell>
          <cell r="H43" t="str">
            <v>50/127</v>
          </cell>
          <cell r="I43" t="str">
            <v>DAILY COLLECTION INDICO/BERGMYNTE</v>
          </cell>
          <cell r="J43">
            <v>1015</v>
          </cell>
          <cell r="K43">
            <v>0.61</v>
          </cell>
        </row>
        <row r="44">
          <cell r="B44">
            <v>2651</v>
          </cell>
          <cell r="C44" t="str">
            <v>APARNA DAS</v>
          </cell>
          <cell r="D44" t="str">
            <v>A</v>
          </cell>
          <cell r="E44">
            <v>0.75</v>
          </cell>
          <cell r="F44" t="str">
            <v>4.61540</v>
          </cell>
          <cell r="G44">
            <v>593</v>
          </cell>
          <cell r="H44" t="str">
            <v>071/129/127</v>
          </cell>
          <cell r="I44" t="str">
            <v>JD NATURAL/BERGMYNTE</v>
          </cell>
          <cell r="J44">
            <v>147</v>
          </cell>
          <cell r="K44">
            <v>0.61</v>
          </cell>
        </row>
        <row r="45">
          <cell r="B45">
            <v>2652</v>
          </cell>
          <cell r="C45" t="str">
            <v>GEETHA P</v>
          </cell>
          <cell r="D45" t="str">
            <v>A</v>
          </cell>
          <cell r="E45">
            <v>0.75</v>
          </cell>
          <cell r="F45" t="str">
            <v>4.61540</v>
          </cell>
          <cell r="G45">
            <v>642</v>
          </cell>
          <cell r="H45" t="str">
            <v>74/38/127</v>
          </cell>
          <cell r="I45" t="str">
            <v>HYBEN ROSE/NELLIKE RUNNER/BERGMYNTE</v>
          </cell>
          <cell r="J45">
            <v>413</v>
          </cell>
          <cell r="K45">
            <v>0.66</v>
          </cell>
        </row>
        <row r="46">
          <cell r="B46">
            <v>2661</v>
          </cell>
          <cell r="C46" t="str">
            <v>YAMUNADEVI G</v>
          </cell>
          <cell r="D46" t="str">
            <v>A</v>
          </cell>
          <cell r="E46">
            <v>0.75</v>
          </cell>
          <cell r="F46" t="str">
            <v>4.61540</v>
          </cell>
          <cell r="G46">
            <v>593</v>
          </cell>
          <cell r="H46" t="str">
            <v>50/127</v>
          </cell>
          <cell r="I46" t="str">
            <v>DAILY COLLECTION INDICO/BERGMYNTE</v>
          </cell>
          <cell r="J46">
            <v>128</v>
          </cell>
          <cell r="K46">
            <v>0.68</v>
          </cell>
        </row>
        <row r="47">
          <cell r="B47">
            <v>2691</v>
          </cell>
          <cell r="C47" t="str">
            <v>POONKODI</v>
          </cell>
          <cell r="D47" t="str">
            <v>A</v>
          </cell>
          <cell r="E47">
            <v>0.75</v>
          </cell>
          <cell r="F47" t="str">
            <v>4.61540</v>
          </cell>
          <cell r="G47">
            <v>642</v>
          </cell>
          <cell r="H47" t="str">
            <v>071/127</v>
          </cell>
          <cell r="I47" t="str">
            <v>JD NATURAL/BERGMYNTE</v>
          </cell>
          <cell r="J47">
            <v>145</v>
          </cell>
          <cell r="K47">
            <v>0.61</v>
          </cell>
        </row>
        <row r="48">
          <cell r="B48">
            <v>2733</v>
          </cell>
          <cell r="C48" t="str">
            <v>SUMATHI J</v>
          </cell>
          <cell r="D48" t="str">
            <v>C</v>
          </cell>
          <cell r="E48">
            <v>0.65</v>
          </cell>
          <cell r="F48" t="str">
            <v>4.715</v>
          </cell>
          <cell r="G48">
            <v>642</v>
          </cell>
          <cell r="H48" t="str">
            <v>50/127</v>
          </cell>
          <cell r="I48" t="str">
            <v>DAILY COLLECTION INDICO/BERGMYNTE</v>
          </cell>
          <cell r="J48">
            <v>166</v>
          </cell>
          <cell r="K48">
            <v>0.88</v>
          </cell>
        </row>
        <row r="49">
          <cell r="B49">
            <v>2736</v>
          </cell>
          <cell r="C49" t="str">
            <v>KIRUTHIKA</v>
          </cell>
          <cell r="D49" t="str">
            <v>C</v>
          </cell>
          <cell r="E49">
            <v>0.65</v>
          </cell>
          <cell r="F49" t="str">
            <v>4.715</v>
          </cell>
          <cell r="G49">
            <v>642</v>
          </cell>
          <cell r="H49" t="str">
            <v>50/127</v>
          </cell>
          <cell r="I49" t="str">
            <v>DAILY COLLECTION INDICO/BERGMYNTE</v>
          </cell>
          <cell r="J49">
            <v>121</v>
          </cell>
          <cell r="K49">
            <v>0.64</v>
          </cell>
        </row>
        <row r="50">
          <cell r="B50">
            <v>2741</v>
          </cell>
          <cell r="C50" t="str">
            <v>SUGUNA P</v>
          </cell>
          <cell r="D50" t="str">
            <v>A</v>
          </cell>
          <cell r="E50">
            <v>0.75</v>
          </cell>
          <cell r="F50" t="str">
            <v>4.61540</v>
          </cell>
          <cell r="G50">
            <v>642</v>
          </cell>
        </row>
        <row r="51">
          <cell r="B51">
            <v>2749</v>
          </cell>
          <cell r="C51" t="str">
            <v>UMAMAHESHWARI S</v>
          </cell>
          <cell r="D51" t="str">
            <v>A</v>
          </cell>
          <cell r="E51">
            <v>0.75</v>
          </cell>
          <cell r="F51" t="str">
            <v>4.61540</v>
          </cell>
          <cell r="G51">
            <v>579</v>
          </cell>
          <cell r="H51" t="str">
            <v>50/126</v>
          </cell>
          <cell r="I51" t="str">
            <v>DAILY COLLECTION INDICO/AQUA/BERGMYNTE</v>
          </cell>
          <cell r="J51">
            <v>122</v>
          </cell>
          <cell r="K51">
            <v>0.92</v>
          </cell>
        </row>
        <row r="52">
          <cell r="B52">
            <v>2775</v>
          </cell>
          <cell r="C52" t="str">
            <v>NANTHINI S</v>
          </cell>
          <cell r="D52" t="str">
            <v>A</v>
          </cell>
          <cell r="E52">
            <v>0.75</v>
          </cell>
          <cell r="F52" t="str">
            <v>4.61540</v>
          </cell>
          <cell r="G52">
            <v>579</v>
          </cell>
        </row>
        <row r="53">
          <cell r="B53">
            <v>2780</v>
          </cell>
          <cell r="C53" t="str">
            <v>UMA DEVI</v>
          </cell>
          <cell r="D53" t="str">
            <v>A</v>
          </cell>
          <cell r="E53">
            <v>0.75</v>
          </cell>
          <cell r="F53" t="str">
            <v>4.61540</v>
          </cell>
          <cell r="G53">
            <v>642</v>
          </cell>
          <cell r="H53" t="str">
            <v>74/38/127</v>
          </cell>
          <cell r="I53" t="str">
            <v>HYBEN ROSE/NELLIKE RUNNER/BERGMYNTE</v>
          </cell>
          <cell r="J53">
            <v>362</v>
          </cell>
          <cell r="K53">
            <v>0.54</v>
          </cell>
        </row>
        <row r="54">
          <cell r="B54">
            <v>2781</v>
          </cell>
          <cell r="C54" t="str">
            <v>GAURI DAS</v>
          </cell>
          <cell r="D54" t="str">
            <v>A1</v>
          </cell>
          <cell r="E54">
            <v>0.8</v>
          </cell>
          <cell r="F54" t="str">
            <v>5.00</v>
          </cell>
          <cell r="G54">
            <v>642</v>
          </cell>
        </row>
        <row r="55">
          <cell r="B55">
            <v>2796</v>
          </cell>
          <cell r="C55" t="str">
            <v>PAPPATHI S</v>
          </cell>
          <cell r="D55" t="str">
            <v>A</v>
          </cell>
          <cell r="E55">
            <v>0.75</v>
          </cell>
          <cell r="F55" t="str">
            <v>4.61540</v>
          </cell>
          <cell r="G55">
            <v>579</v>
          </cell>
        </row>
        <row r="56">
          <cell r="B56">
            <v>2807</v>
          </cell>
          <cell r="C56" t="str">
            <v>DHANALAKSHMI K</v>
          </cell>
          <cell r="D56" t="str">
            <v>A</v>
          </cell>
          <cell r="E56">
            <v>0.75</v>
          </cell>
          <cell r="F56" t="str">
            <v>4.61540</v>
          </cell>
          <cell r="G56">
            <v>642</v>
          </cell>
        </row>
        <row r="57">
          <cell r="B57">
            <v>2825</v>
          </cell>
          <cell r="C57" t="str">
            <v>BABYSALINI K</v>
          </cell>
          <cell r="D57" t="str">
            <v>B</v>
          </cell>
          <cell r="E57">
            <v>0.7</v>
          </cell>
          <cell r="F57" t="str">
            <v>5.12820</v>
          </cell>
          <cell r="G57">
            <v>642</v>
          </cell>
        </row>
        <row r="58">
          <cell r="B58">
            <v>2918</v>
          </cell>
          <cell r="C58" t="str">
            <v>RAMAPRIYA M</v>
          </cell>
          <cell r="D58" t="str">
            <v>A</v>
          </cell>
          <cell r="E58">
            <v>0.75</v>
          </cell>
          <cell r="F58" t="str">
            <v>4.61540</v>
          </cell>
          <cell r="G58">
            <v>691</v>
          </cell>
          <cell r="H58" t="str">
            <v>071/127</v>
          </cell>
          <cell r="I58" t="str">
            <v>JD NATURAL/BERGMYNTE</v>
          </cell>
          <cell r="J58">
            <v>118</v>
          </cell>
          <cell r="K58">
            <v>0.5</v>
          </cell>
        </row>
        <row r="59">
          <cell r="B59">
            <v>2965</v>
          </cell>
          <cell r="C59" t="str">
            <v>MOHANRAJ R</v>
          </cell>
          <cell r="D59" t="str">
            <v>B</v>
          </cell>
          <cell r="E59">
            <v>0.7</v>
          </cell>
          <cell r="F59" t="str">
            <v>5.12820</v>
          </cell>
          <cell r="G59">
            <v>642</v>
          </cell>
        </row>
        <row r="60">
          <cell r="B60">
            <v>2976</v>
          </cell>
          <cell r="C60" t="str">
            <v>SATHYA RAJA</v>
          </cell>
          <cell r="D60" t="str">
            <v>A</v>
          </cell>
          <cell r="E60">
            <v>0.75</v>
          </cell>
          <cell r="F60" t="str">
            <v>4.61540</v>
          </cell>
          <cell r="G60">
            <v>642</v>
          </cell>
        </row>
        <row r="61">
          <cell r="B61">
            <v>2979</v>
          </cell>
          <cell r="C61" t="str">
            <v>KIRUTHIKA S</v>
          </cell>
          <cell r="D61" t="str">
            <v>C</v>
          </cell>
          <cell r="E61">
            <v>0.65</v>
          </cell>
          <cell r="F61" t="str">
            <v>4.715</v>
          </cell>
          <cell r="G61">
            <v>579</v>
          </cell>
        </row>
        <row r="62">
          <cell r="B62">
            <v>2987</v>
          </cell>
          <cell r="C62" t="str">
            <v>MEENA P</v>
          </cell>
          <cell r="D62" t="str">
            <v>C</v>
          </cell>
          <cell r="E62">
            <v>0.65</v>
          </cell>
          <cell r="F62" t="str">
            <v>4.715</v>
          </cell>
          <cell r="G62">
            <v>593</v>
          </cell>
          <cell r="H62" t="str">
            <v>76/38</v>
          </cell>
          <cell r="I62" t="str">
            <v>SKOGSIV GREY/NELLIKE RUNNER</v>
          </cell>
          <cell r="J62">
            <v>142</v>
          </cell>
          <cell r="K62">
            <v>0.32</v>
          </cell>
        </row>
        <row r="63">
          <cell r="B63">
            <v>2989</v>
          </cell>
          <cell r="C63" t="str">
            <v>SARANYA R</v>
          </cell>
          <cell r="D63" t="str">
            <v>B</v>
          </cell>
          <cell r="E63">
            <v>0.7</v>
          </cell>
          <cell r="F63" t="str">
            <v>5.12820</v>
          </cell>
          <cell r="G63">
            <v>789.75</v>
          </cell>
        </row>
        <row r="64">
          <cell r="B64">
            <v>3001</v>
          </cell>
          <cell r="C64" t="str">
            <v>SANGEETHA N</v>
          </cell>
          <cell r="D64" t="str">
            <v>B</v>
          </cell>
          <cell r="E64">
            <v>0.7</v>
          </cell>
          <cell r="F64" t="str">
            <v>5.12820</v>
          </cell>
          <cell r="G64">
            <v>593</v>
          </cell>
        </row>
        <row r="65">
          <cell r="B65">
            <v>3003</v>
          </cell>
          <cell r="C65" t="str">
            <v>GEETHA P</v>
          </cell>
          <cell r="D65" t="str">
            <v>A</v>
          </cell>
          <cell r="E65">
            <v>0.75</v>
          </cell>
          <cell r="F65" t="str">
            <v>4.61540</v>
          </cell>
          <cell r="G65">
            <v>642</v>
          </cell>
          <cell r="H65" t="str">
            <v>071/127</v>
          </cell>
          <cell r="I65" t="str">
            <v>JD NATURAL/BERGMYNTE</v>
          </cell>
          <cell r="J65">
            <v>108</v>
          </cell>
          <cell r="K65">
            <v>0.45</v>
          </cell>
        </row>
        <row r="66">
          <cell r="B66">
            <v>3019</v>
          </cell>
          <cell r="C66" t="str">
            <v>MOUNIKA B</v>
          </cell>
          <cell r="D66" t="str">
            <v>C</v>
          </cell>
          <cell r="E66">
            <v>0.65</v>
          </cell>
          <cell r="F66" t="str">
            <v>4.715</v>
          </cell>
          <cell r="G66">
            <v>579</v>
          </cell>
          <cell r="H66" t="str">
            <v>50/127</v>
          </cell>
          <cell r="I66" t="str">
            <v>DAILY COLLECTION INDICO/BERGMYNTE</v>
          </cell>
          <cell r="J66">
            <v>121</v>
          </cell>
          <cell r="K66">
            <v>0.64</v>
          </cell>
        </row>
        <row r="67">
          <cell r="B67">
            <v>3067</v>
          </cell>
          <cell r="C67" t="str">
            <v>POOMATHI M</v>
          </cell>
          <cell r="D67" t="str">
            <v>B</v>
          </cell>
          <cell r="E67">
            <v>0.7</v>
          </cell>
          <cell r="F67" t="str">
            <v>5.12820</v>
          </cell>
          <cell r="G67">
            <v>593</v>
          </cell>
        </row>
        <row r="68">
          <cell r="B68">
            <v>3086</v>
          </cell>
          <cell r="C68" t="str">
            <v>KASTHURI M</v>
          </cell>
          <cell r="D68" t="str">
            <v>B</v>
          </cell>
          <cell r="E68">
            <v>0.7</v>
          </cell>
          <cell r="F68" t="str">
            <v>5.12820</v>
          </cell>
          <cell r="G68">
            <v>579</v>
          </cell>
          <cell r="H68" t="str">
            <v>50/129</v>
          </cell>
          <cell r="I68" t="str">
            <v>DAILY COLLECTION/BERGMYNTE O/L</v>
          </cell>
          <cell r="J68">
            <v>1522</v>
          </cell>
          <cell r="K68">
            <v>1.0569444444444445</v>
          </cell>
        </row>
        <row r="69">
          <cell r="B69">
            <v>3105</v>
          </cell>
          <cell r="C69" t="str">
            <v>ABIRAMI</v>
          </cell>
          <cell r="D69" t="str">
            <v>B</v>
          </cell>
          <cell r="E69">
            <v>0.7</v>
          </cell>
          <cell r="F69" t="str">
            <v>5.12820</v>
          </cell>
          <cell r="G69">
            <v>642</v>
          </cell>
          <cell r="H69" t="str">
            <v>27/127</v>
          </cell>
          <cell r="I69" t="str">
            <v>NELLIKE T/C/BERGMYNTE</v>
          </cell>
          <cell r="J69">
            <v>128</v>
          </cell>
          <cell r="K69">
            <v>0.5</v>
          </cell>
        </row>
        <row r="70">
          <cell r="B70">
            <v>3138</v>
          </cell>
          <cell r="C70" t="str">
            <v>KANAGA R</v>
          </cell>
          <cell r="D70" t="str">
            <v>C</v>
          </cell>
          <cell r="E70">
            <v>0.65</v>
          </cell>
          <cell r="F70" t="str">
            <v>4.715</v>
          </cell>
          <cell r="G70">
            <v>579</v>
          </cell>
        </row>
        <row r="71">
          <cell r="B71">
            <v>3184</v>
          </cell>
          <cell r="C71" t="str">
            <v>THILAGAVATHI DHARMALINGAM</v>
          </cell>
          <cell r="D71" t="str">
            <v>B</v>
          </cell>
          <cell r="E71">
            <v>0.7</v>
          </cell>
          <cell r="F71" t="str">
            <v>5.12820</v>
          </cell>
          <cell r="G71">
            <v>579</v>
          </cell>
        </row>
        <row r="72">
          <cell r="B72">
            <v>3197</v>
          </cell>
          <cell r="C72" t="str">
            <v xml:space="preserve">MAITHILI M </v>
          </cell>
          <cell r="D72" t="str">
            <v>B</v>
          </cell>
          <cell r="E72">
            <v>0.7</v>
          </cell>
          <cell r="F72" t="str">
            <v>5.12820</v>
          </cell>
          <cell r="G72">
            <v>593</v>
          </cell>
          <cell r="H72" t="str">
            <v>27/127</v>
          </cell>
          <cell r="I72" t="str">
            <v>NELLIKE T/C/BERGMYNTE</v>
          </cell>
          <cell r="J72">
            <v>127</v>
          </cell>
          <cell r="K72">
            <v>0.5</v>
          </cell>
        </row>
        <row r="73">
          <cell r="B73">
            <v>3199</v>
          </cell>
          <cell r="C73" t="str">
            <v>SATHIYAVANI A</v>
          </cell>
          <cell r="D73" t="str">
            <v>T</v>
          </cell>
          <cell r="E73">
            <v>0.6</v>
          </cell>
          <cell r="F73" t="str">
            <v>4.615</v>
          </cell>
          <cell r="G73">
            <v>593</v>
          </cell>
          <cell r="H73" t="str">
            <v>27/127</v>
          </cell>
          <cell r="I73" t="str">
            <v>NELLIKE T/C/BERGMYNTE</v>
          </cell>
          <cell r="J73">
            <v>142</v>
          </cell>
          <cell r="K73">
            <v>0.61</v>
          </cell>
        </row>
        <row r="74">
          <cell r="B74">
            <v>3202</v>
          </cell>
          <cell r="C74" t="str">
            <v>SARANYA R</v>
          </cell>
          <cell r="D74" t="str">
            <v>B</v>
          </cell>
          <cell r="E74">
            <v>0.7</v>
          </cell>
          <cell r="F74" t="str">
            <v>5.12820</v>
          </cell>
          <cell r="G74">
            <v>642</v>
          </cell>
          <cell r="H74" t="str">
            <v>27/127</v>
          </cell>
          <cell r="I74" t="str">
            <v>NELLIKE T/C/BERGMYNTE</v>
          </cell>
          <cell r="J74">
            <v>190</v>
          </cell>
          <cell r="K74">
            <v>0.82</v>
          </cell>
        </row>
        <row r="75">
          <cell r="B75">
            <v>3227</v>
          </cell>
          <cell r="C75" t="str">
            <v>RANI S</v>
          </cell>
          <cell r="D75" t="str">
            <v>C</v>
          </cell>
          <cell r="E75">
            <v>0.65</v>
          </cell>
          <cell r="F75" t="str">
            <v>4.715</v>
          </cell>
          <cell r="G75">
            <v>789.75</v>
          </cell>
        </row>
        <row r="76">
          <cell r="B76">
            <v>3235</v>
          </cell>
          <cell r="C76" t="str">
            <v>KAVITHA B</v>
          </cell>
          <cell r="D76" t="str">
            <v>C</v>
          </cell>
          <cell r="E76">
            <v>0.65</v>
          </cell>
          <cell r="F76" t="str">
            <v>4.715</v>
          </cell>
          <cell r="G76">
            <v>579</v>
          </cell>
          <cell r="H76" t="str">
            <v>27/127</v>
          </cell>
          <cell r="I76" t="str">
            <v>NELLIKE T/C/BERGMYNTE</v>
          </cell>
          <cell r="J76">
            <v>120</v>
          </cell>
          <cell r="K76">
            <v>0.52</v>
          </cell>
        </row>
        <row r="77">
          <cell r="B77">
            <v>3250</v>
          </cell>
          <cell r="C77" t="str">
            <v>SARITHA S</v>
          </cell>
          <cell r="D77" t="str">
            <v>C</v>
          </cell>
          <cell r="E77">
            <v>0.65</v>
          </cell>
          <cell r="F77" t="str">
            <v>4.715</v>
          </cell>
          <cell r="G77">
            <v>579</v>
          </cell>
        </row>
        <row r="78">
          <cell r="B78">
            <v>3297</v>
          </cell>
          <cell r="C78" t="str">
            <v>SENBAGAM P</v>
          </cell>
          <cell r="D78" t="str">
            <v>C</v>
          </cell>
          <cell r="E78">
            <v>0.65</v>
          </cell>
          <cell r="F78" t="str">
            <v>4.715</v>
          </cell>
          <cell r="G78">
            <v>579</v>
          </cell>
        </row>
        <row r="79">
          <cell r="B79">
            <v>3299</v>
          </cell>
          <cell r="C79" t="str">
            <v>PRASENJIT MONDAL</v>
          </cell>
          <cell r="D79" t="str">
            <v>C</v>
          </cell>
          <cell r="E79">
            <v>0.65</v>
          </cell>
          <cell r="F79" t="str">
            <v>4.715</v>
          </cell>
          <cell r="G79">
            <v>593</v>
          </cell>
        </row>
        <row r="80">
          <cell r="B80">
            <v>3306</v>
          </cell>
          <cell r="C80" t="str">
            <v>MALATHI S</v>
          </cell>
          <cell r="D80" t="str">
            <v>C</v>
          </cell>
          <cell r="E80">
            <v>0.65</v>
          </cell>
          <cell r="F80" t="str">
            <v>4.715</v>
          </cell>
          <cell r="G80">
            <v>593</v>
          </cell>
          <cell r="H80" t="str">
            <v>74/38/127</v>
          </cell>
          <cell r="I80" t="str">
            <v>HYBEN ROSE/NELLIKE RUNNER/BERGMYNTE</v>
          </cell>
          <cell r="J80">
            <v>308</v>
          </cell>
          <cell r="K80">
            <v>0.46</v>
          </cell>
        </row>
        <row r="81">
          <cell r="B81">
            <v>3308</v>
          </cell>
          <cell r="C81" t="str">
            <v>GOKILA M</v>
          </cell>
          <cell r="D81" t="str">
            <v>C</v>
          </cell>
          <cell r="E81">
            <v>0.65</v>
          </cell>
          <cell r="F81" t="str">
            <v>4.715</v>
          </cell>
          <cell r="G81">
            <v>579</v>
          </cell>
        </row>
        <row r="82">
          <cell r="B82">
            <v>3309</v>
          </cell>
          <cell r="C82" t="str">
            <v>KANTHAMANI S</v>
          </cell>
          <cell r="D82" t="str">
            <v>C</v>
          </cell>
          <cell r="E82">
            <v>0.65</v>
          </cell>
          <cell r="F82" t="str">
            <v>4.715</v>
          </cell>
          <cell r="G82">
            <v>579</v>
          </cell>
        </row>
        <row r="83">
          <cell r="B83">
            <v>3315</v>
          </cell>
          <cell r="C83" t="str">
            <v>SALMA PARVIN</v>
          </cell>
          <cell r="D83" t="str">
            <v>C</v>
          </cell>
          <cell r="E83">
            <v>0.65</v>
          </cell>
          <cell r="F83" t="str">
            <v>4.715</v>
          </cell>
          <cell r="G83">
            <v>579</v>
          </cell>
          <cell r="H83" t="str">
            <v>76/38</v>
          </cell>
          <cell r="I83" t="str">
            <v>SKOGSIV GREY/NELLIKE RUNNER</v>
          </cell>
          <cell r="J83">
            <v>26</v>
          </cell>
          <cell r="K83">
            <v>0.28999999999999998</v>
          </cell>
        </row>
        <row r="84">
          <cell r="B84">
            <v>3317</v>
          </cell>
          <cell r="C84" t="str">
            <v>SUGANTHI P</v>
          </cell>
          <cell r="D84" t="str">
            <v>C</v>
          </cell>
          <cell r="E84">
            <v>0.65</v>
          </cell>
          <cell r="F84" t="str">
            <v>4.715</v>
          </cell>
          <cell r="G84">
            <v>579</v>
          </cell>
          <cell r="H84" t="str">
            <v>74/38/127</v>
          </cell>
          <cell r="I84" t="str">
            <v>HYBEN ROSE/NELLIKE RUNNER/BERGMYNTE</v>
          </cell>
          <cell r="J84">
            <v>344</v>
          </cell>
          <cell r="K84">
            <v>0.51</v>
          </cell>
        </row>
        <row r="85">
          <cell r="B85">
            <v>3318</v>
          </cell>
          <cell r="C85" t="str">
            <v>SANGEETHA R</v>
          </cell>
          <cell r="D85" t="str">
            <v>T</v>
          </cell>
          <cell r="E85">
            <v>0.6</v>
          </cell>
          <cell r="F85" t="str">
            <v>4.615</v>
          </cell>
          <cell r="G85">
            <v>579</v>
          </cell>
        </row>
        <row r="86">
          <cell r="B86">
            <v>3323</v>
          </cell>
          <cell r="C86" t="str">
            <v>KALAMANI S</v>
          </cell>
          <cell r="D86" t="str">
            <v>C</v>
          </cell>
          <cell r="E86">
            <v>0.65</v>
          </cell>
          <cell r="F86" t="str">
            <v>4.715</v>
          </cell>
          <cell r="G86">
            <v>593</v>
          </cell>
        </row>
        <row r="87">
          <cell r="B87">
            <v>3325</v>
          </cell>
          <cell r="C87" t="str">
            <v>AYAN DAS</v>
          </cell>
          <cell r="D87" t="str">
            <v>A</v>
          </cell>
          <cell r="E87">
            <v>0.75</v>
          </cell>
          <cell r="F87" t="str">
            <v>4.61540</v>
          </cell>
          <cell r="G87">
            <v>579</v>
          </cell>
        </row>
        <row r="88">
          <cell r="B88">
            <v>3327</v>
          </cell>
          <cell r="C88" t="str">
            <v>THENU</v>
          </cell>
          <cell r="D88" t="str">
            <v>C</v>
          </cell>
          <cell r="E88">
            <v>0.65</v>
          </cell>
          <cell r="F88" t="str">
            <v>4.715</v>
          </cell>
          <cell r="G88">
            <v>579</v>
          </cell>
          <cell r="H88" t="str">
            <v>76/38</v>
          </cell>
          <cell r="I88" t="str">
            <v>SKOGSIV GREY/NELLIKE RUNNER</v>
          </cell>
          <cell r="J88">
            <v>252</v>
          </cell>
          <cell r="K88">
            <v>0.37</v>
          </cell>
        </row>
        <row r="89">
          <cell r="B89">
            <v>3331</v>
          </cell>
          <cell r="C89" t="str">
            <v>KOHILAVANI</v>
          </cell>
          <cell r="D89" t="str">
            <v>C</v>
          </cell>
          <cell r="E89">
            <v>0.65</v>
          </cell>
          <cell r="F89" t="str">
            <v>4.715</v>
          </cell>
          <cell r="G89">
            <v>593</v>
          </cell>
          <cell r="H89" t="str">
            <v>50/126</v>
          </cell>
          <cell r="I89" t="str">
            <v>DAILY COLLECTION INDICO/AQUA/BERGMYNTE</v>
          </cell>
          <cell r="J89">
            <v>85</v>
          </cell>
          <cell r="K89">
            <v>0.64</v>
          </cell>
        </row>
        <row r="90">
          <cell r="B90">
            <v>3332</v>
          </cell>
          <cell r="C90" t="str">
            <v>JOTHI S</v>
          </cell>
          <cell r="D90" t="str">
            <v>C</v>
          </cell>
          <cell r="E90">
            <v>0.65</v>
          </cell>
          <cell r="F90" t="str">
            <v>4.715</v>
          </cell>
          <cell r="G90">
            <v>579</v>
          </cell>
        </row>
        <row r="91">
          <cell r="B91">
            <v>3334</v>
          </cell>
          <cell r="C91" t="str">
            <v>MARIYAMMAL M</v>
          </cell>
          <cell r="D91" t="str">
            <v>C</v>
          </cell>
          <cell r="E91">
            <v>0.65</v>
          </cell>
          <cell r="F91" t="str">
            <v>4.715</v>
          </cell>
          <cell r="G91">
            <v>579</v>
          </cell>
        </row>
        <row r="92">
          <cell r="B92">
            <v>3336</v>
          </cell>
          <cell r="C92" t="str">
            <v>CHITHRA S</v>
          </cell>
          <cell r="D92" t="str">
            <v>B</v>
          </cell>
          <cell r="E92">
            <v>0.7</v>
          </cell>
          <cell r="F92" t="str">
            <v>5.12820</v>
          </cell>
          <cell r="G92">
            <v>579</v>
          </cell>
          <cell r="H92" t="str">
            <v>74/38/127</v>
          </cell>
          <cell r="I92" t="str">
            <v>HYBEN ROSE/NELLIKE RUNNER/BERGMYNTE</v>
          </cell>
          <cell r="J92">
            <v>315</v>
          </cell>
          <cell r="K92">
            <v>0.47</v>
          </cell>
        </row>
        <row r="93">
          <cell r="B93">
            <v>3342</v>
          </cell>
          <cell r="C93" t="str">
            <v>VAIRAMUTHU I</v>
          </cell>
          <cell r="D93" t="str">
            <v>A+</v>
          </cell>
          <cell r="E93">
            <v>0.9</v>
          </cell>
          <cell r="F93" t="str">
            <v>10.0</v>
          </cell>
          <cell r="G93">
            <v>579</v>
          </cell>
          <cell r="H93" t="str">
            <v>071/129/127</v>
          </cell>
          <cell r="I93" t="str">
            <v>JD NATURAL/BERGMYNTE</v>
          </cell>
          <cell r="J93">
            <v>133</v>
          </cell>
          <cell r="K93">
            <v>0.55000000000000004</v>
          </cell>
        </row>
        <row r="94">
          <cell r="B94">
            <v>3350</v>
          </cell>
          <cell r="C94" t="str">
            <v>ARCHANA MAITY NAYEK</v>
          </cell>
          <cell r="D94" t="str">
            <v>B</v>
          </cell>
          <cell r="E94">
            <v>0.7</v>
          </cell>
          <cell r="F94" t="str">
            <v>5.12820</v>
          </cell>
          <cell r="G94">
            <v>579</v>
          </cell>
        </row>
        <row r="95">
          <cell r="B95">
            <v>3352</v>
          </cell>
          <cell r="C95" t="str">
            <v>MANJULA P</v>
          </cell>
          <cell r="D95" t="str">
            <v>A</v>
          </cell>
          <cell r="E95">
            <v>0.75</v>
          </cell>
          <cell r="F95" t="str">
            <v>4.61540</v>
          </cell>
          <cell r="G95">
            <v>579</v>
          </cell>
        </row>
        <row r="96">
          <cell r="B96">
            <v>3356</v>
          </cell>
          <cell r="C96" t="str">
            <v>SANGEETHA R</v>
          </cell>
          <cell r="D96" t="str">
            <v>C</v>
          </cell>
          <cell r="E96">
            <v>0.65</v>
          </cell>
          <cell r="F96" t="str">
            <v>4.715</v>
          </cell>
          <cell r="G96">
            <v>579</v>
          </cell>
          <cell r="H96" t="str">
            <v>76/38</v>
          </cell>
          <cell r="I96" t="str">
            <v>SKOGSIV GREY/NELLIKE RUNNER</v>
          </cell>
          <cell r="J96">
            <v>239</v>
          </cell>
          <cell r="K96">
            <v>0.35</v>
          </cell>
        </row>
        <row r="97">
          <cell r="B97">
            <v>3395</v>
          </cell>
          <cell r="C97" t="str">
            <v>REVATHI RAMASAMY</v>
          </cell>
          <cell r="D97" t="str">
            <v>T</v>
          </cell>
          <cell r="E97">
            <v>0.6</v>
          </cell>
          <cell r="F97" t="str">
            <v>4.615</v>
          </cell>
          <cell r="G97">
            <v>579</v>
          </cell>
        </row>
        <row r="98">
          <cell r="B98">
            <v>3397</v>
          </cell>
          <cell r="C98" t="str">
            <v>KRISHNAVENI J</v>
          </cell>
          <cell r="D98" t="str">
            <v>T</v>
          </cell>
          <cell r="E98">
            <v>0.6</v>
          </cell>
          <cell r="F98" t="str">
            <v>4.615</v>
          </cell>
          <cell r="G98">
            <v>579</v>
          </cell>
        </row>
        <row r="99">
          <cell r="B99">
            <v>3402</v>
          </cell>
          <cell r="C99" t="str">
            <v>PRIYADHARSHNI G</v>
          </cell>
          <cell r="D99" t="str">
            <v>B</v>
          </cell>
          <cell r="E99">
            <v>0.7</v>
          </cell>
          <cell r="F99" t="str">
            <v>5.12820</v>
          </cell>
          <cell r="G99">
            <v>579</v>
          </cell>
        </row>
        <row r="100">
          <cell r="B100">
            <v>3404</v>
          </cell>
          <cell r="C100" t="str">
            <v>VENNILA P</v>
          </cell>
          <cell r="D100" t="str">
            <v>C</v>
          </cell>
          <cell r="E100">
            <v>0.65</v>
          </cell>
          <cell r="F100" t="str">
            <v>4.715</v>
          </cell>
          <cell r="G100">
            <v>579</v>
          </cell>
        </row>
        <row r="101">
          <cell r="B101">
            <v>3407</v>
          </cell>
          <cell r="C101" t="str">
            <v xml:space="preserve">SELVI A </v>
          </cell>
          <cell r="D101" t="str">
            <v>C</v>
          </cell>
          <cell r="E101">
            <v>0.65</v>
          </cell>
          <cell r="F101" t="str">
            <v>4.715</v>
          </cell>
          <cell r="G101">
            <v>579</v>
          </cell>
        </row>
        <row r="102">
          <cell r="B102">
            <v>3409</v>
          </cell>
          <cell r="C102" t="str">
            <v>AMUTHAVALLI S</v>
          </cell>
          <cell r="D102" t="str">
            <v>C</v>
          </cell>
          <cell r="E102">
            <v>0.65</v>
          </cell>
          <cell r="F102" t="str">
            <v>4.715</v>
          </cell>
          <cell r="G102">
            <v>579</v>
          </cell>
        </row>
        <row r="103">
          <cell r="B103">
            <v>3415</v>
          </cell>
          <cell r="C103" t="str">
            <v>ALEMA MOLLA</v>
          </cell>
          <cell r="D103" t="str">
            <v>C</v>
          </cell>
          <cell r="E103">
            <v>0.65</v>
          </cell>
          <cell r="F103" t="str">
            <v>4.715</v>
          </cell>
          <cell r="G103">
            <v>642</v>
          </cell>
          <cell r="H103" t="str">
            <v>76/38</v>
          </cell>
          <cell r="I103" t="str">
            <v>SKOGSIV GREY/NELLIKE RUNNER</v>
          </cell>
          <cell r="J103">
            <v>202</v>
          </cell>
          <cell r="K103">
            <v>0.38</v>
          </cell>
        </row>
        <row r="104">
          <cell r="B104">
            <v>3416</v>
          </cell>
          <cell r="C104" t="str">
            <v>SARANYA P</v>
          </cell>
          <cell r="D104" t="str">
            <v>C</v>
          </cell>
          <cell r="E104">
            <v>0.65</v>
          </cell>
          <cell r="F104" t="str">
            <v>4.715</v>
          </cell>
          <cell r="G104">
            <v>579</v>
          </cell>
        </row>
        <row r="105">
          <cell r="B105">
            <v>3417</v>
          </cell>
          <cell r="C105" t="str">
            <v>DURGADEVI M</v>
          </cell>
          <cell r="D105" t="str">
            <v>C</v>
          </cell>
          <cell r="E105">
            <v>0.65</v>
          </cell>
          <cell r="F105" t="str">
            <v>4.715</v>
          </cell>
          <cell r="G105">
            <v>579</v>
          </cell>
        </row>
        <row r="106">
          <cell r="B106">
            <v>3419</v>
          </cell>
          <cell r="C106" t="str">
            <v>YAMUNA</v>
          </cell>
          <cell r="D106" t="str">
            <v>C</v>
          </cell>
          <cell r="E106">
            <v>0.65</v>
          </cell>
          <cell r="F106" t="str">
            <v>4.715</v>
          </cell>
          <cell r="G106">
            <v>579</v>
          </cell>
        </row>
        <row r="107">
          <cell r="B107">
            <v>3422</v>
          </cell>
          <cell r="C107" t="str">
            <v>S SHEELA</v>
          </cell>
          <cell r="D107" t="str">
            <v>C</v>
          </cell>
          <cell r="E107">
            <v>0.65</v>
          </cell>
          <cell r="F107" t="str">
            <v>4.715</v>
          </cell>
          <cell r="G107">
            <v>593</v>
          </cell>
          <cell r="H107" t="str">
            <v>071/129/127</v>
          </cell>
          <cell r="I107" t="str">
            <v>JD NATURAL/BERGMYNTE</v>
          </cell>
        </row>
        <row r="108">
          <cell r="B108">
            <v>3434</v>
          </cell>
          <cell r="C108" t="str">
            <v>KASHTHURI N</v>
          </cell>
          <cell r="D108" t="str">
            <v>B</v>
          </cell>
          <cell r="E108">
            <v>0.7</v>
          </cell>
          <cell r="F108" t="str">
            <v>5.12820</v>
          </cell>
          <cell r="G108">
            <v>789.75</v>
          </cell>
        </row>
        <row r="109">
          <cell r="B109">
            <v>3443</v>
          </cell>
          <cell r="C109" t="str">
            <v>MONISHA P</v>
          </cell>
          <cell r="D109" t="str">
            <v>T</v>
          </cell>
          <cell r="E109">
            <v>0.6</v>
          </cell>
          <cell r="F109" t="str">
            <v>4.615</v>
          </cell>
          <cell r="G109">
            <v>579</v>
          </cell>
        </row>
        <row r="110">
          <cell r="B110">
            <v>3445</v>
          </cell>
          <cell r="C110" t="str">
            <v xml:space="preserve">KRISHNAVENI </v>
          </cell>
          <cell r="D110" t="str">
            <v>T</v>
          </cell>
          <cell r="E110">
            <v>0.6</v>
          </cell>
          <cell r="F110" t="str">
            <v>4.615</v>
          </cell>
          <cell r="G110">
            <v>642</v>
          </cell>
        </row>
        <row r="111">
          <cell r="B111">
            <v>3450</v>
          </cell>
          <cell r="C111" t="str">
            <v>ARTHI R</v>
          </cell>
          <cell r="D111" t="str">
            <v>C</v>
          </cell>
          <cell r="E111">
            <v>0.65</v>
          </cell>
          <cell r="F111" t="str">
            <v>4.715</v>
          </cell>
          <cell r="G111">
            <v>507</v>
          </cell>
        </row>
        <row r="112">
          <cell r="B112">
            <v>3452</v>
          </cell>
          <cell r="C112" t="str">
            <v xml:space="preserve">SUJATHA </v>
          </cell>
          <cell r="D112" t="str">
            <v>T</v>
          </cell>
          <cell r="E112">
            <v>0.6</v>
          </cell>
          <cell r="F112" t="str">
            <v>4.615</v>
          </cell>
          <cell r="G112">
            <v>579</v>
          </cell>
        </row>
        <row r="113">
          <cell r="B113">
            <v>3455</v>
          </cell>
          <cell r="C113" t="str">
            <v>MOHANA M</v>
          </cell>
          <cell r="D113" t="str">
            <v>T</v>
          </cell>
          <cell r="E113">
            <v>0.6</v>
          </cell>
          <cell r="F113" t="str">
            <v>4.615</v>
          </cell>
          <cell r="G113">
            <v>691</v>
          </cell>
        </row>
        <row r="114">
          <cell r="B114">
            <v>3460</v>
          </cell>
          <cell r="C114" t="str">
            <v>KAVITHA V</v>
          </cell>
          <cell r="D114" t="str">
            <v>T</v>
          </cell>
          <cell r="E114">
            <v>0.6</v>
          </cell>
          <cell r="F114" t="str">
            <v>4.615</v>
          </cell>
          <cell r="G114">
            <v>507</v>
          </cell>
        </row>
        <row r="115">
          <cell r="B115">
            <v>3463</v>
          </cell>
          <cell r="C115" t="str">
            <v>INTHUMATHI R</v>
          </cell>
          <cell r="D115" t="str">
            <v>T</v>
          </cell>
          <cell r="E115">
            <v>0.6</v>
          </cell>
          <cell r="F115" t="str">
            <v>4.615</v>
          </cell>
          <cell r="G115">
            <v>579</v>
          </cell>
        </row>
        <row r="116">
          <cell r="B116">
            <v>3467</v>
          </cell>
          <cell r="C116" t="str">
            <v>THANGAM A</v>
          </cell>
          <cell r="D116" t="str">
            <v>C</v>
          </cell>
          <cell r="E116">
            <v>0.65</v>
          </cell>
          <cell r="F116" t="str">
            <v>4.715</v>
          </cell>
          <cell r="G116">
            <v>507</v>
          </cell>
        </row>
        <row r="117">
          <cell r="B117">
            <v>3468</v>
          </cell>
          <cell r="C117" t="str">
            <v>SELVI M</v>
          </cell>
          <cell r="D117" t="str">
            <v>T</v>
          </cell>
          <cell r="E117">
            <v>0.6</v>
          </cell>
          <cell r="F117" t="str">
            <v>4.615</v>
          </cell>
          <cell r="G117">
            <v>507</v>
          </cell>
        </row>
        <row r="118">
          <cell r="B118">
            <v>3469</v>
          </cell>
          <cell r="C118" t="str">
            <v>BANUPRIYA P</v>
          </cell>
          <cell r="D118" t="str">
            <v>A</v>
          </cell>
          <cell r="E118">
            <v>0.75</v>
          </cell>
          <cell r="F118" t="str">
            <v>4.61540</v>
          </cell>
          <cell r="G118">
            <v>507</v>
          </cell>
        </row>
        <row r="119">
          <cell r="B119">
            <v>3470</v>
          </cell>
          <cell r="C119" t="str">
            <v>RANICHANDRA G</v>
          </cell>
          <cell r="D119" t="str">
            <v>T</v>
          </cell>
          <cell r="E119">
            <v>0.6</v>
          </cell>
          <cell r="F119" t="str">
            <v>4.615</v>
          </cell>
          <cell r="G119">
            <v>507</v>
          </cell>
        </row>
        <row r="120">
          <cell r="B120">
            <v>3471</v>
          </cell>
          <cell r="C120" t="str">
            <v>RAJESWARI K</v>
          </cell>
          <cell r="D120" t="str">
            <v>T</v>
          </cell>
          <cell r="E120">
            <v>0.6</v>
          </cell>
          <cell r="F120" t="str">
            <v>4.615</v>
          </cell>
          <cell r="G120">
            <v>507</v>
          </cell>
        </row>
        <row r="121">
          <cell r="B121">
            <v>3473</v>
          </cell>
          <cell r="C121" t="str">
            <v>ELAKIYA V</v>
          </cell>
          <cell r="D121" t="str">
            <v>T</v>
          </cell>
          <cell r="E121">
            <v>0.6</v>
          </cell>
          <cell r="F121" t="str">
            <v>4.615</v>
          </cell>
          <cell r="G121">
            <v>507</v>
          </cell>
          <cell r="H121" t="str">
            <v>76/38</v>
          </cell>
          <cell r="I121" t="str">
            <v>SKOGSIV GREY/NELLIKE RUNNER</v>
          </cell>
          <cell r="J121">
            <v>207</v>
          </cell>
          <cell r="K121">
            <v>0.31</v>
          </cell>
        </row>
        <row r="122">
          <cell r="B122">
            <v>3474</v>
          </cell>
          <cell r="C122" t="str">
            <v>MATHUSRI B</v>
          </cell>
          <cell r="D122" t="str">
            <v>B</v>
          </cell>
          <cell r="E122">
            <v>0.7</v>
          </cell>
          <cell r="F122" t="str">
            <v>5.12820</v>
          </cell>
          <cell r="G122">
            <v>507</v>
          </cell>
          <cell r="H122" t="str">
            <v>74/38/127</v>
          </cell>
          <cell r="I122" t="str">
            <v>HYBEN ROSE/NELLIKE RUNNER/BERGMYNTE</v>
          </cell>
          <cell r="J122">
            <v>363</v>
          </cell>
          <cell r="K122">
            <v>0.54</v>
          </cell>
        </row>
        <row r="123">
          <cell r="B123">
            <v>3478</v>
          </cell>
          <cell r="C123" t="str">
            <v>VANITHA S</v>
          </cell>
          <cell r="D123" t="str">
            <v>T</v>
          </cell>
          <cell r="E123">
            <v>0.6</v>
          </cell>
          <cell r="F123" t="str">
            <v>4.615</v>
          </cell>
          <cell r="G123">
            <v>507</v>
          </cell>
        </row>
        <row r="124">
          <cell r="B124">
            <v>3479</v>
          </cell>
          <cell r="C124" t="str">
            <v>SUMATHI M</v>
          </cell>
          <cell r="D124" t="str">
            <v>C</v>
          </cell>
          <cell r="E124">
            <v>0.65</v>
          </cell>
          <cell r="F124" t="str">
            <v>4.715</v>
          </cell>
          <cell r="G124">
            <v>507</v>
          </cell>
        </row>
        <row r="125">
          <cell r="B125">
            <v>3480</v>
          </cell>
          <cell r="C125" t="str">
            <v>ASHITHA S</v>
          </cell>
          <cell r="D125" t="str">
            <v>T</v>
          </cell>
          <cell r="E125">
            <v>0.6</v>
          </cell>
          <cell r="F125" t="str">
            <v>4.615</v>
          </cell>
          <cell r="G125">
            <v>507</v>
          </cell>
          <cell r="H125" t="str">
            <v>76/38</v>
          </cell>
          <cell r="I125" t="str">
            <v>SKOGSIV GREY/NELLIKE RUNNER</v>
          </cell>
          <cell r="J125">
            <v>277</v>
          </cell>
          <cell r="K125">
            <v>0.41</v>
          </cell>
        </row>
        <row r="126">
          <cell r="B126">
            <v>3482</v>
          </cell>
          <cell r="C126" t="str">
            <v>GEETHA J</v>
          </cell>
          <cell r="D126" t="str">
            <v>C</v>
          </cell>
          <cell r="E126">
            <v>0.65</v>
          </cell>
          <cell r="F126" t="str">
            <v>4.715</v>
          </cell>
          <cell r="G126">
            <v>507</v>
          </cell>
        </row>
        <row r="127">
          <cell r="B127">
            <v>3483</v>
          </cell>
          <cell r="C127" t="str">
            <v>PALANIYAMMAL R</v>
          </cell>
          <cell r="D127" t="str">
            <v>A1</v>
          </cell>
          <cell r="E127">
            <v>0.8</v>
          </cell>
          <cell r="F127" t="str">
            <v>5.00</v>
          </cell>
          <cell r="G127">
            <v>593</v>
          </cell>
        </row>
        <row r="128">
          <cell r="B128">
            <v>3485</v>
          </cell>
          <cell r="C128" t="str">
            <v>REVATHI G</v>
          </cell>
          <cell r="D128" t="str">
            <v>T</v>
          </cell>
          <cell r="E128">
            <v>0.6</v>
          </cell>
          <cell r="F128" t="str">
            <v>4.615</v>
          </cell>
          <cell r="G128">
            <v>593</v>
          </cell>
        </row>
        <row r="129">
          <cell r="B129">
            <v>3486</v>
          </cell>
          <cell r="C129" t="str">
            <v>PRIYANKA T</v>
          </cell>
          <cell r="D129" t="str">
            <v>T</v>
          </cell>
          <cell r="E129">
            <v>0.6</v>
          </cell>
          <cell r="F129" t="str">
            <v>4.615</v>
          </cell>
          <cell r="G129">
            <v>593</v>
          </cell>
          <cell r="H129" t="str">
            <v>76/38</v>
          </cell>
          <cell r="I129" t="str">
            <v>SKOGSIV GREY/NELLIKE RUNNER</v>
          </cell>
          <cell r="J129">
            <v>296</v>
          </cell>
          <cell r="K129">
            <v>0.41</v>
          </cell>
        </row>
        <row r="130">
          <cell r="B130">
            <v>3487</v>
          </cell>
          <cell r="C130" t="str">
            <v>VANAJA K</v>
          </cell>
          <cell r="D130" t="str">
            <v>T</v>
          </cell>
          <cell r="E130">
            <v>0.6</v>
          </cell>
          <cell r="F130" t="str">
            <v>4.615</v>
          </cell>
          <cell r="G130">
            <v>579</v>
          </cell>
        </row>
        <row r="131">
          <cell r="B131">
            <v>3488</v>
          </cell>
          <cell r="C131" t="str">
            <v>KAMATCHI S</v>
          </cell>
          <cell r="D131" t="str">
            <v>T</v>
          </cell>
          <cell r="E131">
            <v>0.6</v>
          </cell>
          <cell r="F131" t="str">
            <v>4.615</v>
          </cell>
          <cell r="G131">
            <v>507</v>
          </cell>
        </row>
        <row r="132">
          <cell r="B132">
            <v>3248</v>
          </cell>
          <cell r="C132" t="str">
            <v>MARAGATHAM</v>
          </cell>
          <cell r="D132" t="str">
            <v>B</v>
          </cell>
          <cell r="E132">
            <v>0.7</v>
          </cell>
          <cell r="F132" t="str">
            <v>5.12820</v>
          </cell>
          <cell r="G132">
            <v>507</v>
          </cell>
          <cell r="H132" t="str">
            <v>27/127</v>
          </cell>
          <cell r="I132" t="str">
            <v>NELLIKE T/C/BERGMYNTE</v>
          </cell>
          <cell r="J132">
            <v>120</v>
          </cell>
          <cell r="K132">
            <v>0.47</v>
          </cell>
        </row>
        <row r="133">
          <cell r="B133">
            <v>3127</v>
          </cell>
          <cell r="C133" t="str">
            <v>SOUNDARYA</v>
          </cell>
          <cell r="D133" t="str">
            <v>C</v>
          </cell>
          <cell r="E133">
            <v>0.6</v>
          </cell>
          <cell r="F133" t="str">
            <v>4.615</v>
          </cell>
          <cell r="G133">
            <v>507</v>
          </cell>
          <cell r="H133" t="str">
            <v>27/127</v>
          </cell>
          <cell r="I133" t="str">
            <v>NELLIKE T/C/BERGMYNTE</v>
          </cell>
          <cell r="J133">
            <v>166</v>
          </cell>
          <cell r="K133">
            <v>0.72</v>
          </cell>
        </row>
        <row r="134">
          <cell r="B134">
            <v>2915</v>
          </cell>
          <cell r="C134" t="str">
            <v>SUBRAMANI</v>
          </cell>
          <cell r="D134" t="str">
            <v>C</v>
          </cell>
          <cell r="E134">
            <v>0.65</v>
          </cell>
          <cell r="F134" t="str">
            <v>4.715</v>
          </cell>
          <cell r="G134">
            <v>507</v>
          </cell>
          <cell r="H134" t="str">
            <v>74/38/127</v>
          </cell>
          <cell r="I134" t="str">
            <v>HYBEN ROSE/NELLIKE RUNNER/BERGMYNTE</v>
          </cell>
          <cell r="J134">
            <v>432</v>
          </cell>
          <cell r="K134">
            <v>0.64</v>
          </cell>
        </row>
        <row r="135">
          <cell r="B135">
            <v>3100</v>
          </cell>
          <cell r="C135" t="str">
            <v>DHANUSHREE</v>
          </cell>
          <cell r="D135" t="str">
            <v>C</v>
          </cell>
          <cell r="E135">
            <v>0.65</v>
          </cell>
          <cell r="F135" t="str">
            <v>4.715</v>
          </cell>
          <cell r="G135">
            <v>507</v>
          </cell>
        </row>
        <row r="136">
          <cell r="B136">
            <v>3268</v>
          </cell>
          <cell r="C136" t="str">
            <v>MAHESHWARI</v>
          </cell>
          <cell r="D136" t="str">
            <v>C</v>
          </cell>
          <cell r="E136">
            <v>0.65</v>
          </cell>
          <cell r="F136" t="str">
            <v>4.715</v>
          </cell>
          <cell r="G136">
            <v>507</v>
          </cell>
          <cell r="H136" t="str">
            <v>76/38</v>
          </cell>
          <cell r="I136" t="str">
            <v>SKOGSIV GREY/NELLIKE RUNNER</v>
          </cell>
          <cell r="J136">
            <v>268</v>
          </cell>
          <cell r="K136">
            <v>0.41</v>
          </cell>
        </row>
        <row r="137">
          <cell r="B137">
            <v>3313</v>
          </cell>
          <cell r="C137" t="str">
            <v>SANTHIYA</v>
          </cell>
          <cell r="D137" t="str">
            <v>C</v>
          </cell>
          <cell r="E137">
            <v>0.6</v>
          </cell>
          <cell r="F137" t="str">
            <v>4.615</v>
          </cell>
          <cell r="G137">
            <v>507</v>
          </cell>
        </row>
        <row r="138">
          <cell r="B138">
            <v>3493</v>
          </cell>
          <cell r="C138" t="str">
            <v>SASI</v>
          </cell>
          <cell r="D138" t="str">
            <v>C</v>
          </cell>
          <cell r="E138">
            <v>0.65</v>
          </cell>
          <cell r="F138" t="str">
            <v>4.715</v>
          </cell>
          <cell r="G138">
            <v>507</v>
          </cell>
          <cell r="H138" t="str">
            <v>50/129</v>
          </cell>
          <cell r="I138" t="str">
            <v>DAILY COLLECTION/BERGMYNTE O/L</v>
          </cell>
          <cell r="J138">
            <v>1001</v>
          </cell>
          <cell r="K138">
            <v>0.69513888888888886</v>
          </cell>
        </row>
        <row r="139">
          <cell r="B139">
            <v>3495</v>
          </cell>
          <cell r="C139" t="str">
            <v>VIJAYALAKSHMI</v>
          </cell>
          <cell r="D139" t="str">
            <v>T</v>
          </cell>
          <cell r="E139">
            <v>0.65</v>
          </cell>
          <cell r="F139" t="str">
            <v>4.715</v>
          </cell>
          <cell r="G139">
            <v>507</v>
          </cell>
        </row>
        <row r="140">
          <cell r="B140">
            <v>3492</v>
          </cell>
          <cell r="C140" t="str">
            <v>CHINNAPONNU</v>
          </cell>
          <cell r="D140" t="str">
            <v>A1</v>
          </cell>
          <cell r="E140">
            <v>0.8</v>
          </cell>
          <cell r="F140" t="str">
            <v>5.00</v>
          </cell>
          <cell r="G140">
            <v>507</v>
          </cell>
          <cell r="H140" t="str">
            <v>50/126</v>
          </cell>
          <cell r="I140" t="str">
            <v>DAILY COLLECTION INDICO/AQUA/BERGMYNTE</v>
          </cell>
          <cell r="J140">
            <v>105</v>
          </cell>
          <cell r="K140">
            <v>0.79</v>
          </cell>
        </row>
        <row r="141">
          <cell r="B141">
            <v>3494</v>
          </cell>
          <cell r="C141" t="str">
            <v>MIRNAL DAS</v>
          </cell>
          <cell r="D141" t="str">
            <v>A1</v>
          </cell>
          <cell r="E141">
            <v>0.8</v>
          </cell>
          <cell r="F141" t="str">
            <v>5.00</v>
          </cell>
          <cell r="G141">
            <v>507</v>
          </cell>
          <cell r="H141" t="str">
            <v>071/129/127</v>
          </cell>
          <cell r="I141" t="str">
            <v>JD NATURAL/BERGMYNTE</v>
          </cell>
          <cell r="J141">
            <v>165</v>
          </cell>
          <cell r="K141">
            <v>0.69</v>
          </cell>
        </row>
        <row r="142">
          <cell r="B142">
            <v>1021</v>
          </cell>
          <cell r="C142" t="str">
            <v>PALSAMY</v>
          </cell>
          <cell r="D142" t="str">
            <v>A1</v>
          </cell>
          <cell r="E142">
            <v>0.75</v>
          </cell>
          <cell r="F142" t="str">
            <v>4.61540</v>
          </cell>
          <cell r="G142">
            <v>507</v>
          </cell>
          <cell r="H142" t="str">
            <v>50/129</v>
          </cell>
          <cell r="I142" t="str">
            <v>DAILY COLLECTION/BERGMYNTE O/L</v>
          </cell>
          <cell r="J142">
            <v>737</v>
          </cell>
          <cell r="K142">
            <v>0.68240740740740746</v>
          </cell>
        </row>
        <row r="143">
          <cell r="B143">
            <v>3290</v>
          </cell>
          <cell r="C143" t="str">
            <v>UMA</v>
          </cell>
          <cell r="D143" t="str">
            <v>C</v>
          </cell>
          <cell r="E143">
            <v>0.65</v>
          </cell>
          <cell r="F143" t="str">
            <v>4.715</v>
          </cell>
          <cell r="G143">
            <v>507</v>
          </cell>
        </row>
        <row r="144">
          <cell r="B144">
            <v>3499</v>
          </cell>
          <cell r="C144" t="str">
            <v>SILAMPAYEE</v>
          </cell>
          <cell r="D144" t="str">
            <v>A1</v>
          </cell>
          <cell r="E144">
            <v>0.8</v>
          </cell>
          <cell r="F144" t="str">
            <v>5.00</v>
          </cell>
          <cell r="G144">
            <v>507</v>
          </cell>
          <cell r="H144" t="str">
            <v>071/127</v>
          </cell>
          <cell r="I144" t="str">
            <v>JD NATURAL/BERGMYNTE</v>
          </cell>
          <cell r="J144">
            <v>102</v>
          </cell>
          <cell r="K144">
            <v>0.43</v>
          </cell>
        </row>
        <row r="145">
          <cell r="B145">
            <v>1369</v>
          </cell>
          <cell r="C145" t="str">
            <v>KRISHNAN</v>
          </cell>
          <cell r="D145" t="str">
            <v>A</v>
          </cell>
          <cell r="E145">
            <v>0.75</v>
          </cell>
          <cell r="F145" t="str">
            <v>4.61540</v>
          </cell>
          <cell r="G145">
            <v>507</v>
          </cell>
        </row>
        <row r="146">
          <cell r="B146">
            <v>3115</v>
          </cell>
          <cell r="C146" t="str">
            <v>YOVEL</v>
          </cell>
          <cell r="D146" t="str">
            <v>B</v>
          </cell>
          <cell r="E146">
            <v>0.7</v>
          </cell>
          <cell r="F146" t="str">
            <v>5.12820</v>
          </cell>
          <cell r="G146">
            <v>507</v>
          </cell>
        </row>
        <row r="147">
          <cell r="B147">
            <v>3505</v>
          </cell>
          <cell r="C147" t="str">
            <v>SUGANYA</v>
          </cell>
          <cell r="D147">
            <v>0</v>
          </cell>
          <cell r="E147">
            <v>0.6</v>
          </cell>
          <cell r="F147" t="str">
            <v>4.615</v>
          </cell>
          <cell r="G147">
            <v>507</v>
          </cell>
        </row>
        <row r="148">
          <cell r="B148">
            <v>3507</v>
          </cell>
          <cell r="C148" t="str">
            <v>KOWSIK</v>
          </cell>
          <cell r="D148" t="str">
            <v>A1</v>
          </cell>
          <cell r="E148">
            <v>0.8</v>
          </cell>
          <cell r="F148" t="str">
            <v>5.00</v>
          </cell>
          <cell r="G148">
            <v>507</v>
          </cell>
          <cell r="H148" t="str">
            <v>50/126</v>
          </cell>
          <cell r="I148" t="str">
            <v>DAILY COLLECTION INDICO/AQUA/BERGMYNTE</v>
          </cell>
          <cell r="J148">
            <v>61</v>
          </cell>
          <cell r="K148">
            <v>0.76</v>
          </cell>
        </row>
        <row r="149">
          <cell r="B149" t="str">
            <v>NEW-1</v>
          </cell>
          <cell r="C149" t="str">
            <v>SIVARANJANI</v>
          </cell>
          <cell r="D149" t="str">
            <v>T</v>
          </cell>
          <cell r="E149">
            <v>0.65</v>
          </cell>
          <cell r="F149" t="str">
            <v>4.715</v>
          </cell>
          <cell r="G149">
            <v>507</v>
          </cell>
          <cell r="H149" t="str">
            <v>76/38</v>
          </cell>
          <cell r="I149" t="str">
            <v>SKOGSIV GREY/NELLIKE RUNNER</v>
          </cell>
          <cell r="J149">
            <v>309</v>
          </cell>
          <cell r="K149">
            <v>0.46</v>
          </cell>
        </row>
        <row r="153">
          <cell r="K153" t="str">
            <v xml:space="preserve">                        </v>
          </cell>
        </row>
      </sheetData>
      <sheetData sheetId="11">
        <row r="1">
          <cell r="B1" t="str">
            <v>ID NO</v>
          </cell>
          <cell r="C1" t="str">
            <v>Name</v>
          </cell>
          <cell r="D1" t="str">
            <v>Grade</v>
          </cell>
          <cell r="E1" t="str">
            <v>Target  %</v>
          </cell>
          <cell r="F1" t="str">
            <v>Points</v>
          </cell>
          <cell r="G1" t="str">
            <v>CTC/Day</v>
          </cell>
          <cell r="H1" t="str">
            <v>SO#</v>
          </cell>
          <cell r="I1" t="str">
            <v>Design &amp; Product</v>
          </cell>
          <cell r="J1" t="str">
            <v>Qty</v>
          </cell>
          <cell r="K1" t="str">
            <v>Eff %</v>
          </cell>
        </row>
        <row r="2">
          <cell r="B2">
            <v>29</v>
          </cell>
          <cell r="C2" t="str">
            <v>SELVI.R</v>
          </cell>
          <cell r="D2" t="str">
            <v>A+</v>
          </cell>
          <cell r="E2">
            <v>0.9</v>
          </cell>
          <cell r="F2" t="str">
            <v>10.0</v>
          </cell>
          <cell r="G2">
            <v>789.75</v>
          </cell>
          <cell r="H2" t="str">
            <v>71/27</v>
          </cell>
          <cell r="I2" t="str">
            <v>JD NATURAL/NELLIE T/C</v>
          </cell>
          <cell r="J2">
            <v>122</v>
          </cell>
          <cell r="K2">
            <v>0.59</v>
          </cell>
        </row>
        <row r="3">
          <cell r="B3">
            <v>122</v>
          </cell>
          <cell r="C3" t="str">
            <v>SAVITHRI ..S</v>
          </cell>
          <cell r="D3" t="str">
            <v>A</v>
          </cell>
          <cell r="E3">
            <v>0.75</v>
          </cell>
          <cell r="F3" t="str">
            <v>4.61540</v>
          </cell>
          <cell r="G3">
            <v>642</v>
          </cell>
          <cell r="H3" t="str">
            <v>71/27</v>
          </cell>
          <cell r="I3" t="str">
            <v>JD NATURAL/NELLIE T/C</v>
          </cell>
          <cell r="J3">
            <v>121</v>
          </cell>
          <cell r="K3">
            <v>0.59</v>
          </cell>
        </row>
        <row r="4">
          <cell r="B4">
            <v>237</v>
          </cell>
          <cell r="C4" t="str">
            <v>NALLASIVAM..M</v>
          </cell>
          <cell r="D4" t="str">
            <v>A</v>
          </cell>
          <cell r="E4">
            <v>0.75</v>
          </cell>
          <cell r="F4" t="str">
            <v>4.61540</v>
          </cell>
          <cell r="G4">
            <v>789.75</v>
          </cell>
        </row>
        <row r="5">
          <cell r="B5">
            <v>242</v>
          </cell>
          <cell r="C5" t="str">
            <v>ALLIRANI..R</v>
          </cell>
          <cell r="D5" t="str">
            <v>A+</v>
          </cell>
          <cell r="E5">
            <v>0.9</v>
          </cell>
          <cell r="F5" t="str">
            <v>10.0</v>
          </cell>
          <cell r="G5">
            <v>691</v>
          </cell>
          <cell r="H5" t="str">
            <v>71/27</v>
          </cell>
          <cell r="I5" t="str">
            <v>JD NATURAL/NELLIE T/C</v>
          </cell>
          <cell r="J5">
            <v>112</v>
          </cell>
          <cell r="K5">
            <v>0.54</v>
          </cell>
        </row>
        <row r="6">
          <cell r="B6">
            <v>411</v>
          </cell>
          <cell r="C6" t="str">
            <v>LATHA..M</v>
          </cell>
          <cell r="D6" t="str">
            <v>A1</v>
          </cell>
          <cell r="E6">
            <v>0.8</v>
          </cell>
          <cell r="F6" t="str">
            <v>5.00</v>
          </cell>
          <cell r="G6">
            <v>789.75</v>
          </cell>
          <cell r="H6">
            <v>27</v>
          </cell>
          <cell r="I6" t="str">
            <v>NELLIKE T/C</v>
          </cell>
          <cell r="J6">
            <v>176</v>
          </cell>
          <cell r="K6">
            <v>0.75</v>
          </cell>
        </row>
        <row r="7">
          <cell r="B7">
            <v>677</v>
          </cell>
          <cell r="C7" t="str">
            <v>NIRMALA..K</v>
          </cell>
          <cell r="D7" t="str">
            <v>A+</v>
          </cell>
          <cell r="E7">
            <v>0.9</v>
          </cell>
          <cell r="F7" t="str">
            <v>10.0</v>
          </cell>
          <cell r="G7">
            <v>691</v>
          </cell>
          <cell r="H7">
            <v>27</v>
          </cell>
          <cell r="I7" t="str">
            <v>NELLIKE T/C</v>
          </cell>
          <cell r="J7">
            <v>222</v>
          </cell>
          <cell r="K7">
            <v>0.94</v>
          </cell>
        </row>
        <row r="8">
          <cell r="B8">
            <v>1298</v>
          </cell>
          <cell r="C8" t="str">
            <v>SIVARANJANI.S</v>
          </cell>
          <cell r="D8" t="str">
            <v>A+</v>
          </cell>
          <cell r="E8">
            <v>0.9</v>
          </cell>
          <cell r="F8" t="str">
            <v>10.0</v>
          </cell>
          <cell r="G8">
            <v>789.75</v>
          </cell>
        </row>
        <row r="9">
          <cell r="B9">
            <v>1417</v>
          </cell>
          <cell r="C9" t="str">
            <v>MAHALAKSHMI.T</v>
          </cell>
          <cell r="D9" t="str">
            <v>A+</v>
          </cell>
          <cell r="E9">
            <v>0.9</v>
          </cell>
          <cell r="F9" t="str">
            <v>10.0</v>
          </cell>
          <cell r="G9">
            <v>642</v>
          </cell>
          <cell r="H9" t="str">
            <v>071/27</v>
          </cell>
          <cell r="I9" t="str">
            <v xml:space="preserve">   JD STRIPE/NELLIKE T/C</v>
          </cell>
          <cell r="J9">
            <v>141</v>
          </cell>
          <cell r="K9">
            <v>0.65</v>
          </cell>
        </row>
        <row r="10">
          <cell r="B10">
            <v>1422</v>
          </cell>
          <cell r="C10" t="str">
            <v>LAKSHMI.V</v>
          </cell>
          <cell r="D10" t="str">
            <v>A1</v>
          </cell>
          <cell r="E10">
            <v>0.8</v>
          </cell>
          <cell r="F10" t="str">
            <v>5.00</v>
          </cell>
          <cell r="G10">
            <v>789.75</v>
          </cell>
        </row>
        <row r="11">
          <cell r="B11">
            <v>1512</v>
          </cell>
          <cell r="C11" t="str">
            <v>MANIMEGALAI.P</v>
          </cell>
          <cell r="D11" t="str">
            <v>A</v>
          </cell>
          <cell r="E11">
            <v>0.75</v>
          </cell>
          <cell r="F11" t="str">
            <v>4.61540</v>
          </cell>
          <cell r="G11">
            <v>691</v>
          </cell>
          <cell r="H11" t="str">
            <v>61/33/27</v>
          </cell>
          <cell r="I11" t="str">
            <v>HYBEN ROSE/NELLIKE RUNNER/NELIKE T/C</v>
          </cell>
          <cell r="J11">
            <v>88</v>
          </cell>
          <cell r="K11">
            <v>0.53</v>
          </cell>
        </row>
        <row r="12">
          <cell r="B12">
            <v>1694</v>
          </cell>
          <cell r="C12" t="str">
            <v>MALATHI.S</v>
          </cell>
          <cell r="D12" t="str">
            <v>A1</v>
          </cell>
          <cell r="E12">
            <v>0.8</v>
          </cell>
          <cell r="F12" t="str">
            <v>5.00</v>
          </cell>
          <cell r="G12">
            <v>642</v>
          </cell>
          <cell r="H12" t="str">
            <v>71/27</v>
          </cell>
          <cell r="I12" t="str">
            <v>JD NATURAL/NELLIE T/C</v>
          </cell>
          <cell r="J12">
            <v>107</v>
          </cell>
          <cell r="K12">
            <v>0.52</v>
          </cell>
        </row>
        <row r="13">
          <cell r="B13">
            <v>1761</v>
          </cell>
          <cell r="C13" t="str">
            <v>PUSHPA.M</v>
          </cell>
          <cell r="D13" t="str">
            <v>A1</v>
          </cell>
          <cell r="E13">
            <v>0.8</v>
          </cell>
          <cell r="F13" t="str">
            <v>5.00</v>
          </cell>
          <cell r="G13">
            <v>691</v>
          </cell>
          <cell r="H13">
            <v>27</v>
          </cell>
          <cell r="I13" t="str">
            <v>NELLIKE T/C</v>
          </cell>
          <cell r="J13">
            <v>184</v>
          </cell>
          <cell r="K13">
            <v>0.78</v>
          </cell>
        </row>
        <row r="14">
          <cell r="B14">
            <v>1789</v>
          </cell>
          <cell r="C14" t="str">
            <v>KASTHURI</v>
          </cell>
          <cell r="D14" t="str">
            <v>A1</v>
          </cell>
          <cell r="E14">
            <v>0.8</v>
          </cell>
          <cell r="F14" t="str">
            <v>5.00</v>
          </cell>
          <cell r="G14">
            <v>691</v>
          </cell>
          <cell r="H14" t="str">
            <v>71/27</v>
          </cell>
          <cell r="I14" t="str">
            <v>JD NATURAL/NELLIE T/C</v>
          </cell>
          <cell r="J14">
            <v>112</v>
          </cell>
          <cell r="K14">
            <v>0.54</v>
          </cell>
        </row>
        <row r="15">
          <cell r="B15">
            <v>1854</v>
          </cell>
          <cell r="C15" t="str">
            <v>DHANALAKSHMI S</v>
          </cell>
          <cell r="D15" t="str">
            <v>B</v>
          </cell>
          <cell r="E15">
            <v>0.7</v>
          </cell>
          <cell r="F15" t="str">
            <v>5.12820</v>
          </cell>
          <cell r="G15">
            <v>691</v>
          </cell>
          <cell r="H15">
            <v>27</v>
          </cell>
          <cell r="I15" t="str">
            <v>NELLIKE T/C</v>
          </cell>
          <cell r="J15">
            <v>137</v>
          </cell>
          <cell r="K15">
            <v>0.57999999999999996</v>
          </cell>
        </row>
        <row r="16">
          <cell r="B16">
            <v>1855</v>
          </cell>
          <cell r="C16" t="str">
            <v>MEENA SENTHILKUMAR</v>
          </cell>
          <cell r="D16" t="str">
            <v>A</v>
          </cell>
          <cell r="E16">
            <v>0.75</v>
          </cell>
          <cell r="F16" t="str">
            <v>4.61540</v>
          </cell>
          <cell r="G16">
            <v>642</v>
          </cell>
          <cell r="H16" t="str">
            <v>071/27</v>
          </cell>
          <cell r="I16" t="str">
            <v xml:space="preserve">   JD STRIPE/NELLIKE T/C</v>
          </cell>
          <cell r="J16">
            <v>75</v>
          </cell>
          <cell r="K16">
            <v>0.5</v>
          </cell>
        </row>
        <row r="17">
          <cell r="B17">
            <v>1902</v>
          </cell>
          <cell r="C17" t="str">
            <v>MANIMALA B</v>
          </cell>
          <cell r="D17" t="str">
            <v>A1</v>
          </cell>
          <cell r="E17">
            <v>0.8</v>
          </cell>
          <cell r="F17" t="str">
            <v>5.00</v>
          </cell>
          <cell r="G17">
            <v>642</v>
          </cell>
          <cell r="H17">
            <v>27</v>
          </cell>
          <cell r="I17" t="str">
            <v>NELLIKE T/C</v>
          </cell>
          <cell r="J17">
            <v>212</v>
          </cell>
          <cell r="K17">
            <v>0.9</v>
          </cell>
        </row>
        <row r="18">
          <cell r="B18">
            <v>1929</v>
          </cell>
          <cell r="C18" t="str">
            <v>KEERTHANA G</v>
          </cell>
          <cell r="D18" t="str">
            <v>A</v>
          </cell>
          <cell r="E18">
            <v>0.75</v>
          </cell>
          <cell r="F18" t="str">
            <v>4.61540</v>
          </cell>
          <cell r="G18">
            <v>691</v>
          </cell>
          <cell r="H18" t="str">
            <v>71/27</v>
          </cell>
          <cell r="I18" t="str">
            <v>JD NATURAL/NELLIE T/C</v>
          </cell>
          <cell r="J18">
            <v>90</v>
          </cell>
          <cell r="K18">
            <v>0.44</v>
          </cell>
        </row>
        <row r="19">
          <cell r="B19">
            <v>1930</v>
          </cell>
          <cell r="C19" t="str">
            <v>VALARMATHI R</v>
          </cell>
          <cell r="D19" t="str">
            <v>A1</v>
          </cell>
          <cell r="E19">
            <v>0.8</v>
          </cell>
          <cell r="F19" t="str">
            <v>5.00</v>
          </cell>
          <cell r="G19">
            <v>642</v>
          </cell>
          <cell r="H19">
            <v>27</v>
          </cell>
          <cell r="I19" t="str">
            <v>NELLIKE T/C</v>
          </cell>
          <cell r="J19">
            <v>188</v>
          </cell>
          <cell r="K19">
            <v>0.8</v>
          </cell>
        </row>
        <row r="20">
          <cell r="B20">
            <v>1956</v>
          </cell>
          <cell r="C20" t="str">
            <v>KARTHIGAIRAJAN K</v>
          </cell>
          <cell r="D20" t="str">
            <v>A1</v>
          </cell>
          <cell r="E20">
            <v>0.8</v>
          </cell>
          <cell r="F20" t="str">
            <v>5.00</v>
          </cell>
          <cell r="G20">
            <v>691</v>
          </cell>
        </row>
        <row r="21">
          <cell r="B21">
            <v>1966</v>
          </cell>
          <cell r="C21" t="str">
            <v>PARAMESWARI S</v>
          </cell>
          <cell r="D21" t="str">
            <v>A</v>
          </cell>
          <cell r="E21">
            <v>0.75</v>
          </cell>
          <cell r="F21" t="str">
            <v>4.61540</v>
          </cell>
          <cell r="G21">
            <v>691</v>
          </cell>
          <cell r="H21" t="str">
            <v>50/27</v>
          </cell>
          <cell r="I21" t="str">
            <v>DAILY COLLECTION INDICO/NELLIKE T/C</v>
          </cell>
          <cell r="J21">
            <v>104</v>
          </cell>
          <cell r="K21">
            <v>0.45</v>
          </cell>
        </row>
        <row r="22">
          <cell r="B22">
            <v>1971</v>
          </cell>
          <cell r="C22" t="str">
            <v>HEMALATHA R</v>
          </cell>
          <cell r="D22" t="str">
            <v>A</v>
          </cell>
          <cell r="E22">
            <v>0.75</v>
          </cell>
          <cell r="F22" t="str">
            <v>4.61540</v>
          </cell>
          <cell r="G22">
            <v>642</v>
          </cell>
          <cell r="H22">
            <v>27</v>
          </cell>
          <cell r="I22" t="str">
            <v>NELLIKE T/C</v>
          </cell>
          <cell r="J22">
            <v>148</v>
          </cell>
          <cell r="K22">
            <v>0.63</v>
          </cell>
        </row>
        <row r="23">
          <cell r="B23">
            <v>1983</v>
          </cell>
          <cell r="C23" t="str">
            <v>LATHA M</v>
          </cell>
          <cell r="D23" t="str">
            <v>A</v>
          </cell>
          <cell r="E23">
            <v>0.75</v>
          </cell>
          <cell r="F23" t="str">
            <v>4.61540</v>
          </cell>
          <cell r="G23">
            <v>642</v>
          </cell>
          <cell r="H23" t="str">
            <v>071/27</v>
          </cell>
          <cell r="I23" t="str">
            <v xml:space="preserve">   JD STRIPE/NELLIKE T/C</v>
          </cell>
          <cell r="J23">
            <v>108</v>
          </cell>
          <cell r="K23">
            <v>0.57999999999999996</v>
          </cell>
        </row>
        <row r="24">
          <cell r="B24">
            <v>2005</v>
          </cell>
          <cell r="C24" t="str">
            <v>PARAMESWARI</v>
          </cell>
          <cell r="D24" t="str">
            <v>B</v>
          </cell>
          <cell r="E24">
            <v>0.7</v>
          </cell>
          <cell r="F24" t="str">
            <v>5.12820</v>
          </cell>
          <cell r="G24">
            <v>642</v>
          </cell>
          <cell r="H24" t="str">
            <v>071/27</v>
          </cell>
          <cell r="I24" t="str">
            <v xml:space="preserve">   JD STRIPE/NELLIKE T/C</v>
          </cell>
          <cell r="J24">
            <v>110</v>
          </cell>
          <cell r="K24">
            <v>0.51</v>
          </cell>
        </row>
        <row r="25">
          <cell r="B25">
            <v>2016</v>
          </cell>
          <cell r="C25" t="str">
            <v>S GOWRI</v>
          </cell>
          <cell r="D25" t="str">
            <v>A</v>
          </cell>
          <cell r="E25">
            <v>0.75</v>
          </cell>
          <cell r="F25" t="str">
            <v>4.61540</v>
          </cell>
          <cell r="G25">
            <v>593</v>
          </cell>
          <cell r="H25" t="str">
            <v>71/27</v>
          </cell>
          <cell r="I25" t="str">
            <v>JD NATURAL/NELLIE T/C</v>
          </cell>
          <cell r="J25">
            <v>116</v>
          </cell>
          <cell r="K25">
            <v>0.56000000000000005</v>
          </cell>
        </row>
        <row r="26">
          <cell r="B26">
            <v>2045</v>
          </cell>
          <cell r="C26" t="str">
            <v>SATHYA C</v>
          </cell>
          <cell r="D26" t="str">
            <v>B</v>
          </cell>
          <cell r="E26">
            <v>0.7</v>
          </cell>
          <cell r="F26" t="str">
            <v>5.12820</v>
          </cell>
          <cell r="G26">
            <v>642</v>
          </cell>
          <cell r="H26" t="str">
            <v>50/27</v>
          </cell>
          <cell r="I26" t="str">
            <v>DAILY COLLECTION INDICO/NELLIKE T/C</v>
          </cell>
          <cell r="J26">
            <v>152</v>
          </cell>
          <cell r="K26">
            <v>0.66</v>
          </cell>
        </row>
        <row r="27">
          <cell r="B27">
            <v>2067</v>
          </cell>
          <cell r="C27" t="str">
            <v>LALITHA R</v>
          </cell>
          <cell r="D27" t="str">
            <v>A1</v>
          </cell>
          <cell r="E27">
            <v>0.8</v>
          </cell>
          <cell r="F27" t="str">
            <v>5.00</v>
          </cell>
          <cell r="G27">
            <v>593</v>
          </cell>
          <cell r="H27">
            <v>27</v>
          </cell>
          <cell r="I27" t="str">
            <v>NELLIKE T/C</v>
          </cell>
          <cell r="J27">
            <v>187</v>
          </cell>
          <cell r="K27">
            <v>0.84</v>
          </cell>
        </row>
        <row r="28">
          <cell r="B28">
            <v>2102</v>
          </cell>
          <cell r="C28" t="str">
            <v>KOKILA M</v>
          </cell>
          <cell r="D28" t="str">
            <v>B</v>
          </cell>
          <cell r="E28">
            <v>0.7</v>
          </cell>
          <cell r="F28" t="str">
            <v>5.12820</v>
          </cell>
          <cell r="G28">
            <v>691</v>
          </cell>
        </row>
        <row r="29">
          <cell r="B29">
            <v>2138</v>
          </cell>
          <cell r="C29" t="str">
            <v>SANTHI S</v>
          </cell>
          <cell r="D29" t="str">
            <v>A</v>
          </cell>
          <cell r="E29">
            <v>0.75</v>
          </cell>
          <cell r="F29" t="str">
            <v>4.61540</v>
          </cell>
          <cell r="G29">
            <v>593</v>
          </cell>
          <cell r="H29">
            <v>27</v>
          </cell>
          <cell r="I29" t="str">
            <v>NELLIKE T/C</v>
          </cell>
          <cell r="J29">
            <v>172</v>
          </cell>
          <cell r="K29">
            <v>0.73</v>
          </cell>
        </row>
        <row r="30">
          <cell r="B30">
            <v>2156</v>
          </cell>
          <cell r="C30" t="str">
            <v>PUSHPALATHA R</v>
          </cell>
          <cell r="D30" t="str">
            <v>A</v>
          </cell>
          <cell r="E30">
            <v>0.75</v>
          </cell>
          <cell r="F30" t="str">
            <v>4.61540</v>
          </cell>
          <cell r="G30">
            <v>642</v>
          </cell>
        </row>
        <row r="31">
          <cell r="B31">
            <v>2177</v>
          </cell>
          <cell r="C31" t="str">
            <v>LALITHA N</v>
          </cell>
          <cell r="D31" t="str">
            <v>A+</v>
          </cell>
          <cell r="E31">
            <v>0.9</v>
          </cell>
          <cell r="F31" t="str">
            <v>10.0</v>
          </cell>
          <cell r="G31">
            <v>642</v>
          </cell>
          <cell r="H31">
            <v>27</v>
          </cell>
          <cell r="I31" t="str">
            <v>NELLIKE T/C</v>
          </cell>
          <cell r="J31">
            <v>188</v>
          </cell>
          <cell r="K31">
            <v>0.8</v>
          </cell>
        </row>
        <row r="32">
          <cell r="B32">
            <v>2186</v>
          </cell>
          <cell r="C32" t="str">
            <v>SATHYA R</v>
          </cell>
          <cell r="D32" t="str">
            <v>B</v>
          </cell>
          <cell r="E32">
            <v>0.7</v>
          </cell>
          <cell r="F32" t="str">
            <v>5.12820</v>
          </cell>
          <cell r="G32">
            <v>789.75</v>
          </cell>
        </row>
        <row r="33">
          <cell r="B33">
            <v>2274</v>
          </cell>
          <cell r="C33" t="str">
            <v>UMADEVI B</v>
          </cell>
          <cell r="D33" t="str">
            <v>A</v>
          </cell>
          <cell r="E33">
            <v>0.75</v>
          </cell>
          <cell r="F33" t="str">
            <v>4.61540</v>
          </cell>
          <cell r="G33">
            <v>593</v>
          </cell>
          <cell r="H33" t="str">
            <v>50/27</v>
          </cell>
          <cell r="I33" t="str">
            <v>DAILY COLLECTION INDICO/NELLIKE T/C</v>
          </cell>
          <cell r="J33">
            <v>156</v>
          </cell>
          <cell r="K33">
            <v>0.68</v>
          </cell>
        </row>
        <row r="34">
          <cell r="B34">
            <v>2317</v>
          </cell>
          <cell r="C34" t="str">
            <v>SIVARAMAN M</v>
          </cell>
          <cell r="D34" t="str">
            <v>A1</v>
          </cell>
          <cell r="E34">
            <v>0.8</v>
          </cell>
          <cell r="F34" t="str">
            <v>5.00</v>
          </cell>
          <cell r="G34">
            <v>642</v>
          </cell>
          <cell r="H34" t="str">
            <v>71/27</v>
          </cell>
          <cell r="I34" t="str">
            <v>JD NATURAL/NELLIE T/C</v>
          </cell>
          <cell r="J34">
            <v>42</v>
          </cell>
          <cell r="K34">
            <v>0.7</v>
          </cell>
        </row>
        <row r="35">
          <cell r="B35">
            <v>2332</v>
          </cell>
          <cell r="C35" t="str">
            <v>RAJAKUMARI</v>
          </cell>
          <cell r="D35" t="str">
            <v>B</v>
          </cell>
          <cell r="E35">
            <v>0.7</v>
          </cell>
          <cell r="F35" t="str">
            <v>5.12820</v>
          </cell>
          <cell r="G35">
            <v>691</v>
          </cell>
        </row>
        <row r="36">
          <cell r="B36">
            <v>2392</v>
          </cell>
          <cell r="C36" t="str">
            <v>VANITHASRI M</v>
          </cell>
          <cell r="D36" t="str">
            <v>A</v>
          </cell>
          <cell r="E36">
            <v>0.75</v>
          </cell>
          <cell r="F36" t="str">
            <v>4.61540</v>
          </cell>
          <cell r="G36">
            <v>593</v>
          </cell>
        </row>
        <row r="37">
          <cell r="B37">
            <v>2420</v>
          </cell>
          <cell r="C37" t="str">
            <v>SELLAMMAL</v>
          </cell>
          <cell r="D37" t="str">
            <v>B</v>
          </cell>
          <cell r="E37">
            <v>0.7</v>
          </cell>
          <cell r="F37" t="str">
            <v>5.12820</v>
          </cell>
          <cell r="G37">
            <v>642</v>
          </cell>
          <cell r="H37" t="str">
            <v>50/27</v>
          </cell>
          <cell r="I37" t="str">
            <v>DAILY COLLECTION INDICO/NELLIKE T/C</v>
          </cell>
          <cell r="J37">
            <v>168</v>
          </cell>
          <cell r="K37">
            <v>0.73</v>
          </cell>
        </row>
        <row r="38">
          <cell r="B38">
            <v>2458</v>
          </cell>
          <cell r="C38" t="str">
            <v>PUNITHA M</v>
          </cell>
          <cell r="D38" t="str">
            <v>A</v>
          </cell>
          <cell r="E38">
            <v>0.75</v>
          </cell>
          <cell r="F38" t="str">
            <v>4.61540</v>
          </cell>
          <cell r="G38">
            <v>593</v>
          </cell>
          <cell r="H38" t="str">
            <v>071/27</v>
          </cell>
          <cell r="I38" t="str">
            <v xml:space="preserve">   JD STRIPE/NELLIKE T/C</v>
          </cell>
          <cell r="J38">
            <v>106</v>
          </cell>
          <cell r="K38">
            <v>0.49</v>
          </cell>
        </row>
        <row r="39">
          <cell r="B39">
            <v>2467</v>
          </cell>
          <cell r="C39" t="str">
            <v>M HARIPRIYA</v>
          </cell>
          <cell r="D39" t="str">
            <v>B</v>
          </cell>
          <cell r="E39">
            <v>0.7</v>
          </cell>
          <cell r="F39" t="str">
            <v>5.12820</v>
          </cell>
          <cell r="G39">
            <v>642</v>
          </cell>
          <cell r="H39" t="str">
            <v>50/27</v>
          </cell>
          <cell r="I39" t="str">
            <v>DAILY COLLECTION INDICO/NELLIKE T/C</v>
          </cell>
          <cell r="J39">
            <v>114</v>
          </cell>
          <cell r="K39">
            <v>0.5</v>
          </cell>
        </row>
        <row r="40">
          <cell r="B40">
            <v>2489</v>
          </cell>
          <cell r="C40" t="str">
            <v>SELVALAKSHIMI</v>
          </cell>
          <cell r="D40" t="str">
            <v>A</v>
          </cell>
          <cell r="E40">
            <v>0.75</v>
          </cell>
          <cell r="F40" t="str">
            <v>4.61540</v>
          </cell>
          <cell r="G40">
            <v>691</v>
          </cell>
          <cell r="H40" t="str">
            <v>50/27</v>
          </cell>
          <cell r="I40" t="str">
            <v>DAILY COLLECTION INDICO/NELLIKE T/C</v>
          </cell>
          <cell r="J40">
            <v>145</v>
          </cell>
          <cell r="K40">
            <v>0.63</v>
          </cell>
        </row>
        <row r="41">
          <cell r="B41">
            <v>2503</v>
          </cell>
          <cell r="C41" t="str">
            <v xml:space="preserve">JANAKI </v>
          </cell>
          <cell r="D41" t="str">
            <v>B</v>
          </cell>
          <cell r="E41">
            <v>0.7</v>
          </cell>
          <cell r="F41" t="str">
            <v>5.12820</v>
          </cell>
          <cell r="G41">
            <v>642</v>
          </cell>
        </row>
        <row r="42">
          <cell r="B42">
            <v>2601</v>
          </cell>
          <cell r="C42" t="str">
            <v>SARANYA T</v>
          </cell>
          <cell r="D42" t="str">
            <v>A</v>
          </cell>
          <cell r="E42">
            <v>0.75</v>
          </cell>
          <cell r="F42" t="str">
            <v>4.61540</v>
          </cell>
          <cell r="G42">
            <v>593</v>
          </cell>
          <cell r="H42" t="str">
            <v>071/27</v>
          </cell>
          <cell r="I42" t="str">
            <v xml:space="preserve">   JD STRIPE/NELLIKE T/C</v>
          </cell>
          <cell r="J42">
            <v>128</v>
          </cell>
          <cell r="K42">
            <v>0.59</v>
          </cell>
        </row>
        <row r="43">
          <cell r="B43">
            <v>2602</v>
          </cell>
          <cell r="C43" t="str">
            <v>NITHYAKALYANI</v>
          </cell>
          <cell r="D43" t="str">
            <v>B</v>
          </cell>
          <cell r="E43">
            <v>0.7</v>
          </cell>
          <cell r="F43" t="str">
            <v>5.12820</v>
          </cell>
          <cell r="G43">
            <v>642</v>
          </cell>
          <cell r="H43" t="str">
            <v>50/27</v>
          </cell>
          <cell r="I43" t="str">
            <v>DAILY COLLECTION INDICO/NELLIKE T/C</v>
          </cell>
          <cell r="J43">
            <v>1145</v>
          </cell>
          <cell r="K43">
            <v>0.59635416666666663</v>
          </cell>
        </row>
        <row r="44">
          <cell r="B44">
            <v>2651</v>
          </cell>
          <cell r="C44" t="str">
            <v>APARNA DAS</v>
          </cell>
          <cell r="D44" t="str">
            <v>A</v>
          </cell>
          <cell r="E44">
            <v>0.75</v>
          </cell>
          <cell r="F44" t="str">
            <v>4.61540</v>
          </cell>
          <cell r="G44">
            <v>593</v>
          </cell>
          <cell r="H44" t="str">
            <v>71/27</v>
          </cell>
          <cell r="I44" t="str">
            <v>JD NATURAL/NELLIE T/C</v>
          </cell>
          <cell r="J44">
            <v>144</v>
          </cell>
          <cell r="K44">
            <v>0.7</v>
          </cell>
        </row>
        <row r="45">
          <cell r="B45">
            <v>2652</v>
          </cell>
          <cell r="C45" t="str">
            <v>GEETHA P</v>
          </cell>
          <cell r="D45" t="str">
            <v>A</v>
          </cell>
          <cell r="E45">
            <v>0.75</v>
          </cell>
          <cell r="F45" t="str">
            <v>4.61540</v>
          </cell>
          <cell r="G45">
            <v>642</v>
          </cell>
          <cell r="H45" t="str">
            <v>61/33/27</v>
          </cell>
          <cell r="I45" t="str">
            <v>HYBEN ROSE/NELLIKE RUNNER/NELIKE T/C</v>
          </cell>
          <cell r="J45">
            <v>89</v>
          </cell>
          <cell r="K45">
            <v>0.74</v>
          </cell>
        </row>
        <row r="46">
          <cell r="B46">
            <v>2661</v>
          </cell>
          <cell r="C46" t="str">
            <v>YAMUNADEVI G</v>
          </cell>
          <cell r="D46" t="str">
            <v>A</v>
          </cell>
          <cell r="E46">
            <v>0.75</v>
          </cell>
          <cell r="F46" t="str">
            <v>4.61540</v>
          </cell>
          <cell r="G46">
            <v>593</v>
          </cell>
          <cell r="H46" t="str">
            <v>50/27</v>
          </cell>
          <cell r="I46" t="str">
            <v>DAILY COLLECTION INDICO/NELLIKE T/C</v>
          </cell>
          <cell r="J46">
            <v>110</v>
          </cell>
          <cell r="K46">
            <v>0.59</v>
          </cell>
        </row>
        <row r="47">
          <cell r="B47">
            <v>2691</v>
          </cell>
          <cell r="C47" t="str">
            <v>POONKODI</v>
          </cell>
          <cell r="D47" t="str">
            <v>A</v>
          </cell>
          <cell r="E47">
            <v>0.75</v>
          </cell>
          <cell r="F47" t="str">
            <v>4.61540</v>
          </cell>
          <cell r="G47">
            <v>642</v>
          </cell>
        </row>
        <row r="48">
          <cell r="B48">
            <v>2733</v>
          </cell>
          <cell r="C48" t="str">
            <v>SUMATHI J</v>
          </cell>
          <cell r="D48" t="str">
            <v>C</v>
          </cell>
          <cell r="E48">
            <v>0.65</v>
          </cell>
          <cell r="F48" t="str">
            <v>4.715</v>
          </cell>
          <cell r="G48">
            <v>642</v>
          </cell>
          <cell r="H48" t="str">
            <v>50/27</v>
          </cell>
          <cell r="I48" t="str">
            <v>DAILY COLLECTION INDICO/NELLIKE T/C</v>
          </cell>
          <cell r="J48">
            <v>136</v>
          </cell>
          <cell r="K48">
            <v>0.59</v>
          </cell>
        </row>
        <row r="49">
          <cell r="B49">
            <v>2736</v>
          </cell>
          <cell r="C49" t="str">
            <v>KIRUTHIKA</v>
          </cell>
          <cell r="D49" t="str">
            <v>C</v>
          </cell>
          <cell r="E49">
            <v>0.65</v>
          </cell>
          <cell r="F49" t="str">
            <v>4.715</v>
          </cell>
          <cell r="G49">
            <v>642</v>
          </cell>
          <cell r="H49" t="str">
            <v>50/27</v>
          </cell>
          <cell r="I49" t="str">
            <v>DAILY COLLECTION INDICO/NELLIKE T/C</v>
          </cell>
          <cell r="J49">
            <v>133</v>
          </cell>
          <cell r="K49">
            <v>0.59</v>
          </cell>
        </row>
        <row r="50">
          <cell r="B50">
            <v>2741</v>
          </cell>
          <cell r="C50" t="str">
            <v>SUGUNA P</v>
          </cell>
          <cell r="D50" t="str">
            <v>A</v>
          </cell>
          <cell r="E50">
            <v>0.75</v>
          </cell>
          <cell r="F50" t="str">
            <v>4.61540</v>
          </cell>
          <cell r="G50">
            <v>642</v>
          </cell>
        </row>
        <row r="51">
          <cell r="B51">
            <v>2749</v>
          </cell>
          <cell r="C51" t="str">
            <v>UMAMAHESHWARI S</v>
          </cell>
          <cell r="D51" t="str">
            <v>A</v>
          </cell>
          <cell r="E51">
            <v>0.75</v>
          </cell>
          <cell r="F51" t="str">
            <v>4.61540</v>
          </cell>
          <cell r="G51">
            <v>579</v>
          </cell>
          <cell r="H51">
            <v>27</v>
          </cell>
          <cell r="I51" t="str">
            <v>NELLIKE T/C</v>
          </cell>
          <cell r="J51">
            <v>200</v>
          </cell>
          <cell r="K51">
            <v>0.85</v>
          </cell>
        </row>
        <row r="52">
          <cell r="B52">
            <v>2775</v>
          </cell>
          <cell r="C52" t="str">
            <v>NANTHINI S</v>
          </cell>
          <cell r="D52" t="str">
            <v>A</v>
          </cell>
          <cell r="E52">
            <v>0.75</v>
          </cell>
          <cell r="F52" t="str">
            <v>4.61540</v>
          </cell>
          <cell r="G52">
            <v>579</v>
          </cell>
        </row>
        <row r="53">
          <cell r="B53">
            <v>2780</v>
          </cell>
          <cell r="C53" t="str">
            <v>UMA DEVI</v>
          </cell>
          <cell r="D53" t="str">
            <v>A</v>
          </cell>
          <cell r="E53">
            <v>0.75</v>
          </cell>
          <cell r="F53" t="str">
            <v>4.61540</v>
          </cell>
          <cell r="G53">
            <v>642</v>
          </cell>
        </row>
        <row r="54">
          <cell r="B54">
            <v>2781</v>
          </cell>
          <cell r="C54" t="str">
            <v>GAURI DAS</v>
          </cell>
          <cell r="D54" t="str">
            <v>A1</v>
          </cell>
          <cell r="E54">
            <v>0.8</v>
          </cell>
          <cell r="F54" t="str">
            <v>5.00</v>
          </cell>
          <cell r="G54">
            <v>642</v>
          </cell>
        </row>
        <row r="55">
          <cell r="B55">
            <v>2796</v>
          </cell>
          <cell r="C55" t="str">
            <v>PAPPATHI S</v>
          </cell>
          <cell r="D55" t="str">
            <v>A</v>
          </cell>
          <cell r="E55">
            <v>0.75</v>
          </cell>
          <cell r="F55" t="str">
            <v>4.61540</v>
          </cell>
          <cell r="G55">
            <v>579</v>
          </cell>
          <cell r="H55" t="str">
            <v>61/33/27</v>
          </cell>
          <cell r="I55" t="str">
            <v>HYBEN ROSE/NELLIKE RUNNER/NELIKE T/C</v>
          </cell>
          <cell r="J55">
            <v>89</v>
          </cell>
          <cell r="K55">
            <v>0.54</v>
          </cell>
        </row>
        <row r="56">
          <cell r="B56">
            <v>2807</v>
          </cell>
          <cell r="C56" t="str">
            <v>DHANALAKSHMI K</v>
          </cell>
          <cell r="D56" t="str">
            <v>A</v>
          </cell>
          <cell r="E56">
            <v>0.75</v>
          </cell>
          <cell r="F56" t="str">
            <v>4.61540</v>
          </cell>
          <cell r="G56">
            <v>642</v>
          </cell>
        </row>
        <row r="57">
          <cell r="B57">
            <v>2825</v>
          </cell>
          <cell r="C57" t="str">
            <v>BABYSALINI K</v>
          </cell>
          <cell r="D57" t="str">
            <v>B</v>
          </cell>
          <cell r="E57">
            <v>0.7</v>
          </cell>
          <cell r="F57" t="str">
            <v>5.12820</v>
          </cell>
          <cell r="G57">
            <v>642</v>
          </cell>
          <cell r="H57" t="str">
            <v>61/33/27</v>
          </cell>
          <cell r="I57" t="str">
            <v>HYBEN ROSE/NELLIKE RUNNER/NELIKE T/C</v>
          </cell>
          <cell r="J57">
            <v>204</v>
          </cell>
          <cell r="K57">
            <v>0.67</v>
          </cell>
        </row>
        <row r="58">
          <cell r="B58">
            <v>2918</v>
          </cell>
          <cell r="C58" t="str">
            <v>RAMAPRIYA M</v>
          </cell>
          <cell r="D58" t="str">
            <v>A</v>
          </cell>
          <cell r="E58">
            <v>0.75</v>
          </cell>
          <cell r="F58" t="str">
            <v>4.61540</v>
          </cell>
          <cell r="G58">
            <v>691</v>
          </cell>
          <cell r="H58" t="str">
            <v>071/27</v>
          </cell>
          <cell r="I58" t="str">
            <v xml:space="preserve">   JD STRIPE/NELLIKE T/C</v>
          </cell>
          <cell r="J58">
            <v>105</v>
          </cell>
          <cell r="K58">
            <v>0.48</v>
          </cell>
        </row>
        <row r="59">
          <cell r="B59">
            <v>2965</v>
          </cell>
          <cell r="C59" t="str">
            <v>MOHANRAJ R</v>
          </cell>
          <cell r="D59" t="str">
            <v>B</v>
          </cell>
          <cell r="E59">
            <v>0.7</v>
          </cell>
          <cell r="F59" t="str">
            <v>5.12820</v>
          </cell>
          <cell r="G59">
            <v>642</v>
          </cell>
        </row>
        <row r="60">
          <cell r="B60">
            <v>2976</v>
          </cell>
          <cell r="C60" t="str">
            <v>SATHYA RAJA</v>
          </cell>
          <cell r="D60" t="str">
            <v>A</v>
          </cell>
          <cell r="E60">
            <v>0.75</v>
          </cell>
          <cell r="F60" t="str">
            <v>4.61540</v>
          </cell>
          <cell r="G60">
            <v>642</v>
          </cell>
        </row>
        <row r="61">
          <cell r="B61">
            <v>2979</v>
          </cell>
          <cell r="C61" t="str">
            <v>KIRUTHIKA S</v>
          </cell>
          <cell r="D61" t="str">
            <v>C</v>
          </cell>
          <cell r="E61">
            <v>0.65</v>
          </cell>
          <cell r="F61" t="str">
            <v>4.715</v>
          </cell>
          <cell r="G61">
            <v>579</v>
          </cell>
        </row>
        <row r="62">
          <cell r="B62">
            <v>2987</v>
          </cell>
          <cell r="C62" t="str">
            <v>MEENA P</v>
          </cell>
          <cell r="D62" t="str">
            <v>C</v>
          </cell>
          <cell r="E62">
            <v>0.65</v>
          </cell>
          <cell r="F62" t="str">
            <v>4.715</v>
          </cell>
          <cell r="G62">
            <v>593</v>
          </cell>
          <cell r="H62" t="str">
            <v>33/27</v>
          </cell>
          <cell r="I62" t="str">
            <v>NELLIKE RUNNER/NELLIKE T/C</v>
          </cell>
          <cell r="J62">
            <v>198</v>
          </cell>
          <cell r="K62">
            <v>0.62</v>
          </cell>
        </row>
        <row r="63">
          <cell r="B63">
            <v>2989</v>
          </cell>
          <cell r="C63" t="str">
            <v>SARANYA R</v>
          </cell>
          <cell r="D63" t="str">
            <v>B</v>
          </cell>
          <cell r="E63">
            <v>0.7</v>
          </cell>
          <cell r="F63" t="str">
            <v>5.12820</v>
          </cell>
          <cell r="G63">
            <v>789.75</v>
          </cell>
          <cell r="H63">
            <v>27</v>
          </cell>
          <cell r="I63" t="str">
            <v>NELLIKE T/C</v>
          </cell>
          <cell r="J63">
            <v>222</v>
          </cell>
          <cell r="K63">
            <v>0.94</v>
          </cell>
        </row>
        <row r="64">
          <cell r="B64">
            <v>3001</v>
          </cell>
          <cell r="C64" t="str">
            <v>SANGEETHA N</v>
          </cell>
          <cell r="D64" t="str">
            <v>B</v>
          </cell>
          <cell r="E64">
            <v>0.7</v>
          </cell>
          <cell r="F64" t="str">
            <v>5.12820</v>
          </cell>
          <cell r="G64">
            <v>593</v>
          </cell>
        </row>
        <row r="65">
          <cell r="B65">
            <v>3003</v>
          </cell>
          <cell r="C65" t="str">
            <v>GEETHA P</v>
          </cell>
          <cell r="D65" t="str">
            <v>A</v>
          </cell>
          <cell r="E65">
            <v>0.75</v>
          </cell>
          <cell r="F65" t="str">
            <v>4.61540</v>
          </cell>
          <cell r="G65">
            <v>642</v>
          </cell>
        </row>
        <row r="66">
          <cell r="B66">
            <v>3019</v>
          </cell>
          <cell r="C66" t="str">
            <v>MOUNIKA B</v>
          </cell>
          <cell r="D66" t="str">
            <v>C</v>
          </cell>
          <cell r="E66">
            <v>0.65</v>
          </cell>
          <cell r="F66" t="str">
            <v>4.715</v>
          </cell>
          <cell r="G66">
            <v>579</v>
          </cell>
          <cell r="H66" t="str">
            <v>50/27</v>
          </cell>
          <cell r="I66" t="str">
            <v>DAILY COLLECTION INDICO/NELLIKE T/C</v>
          </cell>
          <cell r="J66">
            <v>135</v>
          </cell>
          <cell r="K66">
            <v>0.59</v>
          </cell>
        </row>
        <row r="67">
          <cell r="B67">
            <v>3067</v>
          </cell>
          <cell r="C67" t="str">
            <v>POOMATHI M</v>
          </cell>
          <cell r="D67" t="str">
            <v>B</v>
          </cell>
          <cell r="E67">
            <v>0.7</v>
          </cell>
          <cell r="F67" t="str">
            <v>5.12820</v>
          </cell>
          <cell r="G67">
            <v>593</v>
          </cell>
        </row>
        <row r="68">
          <cell r="B68">
            <v>3086</v>
          </cell>
          <cell r="C68" t="str">
            <v>KASTHURI M</v>
          </cell>
          <cell r="D68" t="str">
            <v>B</v>
          </cell>
          <cell r="E68">
            <v>0.7</v>
          </cell>
          <cell r="F68" t="str">
            <v>5.12820</v>
          </cell>
          <cell r="G68">
            <v>579</v>
          </cell>
        </row>
        <row r="69">
          <cell r="B69">
            <v>3105</v>
          </cell>
          <cell r="C69" t="str">
            <v>ABIRAMI</v>
          </cell>
          <cell r="D69" t="str">
            <v>B</v>
          </cell>
          <cell r="E69">
            <v>0.7</v>
          </cell>
          <cell r="F69" t="str">
            <v>5.12820</v>
          </cell>
          <cell r="G69">
            <v>642</v>
          </cell>
          <cell r="H69">
            <v>27</v>
          </cell>
          <cell r="I69" t="str">
            <v>NELLIKE T/C</v>
          </cell>
          <cell r="J69">
            <v>133</v>
          </cell>
          <cell r="K69">
            <v>0.56000000000000005</v>
          </cell>
        </row>
        <row r="70">
          <cell r="B70">
            <v>3138</v>
          </cell>
          <cell r="C70" t="str">
            <v>KANAGA R</v>
          </cell>
          <cell r="D70" t="str">
            <v>C</v>
          </cell>
          <cell r="E70">
            <v>0.65</v>
          </cell>
          <cell r="F70" t="str">
            <v>4.715</v>
          </cell>
          <cell r="G70">
            <v>579</v>
          </cell>
          <cell r="H70" t="str">
            <v>33/27</v>
          </cell>
          <cell r="I70" t="str">
            <v>NELLIKE RUNNER/NELLIKE T/C</v>
          </cell>
          <cell r="J70">
            <v>174</v>
          </cell>
          <cell r="K70">
            <v>0.54</v>
          </cell>
        </row>
        <row r="71">
          <cell r="B71">
            <v>3184</v>
          </cell>
          <cell r="C71" t="str">
            <v>THILAGAVATHI DHARMALINGAM</v>
          </cell>
          <cell r="D71" t="str">
            <v>B</v>
          </cell>
          <cell r="E71">
            <v>0.7</v>
          </cell>
          <cell r="F71" t="str">
            <v>5.12820</v>
          </cell>
          <cell r="G71">
            <v>579</v>
          </cell>
        </row>
        <row r="72">
          <cell r="B72">
            <v>3197</v>
          </cell>
          <cell r="C72" t="str">
            <v xml:space="preserve">MAITHILI M </v>
          </cell>
          <cell r="D72" t="str">
            <v>B</v>
          </cell>
          <cell r="E72">
            <v>0.7</v>
          </cell>
          <cell r="F72" t="str">
            <v>5.12820</v>
          </cell>
          <cell r="G72">
            <v>593</v>
          </cell>
          <cell r="H72">
            <v>27</v>
          </cell>
          <cell r="I72" t="str">
            <v>NELLIKE T/C</v>
          </cell>
          <cell r="J72">
            <v>137</v>
          </cell>
          <cell r="K72">
            <v>0.57999999999999996</v>
          </cell>
        </row>
        <row r="73">
          <cell r="B73">
            <v>3199</v>
          </cell>
          <cell r="C73" t="str">
            <v>SATHIYAVANI A</v>
          </cell>
          <cell r="D73" t="str">
            <v>T</v>
          </cell>
          <cell r="E73">
            <v>0.6</v>
          </cell>
          <cell r="F73" t="str">
            <v>4.615</v>
          </cell>
          <cell r="G73">
            <v>593</v>
          </cell>
          <cell r="H73">
            <v>27</v>
          </cell>
          <cell r="I73" t="str">
            <v>NELLIKE T/C</v>
          </cell>
          <cell r="J73">
            <v>115</v>
          </cell>
          <cell r="K73">
            <v>0.49</v>
          </cell>
        </row>
        <row r="74">
          <cell r="B74">
            <v>3202</v>
          </cell>
          <cell r="C74" t="str">
            <v>SARANYA R</v>
          </cell>
          <cell r="D74" t="str">
            <v>B</v>
          </cell>
          <cell r="E74">
            <v>0.7</v>
          </cell>
          <cell r="F74" t="str">
            <v>5.12820</v>
          </cell>
          <cell r="G74">
            <v>642</v>
          </cell>
          <cell r="H74">
            <v>27</v>
          </cell>
          <cell r="I74" t="str">
            <v>NELLIKE T/C</v>
          </cell>
          <cell r="J74">
            <v>157</v>
          </cell>
          <cell r="K74">
            <v>0.67</v>
          </cell>
        </row>
        <row r="75">
          <cell r="B75">
            <v>3227</v>
          </cell>
          <cell r="C75" t="str">
            <v>RANI S</v>
          </cell>
          <cell r="D75" t="str">
            <v>C</v>
          </cell>
          <cell r="E75">
            <v>0.65</v>
          </cell>
          <cell r="F75" t="str">
            <v>4.715</v>
          </cell>
          <cell r="G75">
            <v>789.75</v>
          </cell>
          <cell r="H75" t="str">
            <v>33/27</v>
          </cell>
          <cell r="I75" t="str">
            <v>NELLIKE RUNNER/NELLIKE T/C</v>
          </cell>
        </row>
        <row r="76">
          <cell r="B76">
            <v>3235</v>
          </cell>
          <cell r="C76" t="str">
            <v>KAVITHA B</v>
          </cell>
          <cell r="D76" t="str">
            <v>C</v>
          </cell>
          <cell r="E76">
            <v>0.65</v>
          </cell>
          <cell r="F76" t="str">
            <v>4.715</v>
          </cell>
          <cell r="G76">
            <v>579</v>
          </cell>
        </row>
        <row r="77">
          <cell r="B77">
            <v>3250</v>
          </cell>
          <cell r="C77" t="str">
            <v>SARITHA S</v>
          </cell>
          <cell r="D77" t="str">
            <v>C</v>
          </cell>
          <cell r="E77">
            <v>0.65</v>
          </cell>
          <cell r="F77" t="str">
            <v>4.715</v>
          </cell>
          <cell r="G77">
            <v>579</v>
          </cell>
        </row>
        <row r="78">
          <cell r="B78">
            <v>3297</v>
          </cell>
          <cell r="C78" t="str">
            <v>SENBAGAM P</v>
          </cell>
          <cell r="D78" t="str">
            <v>C</v>
          </cell>
          <cell r="E78">
            <v>0.65</v>
          </cell>
          <cell r="F78" t="str">
            <v>4.715</v>
          </cell>
          <cell r="G78">
            <v>579</v>
          </cell>
        </row>
        <row r="79">
          <cell r="B79">
            <v>3299</v>
          </cell>
          <cell r="C79" t="str">
            <v>PRASENJIT MONDAL</v>
          </cell>
          <cell r="D79" t="str">
            <v>C</v>
          </cell>
          <cell r="E79">
            <v>0.65</v>
          </cell>
          <cell r="F79" t="str">
            <v>4.715</v>
          </cell>
          <cell r="G79">
            <v>593</v>
          </cell>
        </row>
        <row r="80">
          <cell r="B80">
            <v>3306</v>
          </cell>
          <cell r="C80" t="str">
            <v>MALATHI S</v>
          </cell>
          <cell r="D80" t="str">
            <v>C</v>
          </cell>
          <cell r="E80">
            <v>0.65</v>
          </cell>
          <cell r="F80" t="str">
            <v>4.715</v>
          </cell>
          <cell r="G80">
            <v>593</v>
          </cell>
          <cell r="H80" t="str">
            <v>61/33/27</v>
          </cell>
          <cell r="I80" t="str">
            <v>HYBEN ROSE/NELLIKE RUNNER/NELIKE T/C</v>
          </cell>
          <cell r="J80">
            <v>148</v>
          </cell>
          <cell r="K80">
            <v>0.49</v>
          </cell>
        </row>
        <row r="81">
          <cell r="B81">
            <v>3308</v>
          </cell>
          <cell r="C81" t="str">
            <v>GOKILA M</v>
          </cell>
          <cell r="D81" t="str">
            <v>C</v>
          </cell>
          <cell r="E81">
            <v>0.65</v>
          </cell>
          <cell r="F81" t="str">
            <v>4.715</v>
          </cell>
          <cell r="G81">
            <v>579</v>
          </cell>
        </row>
        <row r="82">
          <cell r="B82">
            <v>3309</v>
          </cell>
          <cell r="C82" t="str">
            <v>KANTHAMANI S</v>
          </cell>
          <cell r="D82" t="str">
            <v>C</v>
          </cell>
          <cell r="E82">
            <v>0.65</v>
          </cell>
          <cell r="F82" t="str">
            <v>4.715</v>
          </cell>
          <cell r="G82">
            <v>579</v>
          </cell>
        </row>
        <row r="83">
          <cell r="B83">
            <v>3315</v>
          </cell>
          <cell r="C83" t="str">
            <v>SALMA PARVIN</v>
          </cell>
          <cell r="D83" t="str">
            <v>C</v>
          </cell>
          <cell r="E83">
            <v>0.65</v>
          </cell>
          <cell r="F83" t="str">
            <v>4.715</v>
          </cell>
          <cell r="G83">
            <v>579</v>
          </cell>
          <cell r="H83" t="str">
            <v>33/27</v>
          </cell>
          <cell r="I83" t="str">
            <v>NELLIKE RUNNER/NELLIKE T/C</v>
          </cell>
          <cell r="J83">
            <v>152</v>
          </cell>
          <cell r="K83">
            <v>0.57999999999999996</v>
          </cell>
        </row>
        <row r="84">
          <cell r="B84">
            <v>3317</v>
          </cell>
          <cell r="C84" t="str">
            <v>SUGANTHI P</v>
          </cell>
          <cell r="D84" t="str">
            <v>C</v>
          </cell>
          <cell r="E84">
            <v>0.65</v>
          </cell>
          <cell r="F84" t="str">
            <v>4.715</v>
          </cell>
          <cell r="G84">
            <v>579</v>
          </cell>
          <cell r="H84" t="str">
            <v>61/33/27</v>
          </cell>
          <cell r="I84" t="str">
            <v>HYBEN ROSE/NELLIKE RUNNER/NELIKE T/C</v>
          </cell>
          <cell r="J84">
            <v>144</v>
          </cell>
          <cell r="K84">
            <v>0.48</v>
          </cell>
        </row>
        <row r="85">
          <cell r="B85">
            <v>3318</v>
          </cell>
          <cell r="C85" t="str">
            <v>SANGEETHA R</v>
          </cell>
          <cell r="D85" t="str">
            <v>T</v>
          </cell>
          <cell r="E85">
            <v>0.6</v>
          </cell>
          <cell r="F85" t="str">
            <v>4.615</v>
          </cell>
          <cell r="G85">
            <v>579</v>
          </cell>
        </row>
        <row r="86">
          <cell r="B86">
            <v>3323</v>
          </cell>
          <cell r="C86" t="str">
            <v>KALAMANI S</v>
          </cell>
          <cell r="D86" t="str">
            <v>C</v>
          </cell>
          <cell r="E86">
            <v>0.65</v>
          </cell>
          <cell r="F86" t="str">
            <v>4.715</v>
          </cell>
          <cell r="G86">
            <v>593</v>
          </cell>
        </row>
        <row r="87">
          <cell r="B87">
            <v>3325</v>
          </cell>
          <cell r="C87" t="str">
            <v>AYAN DAS</v>
          </cell>
          <cell r="D87" t="str">
            <v>A</v>
          </cell>
          <cell r="E87">
            <v>0.75</v>
          </cell>
          <cell r="F87" t="str">
            <v>4.61540</v>
          </cell>
          <cell r="G87">
            <v>579</v>
          </cell>
        </row>
        <row r="88">
          <cell r="B88">
            <v>3327</v>
          </cell>
          <cell r="C88" t="str">
            <v>THENU</v>
          </cell>
          <cell r="D88" t="str">
            <v>C</v>
          </cell>
          <cell r="E88">
            <v>0.65</v>
          </cell>
          <cell r="F88" t="str">
            <v>4.715</v>
          </cell>
          <cell r="G88">
            <v>579</v>
          </cell>
          <cell r="H88" t="str">
            <v>33/27</v>
          </cell>
          <cell r="I88" t="str">
            <v>NELLIKE RUNNER/NELLIKE T/C</v>
          </cell>
          <cell r="J88">
            <v>185</v>
          </cell>
          <cell r="K88">
            <v>0.57999999999999996</v>
          </cell>
        </row>
        <row r="89">
          <cell r="B89">
            <v>3331</v>
          </cell>
          <cell r="C89" t="str">
            <v>KOHILAVANI</v>
          </cell>
          <cell r="D89" t="str">
            <v>C</v>
          </cell>
          <cell r="E89">
            <v>0.65</v>
          </cell>
          <cell r="F89" t="str">
            <v>4.715</v>
          </cell>
          <cell r="G89">
            <v>593</v>
          </cell>
          <cell r="H89">
            <v>27</v>
          </cell>
          <cell r="I89" t="str">
            <v>NELLIKE T/C</v>
          </cell>
          <cell r="J89">
            <v>164</v>
          </cell>
          <cell r="K89">
            <v>0.69</v>
          </cell>
        </row>
        <row r="90">
          <cell r="B90">
            <v>3332</v>
          </cell>
          <cell r="C90" t="str">
            <v>JOTHI S</v>
          </cell>
          <cell r="D90" t="str">
            <v>C</v>
          </cell>
          <cell r="E90">
            <v>0.65</v>
          </cell>
          <cell r="F90" t="str">
            <v>4.715</v>
          </cell>
          <cell r="G90">
            <v>579</v>
          </cell>
          <cell r="H90" t="str">
            <v>33/27</v>
          </cell>
          <cell r="I90" t="str">
            <v>NELLIKE RUNNER/NELLIKE T/C</v>
          </cell>
          <cell r="J90">
            <v>176</v>
          </cell>
          <cell r="K90">
            <v>0.55000000000000004</v>
          </cell>
        </row>
        <row r="91">
          <cell r="B91">
            <v>3334</v>
          </cell>
          <cell r="C91" t="str">
            <v>MARIYAMMAL M</v>
          </cell>
          <cell r="D91" t="str">
            <v>C</v>
          </cell>
          <cell r="E91">
            <v>0.65</v>
          </cell>
          <cell r="F91" t="str">
            <v>4.715</v>
          </cell>
          <cell r="G91">
            <v>579</v>
          </cell>
        </row>
        <row r="92">
          <cell r="B92">
            <v>3336</v>
          </cell>
          <cell r="C92" t="str">
            <v>CHITHRA S</v>
          </cell>
          <cell r="D92" t="str">
            <v>B</v>
          </cell>
          <cell r="E92">
            <v>0.7</v>
          </cell>
          <cell r="F92" t="str">
            <v>5.12820</v>
          </cell>
          <cell r="G92">
            <v>579</v>
          </cell>
        </row>
        <row r="93">
          <cell r="B93">
            <v>3342</v>
          </cell>
          <cell r="C93" t="str">
            <v>VAIRAMUTHU I</v>
          </cell>
          <cell r="D93" t="str">
            <v>A+</v>
          </cell>
          <cell r="E93">
            <v>0.9</v>
          </cell>
          <cell r="F93" t="str">
            <v>10.0</v>
          </cell>
          <cell r="G93">
            <v>579</v>
          </cell>
          <cell r="H93" t="str">
            <v>71/27</v>
          </cell>
          <cell r="I93" t="str">
            <v>JD NATURAL/NELLIE T/C</v>
          </cell>
          <cell r="J93">
            <v>107</v>
          </cell>
          <cell r="K93">
            <v>0.52</v>
          </cell>
        </row>
        <row r="94">
          <cell r="B94">
            <v>3350</v>
          </cell>
          <cell r="C94" t="str">
            <v>ARCHANA MAITY NAYEK</v>
          </cell>
          <cell r="D94" t="str">
            <v>B</v>
          </cell>
          <cell r="E94">
            <v>0.7</v>
          </cell>
          <cell r="F94" t="str">
            <v>5.12820</v>
          </cell>
          <cell r="G94">
            <v>579</v>
          </cell>
        </row>
        <row r="95">
          <cell r="B95">
            <v>3352</v>
          </cell>
          <cell r="C95" t="str">
            <v>MANJULA P</v>
          </cell>
          <cell r="D95" t="str">
            <v>A</v>
          </cell>
          <cell r="E95">
            <v>0.75</v>
          </cell>
          <cell r="F95" t="str">
            <v>4.61540</v>
          </cell>
          <cell r="G95">
            <v>579</v>
          </cell>
        </row>
        <row r="96">
          <cell r="B96">
            <v>3356</v>
          </cell>
          <cell r="C96" t="str">
            <v>SANGEETHA R</v>
          </cell>
          <cell r="D96" t="str">
            <v>C</v>
          </cell>
          <cell r="E96">
            <v>0.65</v>
          </cell>
          <cell r="F96" t="str">
            <v>4.715</v>
          </cell>
          <cell r="G96">
            <v>579</v>
          </cell>
          <cell r="H96" t="str">
            <v>33/27</v>
          </cell>
          <cell r="I96" t="str">
            <v>NELLIKE RUNNER/NELLIKE T/C</v>
          </cell>
          <cell r="J96">
            <v>182</v>
          </cell>
          <cell r="K96">
            <v>0.56999999999999995</v>
          </cell>
        </row>
        <row r="97">
          <cell r="B97">
            <v>3395</v>
          </cell>
          <cell r="C97" t="str">
            <v>REVATHI RAMASAMY</v>
          </cell>
          <cell r="D97" t="str">
            <v>T</v>
          </cell>
          <cell r="E97">
            <v>0.6</v>
          </cell>
          <cell r="F97" t="str">
            <v>4.615</v>
          </cell>
          <cell r="G97">
            <v>579</v>
          </cell>
        </row>
        <row r="98">
          <cell r="B98">
            <v>3397</v>
          </cell>
          <cell r="C98" t="str">
            <v>KRISHNAVENI J</v>
          </cell>
          <cell r="D98" t="str">
            <v>T</v>
          </cell>
          <cell r="E98">
            <v>0.6</v>
          </cell>
          <cell r="F98" t="str">
            <v>4.615</v>
          </cell>
          <cell r="G98">
            <v>579</v>
          </cell>
          <cell r="H98">
            <v>27</v>
          </cell>
          <cell r="I98" t="str">
            <v>NELLIKE T/C</v>
          </cell>
          <cell r="J98">
            <v>116</v>
          </cell>
          <cell r="K98">
            <v>0.49</v>
          </cell>
        </row>
        <row r="99">
          <cell r="B99">
            <v>3402</v>
          </cell>
          <cell r="C99" t="str">
            <v>PRIYADHARSHNI G</v>
          </cell>
          <cell r="D99" t="str">
            <v>B</v>
          </cell>
          <cell r="E99">
            <v>0.7</v>
          </cell>
          <cell r="F99" t="str">
            <v>5.12820</v>
          </cell>
          <cell r="G99">
            <v>579</v>
          </cell>
        </row>
        <row r="100">
          <cell r="B100">
            <v>3404</v>
          </cell>
          <cell r="C100" t="str">
            <v>VENNILA P</v>
          </cell>
          <cell r="D100" t="str">
            <v>C</v>
          </cell>
          <cell r="E100">
            <v>0.65</v>
          </cell>
          <cell r="F100" t="str">
            <v>4.715</v>
          </cell>
          <cell r="G100">
            <v>579</v>
          </cell>
        </row>
        <row r="101">
          <cell r="B101">
            <v>3407</v>
          </cell>
          <cell r="C101" t="str">
            <v xml:space="preserve">SELVI A </v>
          </cell>
          <cell r="D101" t="str">
            <v>C</v>
          </cell>
          <cell r="E101">
            <v>0.65</v>
          </cell>
          <cell r="F101" t="str">
            <v>4.715</v>
          </cell>
          <cell r="G101">
            <v>579</v>
          </cell>
        </row>
        <row r="102">
          <cell r="B102">
            <v>3409</v>
          </cell>
          <cell r="C102" t="str">
            <v>AMUTHAVALLI S</v>
          </cell>
          <cell r="D102" t="str">
            <v>C</v>
          </cell>
          <cell r="E102">
            <v>0.65</v>
          </cell>
          <cell r="F102" t="str">
            <v>4.715</v>
          </cell>
          <cell r="G102">
            <v>579</v>
          </cell>
        </row>
        <row r="103">
          <cell r="B103">
            <v>3415</v>
          </cell>
          <cell r="C103" t="str">
            <v>ALEMA MOLLA</v>
          </cell>
          <cell r="D103" t="str">
            <v>C</v>
          </cell>
          <cell r="E103">
            <v>0.65</v>
          </cell>
          <cell r="F103" t="str">
            <v>4.715</v>
          </cell>
          <cell r="G103">
            <v>642</v>
          </cell>
        </row>
        <row r="104">
          <cell r="B104">
            <v>3416</v>
          </cell>
          <cell r="C104" t="str">
            <v>SARANYA P</v>
          </cell>
          <cell r="D104" t="str">
            <v>C</v>
          </cell>
          <cell r="E104">
            <v>0.65</v>
          </cell>
          <cell r="F104" t="str">
            <v>4.715</v>
          </cell>
          <cell r="G104">
            <v>579</v>
          </cell>
          <cell r="H104" t="str">
            <v>33/27</v>
          </cell>
          <cell r="I104" t="str">
            <v>NELLIKE RUNNER/NELLIKE T/C</v>
          </cell>
          <cell r="J104">
            <v>164</v>
          </cell>
          <cell r="K104">
            <v>0.51</v>
          </cell>
        </row>
        <row r="105">
          <cell r="B105">
            <v>3417</v>
          </cell>
          <cell r="C105" t="str">
            <v>DURGADEVI M</v>
          </cell>
          <cell r="D105" t="str">
            <v>C</v>
          </cell>
          <cell r="E105">
            <v>0.65</v>
          </cell>
          <cell r="F105" t="str">
            <v>4.715</v>
          </cell>
          <cell r="G105">
            <v>579</v>
          </cell>
        </row>
        <row r="106">
          <cell r="B106">
            <v>3419</v>
          </cell>
          <cell r="C106" t="str">
            <v>YAMUNA</v>
          </cell>
          <cell r="D106" t="str">
            <v>C</v>
          </cell>
          <cell r="E106">
            <v>0.65</v>
          </cell>
          <cell r="F106" t="str">
            <v>4.715</v>
          </cell>
          <cell r="G106">
            <v>579</v>
          </cell>
        </row>
        <row r="107">
          <cell r="B107">
            <v>3422</v>
          </cell>
          <cell r="C107" t="str">
            <v>S SHEELA</v>
          </cell>
          <cell r="D107" t="str">
            <v>C</v>
          </cell>
          <cell r="E107">
            <v>0.65</v>
          </cell>
          <cell r="F107" t="str">
            <v>4.715</v>
          </cell>
          <cell r="G107">
            <v>593</v>
          </cell>
        </row>
        <row r="108">
          <cell r="B108">
            <v>3434</v>
          </cell>
          <cell r="C108" t="str">
            <v>KASHTHURI N</v>
          </cell>
          <cell r="D108" t="str">
            <v>B</v>
          </cell>
          <cell r="E108">
            <v>0.7</v>
          </cell>
          <cell r="F108" t="str">
            <v>5.12820</v>
          </cell>
          <cell r="G108">
            <v>789.75</v>
          </cell>
          <cell r="H108" t="str">
            <v>50/27</v>
          </cell>
          <cell r="I108" t="str">
            <v>DAILY COLLECTION INDICO/NELLIKE T/C</v>
          </cell>
          <cell r="J108">
            <v>119</v>
          </cell>
          <cell r="K108">
            <v>0.52</v>
          </cell>
        </row>
        <row r="109">
          <cell r="B109">
            <v>3443</v>
          </cell>
          <cell r="C109" t="str">
            <v>MONISHA P</v>
          </cell>
          <cell r="D109" t="str">
            <v>T</v>
          </cell>
          <cell r="E109">
            <v>0.6</v>
          </cell>
          <cell r="F109" t="str">
            <v>4.615</v>
          </cell>
          <cell r="G109">
            <v>579</v>
          </cell>
        </row>
        <row r="110">
          <cell r="B110">
            <v>3445</v>
          </cell>
          <cell r="C110" t="str">
            <v xml:space="preserve">KRISHNAVENI </v>
          </cell>
          <cell r="D110" t="str">
            <v>T</v>
          </cell>
          <cell r="E110">
            <v>0.6</v>
          </cell>
          <cell r="F110" t="str">
            <v>4.615</v>
          </cell>
          <cell r="G110">
            <v>642</v>
          </cell>
        </row>
        <row r="111">
          <cell r="B111">
            <v>3450</v>
          </cell>
          <cell r="C111" t="str">
            <v>ARTHI R</v>
          </cell>
          <cell r="D111" t="str">
            <v>C</v>
          </cell>
          <cell r="E111">
            <v>0.65</v>
          </cell>
          <cell r="F111" t="str">
            <v>4.715</v>
          </cell>
          <cell r="G111">
            <v>507</v>
          </cell>
        </row>
        <row r="112">
          <cell r="B112">
            <v>3452</v>
          </cell>
          <cell r="C112" t="str">
            <v xml:space="preserve">SUJATHA </v>
          </cell>
          <cell r="D112" t="str">
            <v>T</v>
          </cell>
          <cell r="E112">
            <v>0.6</v>
          </cell>
          <cell r="F112" t="str">
            <v>4.615</v>
          </cell>
          <cell r="G112">
            <v>579</v>
          </cell>
        </row>
        <row r="113">
          <cell r="B113">
            <v>3455</v>
          </cell>
          <cell r="C113" t="str">
            <v>MOHANA M</v>
          </cell>
          <cell r="D113" t="str">
            <v>T</v>
          </cell>
          <cell r="E113">
            <v>0.6</v>
          </cell>
          <cell r="F113" t="str">
            <v>4.615</v>
          </cell>
          <cell r="G113">
            <v>691</v>
          </cell>
        </row>
        <row r="114">
          <cell r="B114">
            <v>3460</v>
          </cell>
          <cell r="C114" t="str">
            <v>KAVITHA V</v>
          </cell>
          <cell r="D114" t="str">
            <v>T</v>
          </cell>
          <cell r="E114">
            <v>0.6</v>
          </cell>
          <cell r="F114" t="str">
            <v>4.615</v>
          </cell>
          <cell r="G114">
            <v>507</v>
          </cell>
        </row>
        <row r="115">
          <cell r="B115">
            <v>3463</v>
          </cell>
          <cell r="C115" t="str">
            <v>INTHUMATHI R</v>
          </cell>
          <cell r="D115" t="str">
            <v>T</v>
          </cell>
          <cell r="E115">
            <v>0.6</v>
          </cell>
          <cell r="F115" t="str">
            <v>4.615</v>
          </cell>
          <cell r="G115">
            <v>579</v>
          </cell>
        </row>
        <row r="116">
          <cell r="B116">
            <v>3467</v>
          </cell>
          <cell r="C116" t="str">
            <v>THANGAM A</v>
          </cell>
          <cell r="D116" t="str">
            <v>C</v>
          </cell>
          <cell r="E116">
            <v>0.65</v>
          </cell>
          <cell r="F116" t="str">
            <v>4.715</v>
          </cell>
          <cell r="G116">
            <v>507</v>
          </cell>
        </row>
        <row r="117">
          <cell r="B117">
            <v>3468</v>
          </cell>
          <cell r="C117" t="str">
            <v>SELVI M</v>
          </cell>
          <cell r="D117" t="str">
            <v>T</v>
          </cell>
          <cell r="E117">
            <v>0.6</v>
          </cell>
          <cell r="F117" t="str">
            <v>4.615</v>
          </cell>
          <cell r="G117">
            <v>507</v>
          </cell>
        </row>
        <row r="118">
          <cell r="B118">
            <v>3469</v>
          </cell>
          <cell r="C118" t="str">
            <v>BANUPRIYA P</v>
          </cell>
          <cell r="D118" t="str">
            <v>A</v>
          </cell>
          <cell r="E118">
            <v>0.75</v>
          </cell>
          <cell r="F118" t="str">
            <v>4.61540</v>
          </cell>
          <cell r="G118">
            <v>507</v>
          </cell>
        </row>
        <row r="119">
          <cell r="B119">
            <v>3470</v>
          </cell>
          <cell r="C119" t="str">
            <v>RANICHANDRA G</v>
          </cell>
          <cell r="D119" t="str">
            <v>T</v>
          </cell>
          <cell r="E119">
            <v>0.6</v>
          </cell>
          <cell r="F119" t="str">
            <v>4.615</v>
          </cell>
          <cell r="G119">
            <v>507</v>
          </cell>
        </row>
        <row r="120">
          <cell r="B120">
            <v>3471</v>
          </cell>
          <cell r="C120" t="str">
            <v>RAJESWARI K</v>
          </cell>
          <cell r="D120" t="str">
            <v>T</v>
          </cell>
          <cell r="E120">
            <v>0.6</v>
          </cell>
          <cell r="F120" t="str">
            <v>4.615</v>
          </cell>
          <cell r="G120">
            <v>507</v>
          </cell>
        </row>
        <row r="121">
          <cell r="B121">
            <v>3473</v>
          </cell>
          <cell r="C121" t="str">
            <v>ELAKIYA V</v>
          </cell>
          <cell r="D121" t="str">
            <v>T</v>
          </cell>
          <cell r="E121">
            <v>0.6</v>
          </cell>
          <cell r="F121" t="str">
            <v>4.615</v>
          </cell>
          <cell r="G121">
            <v>507</v>
          </cell>
          <cell r="H121" t="str">
            <v>33/27</v>
          </cell>
          <cell r="I121" t="str">
            <v>NELLIKE RUNNER/NELLIKE T/C</v>
          </cell>
          <cell r="J121">
            <v>125</v>
          </cell>
          <cell r="K121">
            <v>0.39</v>
          </cell>
        </row>
        <row r="122">
          <cell r="B122">
            <v>3474</v>
          </cell>
          <cell r="C122" t="str">
            <v>MATHUSRI B</v>
          </cell>
          <cell r="D122" t="str">
            <v>B</v>
          </cell>
          <cell r="E122">
            <v>0.7</v>
          </cell>
          <cell r="F122" t="str">
            <v>5.12820</v>
          </cell>
          <cell r="G122">
            <v>507</v>
          </cell>
        </row>
        <row r="123">
          <cell r="B123">
            <v>3478</v>
          </cell>
          <cell r="C123" t="str">
            <v>VANITHA S</v>
          </cell>
          <cell r="D123" t="str">
            <v>T</v>
          </cell>
          <cell r="E123">
            <v>0.6</v>
          </cell>
          <cell r="F123" t="str">
            <v>4.615</v>
          </cell>
          <cell r="G123">
            <v>507</v>
          </cell>
        </row>
        <row r="124">
          <cell r="B124">
            <v>3479</v>
          </cell>
          <cell r="C124" t="str">
            <v>SUMATHI M</v>
          </cell>
          <cell r="D124" t="str">
            <v>C</v>
          </cell>
          <cell r="E124">
            <v>0.65</v>
          </cell>
          <cell r="F124" t="str">
            <v>4.715</v>
          </cell>
          <cell r="G124">
            <v>507</v>
          </cell>
        </row>
        <row r="125">
          <cell r="B125">
            <v>3480</v>
          </cell>
          <cell r="C125" t="str">
            <v>ASHITHA S</v>
          </cell>
          <cell r="D125" t="str">
            <v>T</v>
          </cell>
          <cell r="E125">
            <v>0.6</v>
          </cell>
          <cell r="F125" t="str">
            <v>4.615</v>
          </cell>
          <cell r="G125">
            <v>507</v>
          </cell>
          <cell r="H125" t="str">
            <v>33/27</v>
          </cell>
          <cell r="I125" t="str">
            <v>NELLIKE RUNNER/NELLIKE T/C</v>
          </cell>
          <cell r="J125">
            <v>165</v>
          </cell>
          <cell r="K125">
            <v>0.51</v>
          </cell>
        </row>
        <row r="126">
          <cell r="B126">
            <v>3482</v>
          </cell>
          <cell r="C126" t="str">
            <v>GEETHA J</v>
          </cell>
          <cell r="D126" t="str">
            <v>C</v>
          </cell>
          <cell r="E126">
            <v>0.65</v>
          </cell>
          <cell r="F126" t="str">
            <v>4.715</v>
          </cell>
          <cell r="G126">
            <v>507</v>
          </cell>
        </row>
        <row r="127">
          <cell r="B127">
            <v>3483</v>
          </cell>
          <cell r="C127" t="str">
            <v>PALANIYAMMAL R</v>
          </cell>
          <cell r="D127" t="str">
            <v>A1</v>
          </cell>
          <cell r="E127">
            <v>0.8</v>
          </cell>
          <cell r="F127" t="str">
            <v>5.00</v>
          </cell>
          <cell r="G127">
            <v>593</v>
          </cell>
          <cell r="H127" t="str">
            <v>071/27</v>
          </cell>
          <cell r="I127" t="str">
            <v xml:space="preserve">   JD STRIPE/NELLIKE T/C</v>
          </cell>
          <cell r="J127">
            <v>110</v>
          </cell>
          <cell r="K127">
            <v>0.51</v>
          </cell>
        </row>
        <row r="128">
          <cell r="B128">
            <v>3485</v>
          </cell>
          <cell r="C128" t="str">
            <v>REVATHI G</v>
          </cell>
          <cell r="D128" t="str">
            <v>T</v>
          </cell>
          <cell r="E128">
            <v>0.6</v>
          </cell>
          <cell r="F128" t="str">
            <v>4.615</v>
          </cell>
          <cell r="G128">
            <v>593</v>
          </cell>
        </row>
        <row r="129">
          <cell r="B129">
            <v>3486</v>
          </cell>
          <cell r="C129" t="str">
            <v>PRIYANKA T</v>
          </cell>
          <cell r="D129" t="str">
            <v>T</v>
          </cell>
          <cell r="E129">
            <v>0.6</v>
          </cell>
          <cell r="F129" t="str">
            <v>4.615</v>
          </cell>
          <cell r="G129">
            <v>593</v>
          </cell>
          <cell r="H129" t="str">
            <v>33/27</v>
          </cell>
          <cell r="I129" t="str">
            <v>NELLIKE RUNNER/NELLIKE T/C</v>
          </cell>
          <cell r="J129">
            <v>133</v>
          </cell>
          <cell r="K129">
            <v>0.41</v>
          </cell>
        </row>
        <row r="130">
          <cell r="B130">
            <v>3487</v>
          </cell>
          <cell r="C130" t="str">
            <v>VANAJA K</v>
          </cell>
          <cell r="D130" t="str">
            <v>T</v>
          </cell>
          <cell r="E130">
            <v>0.6</v>
          </cell>
          <cell r="F130" t="str">
            <v>4.615</v>
          </cell>
          <cell r="G130">
            <v>579</v>
          </cell>
        </row>
        <row r="131">
          <cell r="B131">
            <v>3488</v>
          </cell>
          <cell r="C131" t="str">
            <v>KAMATCHI S</v>
          </cell>
          <cell r="D131" t="str">
            <v>T</v>
          </cell>
          <cell r="E131">
            <v>0.6</v>
          </cell>
          <cell r="F131" t="str">
            <v>4.615</v>
          </cell>
          <cell r="G131">
            <v>507</v>
          </cell>
        </row>
        <row r="132">
          <cell r="B132">
            <v>3248</v>
          </cell>
          <cell r="C132" t="str">
            <v>MARAGATHAM</v>
          </cell>
          <cell r="D132" t="str">
            <v>B</v>
          </cell>
          <cell r="E132">
            <v>0.7</v>
          </cell>
          <cell r="F132" t="str">
            <v>5.12820</v>
          </cell>
          <cell r="G132">
            <v>507</v>
          </cell>
          <cell r="H132">
            <v>27</v>
          </cell>
          <cell r="I132" t="str">
            <v>NELLIKE T/C</v>
          </cell>
          <cell r="J132">
            <v>137</v>
          </cell>
          <cell r="K132">
            <v>0.56000000000000005</v>
          </cell>
        </row>
        <row r="133">
          <cell r="B133">
            <v>3127</v>
          </cell>
          <cell r="C133" t="str">
            <v>SOUNDARYA</v>
          </cell>
          <cell r="D133" t="str">
            <v>C</v>
          </cell>
          <cell r="E133">
            <v>0.6</v>
          </cell>
          <cell r="F133" t="str">
            <v>4.615</v>
          </cell>
          <cell r="G133">
            <v>507</v>
          </cell>
          <cell r="H133">
            <v>27</v>
          </cell>
          <cell r="I133" t="str">
            <v>NELLIKE T/C</v>
          </cell>
          <cell r="J133">
            <v>131</v>
          </cell>
          <cell r="K133">
            <v>0.56000000000000005</v>
          </cell>
        </row>
        <row r="134">
          <cell r="B134">
            <v>2915</v>
          </cell>
          <cell r="C134" t="str">
            <v>SUBRAMANI</v>
          </cell>
          <cell r="D134" t="str">
            <v>C</v>
          </cell>
          <cell r="E134">
            <v>0.65</v>
          </cell>
          <cell r="F134" t="str">
            <v>4.715</v>
          </cell>
          <cell r="G134">
            <v>507</v>
          </cell>
          <cell r="H134" t="str">
            <v>61/33/27</v>
          </cell>
          <cell r="I134" t="str">
            <v>HYBEN ROSE/NELLIKE RUNNER/NELIKE T/C</v>
          </cell>
          <cell r="J134">
            <v>124</v>
          </cell>
          <cell r="K134">
            <v>0.41</v>
          </cell>
        </row>
        <row r="135">
          <cell r="B135">
            <v>3100</v>
          </cell>
          <cell r="C135" t="str">
            <v>DHANUSHREE</v>
          </cell>
          <cell r="D135" t="str">
            <v>C</v>
          </cell>
          <cell r="E135">
            <v>0.65</v>
          </cell>
          <cell r="F135" t="str">
            <v>4.715</v>
          </cell>
          <cell r="G135">
            <v>507</v>
          </cell>
        </row>
        <row r="136">
          <cell r="B136">
            <v>3268</v>
          </cell>
          <cell r="C136" t="str">
            <v>MAHESHWARI</v>
          </cell>
          <cell r="D136" t="str">
            <v>C</v>
          </cell>
          <cell r="E136">
            <v>0.65</v>
          </cell>
          <cell r="F136" t="str">
            <v>4.715</v>
          </cell>
          <cell r="G136">
            <v>507</v>
          </cell>
          <cell r="H136" t="str">
            <v>33/27</v>
          </cell>
          <cell r="I136" t="str">
            <v>NELLIKE RUNNER/NELLIKE T/C</v>
          </cell>
          <cell r="J136">
            <v>143</v>
          </cell>
          <cell r="K136">
            <v>0.45</v>
          </cell>
        </row>
        <row r="137">
          <cell r="B137">
            <v>3313</v>
          </cell>
          <cell r="C137" t="str">
            <v>SANTHIYA</v>
          </cell>
          <cell r="D137" t="str">
            <v>C</v>
          </cell>
          <cell r="E137">
            <v>0.6</v>
          </cell>
          <cell r="F137" t="str">
            <v>4.615</v>
          </cell>
          <cell r="G137">
            <v>507</v>
          </cell>
        </row>
        <row r="138">
          <cell r="B138">
            <v>3493</v>
          </cell>
          <cell r="C138" t="str">
            <v>SASI</v>
          </cell>
          <cell r="D138" t="str">
            <v>C</v>
          </cell>
          <cell r="E138">
            <v>0.65</v>
          </cell>
          <cell r="F138" t="str">
            <v>4.715</v>
          </cell>
          <cell r="G138">
            <v>507</v>
          </cell>
        </row>
        <row r="139">
          <cell r="B139">
            <v>3495</v>
          </cell>
          <cell r="C139" t="str">
            <v>VIJAYALAKSHMI</v>
          </cell>
          <cell r="D139" t="str">
            <v>T</v>
          </cell>
          <cell r="E139">
            <v>0.65</v>
          </cell>
          <cell r="F139" t="str">
            <v>4.715</v>
          </cell>
          <cell r="G139">
            <v>507</v>
          </cell>
        </row>
        <row r="140">
          <cell r="B140">
            <v>3492</v>
          </cell>
          <cell r="C140" t="str">
            <v>CHINNAPONNU</v>
          </cell>
          <cell r="D140" t="str">
            <v>A1</v>
          </cell>
          <cell r="E140">
            <v>0.8</v>
          </cell>
          <cell r="F140" t="str">
            <v>5.00</v>
          </cell>
          <cell r="G140">
            <v>507</v>
          </cell>
          <cell r="H140">
            <v>27</v>
          </cell>
          <cell r="I140" t="str">
            <v>NELLIKE T/C</v>
          </cell>
          <cell r="J140">
            <v>178</v>
          </cell>
          <cell r="K140">
            <v>0.75</v>
          </cell>
        </row>
        <row r="141">
          <cell r="B141">
            <v>3494</v>
          </cell>
          <cell r="C141" t="str">
            <v>MIRNAL DAS</v>
          </cell>
          <cell r="D141" t="str">
            <v>A1</v>
          </cell>
          <cell r="E141">
            <v>0.8</v>
          </cell>
          <cell r="F141" t="str">
            <v>5.00</v>
          </cell>
          <cell r="G141">
            <v>507</v>
          </cell>
          <cell r="H141" t="str">
            <v>71/27</v>
          </cell>
          <cell r="I141" t="str">
            <v>JD NATURAL/NELLIE T/C</v>
          </cell>
          <cell r="J141">
            <v>149</v>
          </cell>
          <cell r="K141">
            <v>0.72</v>
          </cell>
        </row>
        <row r="142">
          <cell r="B142">
            <v>1021</v>
          </cell>
          <cell r="C142" t="str">
            <v>PALSAMY</v>
          </cell>
          <cell r="D142" t="str">
            <v>A1</v>
          </cell>
          <cell r="E142">
            <v>0.75</v>
          </cell>
          <cell r="F142" t="str">
            <v>4.61540</v>
          </cell>
          <cell r="G142">
            <v>507</v>
          </cell>
        </row>
        <row r="143">
          <cell r="B143">
            <v>3290</v>
          </cell>
          <cell r="C143" t="str">
            <v>UMA</v>
          </cell>
          <cell r="D143" t="str">
            <v>C</v>
          </cell>
          <cell r="E143">
            <v>0.65</v>
          </cell>
          <cell r="F143" t="str">
            <v>4.715</v>
          </cell>
          <cell r="G143">
            <v>507</v>
          </cell>
        </row>
        <row r="144">
          <cell r="B144">
            <v>3499</v>
          </cell>
          <cell r="C144" t="str">
            <v>SILAMPAYEE</v>
          </cell>
          <cell r="D144" t="str">
            <v>A1</v>
          </cell>
          <cell r="E144">
            <v>0.8</v>
          </cell>
          <cell r="F144" t="str">
            <v>5.00</v>
          </cell>
          <cell r="G144">
            <v>507</v>
          </cell>
        </row>
        <row r="145">
          <cell r="B145">
            <v>1369</v>
          </cell>
          <cell r="C145" t="str">
            <v>KRISHNAN</v>
          </cell>
          <cell r="D145" t="str">
            <v>A</v>
          </cell>
          <cell r="E145">
            <v>0.75</v>
          </cell>
          <cell r="F145" t="str">
            <v>4.61540</v>
          </cell>
          <cell r="G145">
            <v>507</v>
          </cell>
          <cell r="H145" t="str">
            <v>61/33/27</v>
          </cell>
          <cell r="I145" t="str">
            <v>HYBEN ROSE/NELLIKE RUNNER/NELIKE T/C</v>
          </cell>
          <cell r="J145">
            <v>83</v>
          </cell>
          <cell r="K145">
            <v>0.69</v>
          </cell>
        </row>
        <row r="146">
          <cell r="B146">
            <v>3115</v>
          </cell>
          <cell r="C146" t="str">
            <v>YOVEL</v>
          </cell>
          <cell r="D146" t="str">
            <v>B</v>
          </cell>
          <cell r="E146">
            <v>0.7</v>
          </cell>
          <cell r="F146" t="str">
            <v>5.12820</v>
          </cell>
          <cell r="G146">
            <v>507</v>
          </cell>
        </row>
        <row r="147">
          <cell r="B147">
            <v>3505</v>
          </cell>
          <cell r="C147" t="str">
            <v>SUGANYA</v>
          </cell>
          <cell r="D147">
            <v>0</v>
          </cell>
          <cell r="E147">
            <v>0.6</v>
          </cell>
          <cell r="F147" t="str">
            <v>4.615</v>
          </cell>
          <cell r="G147">
            <v>507</v>
          </cell>
        </row>
        <row r="148">
          <cell r="B148">
            <v>3507</v>
          </cell>
          <cell r="C148" t="str">
            <v>KOWSIK</v>
          </cell>
          <cell r="D148" t="str">
            <v>A1</v>
          </cell>
          <cell r="E148">
            <v>0.8</v>
          </cell>
          <cell r="F148" t="str">
            <v>5.00</v>
          </cell>
          <cell r="G148">
            <v>507</v>
          </cell>
        </row>
        <row r="149">
          <cell r="B149" t="str">
            <v>NEW-1</v>
          </cell>
          <cell r="C149" t="str">
            <v>SIVARANJANI</v>
          </cell>
          <cell r="D149" t="str">
            <v>T</v>
          </cell>
          <cell r="E149">
            <v>0.65</v>
          </cell>
          <cell r="F149" t="str">
            <v>4.715</v>
          </cell>
          <cell r="G149">
            <v>507</v>
          </cell>
          <cell r="H149" t="str">
            <v>33/27</v>
          </cell>
          <cell r="I149" t="str">
            <v>NELLIKE RUNNER/NELLIKE T/C</v>
          </cell>
          <cell r="J149">
            <v>198</v>
          </cell>
          <cell r="K149">
            <v>0.62</v>
          </cell>
        </row>
      </sheetData>
      <sheetData sheetId="12">
        <row r="1">
          <cell r="B1" t="str">
            <v>ID NO</v>
          </cell>
          <cell r="C1" t="str">
            <v>Name</v>
          </cell>
          <cell r="D1" t="str">
            <v>Grade</v>
          </cell>
          <cell r="E1" t="str">
            <v>Target  %</v>
          </cell>
          <cell r="F1" t="str">
            <v>Points</v>
          </cell>
          <cell r="G1" t="str">
            <v>CTC/Day</v>
          </cell>
          <cell r="H1" t="str">
            <v>SO#</v>
          </cell>
          <cell r="I1" t="str">
            <v>Design &amp; Product</v>
          </cell>
          <cell r="J1" t="str">
            <v>Qty</v>
          </cell>
          <cell r="K1" t="str">
            <v>Eff %</v>
          </cell>
        </row>
        <row r="2">
          <cell r="B2">
            <v>29</v>
          </cell>
          <cell r="C2" t="str">
            <v>SELVI.R</v>
          </cell>
          <cell r="D2" t="str">
            <v>A+</v>
          </cell>
          <cell r="E2">
            <v>0.9</v>
          </cell>
          <cell r="F2" t="str">
            <v>10.0</v>
          </cell>
          <cell r="G2">
            <v>789.75</v>
          </cell>
          <cell r="H2" t="str">
            <v>71/49</v>
          </cell>
          <cell r="I2" t="str">
            <v>JD NATURAL/ORNATE T/C</v>
          </cell>
          <cell r="J2">
            <v>58</v>
          </cell>
          <cell r="K2">
            <v>0.67</v>
          </cell>
        </row>
        <row r="3">
          <cell r="B3">
            <v>122</v>
          </cell>
          <cell r="C3" t="str">
            <v>SAVITHRI ..S</v>
          </cell>
          <cell r="D3" t="str">
            <v>A</v>
          </cell>
          <cell r="E3">
            <v>0.75</v>
          </cell>
          <cell r="F3" t="str">
            <v>4.61540</v>
          </cell>
          <cell r="G3">
            <v>642</v>
          </cell>
          <cell r="H3" t="str">
            <v>71/49</v>
          </cell>
          <cell r="I3" t="str">
            <v>JD NATURAL/ORNATE T/C</v>
          </cell>
          <cell r="J3">
            <v>57</v>
          </cell>
          <cell r="K3">
            <v>0.73</v>
          </cell>
        </row>
        <row r="4">
          <cell r="B4">
            <v>237</v>
          </cell>
          <cell r="C4" t="str">
            <v>NALLASIVAM..M</v>
          </cell>
          <cell r="D4" t="str">
            <v>A</v>
          </cell>
          <cell r="E4">
            <v>0.75</v>
          </cell>
          <cell r="F4" t="str">
            <v>4.61540</v>
          </cell>
          <cell r="G4">
            <v>789.75</v>
          </cell>
        </row>
        <row r="5">
          <cell r="B5">
            <v>242</v>
          </cell>
          <cell r="C5" t="str">
            <v>ALLIRANI..R</v>
          </cell>
          <cell r="D5" t="str">
            <v>A+</v>
          </cell>
          <cell r="E5">
            <v>0.9</v>
          </cell>
          <cell r="F5" t="str">
            <v>10.0</v>
          </cell>
          <cell r="G5">
            <v>691</v>
          </cell>
          <cell r="H5" t="str">
            <v>71/49</v>
          </cell>
          <cell r="I5" t="str">
            <v>JD NATURAL/ORNATE T/C</v>
          </cell>
          <cell r="J5">
            <v>56</v>
          </cell>
          <cell r="K5">
            <v>0.64</v>
          </cell>
        </row>
        <row r="6">
          <cell r="B6">
            <v>411</v>
          </cell>
          <cell r="C6" t="str">
            <v>LATHA..M</v>
          </cell>
          <cell r="D6" t="str">
            <v>A1</v>
          </cell>
          <cell r="E6">
            <v>0.8</v>
          </cell>
          <cell r="F6" t="str">
            <v>5.00</v>
          </cell>
          <cell r="G6">
            <v>789.75</v>
          </cell>
          <cell r="H6" t="str">
            <v>50/36</v>
          </cell>
          <cell r="I6" t="str">
            <v>DAILY COLLECTION/NELLIKE RUNNER</v>
          </cell>
          <cell r="J6">
            <v>107</v>
          </cell>
          <cell r="K6">
            <v>0.73</v>
          </cell>
        </row>
        <row r="7">
          <cell r="B7">
            <v>677</v>
          </cell>
          <cell r="C7" t="str">
            <v>NIRMALA..K</v>
          </cell>
          <cell r="D7" t="str">
            <v>A+</v>
          </cell>
          <cell r="E7">
            <v>0.9</v>
          </cell>
          <cell r="F7" t="str">
            <v>10.0</v>
          </cell>
          <cell r="G7">
            <v>691</v>
          </cell>
          <cell r="H7" t="str">
            <v>50/36</v>
          </cell>
          <cell r="I7" t="str">
            <v>DAILY COLLECTION/NELLIKE RUNNER</v>
          </cell>
          <cell r="J7">
            <v>114</v>
          </cell>
          <cell r="K7">
            <v>0.78</v>
          </cell>
        </row>
        <row r="8">
          <cell r="B8">
            <v>1298</v>
          </cell>
          <cell r="C8" t="str">
            <v>SIVARANJANI.S</v>
          </cell>
          <cell r="D8" t="str">
            <v>A+</v>
          </cell>
          <cell r="E8">
            <v>0.9</v>
          </cell>
          <cell r="F8" t="str">
            <v>10.0</v>
          </cell>
          <cell r="G8">
            <v>789.75</v>
          </cell>
        </row>
        <row r="9">
          <cell r="B9">
            <v>1417</v>
          </cell>
          <cell r="C9" t="str">
            <v>MAHALAKSHMI.T</v>
          </cell>
          <cell r="D9" t="str">
            <v>A+</v>
          </cell>
          <cell r="E9">
            <v>0.9</v>
          </cell>
          <cell r="F9" t="str">
            <v>10.0</v>
          </cell>
          <cell r="G9">
            <v>642</v>
          </cell>
          <cell r="H9">
            <v>71</v>
          </cell>
          <cell r="I9" t="str">
            <v>JD NATURAL</v>
          </cell>
          <cell r="J9">
            <v>79</v>
          </cell>
          <cell r="K9">
            <v>0.52</v>
          </cell>
        </row>
        <row r="10">
          <cell r="B10">
            <v>1422</v>
          </cell>
          <cell r="C10" t="str">
            <v>LAKSHMI.V</v>
          </cell>
          <cell r="D10" t="str">
            <v>A1</v>
          </cell>
          <cell r="E10">
            <v>0.8</v>
          </cell>
          <cell r="F10" t="str">
            <v>5.00</v>
          </cell>
          <cell r="G10">
            <v>789.75</v>
          </cell>
        </row>
        <row r="11">
          <cell r="B11">
            <v>1512</v>
          </cell>
          <cell r="C11" t="str">
            <v>MANIMEGALAI.P</v>
          </cell>
          <cell r="D11" t="str">
            <v>A</v>
          </cell>
          <cell r="E11">
            <v>0.75</v>
          </cell>
          <cell r="F11" t="str">
            <v>4.61540</v>
          </cell>
          <cell r="G11">
            <v>691</v>
          </cell>
        </row>
        <row r="12">
          <cell r="B12">
            <v>1694</v>
          </cell>
          <cell r="C12" t="str">
            <v>MALATHI.S</v>
          </cell>
          <cell r="D12" t="str">
            <v>A1</v>
          </cell>
          <cell r="E12">
            <v>0.8</v>
          </cell>
          <cell r="F12" t="str">
            <v>5.00</v>
          </cell>
          <cell r="G12">
            <v>642</v>
          </cell>
        </row>
        <row r="13">
          <cell r="B13">
            <v>1761</v>
          </cell>
          <cell r="C13" t="str">
            <v>PUSHPA.M</v>
          </cell>
          <cell r="D13" t="str">
            <v>A1</v>
          </cell>
          <cell r="E13">
            <v>0.8</v>
          </cell>
          <cell r="F13" t="str">
            <v>5.00</v>
          </cell>
          <cell r="G13">
            <v>691</v>
          </cell>
          <cell r="H13" t="str">
            <v>50/36</v>
          </cell>
          <cell r="I13" t="str">
            <v>DAILY COLLECTION/NELLIKE RUNNER</v>
          </cell>
          <cell r="J13">
            <v>106</v>
          </cell>
          <cell r="K13">
            <v>0.73</v>
          </cell>
        </row>
        <row r="14">
          <cell r="B14">
            <v>1789</v>
          </cell>
          <cell r="C14" t="str">
            <v>KASTHURI</v>
          </cell>
          <cell r="D14" t="str">
            <v>A1</v>
          </cell>
          <cell r="E14">
            <v>0.8</v>
          </cell>
          <cell r="F14" t="str">
            <v>5.00</v>
          </cell>
          <cell r="G14">
            <v>691</v>
          </cell>
        </row>
        <row r="15">
          <cell r="B15">
            <v>1854</v>
          </cell>
          <cell r="C15" t="str">
            <v>DHANALAKSHMI S</v>
          </cell>
          <cell r="D15" t="str">
            <v>B</v>
          </cell>
          <cell r="E15">
            <v>0.7</v>
          </cell>
          <cell r="F15" t="str">
            <v>5.12820</v>
          </cell>
          <cell r="G15">
            <v>691</v>
          </cell>
          <cell r="H15" t="str">
            <v>27/74/63</v>
          </cell>
          <cell r="I15" t="str">
            <v>NELLIKE T/C/HYBEN ROSE</v>
          </cell>
          <cell r="J15">
            <v>84</v>
          </cell>
          <cell r="K15">
            <v>0.54</v>
          </cell>
        </row>
        <row r="16">
          <cell r="B16">
            <v>1855</v>
          </cell>
          <cell r="C16" t="str">
            <v>MEENA SENTHILKUMAR</v>
          </cell>
          <cell r="D16" t="str">
            <v>A</v>
          </cell>
          <cell r="E16">
            <v>0.75</v>
          </cell>
          <cell r="F16" t="str">
            <v>4.61540</v>
          </cell>
          <cell r="G16">
            <v>642</v>
          </cell>
          <cell r="H16">
            <v>62</v>
          </cell>
          <cell r="I16" t="str">
            <v>HYBEN ROSE O/L</v>
          </cell>
          <cell r="J16">
            <v>545</v>
          </cell>
          <cell r="K16">
            <v>0.76</v>
          </cell>
        </row>
        <row r="17">
          <cell r="B17">
            <v>1902</v>
          </cell>
          <cell r="C17" t="str">
            <v>MANIMALA B</v>
          </cell>
          <cell r="D17" t="str">
            <v>A1</v>
          </cell>
          <cell r="E17">
            <v>0.8</v>
          </cell>
          <cell r="F17" t="str">
            <v>5.00</v>
          </cell>
          <cell r="G17">
            <v>642</v>
          </cell>
          <cell r="H17" t="str">
            <v>50/36</v>
          </cell>
          <cell r="I17" t="str">
            <v>DAILY COLLECTION/NELLIKE RUNNER</v>
          </cell>
          <cell r="J17">
            <v>111</v>
          </cell>
          <cell r="K17">
            <v>0.76</v>
          </cell>
        </row>
        <row r="18">
          <cell r="B18">
            <v>1929</v>
          </cell>
          <cell r="C18" t="str">
            <v>KEERTHANA G</v>
          </cell>
          <cell r="D18" t="str">
            <v>A</v>
          </cell>
          <cell r="E18">
            <v>0.75</v>
          </cell>
          <cell r="F18" t="str">
            <v>4.61540</v>
          </cell>
          <cell r="G18">
            <v>691</v>
          </cell>
          <cell r="H18" t="str">
            <v>71/49</v>
          </cell>
          <cell r="I18" t="str">
            <v>JD NATURAL/ORNATE T/C</v>
          </cell>
          <cell r="J18">
            <v>31</v>
          </cell>
          <cell r="K18">
            <v>0.36</v>
          </cell>
        </row>
        <row r="19">
          <cell r="B19">
            <v>1930</v>
          </cell>
          <cell r="C19" t="str">
            <v>VALARMATHI R</v>
          </cell>
          <cell r="D19" t="str">
            <v>A1</v>
          </cell>
          <cell r="E19">
            <v>0.8</v>
          </cell>
          <cell r="F19" t="str">
            <v>5.00</v>
          </cell>
          <cell r="G19">
            <v>642</v>
          </cell>
          <cell r="H19" t="str">
            <v>50/36</v>
          </cell>
          <cell r="I19" t="str">
            <v>DAILY COLLECTION/NELLIKE RUNNER</v>
          </cell>
          <cell r="J19">
            <v>102</v>
          </cell>
          <cell r="K19">
            <v>0.7</v>
          </cell>
        </row>
        <row r="20">
          <cell r="B20">
            <v>1956</v>
          </cell>
          <cell r="C20" t="str">
            <v>KARTHIGAIRAJAN K</v>
          </cell>
          <cell r="D20" t="str">
            <v>A1</v>
          </cell>
          <cell r="E20">
            <v>0.8</v>
          </cell>
          <cell r="F20" t="str">
            <v>5.00</v>
          </cell>
          <cell r="G20">
            <v>691</v>
          </cell>
          <cell r="H20">
            <v>62</v>
          </cell>
          <cell r="I20" t="str">
            <v>HYBEN ROSE O/L</v>
          </cell>
          <cell r="J20">
            <v>300</v>
          </cell>
          <cell r="K20">
            <v>0.62</v>
          </cell>
        </row>
        <row r="21">
          <cell r="B21">
            <v>1966</v>
          </cell>
          <cell r="C21" t="str">
            <v>PARAMESWARI S</v>
          </cell>
          <cell r="D21" t="str">
            <v>A</v>
          </cell>
          <cell r="E21">
            <v>0.75</v>
          </cell>
          <cell r="F21" t="str">
            <v>4.61540</v>
          </cell>
          <cell r="G21">
            <v>691</v>
          </cell>
          <cell r="H21" t="str">
            <v>74/36</v>
          </cell>
          <cell r="I21" t="str">
            <v>GRAVMYRT/NELLIKE RUNNER</v>
          </cell>
          <cell r="J21">
            <v>138</v>
          </cell>
          <cell r="K21">
            <v>0.65</v>
          </cell>
        </row>
        <row r="22">
          <cell r="B22">
            <v>1971</v>
          </cell>
          <cell r="C22" t="str">
            <v>HEMALATHA R</v>
          </cell>
          <cell r="D22" t="str">
            <v>A</v>
          </cell>
          <cell r="E22">
            <v>0.75</v>
          </cell>
          <cell r="F22" t="str">
            <v>4.61540</v>
          </cell>
          <cell r="G22">
            <v>642</v>
          </cell>
          <cell r="H22" t="str">
            <v>27/74/63</v>
          </cell>
          <cell r="I22" t="str">
            <v>NELLIKE T/C/HYBEN ROSE</v>
          </cell>
          <cell r="J22">
            <v>195</v>
          </cell>
          <cell r="K22">
            <v>0.66</v>
          </cell>
        </row>
        <row r="23">
          <cell r="B23">
            <v>1983</v>
          </cell>
          <cell r="C23" t="str">
            <v>LATHA M</v>
          </cell>
          <cell r="D23" t="str">
            <v>A</v>
          </cell>
          <cell r="E23">
            <v>0.75</v>
          </cell>
          <cell r="F23" t="str">
            <v>4.61540</v>
          </cell>
          <cell r="G23">
            <v>642</v>
          </cell>
          <cell r="H23">
            <v>71</v>
          </cell>
          <cell r="I23" t="str">
            <v>JD NATURAL</v>
          </cell>
          <cell r="J23">
            <v>76</v>
          </cell>
          <cell r="K23">
            <v>0.51</v>
          </cell>
        </row>
        <row r="24">
          <cell r="B24">
            <v>2005</v>
          </cell>
          <cell r="C24" t="str">
            <v>PARAMESWARI</v>
          </cell>
          <cell r="D24" t="str">
            <v>B</v>
          </cell>
          <cell r="E24">
            <v>0.7</v>
          </cell>
          <cell r="F24" t="str">
            <v>5.12820</v>
          </cell>
          <cell r="G24">
            <v>642</v>
          </cell>
          <cell r="H24">
            <v>71</v>
          </cell>
          <cell r="I24" t="str">
            <v>JD NATURAL</v>
          </cell>
          <cell r="J24">
            <v>37</v>
          </cell>
          <cell r="K24">
            <v>0.24</v>
          </cell>
        </row>
        <row r="25">
          <cell r="B25">
            <v>2016</v>
          </cell>
          <cell r="C25" t="str">
            <v>S GOWRI</v>
          </cell>
          <cell r="D25" t="str">
            <v>A</v>
          </cell>
          <cell r="E25">
            <v>0.75</v>
          </cell>
          <cell r="F25" t="str">
            <v>4.61540</v>
          </cell>
          <cell r="G25">
            <v>593</v>
          </cell>
          <cell r="H25" t="str">
            <v>71/49</v>
          </cell>
          <cell r="I25" t="str">
            <v>JD NATURAL/ORNATE T/C</v>
          </cell>
          <cell r="J25">
            <v>45</v>
          </cell>
          <cell r="K25">
            <v>0.52</v>
          </cell>
        </row>
        <row r="26">
          <cell r="B26">
            <v>2045</v>
          </cell>
          <cell r="C26" t="str">
            <v>SATHYA C</v>
          </cell>
          <cell r="D26" t="str">
            <v>B</v>
          </cell>
          <cell r="E26">
            <v>0.7</v>
          </cell>
          <cell r="F26" t="str">
            <v>5.12820</v>
          </cell>
          <cell r="G26">
            <v>642</v>
          </cell>
          <cell r="H26" t="str">
            <v>74/36</v>
          </cell>
          <cell r="I26" t="str">
            <v>GRAVMYRT/NELLIKE RUNNER</v>
          </cell>
          <cell r="J26">
            <v>150</v>
          </cell>
          <cell r="K26">
            <v>0.71</v>
          </cell>
        </row>
        <row r="27">
          <cell r="B27">
            <v>2067</v>
          </cell>
          <cell r="C27" t="str">
            <v>LALITHA R</v>
          </cell>
          <cell r="D27" t="str">
            <v>A1</v>
          </cell>
          <cell r="E27">
            <v>0.8</v>
          </cell>
          <cell r="F27" t="str">
            <v>5.00</v>
          </cell>
          <cell r="G27">
            <v>593</v>
          </cell>
          <cell r="H27" t="str">
            <v>50/36</v>
          </cell>
          <cell r="I27" t="str">
            <v>DAILY COLLECTION/NELLIKE RUNNER</v>
          </cell>
          <cell r="J27">
            <v>111</v>
          </cell>
          <cell r="K27">
            <v>0.76</v>
          </cell>
        </row>
        <row r="28">
          <cell r="B28">
            <v>2102</v>
          </cell>
          <cell r="C28" t="str">
            <v>KOKILA M</v>
          </cell>
          <cell r="D28" t="str">
            <v>B</v>
          </cell>
          <cell r="E28">
            <v>0.7</v>
          </cell>
          <cell r="F28" t="str">
            <v>5.12820</v>
          </cell>
          <cell r="G28">
            <v>691</v>
          </cell>
        </row>
        <row r="29">
          <cell r="B29">
            <v>2138</v>
          </cell>
          <cell r="C29" t="str">
            <v>SANTHI S</v>
          </cell>
          <cell r="D29" t="str">
            <v>A</v>
          </cell>
          <cell r="E29">
            <v>0.75</v>
          </cell>
          <cell r="F29" t="str">
            <v>4.61540</v>
          </cell>
          <cell r="G29">
            <v>593</v>
          </cell>
          <cell r="H29" t="str">
            <v>27/74/63</v>
          </cell>
          <cell r="I29" t="str">
            <v>NELLIKE T/C/HYBEN ROSE</v>
          </cell>
          <cell r="J29">
            <v>107</v>
          </cell>
          <cell r="K29">
            <v>0.51</v>
          </cell>
        </row>
        <row r="30">
          <cell r="B30">
            <v>2156</v>
          </cell>
          <cell r="C30" t="str">
            <v>PUSHPALATHA R</v>
          </cell>
          <cell r="D30" t="str">
            <v>A</v>
          </cell>
          <cell r="E30">
            <v>0.75</v>
          </cell>
          <cell r="F30" t="str">
            <v>4.61540</v>
          </cell>
          <cell r="G30">
            <v>642</v>
          </cell>
          <cell r="H30" t="str">
            <v>50/36</v>
          </cell>
          <cell r="I30" t="str">
            <v>DAILY COLLECTION/NELLIKE RUNNER</v>
          </cell>
          <cell r="J30">
            <v>102</v>
          </cell>
          <cell r="K30">
            <v>0.7</v>
          </cell>
        </row>
        <row r="31">
          <cell r="B31">
            <v>2177</v>
          </cell>
          <cell r="C31" t="str">
            <v>LALITHA N</v>
          </cell>
          <cell r="D31" t="str">
            <v>A+</v>
          </cell>
          <cell r="E31">
            <v>0.9</v>
          </cell>
          <cell r="F31" t="str">
            <v>10.0</v>
          </cell>
          <cell r="G31">
            <v>642</v>
          </cell>
          <cell r="H31" t="str">
            <v>50/36</v>
          </cell>
          <cell r="I31" t="str">
            <v>DAILY COLLECTION/NELLIKE RUNNER</v>
          </cell>
          <cell r="J31">
            <v>111</v>
          </cell>
          <cell r="K31">
            <v>0.76</v>
          </cell>
        </row>
        <row r="32">
          <cell r="B32">
            <v>2186</v>
          </cell>
          <cell r="C32" t="str">
            <v>SATHYA R</v>
          </cell>
          <cell r="D32" t="str">
            <v>B</v>
          </cell>
          <cell r="E32">
            <v>0.7</v>
          </cell>
          <cell r="F32" t="str">
            <v>5.12820</v>
          </cell>
          <cell r="G32">
            <v>789.75</v>
          </cell>
          <cell r="H32" t="str">
            <v>036/61/63</v>
          </cell>
          <cell r="I32" t="str">
            <v>NELLIKE RUNNER/HYBEN ROSE</v>
          </cell>
          <cell r="J32">
            <v>261</v>
          </cell>
          <cell r="K32">
            <v>0.74</v>
          </cell>
        </row>
        <row r="33">
          <cell r="B33">
            <v>2274</v>
          </cell>
          <cell r="C33" t="str">
            <v>UMADEVI B</v>
          </cell>
          <cell r="D33" t="str">
            <v>A</v>
          </cell>
          <cell r="E33">
            <v>0.75</v>
          </cell>
          <cell r="F33" t="str">
            <v>4.61540</v>
          </cell>
          <cell r="G33">
            <v>593</v>
          </cell>
        </row>
        <row r="34">
          <cell r="B34">
            <v>2317</v>
          </cell>
          <cell r="C34" t="str">
            <v>SIVARAMAN M</v>
          </cell>
          <cell r="D34" t="str">
            <v>A1</v>
          </cell>
          <cell r="E34">
            <v>0.8</v>
          </cell>
          <cell r="F34" t="str">
            <v>5.00</v>
          </cell>
          <cell r="G34">
            <v>642</v>
          </cell>
          <cell r="H34" t="str">
            <v>71/49</v>
          </cell>
          <cell r="I34" t="str">
            <v>JD NATURAL/ORNATE T/C</v>
          </cell>
          <cell r="J34">
            <v>37</v>
          </cell>
          <cell r="K34">
            <v>0.56999999999999995</v>
          </cell>
        </row>
        <row r="35">
          <cell r="B35">
            <v>2332</v>
          </cell>
          <cell r="C35" t="str">
            <v>RAJAKUMARI</v>
          </cell>
          <cell r="D35" t="str">
            <v>B</v>
          </cell>
          <cell r="E35">
            <v>0.7</v>
          </cell>
          <cell r="F35" t="str">
            <v>5.12820</v>
          </cell>
          <cell r="G35">
            <v>691</v>
          </cell>
        </row>
        <row r="36">
          <cell r="B36">
            <v>2392</v>
          </cell>
          <cell r="C36" t="str">
            <v>VANITHASRI M</v>
          </cell>
          <cell r="D36" t="str">
            <v>A</v>
          </cell>
          <cell r="E36">
            <v>0.75</v>
          </cell>
          <cell r="F36" t="str">
            <v>4.61540</v>
          </cell>
          <cell r="G36">
            <v>593</v>
          </cell>
        </row>
        <row r="37">
          <cell r="B37">
            <v>2420</v>
          </cell>
          <cell r="C37" t="str">
            <v>SELLAMMAL</v>
          </cell>
          <cell r="D37" t="str">
            <v>B</v>
          </cell>
          <cell r="E37">
            <v>0.7</v>
          </cell>
          <cell r="F37" t="str">
            <v>5.12820</v>
          </cell>
          <cell r="G37">
            <v>642</v>
          </cell>
        </row>
        <row r="38">
          <cell r="B38">
            <v>2458</v>
          </cell>
          <cell r="C38" t="str">
            <v>PUNITHA M</v>
          </cell>
          <cell r="D38" t="str">
            <v>A</v>
          </cell>
          <cell r="E38">
            <v>0.75</v>
          </cell>
          <cell r="F38" t="str">
            <v>4.61540</v>
          </cell>
          <cell r="G38">
            <v>593</v>
          </cell>
          <cell r="H38">
            <v>71</v>
          </cell>
          <cell r="I38" t="str">
            <v>JD NATURAL</v>
          </cell>
          <cell r="J38">
            <v>37</v>
          </cell>
          <cell r="K38">
            <v>0.24</v>
          </cell>
        </row>
        <row r="39">
          <cell r="B39">
            <v>2467</v>
          </cell>
          <cell r="C39" t="str">
            <v>M HARIPRIYA</v>
          </cell>
          <cell r="D39" t="str">
            <v>B</v>
          </cell>
          <cell r="E39">
            <v>0.7</v>
          </cell>
          <cell r="F39" t="str">
            <v>5.12820</v>
          </cell>
          <cell r="G39">
            <v>642</v>
          </cell>
        </row>
        <row r="40">
          <cell r="B40">
            <v>2489</v>
          </cell>
          <cell r="C40" t="str">
            <v>SELVALAKSHIMI</v>
          </cell>
          <cell r="D40" t="str">
            <v>A</v>
          </cell>
          <cell r="E40">
            <v>0.75</v>
          </cell>
          <cell r="F40" t="str">
            <v>4.61540</v>
          </cell>
          <cell r="G40">
            <v>691</v>
          </cell>
        </row>
        <row r="41">
          <cell r="B41">
            <v>2503</v>
          </cell>
          <cell r="C41" t="str">
            <v xml:space="preserve">JANAKI </v>
          </cell>
          <cell r="D41" t="str">
            <v>B</v>
          </cell>
          <cell r="E41">
            <v>0.7</v>
          </cell>
          <cell r="F41" t="str">
            <v>5.12820</v>
          </cell>
          <cell r="G41">
            <v>642</v>
          </cell>
          <cell r="H41">
            <v>71</v>
          </cell>
          <cell r="I41" t="str">
            <v>JD NATURAL</v>
          </cell>
          <cell r="J41">
            <v>31</v>
          </cell>
          <cell r="K41">
            <v>0.2</v>
          </cell>
        </row>
        <row r="42">
          <cell r="B42">
            <v>2601</v>
          </cell>
          <cell r="C42" t="str">
            <v>SARANYA T</v>
          </cell>
          <cell r="D42" t="str">
            <v>A</v>
          </cell>
          <cell r="E42">
            <v>0.75</v>
          </cell>
          <cell r="F42" t="str">
            <v>4.61540</v>
          </cell>
          <cell r="G42">
            <v>593</v>
          </cell>
          <cell r="H42">
            <v>71</v>
          </cell>
          <cell r="I42" t="str">
            <v>JD NATURAL</v>
          </cell>
          <cell r="J42">
            <v>63</v>
          </cell>
          <cell r="K42">
            <v>0.42</v>
          </cell>
        </row>
        <row r="43">
          <cell r="B43">
            <v>2602</v>
          </cell>
          <cell r="C43" t="str">
            <v>NITHYAKALYANI</v>
          </cell>
          <cell r="D43" t="str">
            <v>B</v>
          </cell>
          <cell r="E43">
            <v>0.7</v>
          </cell>
          <cell r="F43" t="str">
            <v>5.12820</v>
          </cell>
          <cell r="G43">
            <v>642</v>
          </cell>
        </row>
        <row r="44">
          <cell r="B44">
            <v>2651</v>
          </cell>
          <cell r="C44" t="str">
            <v>APARNA DAS</v>
          </cell>
          <cell r="D44" t="str">
            <v>A</v>
          </cell>
          <cell r="E44">
            <v>0.75</v>
          </cell>
          <cell r="F44" t="str">
            <v>4.61540</v>
          </cell>
          <cell r="G44">
            <v>593</v>
          </cell>
          <cell r="H44" t="str">
            <v>71/49</v>
          </cell>
          <cell r="I44" t="str">
            <v>JD NATURAL/ORNATE T/C</v>
          </cell>
          <cell r="J44">
            <v>60</v>
          </cell>
          <cell r="K44">
            <v>0.69</v>
          </cell>
        </row>
        <row r="45">
          <cell r="B45">
            <v>2652</v>
          </cell>
          <cell r="C45" t="str">
            <v>GEETHA P</v>
          </cell>
          <cell r="D45" t="str">
            <v>A</v>
          </cell>
          <cell r="E45">
            <v>0.75</v>
          </cell>
          <cell r="F45" t="str">
            <v>4.61540</v>
          </cell>
          <cell r="G45">
            <v>642</v>
          </cell>
          <cell r="H45" t="str">
            <v>036/61/63</v>
          </cell>
          <cell r="I45" t="str">
            <v>NELLIKE RUNNER/HYBEN ROSE</v>
          </cell>
          <cell r="J45">
            <v>264</v>
          </cell>
          <cell r="K45">
            <v>0.75</v>
          </cell>
        </row>
        <row r="46">
          <cell r="B46">
            <v>2661</v>
          </cell>
          <cell r="C46" t="str">
            <v>YAMUNADEVI G</v>
          </cell>
          <cell r="D46" t="str">
            <v>A</v>
          </cell>
          <cell r="E46">
            <v>0.75</v>
          </cell>
          <cell r="F46" t="str">
            <v>4.61540</v>
          </cell>
          <cell r="G46">
            <v>593</v>
          </cell>
          <cell r="H46" t="str">
            <v>74/36</v>
          </cell>
          <cell r="I46" t="str">
            <v>GRAVMYRT/NELLIKE RUNNER</v>
          </cell>
          <cell r="J46">
            <v>182</v>
          </cell>
          <cell r="K46">
            <v>0.86</v>
          </cell>
        </row>
        <row r="47">
          <cell r="B47">
            <v>2691</v>
          </cell>
          <cell r="C47" t="str">
            <v>POONKODI</v>
          </cell>
          <cell r="D47" t="str">
            <v>A</v>
          </cell>
          <cell r="E47">
            <v>0.75</v>
          </cell>
          <cell r="F47" t="str">
            <v>4.61540</v>
          </cell>
          <cell r="G47">
            <v>642</v>
          </cell>
        </row>
        <row r="48">
          <cell r="B48">
            <v>2733</v>
          </cell>
          <cell r="C48" t="str">
            <v>SUMATHI J</v>
          </cell>
          <cell r="D48" t="str">
            <v>C</v>
          </cell>
          <cell r="E48">
            <v>0.65</v>
          </cell>
          <cell r="F48" t="str">
            <v>4.715</v>
          </cell>
          <cell r="G48">
            <v>642</v>
          </cell>
          <cell r="H48" t="str">
            <v>74/36</v>
          </cell>
          <cell r="I48" t="str">
            <v>GRAVMYRT/NELLIKE RUNNER</v>
          </cell>
          <cell r="J48">
            <v>139</v>
          </cell>
          <cell r="K48">
            <v>0.66</v>
          </cell>
        </row>
        <row r="49">
          <cell r="B49">
            <v>2736</v>
          </cell>
          <cell r="C49" t="str">
            <v>KIRUTHIKA</v>
          </cell>
          <cell r="D49" t="str">
            <v>C</v>
          </cell>
          <cell r="E49">
            <v>0.65</v>
          </cell>
          <cell r="F49" t="str">
            <v>4.715</v>
          </cell>
          <cell r="G49">
            <v>642</v>
          </cell>
        </row>
        <row r="50">
          <cell r="B50">
            <v>2741</v>
          </cell>
          <cell r="C50" t="str">
            <v>SUGUNA P</v>
          </cell>
          <cell r="D50" t="str">
            <v>A</v>
          </cell>
          <cell r="E50">
            <v>0.75</v>
          </cell>
          <cell r="F50" t="str">
            <v>4.61540</v>
          </cell>
          <cell r="G50">
            <v>642</v>
          </cell>
        </row>
        <row r="51">
          <cell r="B51">
            <v>2749</v>
          </cell>
          <cell r="C51" t="str">
            <v>UMAMAHESHWARI S</v>
          </cell>
          <cell r="D51" t="str">
            <v>A</v>
          </cell>
          <cell r="E51">
            <v>0.75</v>
          </cell>
          <cell r="F51" t="str">
            <v>4.61540</v>
          </cell>
          <cell r="G51">
            <v>579</v>
          </cell>
          <cell r="H51" t="str">
            <v>50/36</v>
          </cell>
          <cell r="I51" t="str">
            <v>DAILY COLLECTION/NELLIKE RUNNER</v>
          </cell>
          <cell r="J51">
            <v>113</v>
          </cell>
          <cell r="K51">
            <v>0.77</v>
          </cell>
        </row>
        <row r="52">
          <cell r="B52">
            <v>2775</v>
          </cell>
          <cell r="C52" t="str">
            <v>NANTHINI S</v>
          </cell>
          <cell r="D52" t="str">
            <v>A</v>
          </cell>
          <cell r="E52">
            <v>0.75</v>
          </cell>
          <cell r="F52" t="str">
            <v>4.61540</v>
          </cell>
          <cell r="G52">
            <v>579</v>
          </cell>
        </row>
        <row r="53">
          <cell r="B53">
            <v>2780</v>
          </cell>
          <cell r="C53" t="str">
            <v>UMA DEVI</v>
          </cell>
          <cell r="D53" t="str">
            <v>A</v>
          </cell>
          <cell r="E53">
            <v>0.75</v>
          </cell>
          <cell r="F53" t="str">
            <v>4.61540</v>
          </cell>
          <cell r="G53">
            <v>642</v>
          </cell>
          <cell r="H53" t="str">
            <v>74/36</v>
          </cell>
          <cell r="I53" t="str">
            <v>GRAVMYRT/NELLIKE RUNNER</v>
          </cell>
          <cell r="J53">
            <v>132</v>
          </cell>
          <cell r="K53">
            <v>0.62</v>
          </cell>
        </row>
        <row r="54">
          <cell r="B54">
            <v>2781</v>
          </cell>
          <cell r="C54" t="str">
            <v>GAURI DAS</v>
          </cell>
          <cell r="D54" t="str">
            <v>A1</v>
          </cell>
          <cell r="E54">
            <v>0.8</v>
          </cell>
          <cell r="F54" t="str">
            <v>5.00</v>
          </cell>
          <cell r="G54">
            <v>642</v>
          </cell>
        </row>
        <row r="55">
          <cell r="B55">
            <v>2796</v>
          </cell>
          <cell r="C55" t="str">
            <v>PAPPATHI S</v>
          </cell>
          <cell r="D55" t="str">
            <v>A</v>
          </cell>
          <cell r="E55">
            <v>0.75</v>
          </cell>
          <cell r="F55" t="str">
            <v>4.61540</v>
          </cell>
          <cell r="G55">
            <v>579</v>
          </cell>
        </row>
        <row r="56">
          <cell r="B56">
            <v>2807</v>
          </cell>
          <cell r="C56" t="str">
            <v>DHANALAKSHMI K</v>
          </cell>
          <cell r="D56" t="str">
            <v>A</v>
          </cell>
          <cell r="E56">
            <v>0.75</v>
          </cell>
          <cell r="F56" t="str">
            <v>4.61540</v>
          </cell>
          <cell r="G56">
            <v>642</v>
          </cell>
        </row>
        <row r="57">
          <cell r="B57">
            <v>2825</v>
          </cell>
          <cell r="C57" t="str">
            <v>BABYSALINI K</v>
          </cell>
          <cell r="D57" t="str">
            <v>B</v>
          </cell>
          <cell r="E57">
            <v>0.7</v>
          </cell>
          <cell r="F57" t="str">
            <v>5.12820</v>
          </cell>
          <cell r="G57">
            <v>642</v>
          </cell>
          <cell r="H57" t="str">
            <v>74/36</v>
          </cell>
          <cell r="I57" t="str">
            <v>GRAVMYRT/NELLIKE RUNNER</v>
          </cell>
          <cell r="J57">
            <v>134</v>
          </cell>
          <cell r="K57">
            <v>0.63</v>
          </cell>
        </row>
        <row r="58">
          <cell r="B58">
            <v>2918</v>
          </cell>
          <cell r="C58" t="str">
            <v>RAMAPRIYA M</v>
          </cell>
          <cell r="D58" t="str">
            <v>A</v>
          </cell>
          <cell r="E58">
            <v>0.75</v>
          </cell>
          <cell r="F58" t="str">
            <v>4.61540</v>
          </cell>
          <cell r="G58">
            <v>691</v>
          </cell>
          <cell r="H58">
            <v>71</v>
          </cell>
          <cell r="I58" t="str">
            <v>JD NATURAL</v>
          </cell>
          <cell r="J58">
            <v>25</v>
          </cell>
          <cell r="K58">
            <v>0.17</v>
          </cell>
        </row>
        <row r="59">
          <cell r="B59">
            <v>2965</v>
          </cell>
          <cell r="C59" t="str">
            <v>MOHANRAJ R</v>
          </cell>
          <cell r="D59" t="str">
            <v>B</v>
          </cell>
          <cell r="E59">
            <v>0.7</v>
          </cell>
          <cell r="F59" t="str">
            <v>5.12820</v>
          </cell>
          <cell r="G59">
            <v>642</v>
          </cell>
        </row>
        <row r="60">
          <cell r="B60">
            <v>2976</v>
          </cell>
          <cell r="C60" t="str">
            <v>SATHYA RAJA</v>
          </cell>
          <cell r="D60" t="str">
            <v>A</v>
          </cell>
          <cell r="E60">
            <v>0.75</v>
          </cell>
          <cell r="F60" t="str">
            <v>4.61540</v>
          </cell>
          <cell r="G60">
            <v>642</v>
          </cell>
        </row>
        <row r="61">
          <cell r="B61">
            <v>2979</v>
          </cell>
          <cell r="C61" t="str">
            <v>KIRUTHIKA S</v>
          </cell>
          <cell r="D61" t="str">
            <v>C</v>
          </cell>
          <cell r="E61">
            <v>0.65</v>
          </cell>
          <cell r="F61" t="str">
            <v>4.715</v>
          </cell>
          <cell r="G61">
            <v>579</v>
          </cell>
        </row>
        <row r="62">
          <cell r="B62">
            <v>2987</v>
          </cell>
          <cell r="C62" t="str">
            <v>MEENA P</v>
          </cell>
          <cell r="D62" t="str">
            <v>C</v>
          </cell>
          <cell r="E62">
            <v>0.65</v>
          </cell>
          <cell r="F62" t="str">
            <v>4.715</v>
          </cell>
          <cell r="G62">
            <v>593</v>
          </cell>
          <cell r="H62" t="str">
            <v>036/61/63</v>
          </cell>
          <cell r="I62" t="str">
            <v>NELLIKE RUNNER/HYBEN ROSE</v>
          </cell>
          <cell r="J62">
            <v>64</v>
          </cell>
          <cell r="K62">
            <v>0.69</v>
          </cell>
        </row>
        <row r="63">
          <cell r="B63">
            <v>2989</v>
          </cell>
          <cell r="C63" t="str">
            <v>SARANYA R</v>
          </cell>
          <cell r="D63" t="str">
            <v>B</v>
          </cell>
          <cell r="E63">
            <v>0.7</v>
          </cell>
          <cell r="F63" t="str">
            <v>5.12820</v>
          </cell>
          <cell r="G63">
            <v>789.75</v>
          </cell>
          <cell r="H63" t="str">
            <v>50/36</v>
          </cell>
          <cell r="I63" t="str">
            <v>DAILY COLLECTION/NELLIKE RUNNER</v>
          </cell>
          <cell r="J63">
            <v>105</v>
          </cell>
          <cell r="K63">
            <v>0.72</v>
          </cell>
        </row>
        <row r="64">
          <cell r="B64">
            <v>3001</v>
          </cell>
          <cell r="C64" t="str">
            <v>SANGEETHA N</v>
          </cell>
          <cell r="D64" t="str">
            <v>B</v>
          </cell>
          <cell r="E64">
            <v>0.7</v>
          </cell>
          <cell r="F64" t="str">
            <v>5.12820</v>
          </cell>
          <cell r="G64">
            <v>593</v>
          </cell>
        </row>
        <row r="65">
          <cell r="B65">
            <v>3003</v>
          </cell>
          <cell r="C65" t="str">
            <v>GEETHA P</v>
          </cell>
          <cell r="D65" t="str">
            <v>A</v>
          </cell>
          <cell r="E65">
            <v>0.75</v>
          </cell>
          <cell r="F65" t="str">
            <v>4.61540</v>
          </cell>
          <cell r="G65">
            <v>642</v>
          </cell>
          <cell r="H65" t="str">
            <v>74/36</v>
          </cell>
          <cell r="I65" t="str">
            <v>GRAVMYRT/NELLIKE RUNNER</v>
          </cell>
          <cell r="J65">
            <v>144</v>
          </cell>
          <cell r="K65">
            <v>0.68</v>
          </cell>
        </row>
        <row r="66">
          <cell r="B66">
            <v>3019</v>
          </cell>
          <cell r="C66" t="str">
            <v>MOUNIKA B</v>
          </cell>
          <cell r="D66" t="str">
            <v>C</v>
          </cell>
          <cell r="E66">
            <v>0.65</v>
          </cell>
          <cell r="F66" t="str">
            <v>4.715</v>
          </cell>
          <cell r="G66">
            <v>579</v>
          </cell>
        </row>
        <row r="67">
          <cell r="B67">
            <v>3067</v>
          </cell>
          <cell r="C67" t="str">
            <v>POOMATHI M</v>
          </cell>
          <cell r="D67" t="str">
            <v>B</v>
          </cell>
          <cell r="E67">
            <v>0.7</v>
          </cell>
          <cell r="F67" t="str">
            <v>5.12820</v>
          </cell>
          <cell r="G67">
            <v>593</v>
          </cell>
        </row>
        <row r="68">
          <cell r="B68">
            <v>3086</v>
          </cell>
          <cell r="C68" t="str">
            <v>KASTHURI M</v>
          </cell>
          <cell r="D68" t="str">
            <v>B</v>
          </cell>
          <cell r="E68">
            <v>0.7</v>
          </cell>
          <cell r="F68" t="str">
            <v>5.12820</v>
          </cell>
          <cell r="G68">
            <v>579</v>
          </cell>
          <cell r="H68">
            <v>62</v>
          </cell>
          <cell r="I68" t="str">
            <v>HYBEN ROSE O/L</v>
          </cell>
          <cell r="J68">
            <v>1043</v>
          </cell>
          <cell r="K68">
            <v>0.96</v>
          </cell>
        </row>
        <row r="69">
          <cell r="B69">
            <v>3105</v>
          </cell>
          <cell r="C69" t="str">
            <v>ABIRAMI</v>
          </cell>
          <cell r="D69" t="str">
            <v>B</v>
          </cell>
          <cell r="E69">
            <v>0.7</v>
          </cell>
          <cell r="F69" t="str">
            <v>5.12820</v>
          </cell>
          <cell r="G69">
            <v>642</v>
          </cell>
          <cell r="H69" t="str">
            <v>27/74/63</v>
          </cell>
          <cell r="I69" t="str">
            <v>NELLIKE T/C/HYBEN ROSE</v>
          </cell>
          <cell r="J69">
            <v>151</v>
          </cell>
          <cell r="K69">
            <v>0.51</v>
          </cell>
        </row>
        <row r="70">
          <cell r="B70">
            <v>3138</v>
          </cell>
          <cell r="C70" t="str">
            <v>KANAGA R</v>
          </cell>
          <cell r="D70" t="str">
            <v>C</v>
          </cell>
          <cell r="E70">
            <v>0.65</v>
          </cell>
          <cell r="F70" t="str">
            <v>4.715</v>
          </cell>
          <cell r="G70">
            <v>579</v>
          </cell>
          <cell r="H70" t="str">
            <v>036/61/63</v>
          </cell>
          <cell r="I70" t="str">
            <v>NELLIKE RUNNER/HYBEN ROSE</v>
          </cell>
          <cell r="J70">
            <v>382</v>
          </cell>
          <cell r="K70">
            <v>0.65</v>
          </cell>
        </row>
        <row r="71">
          <cell r="B71">
            <v>3184</v>
          </cell>
          <cell r="C71" t="str">
            <v>THILAGAVATHI DHARMALINGAM</v>
          </cell>
          <cell r="D71" t="str">
            <v>B</v>
          </cell>
          <cell r="E71">
            <v>0.7</v>
          </cell>
          <cell r="F71" t="str">
            <v>5.12820</v>
          </cell>
          <cell r="G71">
            <v>579</v>
          </cell>
          <cell r="H71" t="str">
            <v>74/36</v>
          </cell>
          <cell r="I71" t="str">
            <v>GRAVMYRT/NELLIKE RUNNER</v>
          </cell>
          <cell r="J71">
            <v>117</v>
          </cell>
          <cell r="K71">
            <v>0.55000000000000004</v>
          </cell>
        </row>
        <row r="72">
          <cell r="B72">
            <v>3197</v>
          </cell>
          <cell r="C72" t="str">
            <v xml:space="preserve">MAITHILI M </v>
          </cell>
          <cell r="D72" t="str">
            <v>B</v>
          </cell>
          <cell r="E72">
            <v>0.7</v>
          </cell>
          <cell r="F72" t="str">
            <v>5.12820</v>
          </cell>
          <cell r="G72">
            <v>593</v>
          </cell>
        </row>
        <row r="73">
          <cell r="B73">
            <v>3199</v>
          </cell>
          <cell r="C73" t="str">
            <v>SATHIYAVANI A</v>
          </cell>
          <cell r="D73" t="str">
            <v>T</v>
          </cell>
          <cell r="E73">
            <v>0.6</v>
          </cell>
          <cell r="F73" t="str">
            <v>4.615</v>
          </cell>
          <cell r="G73">
            <v>593</v>
          </cell>
          <cell r="H73" t="str">
            <v>27/74/63</v>
          </cell>
          <cell r="I73" t="str">
            <v>NELLIKE T/C/HYBEN ROSE</v>
          </cell>
          <cell r="J73">
            <v>80</v>
          </cell>
          <cell r="K73">
            <v>0.27</v>
          </cell>
        </row>
        <row r="74">
          <cell r="B74">
            <v>3202</v>
          </cell>
          <cell r="C74" t="str">
            <v>SARANYA R</v>
          </cell>
          <cell r="D74" t="str">
            <v>B</v>
          </cell>
          <cell r="E74">
            <v>0.7</v>
          </cell>
          <cell r="F74" t="str">
            <v>5.12820</v>
          </cell>
          <cell r="G74">
            <v>642</v>
          </cell>
          <cell r="H74" t="str">
            <v>27/74/63</v>
          </cell>
          <cell r="I74" t="str">
            <v>NELLIKE T/C/HYBEN ROSE</v>
          </cell>
          <cell r="J74">
            <v>148</v>
          </cell>
          <cell r="K74">
            <v>0.5</v>
          </cell>
        </row>
        <row r="75">
          <cell r="B75">
            <v>3227</v>
          </cell>
          <cell r="C75" t="str">
            <v>RANI S</v>
          </cell>
          <cell r="D75" t="str">
            <v>C</v>
          </cell>
          <cell r="E75">
            <v>0.65</v>
          </cell>
          <cell r="F75" t="str">
            <v>4.715</v>
          </cell>
          <cell r="G75">
            <v>789.75</v>
          </cell>
        </row>
        <row r="76">
          <cell r="B76">
            <v>3235</v>
          </cell>
          <cell r="C76" t="str">
            <v>KAVITHA B</v>
          </cell>
          <cell r="D76" t="str">
            <v>C</v>
          </cell>
          <cell r="E76">
            <v>0.65</v>
          </cell>
          <cell r="F76" t="str">
            <v>4.715</v>
          </cell>
          <cell r="G76">
            <v>579</v>
          </cell>
        </row>
        <row r="77">
          <cell r="B77">
            <v>3250</v>
          </cell>
          <cell r="C77" t="str">
            <v>SARITHA S</v>
          </cell>
          <cell r="D77" t="str">
            <v>C</v>
          </cell>
          <cell r="E77">
            <v>0.65</v>
          </cell>
          <cell r="F77" t="str">
            <v>4.715</v>
          </cell>
          <cell r="G77">
            <v>579</v>
          </cell>
        </row>
        <row r="78">
          <cell r="B78">
            <v>3297</v>
          </cell>
          <cell r="C78" t="str">
            <v>SENBAGAM P</v>
          </cell>
          <cell r="D78" t="str">
            <v>C</v>
          </cell>
          <cell r="E78">
            <v>0.65</v>
          </cell>
          <cell r="F78" t="str">
            <v>4.715</v>
          </cell>
          <cell r="G78">
            <v>579</v>
          </cell>
        </row>
        <row r="79">
          <cell r="B79">
            <v>3299</v>
          </cell>
          <cell r="C79" t="str">
            <v>PRASENJIT MONDAL</v>
          </cell>
          <cell r="D79" t="str">
            <v>C</v>
          </cell>
          <cell r="E79">
            <v>0.65</v>
          </cell>
          <cell r="F79" t="str">
            <v>4.715</v>
          </cell>
          <cell r="G79">
            <v>593</v>
          </cell>
        </row>
        <row r="80">
          <cell r="B80">
            <v>3306</v>
          </cell>
          <cell r="C80" t="str">
            <v>MALATHI S</v>
          </cell>
          <cell r="D80" t="str">
            <v>C</v>
          </cell>
          <cell r="E80">
            <v>0.65</v>
          </cell>
          <cell r="F80" t="str">
            <v>4.715</v>
          </cell>
          <cell r="G80">
            <v>593</v>
          </cell>
          <cell r="H80" t="str">
            <v>036/61/63</v>
          </cell>
          <cell r="I80" t="str">
            <v>NELLIKE RUNNER/HYBEN ROSE</v>
          </cell>
          <cell r="J80">
            <v>180</v>
          </cell>
          <cell r="K80">
            <v>0.51</v>
          </cell>
        </row>
        <row r="81">
          <cell r="B81">
            <v>3308</v>
          </cell>
          <cell r="C81" t="str">
            <v>GOKILA M</v>
          </cell>
          <cell r="D81" t="str">
            <v>C</v>
          </cell>
          <cell r="E81">
            <v>0.65</v>
          </cell>
          <cell r="F81" t="str">
            <v>4.715</v>
          </cell>
          <cell r="G81">
            <v>579</v>
          </cell>
        </row>
        <row r="82">
          <cell r="B82">
            <v>3309</v>
          </cell>
          <cell r="C82" t="str">
            <v>KANTHAMANI S</v>
          </cell>
          <cell r="D82" t="str">
            <v>C</v>
          </cell>
          <cell r="E82">
            <v>0.65</v>
          </cell>
          <cell r="F82" t="str">
            <v>4.715</v>
          </cell>
          <cell r="G82">
            <v>579</v>
          </cell>
        </row>
        <row r="83">
          <cell r="B83">
            <v>3315</v>
          </cell>
          <cell r="C83" t="str">
            <v>SALMA PARVIN</v>
          </cell>
          <cell r="D83" t="str">
            <v>C</v>
          </cell>
          <cell r="E83">
            <v>0.65</v>
          </cell>
          <cell r="F83" t="str">
            <v>4.715</v>
          </cell>
          <cell r="G83">
            <v>579</v>
          </cell>
        </row>
        <row r="84">
          <cell r="B84">
            <v>3317</v>
          </cell>
          <cell r="C84" t="str">
            <v>SUGANTHI P</v>
          </cell>
          <cell r="D84" t="str">
            <v>C</v>
          </cell>
          <cell r="E84">
            <v>0.65</v>
          </cell>
          <cell r="F84" t="str">
            <v>4.715</v>
          </cell>
          <cell r="G84">
            <v>579</v>
          </cell>
          <cell r="H84" t="str">
            <v>036/61/63</v>
          </cell>
          <cell r="I84" t="str">
            <v>NELLIKE RUNNER/HYBEN ROSE</v>
          </cell>
          <cell r="J84">
            <v>181</v>
          </cell>
          <cell r="K84">
            <v>0.51</v>
          </cell>
        </row>
        <row r="85">
          <cell r="B85">
            <v>3318</v>
          </cell>
          <cell r="C85" t="str">
            <v>SANGEETHA R</v>
          </cell>
          <cell r="D85" t="str">
            <v>T</v>
          </cell>
          <cell r="E85">
            <v>0.6</v>
          </cell>
          <cell r="F85" t="str">
            <v>4.615</v>
          </cell>
          <cell r="G85">
            <v>579</v>
          </cell>
        </row>
        <row r="86">
          <cell r="B86">
            <v>3323</v>
          </cell>
          <cell r="C86" t="str">
            <v>KALAMANI S</v>
          </cell>
          <cell r="D86" t="str">
            <v>C</v>
          </cell>
          <cell r="E86">
            <v>0.65</v>
          </cell>
          <cell r="F86" t="str">
            <v>4.715</v>
          </cell>
          <cell r="G86">
            <v>593</v>
          </cell>
        </row>
        <row r="87">
          <cell r="B87">
            <v>3325</v>
          </cell>
          <cell r="C87" t="str">
            <v>AYAN DAS</v>
          </cell>
          <cell r="D87" t="str">
            <v>A</v>
          </cell>
          <cell r="E87">
            <v>0.75</v>
          </cell>
          <cell r="F87" t="str">
            <v>4.61540</v>
          </cell>
          <cell r="G87">
            <v>579</v>
          </cell>
        </row>
        <row r="88">
          <cell r="B88">
            <v>3327</v>
          </cell>
          <cell r="C88" t="str">
            <v>THENU</v>
          </cell>
          <cell r="D88" t="str">
            <v>C</v>
          </cell>
          <cell r="E88">
            <v>0.65</v>
          </cell>
          <cell r="F88" t="str">
            <v>4.715</v>
          </cell>
          <cell r="G88">
            <v>579</v>
          </cell>
        </row>
        <row r="89">
          <cell r="B89">
            <v>3331</v>
          </cell>
          <cell r="C89" t="str">
            <v>KOHILAVANI</v>
          </cell>
          <cell r="D89" t="str">
            <v>C</v>
          </cell>
          <cell r="E89">
            <v>0.65</v>
          </cell>
          <cell r="F89" t="str">
            <v>4.715</v>
          </cell>
          <cell r="G89">
            <v>593</v>
          </cell>
        </row>
        <row r="90">
          <cell r="B90">
            <v>3332</v>
          </cell>
          <cell r="C90" t="str">
            <v>JOTHI S</v>
          </cell>
          <cell r="D90" t="str">
            <v>C</v>
          </cell>
          <cell r="E90">
            <v>0.65</v>
          </cell>
          <cell r="F90" t="str">
            <v>4.715</v>
          </cell>
          <cell r="G90">
            <v>579</v>
          </cell>
        </row>
        <row r="91">
          <cell r="B91">
            <v>3334</v>
          </cell>
          <cell r="C91" t="str">
            <v>MARIYAMMAL M</v>
          </cell>
          <cell r="D91" t="str">
            <v>C</v>
          </cell>
          <cell r="E91">
            <v>0.65</v>
          </cell>
          <cell r="F91" t="str">
            <v>4.715</v>
          </cell>
          <cell r="G91">
            <v>579</v>
          </cell>
        </row>
        <row r="92">
          <cell r="B92">
            <v>3336</v>
          </cell>
          <cell r="C92" t="str">
            <v>CHITHRA S</v>
          </cell>
          <cell r="D92" t="str">
            <v>B</v>
          </cell>
          <cell r="E92">
            <v>0.7</v>
          </cell>
          <cell r="F92" t="str">
            <v>5.12820</v>
          </cell>
          <cell r="G92">
            <v>579</v>
          </cell>
          <cell r="H92" t="str">
            <v>036/61/63</v>
          </cell>
          <cell r="I92" t="str">
            <v>NELLIKE RUNNER/HYBEN ROSE</v>
          </cell>
          <cell r="J92">
            <v>177</v>
          </cell>
          <cell r="K92">
            <v>0.5</v>
          </cell>
        </row>
        <row r="93">
          <cell r="B93">
            <v>3342</v>
          </cell>
          <cell r="C93" t="str">
            <v>VAIRAMUTHU I</v>
          </cell>
          <cell r="D93" t="str">
            <v>A+</v>
          </cell>
          <cell r="E93">
            <v>0.9</v>
          </cell>
          <cell r="F93" t="str">
            <v>10.0</v>
          </cell>
          <cell r="G93">
            <v>579</v>
          </cell>
          <cell r="H93" t="str">
            <v>71/49</v>
          </cell>
          <cell r="I93" t="str">
            <v>JD NATURAL/ORNATE T/C</v>
          </cell>
          <cell r="J93">
            <v>47</v>
          </cell>
          <cell r="K93">
            <v>0.54</v>
          </cell>
        </row>
        <row r="94">
          <cell r="B94">
            <v>3350</v>
          </cell>
          <cell r="C94" t="str">
            <v>ARCHANA MAITY NAYEK</v>
          </cell>
          <cell r="D94" t="str">
            <v>B</v>
          </cell>
          <cell r="E94">
            <v>0.7</v>
          </cell>
          <cell r="F94" t="str">
            <v>5.12820</v>
          </cell>
          <cell r="G94">
            <v>579</v>
          </cell>
        </row>
        <row r="95">
          <cell r="B95">
            <v>3352</v>
          </cell>
          <cell r="C95" t="str">
            <v>MANJULA P</v>
          </cell>
          <cell r="D95" t="str">
            <v>A</v>
          </cell>
          <cell r="E95">
            <v>0.75</v>
          </cell>
          <cell r="F95" t="str">
            <v>4.61540</v>
          </cell>
          <cell r="G95">
            <v>579</v>
          </cell>
        </row>
        <row r="96">
          <cell r="B96">
            <v>3356</v>
          </cell>
          <cell r="C96" t="str">
            <v>SANGEETHA R</v>
          </cell>
          <cell r="D96" t="str">
            <v>C</v>
          </cell>
          <cell r="E96">
            <v>0.65</v>
          </cell>
          <cell r="F96" t="str">
            <v>4.715</v>
          </cell>
          <cell r="G96">
            <v>579</v>
          </cell>
          <cell r="H96" t="str">
            <v>036/61/63</v>
          </cell>
          <cell r="I96" t="str">
            <v>NELLIKE RUNNER/HYBEN ROSE</v>
          </cell>
          <cell r="J96">
            <v>161</v>
          </cell>
          <cell r="K96">
            <v>0.46</v>
          </cell>
        </row>
        <row r="97">
          <cell r="B97">
            <v>3395</v>
          </cell>
          <cell r="C97" t="str">
            <v>REVATHI RAMASAMY</v>
          </cell>
          <cell r="D97" t="str">
            <v>T</v>
          </cell>
          <cell r="E97">
            <v>0.6</v>
          </cell>
          <cell r="F97" t="str">
            <v>4.615</v>
          </cell>
          <cell r="G97">
            <v>579</v>
          </cell>
        </row>
        <row r="98">
          <cell r="B98">
            <v>3397</v>
          </cell>
          <cell r="C98" t="str">
            <v>KRISHNAVENI J</v>
          </cell>
          <cell r="D98" t="str">
            <v>T</v>
          </cell>
          <cell r="E98">
            <v>0.6</v>
          </cell>
          <cell r="F98" t="str">
            <v>4.615</v>
          </cell>
          <cell r="G98">
            <v>579</v>
          </cell>
          <cell r="H98" t="str">
            <v>27/74/63</v>
          </cell>
          <cell r="I98" t="str">
            <v>NELLIKE T/C/HYBEN ROSE</v>
          </cell>
          <cell r="J98">
            <v>105</v>
          </cell>
          <cell r="K98">
            <v>0.41</v>
          </cell>
        </row>
        <row r="99">
          <cell r="B99">
            <v>3402</v>
          </cell>
          <cell r="C99" t="str">
            <v>PRIYADHARSHNI G</v>
          </cell>
          <cell r="D99" t="str">
            <v>B</v>
          </cell>
          <cell r="E99">
            <v>0.7</v>
          </cell>
          <cell r="F99" t="str">
            <v>5.12820</v>
          </cell>
          <cell r="G99">
            <v>579</v>
          </cell>
        </row>
        <row r="100">
          <cell r="B100">
            <v>3404</v>
          </cell>
          <cell r="C100" t="str">
            <v>VENNILA P</v>
          </cell>
          <cell r="D100" t="str">
            <v>C</v>
          </cell>
          <cell r="E100">
            <v>0.65</v>
          </cell>
          <cell r="F100" t="str">
            <v>4.715</v>
          </cell>
          <cell r="G100">
            <v>579</v>
          </cell>
        </row>
        <row r="101">
          <cell r="B101">
            <v>3407</v>
          </cell>
          <cell r="C101" t="str">
            <v xml:space="preserve">SELVI A </v>
          </cell>
          <cell r="D101" t="str">
            <v>C</v>
          </cell>
          <cell r="E101">
            <v>0.65</v>
          </cell>
          <cell r="F101" t="str">
            <v>4.715</v>
          </cell>
          <cell r="G101">
            <v>579</v>
          </cell>
        </row>
        <row r="102">
          <cell r="B102">
            <v>3409</v>
          </cell>
          <cell r="C102" t="str">
            <v>AMUTHAVALLI S</v>
          </cell>
          <cell r="D102" t="str">
            <v>C</v>
          </cell>
          <cell r="E102">
            <v>0.65</v>
          </cell>
          <cell r="F102" t="str">
            <v>4.715</v>
          </cell>
          <cell r="G102">
            <v>579</v>
          </cell>
        </row>
        <row r="103">
          <cell r="B103">
            <v>3415</v>
          </cell>
          <cell r="C103" t="str">
            <v>ALEMA MOLLA</v>
          </cell>
          <cell r="D103" t="str">
            <v>C</v>
          </cell>
          <cell r="E103">
            <v>0.65</v>
          </cell>
          <cell r="F103" t="str">
            <v>4.715</v>
          </cell>
          <cell r="G103">
            <v>642</v>
          </cell>
          <cell r="H103" t="str">
            <v>036/61/63</v>
          </cell>
          <cell r="I103" t="str">
            <v>NELLIKE RUNNER/HYBEN ROSE</v>
          </cell>
          <cell r="J103">
            <v>136</v>
          </cell>
          <cell r="K103">
            <v>0.39</v>
          </cell>
        </row>
        <row r="104">
          <cell r="B104">
            <v>3416</v>
          </cell>
          <cell r="C104" t="str">
            <v>SARANYA P</v>
          </cell>
          <cell r="D104" t="str">
            <v>C</v>
          </cell>
          <cell r="E104">
            <v>0.65</v>
          </cell>
          <cell r="F104" t="str">
            <v>4.715</v>
          </cell>
          <cell r="G104">
            <v>579</v>
          </cell>
        </row>
        <row r="105">
          <cell r="B105">
            <v>3417</v>
          </cell>
          <cell r="C105" t="str">
            <v>DURGADEVI M</v>
          </cell>
          <cell r="D105" t="str">
            <v>C</v>
          </cell>
          <cell r="E105">
            <v>0.65</v>
          </cell>
          <cell r="F105" t="str">
            <v>4.715</v>
          </cell>
          <cell r="G105">
            <v>579</v>
          </cell>
        </row>
        <row r="106">
          <cell r="B106">
            <v>3419</v>
          </cell>
          <cell r="C106" t="str">
            <v>YAMUNA</v>
          </cell>
          <cell r="D106" t="str">
            <v>C</v>
          </cell>
          <cell r="E106">
            <v>0.65</v>
          </cell>
          <cell r="F106" t="str">
            <v>4.715</v>
          </cell>
          <cell r="G106">
            <v>579</v>
          </cell>
        </row>
        <row r="107">
          <cell r="B107">
            <v>3422</v>
          </cell>
          <cell r="C107" t="str">
            <v>S SHEELA</v>
          </cell>
          <cell r="D107" t="str">
            <v>C</v>
          </cell>
          <cell r="E107">
            <v>0.65</v>
          </cell>
          <cell r="F107" t="str">
            <v>4.715</v>
          </cell>
          <cell r="G107">
            <v>593</v>
          </cell>
        </row>
        <row r="108">
          <cell r="B108">
            <v>3434</v>
          </cell>
          <cell r="C108" t="str">
            <v>KASHTHURI N</v>
          </cell>
          <cell r="D108" t="str">
            <v>B</v>
          </cell>
          <cell r="E108">
            <v>0.7</v>
          </cell>
          <cell r="F108" t="str">
            <v>5.12820</v>
          </cell>
          <cell r="G108">
            <v>789.75</v>
          </cell>
          <cell r="H108" t="str">
            <v>74/36</v>
          </cell>
          <cell r="I108" t="str">
            <v>GRAVMYRT/NELLIKE RUNNER</v>
          </cell>
          <cell r="J108">
            <v>133</v>
          </cell>
          <cell r="K108">
            <v>0.63</v>
          </cell>
        </row>
        <row r="109">
          <cell r="B109">
            <v>3443</v>
          </cell>
          <cell r="C109" t="str">
            <v>MONISHA P</v>
          </cell>
          <cell r="D109" t="str">
            <v>T</v>
          </cell>
          <cell r="E109">
            <v>0.6</v>
          </cell>
          <cell r="F109" t="str">
            <v>4.615</v>
          </cell>
          <cell r="G109">
            <v>579</v>
          </cell>
        </row>
        <row r="110">
          <cell r="B110">
            <v>3445</v>
          </cell>
          <cell r="C110" t="str">
            <v xml:space="preserve">KRISHNAVENI </v>
          </cell>
          <cell r="D110" t="str">
            <v>T</v>
          </cell>
          <cell r="E110">
            <v>0.6</v>
          </cell>
          <cell r="F110" t="str">
            <v>4.615</v>
          </cell>
          <cell r="G110">
            <v>642</v>
          </cell>
        </row>
        <row r="111">
          <cell r="B111">
            <v>3450</v>
          </cell>
          <cell r="C111" t="str">
            <v>ARTHI R</v>
          </cell>
          <cell r="D111" t="str">
            <v>C</v>
          </cell>
          <cell r="E111">
            <v>0.65</v>
          </cell>
          <cell r="F111" t="str">
            <v>4.715</v>
          </cell>
          <cell r="G111">
            <v>507</v>
          </cell>
        </row>
        <row r="112">
          <cell r="B112">
            <v>3452</v>
          </cell>
          <cell r="C112" t="str">
            <v xml:space="preserve">SUJATHA </v>
          </cell>
          <cell r="D112" t="str">
            <v>T</v>
          </cell>
          <cell r="E112">
            <v>0.6</v>
          </cell>
          <cell r="F112" t="str">
            <v>4.615</v>
          </cell>
          <cell r="G112">
            <v>579</v>
          </cell>
        </row>
        <row r="113">
          <cell r="B113">
            <v>3455</v>
          </cell>
          <cell r="C113" t="str">
            <v>MOHANA M</v>
          </cell>
          <cell r="D113" t="str">
            <v>T</v>
          </cell>
          <cell r="E113">
            <v>0.6</v>
          </cell>
          <cell r="F113" t="str">
            <v>4.615</v>
          </cell>
          <cell r="G113">
            <v>691</v>
          </cell>
        </row>
        <row r="114">
          <cell r="B114">
            <v>3460</v>
          </cell>
          <cell r="C114" t="str">
            <v>KAVITHA V</v>
          </cell>
          <cell r="D114" t="str">
            <v>T</v>
          </cell>
          <cell r="E114">
            <v>0.6</v>
          </cell>
          <cell r="F114" t="str">
            <v>4.615</v>
          </cell>
          <cell r="G114">
            <v>507</v>
          </cell>
        </row>
        <row r="115">
          <cell r="B115">
            <v>3463</v>
          </cell>
          <cell r="C115" t="str">
            <v>INTHUMATHI R</v>
          </cell>
          <cell r="D115" t="str">
            <v>T</v>
          </cell>
          <cell r="E115">
            <v>0.6</v>
          </cell>
          <cell r="F115" t="str">
            <v>4.615</v>
          </cell>
          <cell r="G115">
            <v>579</v>
          </cell>
        </row>
        <row r="116">
          <cell r="B116">
            <v>3467</v>
          </cell>
          <cell r="C116" t="str">
            <v>THANGAM A</v>
          </cell>
          <cell r="D116" t="str">
            <v>C</v>
          </cell>
          <cell r="E116">
            <v>0.65</v>
          </cell>
          <cell r="F116" t="str">
            <v>4.715</v>
          </cell>
          <cell r="G116">
            <v>507</v>
          </cell>
        </row>
        <row r="117">
          <cell r="B117">
            <v>3468</v>
          </cell>
          <cell r="C117" t="str">
            <v>SELVI M</v>
          </cell>
          <cell r="D117" t="str">
            <v>T</v>
          </cell>
          <cell r="E117">
            <v>0.6</v>
          </cell>
          <cell r="F117" t="str">
            <v>4.615</v>
          </cell>
          <cell r="G117">
            <v>507</v>
          </cell>
        </row>
        <row r="118">
          <cell r="B118">
            <v>3469</v>
          </cell>
          <cell r="C118" t="str">
            <v>BANUPRIYA P</v>
          </cell>
          <cell r="D118" t="str">
            <v>A</v>
          </cell>
          <cell r="E118">
            <v>0.75</v>
          </cell>
          <cell r="F118" t="str">
            <v>4.61540</v>
          </cell>
          <cell r="G118">
            <v>507</v>
          </cell>
        </row>
        <row r="119">
          <cell r="B119">
            <v>3470</v>
          </cell>
          <cell r="C119" t="str">
            <v>RANICHANDRA G</v>
          </cell>
          <cell r="D119" t="str">
            <v>T</v>
          </cell>
          <cell r="E119">
            <v>0.6</v>
          </cell>
          <cell r="F119" t="str">
            <v>4.615</v>
          </cell>
          <cell r="G119">
            <v>507</v>
          </cell>
        </row>
        <row r="120">
          <cell r="B120">
            <v>3471</v>
          </cell>
          <cell r="C120" t="str">
            <v>RAJESWARI K</v>
          </cell>
          <cell r="D120" t="str">
            <v>T</v>
          </cell>
          <cell r="E120">
            <v>0.6</v>
          </cell>
          <cell r="F120" t="str">
            <v>4.615</v>
          </cell>
          <cell r="G120">
            <v>507</v>
          </cell>
        </row>
        <row r="121">
          <cell r="B121">
            <v>3473</v>
          </cell>
          <cell r="C121" t="str">
            <v>ELAKIYA V</v>
          </cell>
          <cell r="D121" t="str">
            <v>T</v>
          </cell>
          <cell r="E121">
            <v>0.6</v>
          </cell>
          <cell r="F121" t="str">
            <v>4.615</v>
          </cell>
          <cell r="G121">
            <v>507</v>
          </cell>
          <cell r="H121" t="str">
            <v>036/61/63</v>
          </cell>
          <cell r="I121" t="str">
            <v>NELLIKE RUNNER/HYBEN ROSE</v>
          </cell>
          <cell r="J121">
            <v>262</v>
          </cell>
          <cell r="K121">
            <v>0.45</v>
          </cell>
        </row>
        <row r="122">
          <cell r="B122">
            <v>3474</v>
          </cell>
          <cell r="C122" t="str">
            <v>MATHUSRI B</v>
          </cell>
          <cell r="D122" t="str">
            <v>B</v>
          </cell>
          <cell r="E122">
            <v>0.7</v>
          </cell>
          <cell r="F122" t="str">
            <v>5.12820</v>
          </cell>
          <cell r="G122">
            <v>507</v>
          </cell>
          <cell r="H122" t="str">
            <v>036/61/63</v>
          </cell>
          <cell r="I122" t="str">
            <v>NELLIKE RUNNER/HYBEN ROSE</v>
          </cell>
          <cell r="J122">
            <v>255</v>
          </cell>
          <cell r="K122">
            <v>0.72</v>
          </cell>
        </row>
        <row r="123">
          <cell r="B123">
            <v>3478</v>
          </cell>
          <cell r="C123" t="str">
            <v>VANITHA S</v>
          </cell>
          <cell r="D123" t="str">
            <v>T</v>
          </cell>
          <cell r="E123">
            <v>0.6</v>
          </cell>
          <cell r="F123" t="str">
            <v>4.615</v>
          </cell>
          <cell r="G123">
            <v>507</v>
          </cell>
        </row>
        <row r="124">
          <cell r="B124">
            <v>3479</v>
          </cell>
          <cell r="C124" t="str">
            <v>SUMATHI M</v>
          </cell>
          <cell r="D124" t="str">
            <v>C</v>
          </cell>
          <cell r="E124">
            <v>0.65</v>
          </cell>
          <cell r="F124" t="str">
            <v>4.715</v>
          </cell>
          <cell r="G124">
            <v>507</v>
          </cell>
        </row>
        <row r="125">
          <cell r="B125">
            <v>3480</v>
          </cell>
          <cell r="C125" t="str">
            <v>ASHITHA S</v>
          </cell>
          <cell r="D125" t="str">
            <v>T</v>
          </cell>
          <cell r="E125">
            <v>0.6</v>
          </cell>
          <cell r="F125" t="str">
            <v>4.615</v>
          </cell>
          <cell r="G125">
            <v>507</v>
          </cell>
        </row>
        <row r="126">
          <cell r="B126">
            <v>3482</v>
          </cell>
          <cell r="C126" t="str">
            <v>GEETHA J</v>
          </cell>
          <cell r="D126" t="str">
            <v>C</v>
          </cell>
          <cell r="E126">
            <v>0.65</v>
          </cell>
          <cell r="F126" t="str">
            <v>4.715</v>
          </cell>
          <cell r="G126">
            <v>507</v>
          </cell>
        </row>
        <row r="127">
          <cell r="B127">
            <v>3483</v>
          </cell>
          <cell r="C127" t="str">
            <v>PALANIYAMMAL R</v>
          </cell>
          <cell r="D127" t="str">
            <v>A1</v>
          </cell>
          <cell r="E127">
            <v>0.8</v>
          </cell>
          <cell r="F127" t="str">
            <v>5.00</v>
          </cell>
          <cell r="G127">
            <v>593</v>
          </cell>
          <cell r="H127">
            <v>71</v>
          </cell>
          <cell r="I127" t="str">
            <v>JD NATURAL</v>
          </cell>
          <cell r="J127">
            <v>52</v>
          </cell>
          <cell r="K127">
            <v>0.34</v>
          </cell>
        </row>
        <row r="128">
          <cell r="B128">
            <v>3485</v>
          </cell>
          <cell r="C128" t="str">
            <v>REVATHI G</v>
          </cell>
          <cell r="D128" t="str">
            <v>T</v>
          </cell>
          <cell r="E128">
            <v>0.6</v>
          </cell>
          <cell r="F128" t="str">
            <v>4.615</v>
          </cell>
          <cell r="G128">
            <v>593</v>
          </cell>
        </row>
        <row r="129">
          <cell r="B129">
            <v>3486</v>
          </cell>
          <cell r="C129" t="str">
            <v>PRIYANKA T</v>
          </cell>
          <cell r="D129" t="str">
            <v>T</v>
          </cell>
          <cell r="E129">
            <v>0.6</v>
          </cell>
          <cell r="F129" t="str">
            <v>4.615</v>
          </cell>
          <cell r="G129">
            <v>593</v>
          </cell>
        </row>
        <row r="130">
          <cell r="B130">
            <v>3487</v>
          </cell>
          <cell r="C130" t="str">
            <v>VANAJA K</v>
          </cell>
          <cell r="D130" t="str">
            <v>T</v>
          </cell>
          <cell r="E130">
            <v>0.6</v>
          </cell>
          <cell r="F130" t="str">
            <v>4.615</v>
          </cell>
          <cell r="G130">
            <v>579</v>
          </cell>
        </row>
        <row r="131">
          <cell r="B131">
            <v>3488</v>
          </cell>
          <cell r="C131" t="str">
            <v>KAMATCHI S</v>
          </cell>
          <cell r="D131" t="str">
            <v>T</v>
          </cell>
          <cell r="E131">
            <v>0.6</v>
          </cell>
          <cell r="F131" t="str">
            <v>4.615</v>
          </cell>
          <cell r="G131">
            <v>507</v>
          </cell>
        </row>
        <row r="132">
          <cell r="B132">
            <v>3248</v>
          </cell>
          <cell r="C132" t="str">
            <v>MARAGATHAM</v>
          </cell>
          <cell r="D132" t="str">
            <v>B</v>
          </cell>
          <cell r="E132">
            <v>0.7</v>
          </cell>
          <cell r="F132" t="str">
            <v>5.12820</v>
          </cell>
          <cell r="G132">
            <v>507</v>
          </cell>
          <cell r="H132" t="str">
            <v>27/74/63</v>
          </cell>
          <cell r="I132" t="str">
            <v>NELLIKE T/C/HYBEN ROSE</v>
          </cell>
          <cell r="J132">
            <v>87</v>
          </cell>
          <cell r="K132">
            <v>0.54</v>
          </cell>
        </row>
        <row r="133">
          <cell r="B133">
            <v>3127</v>
          </cell>
          <cell r="C133" t="str">
            <v>SOUNDARYA</v>
          </cell>
          <cell r="D133" t="str">
            <v>C</v>
          </cell>
          <cell r="E133">
            <v>0.6</v>
          </cell>
          <cell r="F133" t="str">
            <v>4.615</v>
          </cell>
          <cell r="G133">
            <v>507</v>
          </cell>
          <cell r="H133" t="str">
            <v>27/74/63</v>
          </cell>
          <cell r="I133" t="str">
            <v>NELLIKE T/C/HYBEN ROSE</v>
          </cell>
          <cell r="J133">
            <v>50</v>
          </cell>
          <cell r="K133">
            <v>0.32</v>
          </cell>
        </row>
        <row r="134">
          <cell r="B134">
            <v>2915</v>
          </cell>
          <cell r="C134" t="str">
            <v>SUBRAMANI</v>
          </cell>
          <cell r="D134" t="str">
            <v>C</v>
          </cell>
          <cell r="E134">
            <v>0.65</v>
          </cell>
          <cell r="F134" t="str">
            <v>4.715</v>
          </cell>
          <cell r="G134">
            <v>507</v>
          </cell>
        </row>
        <row r="135">
          <cell r="B135">
            <v>3100</v>
          </cell>
          <cell r="C135" t="str">
            <v>DHANUSHREE</v>
          </cell>
          <cell r="D135" t="str">
            <v>C</v>
          </cell>
          <cell r="E135">
            <v>0.65</v>
          </cell>
          <cell r="F135" t="str">
            <v>4.715</v>
          </cell>
          <cell r="G135">
            <v>507</v>
          </cell>
        </row>
        <row r="136">
          <cell r="B136">
            <v>3268</v>
          </cell>
          <cell r="C136" t="str">
            <v>MAHESHWARI</v>
          </cell>
          <cell r="D136" t="str">
            <v>C</v>
          </cell>
          <cell r="E136">
            <v>0.65</v>
          </cell>
          <cell r="F136" t="str">
            <v>4.715</v>
          </cell>
          <cell r="G136">
            <v>507</v>
          </cell>
          <cell r="H136" t="str">
            <v>036/61/63</v>
          </cell>
          <cell r="I136" t="str">
            <v>NELLIKE RUNNER/HYBEN ROSE</v>
          </cell>
          <cell r="J136">
            <v>127</v>
          </cell>
          <cell r="K136">
            <v>0.36</v>
          </cell>
        </row>
        <row r="137">
          <cell r="B137">
            <v>3313</v>
          </cell>
          <cell r="C137" t="str">
            <v>SANTHIYA</v>
          </cell>
          <cell r="D137" t="str">
            <v>C</v>
          </cell>
          <cell r="E137">
            <v>0.6</v>
          </cell>
          <cell r="F137" t="str">
            <v>4.615</v>
          </cell>
          <cell r="G137">
            <v>507</v>
          </cell>
        </row>
        <row r="138">
          <cell r="B138">
            <v>3493</v>
          </cell>
          <cell r="C138" t="str">
            <v>SASI</v>
          </cell>
          <cell r="D138" t="str">
            <v>C</v>
          </cell>
          <cell r="E138">
            <v>0.65</v>
          </cell>
          <cell r="F138" t="str">
            <v>4.715</v>
          </cell>
          <cell r="G138">
            <v>507</v>
          </cell>
          <cell r="H138">
            <v>62</v>
          </cell>
          <cell r="I138" t="str">
            <v>HYBEN ROSE O/L</v>
          </cell>
          <cell r="J138">
            <v>1462</v>
          </cell>
          <cell r="K138">
            <v>0.76</v>
          </cell>
        </row>
        <row r="139">
          <cell r="B139">
            <v>3495</v>
          </cell>
          <cell r="C139" t="str">
            <v>VIJAYALAKSHMI</v>
          </cell>
          <cell r="D139" t="str">
            <v>T</v>
          </cell>
          <cell r="E139">
            <v>0.65</v>
          </cell>
          <cell r="F139" t="str">
            <v>4.715</v>
          </cell>
          <cell r="G139">
            <v>507</v>
          </cell>
        </row>
        <row r="140">
          <cell r="B140">
            <v>3492</v>
          </cell>
          <cell r="C140" t="str">
            <v>CHINNAPONNU</v>
          </cell>
          <cell r="D140" t="str">
            <v>A1</v>
          </cell>
          <cell r="E140">
            <v>0.8</v>
          </cell>
          <cell r="F140" t="str">
            <v>5.00</v>
          </cell>
          <cell r="G140">
            <v>507</v>
          </cell>
          <cell r="H140" t="str">
            <v>50/36</v>
          </cell>
          <cell r="I140" t="str">
            <v>DAILY COLLECTION/NELLIKE RUNNER</v>
          </cell>
          <cell r="J140">
            <v>101</v>
          </cell>
          <cell r="K140">
            <v>0.69</v>
          </cell>
        </row>
        <row r="141">
          <cell r="B141">
            <v>3494</v>
          </cell>
          <cell r="C141" t="str">
            <v>MIRNAL DAS</v>
          </cell>
          <cell r="D141" t="str">
            <v>A1</v>
          </cell>
          <cell r="E141">
            <v>0.8</v>
          </cell>
          <cell r="F141" t="str">
            <v>5.00</v>
          </cell>
          <cell r="G141">
            <v>507</v>
          </cell>
          <cell r="H141" t="str">
            <v>71/49</v>
          </cell>
          <cell r="I141" t="str">
            <v>JD NATURAL/ORNATE T/C</v>
          </cell>
          <cell r="J141">
            <v>53</v>
          </cell>
          <cell r="K141">
            <v>0.61</v>
          </cell>
        </row>
        <row r="142">
          <cell r="B142">
            <v>1021</v>
          </cell>
          <cell r="C142" t="str">
            <v>PALSAMY</v>
          </cell>
          <cell r="D142" t="str">
            <v>A1</v>
          </cell>
          <cell r="E142">
            <v>0.75</v>
          </cell>
          <cell r="F142" t="str">
            <v>4.61540</v>
          </cell>
          <cell r="G142">
            <v>507</v>
          </cell>
        </row>
        <row r="143">
          <cell r="B143">
            <v>3290</v>
          </cell>
          <cell r="C143" t="str">
            <v>UMA</v>
          </cell>
          <cell r="D143" t="str">
            <v>C</v>
          </cell>
          <cell r="E143">
            <v>0.65</v>
          </cell>
          <cell r="F143" t="str">
            <v>4.715</v>
          </cell>
          <cell r="G143">
            <v>507</v>
          </cell>
        </row>
        <row r="144">
          <cell r="B144">
            <v>3499</v>
          </cell>
          <cell r="C144" t="str">
            <v>SILAMPAYEE</v>
          </cell>
          <cell r="D144" t="str">
            <v>A1</v>
          </cell>
          <cell r="E144">
            <v>0.8</v>
          </cell>
          <cell r="F144" t="str">
            <v>5.00</v>
          </cell>
          <cell r="G144">
            <v>507</v>
          </cell>
          <cell r="H144">
            <v>71</v>
          </cell>
          <cell r="I144" t="str">
            <v>JD NATURAL</v>
          </cell>
          <cell r="J144">
            <v>55</v>
          </cell>
          <cell r="K144">
            <v>0.36</v>
          </cell>
        </row>
        <row r="145">
          <cell r="B145">
            <v>1369</v>
          </cell>
          <cell r="C145" t="str">
            <v>KRISHNAN</v>
          </cell>
        </row>
        <row r="146">
          <cell r="B146">
            <v>3115</v>
          </cell>
          <cell r="C146" t="str">
            <v>YOVEL</v>
          </cell>
        </row>
        <row r="147">
          <cell r="B147">
            <v>3505</v>
          </cell>
          <cell r="C147" t="str">
            <v>SUGANYA</v>
          </cell>
        </row>
        <row r="148">
          <cell r="B148">
            <v>3507</v>
          </cell>
          <cell r="C148" t="str">
            <v>KOWSIK</v>
          </cell>
          <cell r="H148" t="str">
            <v>74/36</v>
          </cell>
          <cell r="I148" t="str">
            <v>GRAVMYRT/NELLIKE RUNNER</v>
          </cell>
          <cell r="J148">
            <v>130</v>
          </cell>
          <cell r="K148">
            <v>0.61</v>
          </cell>
        </row>
      </sheetData>
      <sheetData sheetId="13">
        <row r="1">
          <cell r="B1" t="str">
            <v>ID NO</v>
          </cell>
          <cell r="C1" t="str">
            <v>Name</v>
          </cell>
          <cell r="D1" t="str">
            <v>Grade</v>
          </cell>
          <cell r="E1" t="str">
            <v>Target  %</v>
          </cell>
          <cell r="F1" t="str">
            <v>Points</v>
          </cell>
          <cell r="G1" t="str">
            <v>CTC/Day</v>
          </cell>
          <cell r="H1" t="str">
            <v>SO#</v>
          </cell>
          <cell r="I1" t="str">
            <v>Design &amp; Product</v>
          </cell>
          <cell r="J1" t="str">
            <v>Qty</v>
          </cell>
          <cell r="K1" t="str">
            <v>Eff %</v>
          </cell>
        </row>
        <row r="2">
          <cell r="B2">
            <v>29</v>
          </cell>
          <cell r="C2" t="str">
            <v>SELVI.R</v>
          </cell>
          <cell r="D2" t="str">
            <v>A+</v>
          </cell>
          <cell r="E2">
            <v>0.9</v>
          </cell>
          <cell r="F2" t="str">
            <v>10.0</v>
          </cell>
          <cell r="G2">
            <v>789.75</v>
          </cell>
          <cell r="H2" t="str">
            <v>49/71</v>
          </cell>
          <cell r="I2" t="str">
            <v>ORNATE T/C/JD NATURAL</v>
          </cell>
          <cell r="J2">
            <v>13</v>
          </cell>
          <cell r="K2">
            <v>0.72</v>
          </cell>
        </row>
        <row r="3">
          <cell r="B3">
            <v>122</v>
          </cell>
          <cell r="C3" t="str">
            <v>SAVITHRI ..S</v>
          </cell>
          <cell r="D3" t="str">
            <v>A</v>
          </cell>
          <cell r="E3">
            <v>0.75</v>
          </cell>
          <cell r="F3" t="str">
            <v>4.61540</v>
          </cell>
          <cell r="G3">
            <v>642</v>
          </cell>
          <cell r="H3" t="str">
            <v>49/71</v>
          </cell>
          <cell r="I3" t="str">
            <v>ORNATE T/C/JD NATURAL</v>
          </cell>
          <cell r="J3">
            <v>29</v>
          </cell>
          <cell r="K3">
            <v>0.78</v>
          </cell>
        </row>
        <row r="4">
          <cell r="B4">
            <v>237</v>
          </cell>
          <cell r="C4" t="str">
            <v>NALLASIVAM..M</v>
          </cell>
          <cell r="D4" t="str">
            <v>A</v>
          </cell>
          <cell r="E4">
            <v>0.75</v>
          </cell>
          <cell r="F4" t="str">
            <v>4.61540</v>
          </cell>
          <cell r="G4">
            <v>789.75</v>
          </cell>
        </row>
        <row r="5">
          <cell r="B5">
            <v>242</v>
          </cell>
          <cell r="C5" t="str">
            <v>ALLIRANI..R</v>
          </cell>
          <cell r="D5" t="str">
            <v>A+</v>
          </cell>
          <cell r="E5">
            <v>0.9</v>
          </cell>
          <cell r="F5" t="str">
            <v>10.0</v>
          </cell>
          <cell r="G5">
            <v>691</v>
          </cell>
          <cell r="H5" t="str">
            <v>49/71</v>
          </cell>
          <cell r="I5" t="str">
            <v>ORNATE T/C/JD NATURAL</v>
          </cell>
          <cell r="J5">
            <v>25</v>
          </cell>
          <cell r="K5">
            <v>0.68</v>
          </cell>
        </row>
        <row r="6">
          <cell r="B6">
            <v>411</v>
          </cell>
          <cell r="C6" t="str">
            <v>LATHA..M</v>
          </cell>
          <cell r="D6" t="str">
            <v>A1</v>
          </cell>
          <cell r="E6">
            <v>0.8</v>
          </cell>
          <cell r="F6" t="str">
            <v>5.00</v>
          </cell>
          <cell r="G6">
            <v>789.75</v>
          </cell>
          <cell r="H6" t="str">
            <v>64/66</v>
          </cell>
          <cell r="I6" t="str">
            <v>HYBEN ROSE</v>
          </cell>
          <cell r="J6">
            <v>212</v>
          </cell>
          <cell r="K6">
            <v>0.67</v>
          </cell>
        </row>
        <row r="7">
          <cell r="B7">
            <v>677</v>
          </cell>
          <cell r="C7" t="str">
            <v>NIRMALA..K</v>
          </cell>
          <cell r="D7" t="str">
            <v>A+</v>
          </cell>
          <cell r="E7">
            <v>0.9</v>
          </cell>
          <cell r="F7" t="str">
            <v>10.0</v>
          </cell>
          <cell r="G7">
            <v>691</v>
          </cell>
          <cell r="H7" t="str">
            <v>64/66</v>
          </cell>
          <cell r="I7" t="str">
            <v>HYBEN ROSE</v>
          </cell>
          <cell r="J7">
            <v>265</v>
          </cell>
          <cell r="K7">
            <v>0.81</v>
          </cell>
        </row>
        <row r="8">
          <cell r="B8">
            <v>1298</v>
          </cell>
          <cell r="C8" t="str">
            <v>SIVARANJANI.S</v>
          </cell>
          <cell r="D8" t="str">
            <v>A+</v>
          </cell>
          <cell r="E8">
            <v>0.9</v>
          </cell>
          <cell r="F8" t="str">
            <v>10.0</v>
          </cell>
          <cell r="G8">
            <v>789.75</v>
          </cell>
          <cell r="H8" t="str">
            <v>49/71</v>
          </cell>
          <cell r="I8" t="str">
            <v>ORNATE T/C/JD NATURAL</v>
          </cell>
          <cell r="J8">
            <v>25</v>
          </cell>
          <cell r="K8">
            <v>0.68</v>
          </cell>
        </row>
        <row r="9">
          <cell r="B9">
            <v>1417</v>
          </cell>
          <cell r="C9" t="str">
            <v>MAHALAKSHMI.T</v>
          </cell>
          <cell r="D9" t="str">
            <v>A+</v>
          </cell>
          <cell r="E9">
            <v>0.9</v>
          </cell>
          <cell r="F9" t="str">
            <v>10.0</v>
          </cell>
          <cell r="G9">
            <v>642</v>
          </cell>
          <cell r="H9" t="str">
            <v>63/62/66</v>
          </cell>
          <cell r="I9" t="str">
            <v>HYBEN ROSE</v>
          </cell>
          <cell r="J9">
            <v>274</v>
          </cell>
          <cell r="K9">
            <v>0.76</v>
          </cell>
        </row>
        <row r="10">
          <cell r="B10">
            <v>1422</v>
          </cell>
          <cell r="C10" t="str">
            <v>LAKSHMI.V</v>
          </cell>
          <cell r="D10" t="str">
            <v>A1</v>
          </cell>
          <cell r="E10">
            <v>0.8</v>
          </cell>
          <cell r="F10" t="str">
            <v>5.00</v>
          </cell>
          <cell r="G10">
            <v>789.75</v>
          </cell>
          <cell r="H10" t="str">
            <v>66/56/61/64</v>
          </cell>
          <cell r="I10" t="str">
            <v>SKOGSIV GREEN/HYBEN ROSE O/L</v>
          </cell>
          <cell r="J10">
            <v>1530</v>
          </cell>
          <cell r="K10">
            <v>0.8</v>
          </cell>
        </row>
        <row r="11">
          <cell r="B11">
            <v>1512</v>
          </cell>
          <cell r="C11" t="str">
            <v>MANIMEGALAI.P</v>
          </cell>
          <cell r="D11" t="str">
            <v>A</v>
          </cell>
          <cell r="E11">
            <v>0.75</v>
          </cell>
          <cell r="F11" t="str">
            <v>4.61540</v>
          </cell>
          <cell r="G11">
            <v>691</v>
          </cell>
        </row>
        <row r="12">
          <cell r="B12">
            <v>1694</v>
          </cell>
          <cell r="C12" t="str">
            <v>MALATHI.S</v>
          </cell>
          <cell r="D12" t="str">
            <v>A1</v>
          </cell>
          <cell r="E12">
            <v>0.8</v>
          </cell>
          <cell r="F12" t="str">
            <v>5.00</v>
          </cell>
          <cell r="G12">
            <v>642</v>
          </cell>
        </row>
        <row r="13">
          <cell r="B13">
            <v>1761</v>
          </cell>
          <cell r="C13" t="str">
            <v>PUSHPA.M</v>
          </cell>
          <cell r="D13" t="str">
            <v>A1</v>
          </cell>
          <cell r="E13">
            <v>0.8</v>
          </cell>
          <cell r="F13" t="str">
            <v>5.00</v>
          </cell>
          <cell r="G13">
            <v>691</v>
          </cell>
          <cell r="H13" t="str">
            <v>64/66</v>
          </cell>
          <cell r="I13" t="str">
            <v>HYBEN ROSE</v>
          </cell>
          <cell r="J13">
            <v>215</v>
          </cell>
          <cell r="K13">
            <v>0.66</v>
          </cell>
        </row>
        <row r="14">
          <cell r="B14">
            <v>1789</v>
          </cell>
          <cell r="C14" t="str">
            <v>KASTHURI</v>
          </cell>
          <cell r="D14" t="str">
            <v>A1</v>
          </cell>
          <cell r="E14">
            <v>0.8</v>
          </cell>
          <cell r="F14" t="str">
            <v>5.00</v>
          </cell>
          <cell r="G14">
            <v>691</v>
          </cell>
          <cell r="H14" t="str">
            <v>49/71</v>
          </cell>
          <cell r="I14" t="str">
            <v>ORNATE T/C/JD NATURAL</v>
          </cell>
          <cell r="J14">
            <v>22</v>
          </cell>
          <cell r="K14">
            <v>0.6</v>
          </cell>
        </row>
        <row r="15">
          <cell r="B15">
            <v>1854</v>
          </cell>
          <cell r="C15" t="str">
            <v>DHANALAKSHMI S</v>
          </cell>
          <cell r="D15" t="str">
            <v>B</v>
          </cell>
          <cell r="E15">
            <v>0.7</v>
          </cell>
          <cell r="F15" t="str">
            <v>5.12820</v>
          </cell>
          <cell r="G15">
            <v>691</v>
          </cell>
          <cell r="H15" t="str">
            <v>61/62</v>
          </cell>
          <cell r="I15" t="str">
            <v>HYBEN ROSE O/L</v>
          </cell>
          <cell r="J15">
            <v>2289</v>
          </cell>
          <cell r="K15">
            <v>0.55000000000000004</v>
          </cell>
        </row>
        <row r="16">
          <cell r="B16">
            <v>1855</v>
          </cell>
          <cell r="C16" t="str">
            <v>MEENA SENTHILKUMAR</v>
          </cell>
          <cell r="D16" t="str">
            <v>A</v>
          </cell>
          <cell r="E16">
            <v>0.75</v>
          </cell>
          <cell r="F16" t="str">
            <v>4.61540</v>
          </cell>
          <cell r="G16">
            <v>642</v>
          </cell>
          <cell r="H16" t="str">
            <v>66/56/61/64</v>
          </cell>
          <cell r="I16" t="str">
            <v>SKOGSIV GREEN/HYBEN ROSE O/L</v>
          </cell>
          <cell r="J16">
            <v>1606</v>
          </cell>
          <cell r="K16">
            <v>0.84</v>
          </cell>
        </row>
        <row r="17">
          <cell r="B17">
            <v>1902</v>
          </cell>
          <cell r="C17" t="str">
            <v>MANIMALA B</v>
          </cell>
          <cell r="D17" t="str">
            <v>A1</v>
          </cell>
          <cell r="E17">
            <v>0.8</v>
          </cell>
          <cell r="F17" t="str">
            <v>5.00</v>
          </cell>
          <cell r="G17">
            <v>642</v>
          </cell>
          <cell r="H17" t="str">
            <v>64/66</v>
          </cell>
          <cell r="I17" t="str">
            <v>HYBEN ROSE</v>
          </cell>
          <cell r="J17">
            <v>271</v>
          </cell>
          <cell r="K17">
            <v>0.84</v>
          </cell>
        </row>
        <row r="18">
          <cell r="B18">
            <v>1929</v>
          </cell>
          <cell r="C18" t="str">
            <v>KEERTHANA G</v>
          </cell>
          <cell r="D18" t="str">
            <v>A</v>
          </cell>
          <cell r="E18">
            <v>0.75</v>
          </cell>
          <cell r="F18" t="str">
            <v>4.61540</v>
          </cell>
          <cell r="G18">
            <v>691</v>
          </cell>
          <cell r="H18" t="str">
            <v>49/71</v>
          </cell>
          <cell r="I18" t="str">
            <v>ORNATE T/C/JD NATURAL</v>
          </cell>
          <cell r="J18">
            <v>12</v>
          </cell>
          <cell r="K18">
            <v>0.67</v>
          </cell>
        </row>
        <row r="19">
          <cell r="B19">
            <v>1930</v>
          </cell>
          <cell r="C19" t="str">
            <v>VALARMATHI R</v>
          </cell>
          <cell r="D19" t="str">
            <v>A1</v>
          </cell>
          <cell r="E19">
            <v>0.8</v>
          </cell>
          <cell r="F19" t="str">
            <v>5.00</v>
          </cell>
          <cell r="G19">
            <v>642</v>
          </cell>
          <cell r="H19" t="str">
            <v>64/66</v>
          </cell>
          <cell r="I19" t="str">
            <v>HYBEN ROSE</v>
          </cell>
          <cell r="J19">
            <v>230</v>
          </cell>
          <cell r="K19">
            <v>0.71</v>
          </cell>
        </row>
        <row r="20">
          <cell r="B20">
            <v>1956</v>
          </cell>
          <cell r="C20" t="str">
            <v>KARTHIGAIRAJAN K</v>
          </cell>
          <cell r="D20" t="str">
            <v>A1</v>
          </cell>
          <cell r="E20">
            <v>0.8</v>
          </cell>
          <cell r="F20" t="str">
            <v>5.00</v>
          </cell>
          <cell r="G20">
            <v>691</v>
          </cell>
          <cell r="H20" t="str">
            <v>66/56/61/64</v>
          </cell>
          <cell r="I20" t="str">
            <v>SKOGSIV GREEN/HYBEN ROSE O/L</v>
          </cell>
          <cell r="J20">
            <v>1290</v>
          </cell>
          <cell r="K20">
            <v>0.67</v>
          </cell>
        </row>
        <row r="21">
          <cell r="B21">
            <v>1966</v>
          </cell>
          <cell r="C21" t="str">
            <v>PARAMESWARI S</v>
          </cell>
          <cell r="D21" t="str">
            <v>A</v>
          </cell>
          <cell r="E21">
            <v>0.75</v>
          </cell>
          <cell r="F21" t="str">
            <v>4.61540</v>
          </cell>
          <cell r="G21">
            <v>691</v>
          </cell>
        </row>
        <row r="22">
          <cell r="B22">
            <v>1971</v>
          </cell>
          <cell r="C22" t="str">
            <v>HEMALATHA R</v>
          </cell>
          <cell r="D22" t="str">
            <v>A</v>
          </cell>
          <cell r="E22">
            <v>0.75</v>
          </cell>
          <cell r="F22" t="str">
            <v>4.61540</v>
          </cell>
          <cell r="G22">
            <v>642</v>
          </cell>
          <cell r="H22" t="str">
            <v>61/62</v>
          </cell>
          <cell r="I22" t="str">
            <v>HYBEN ROSE</v>
          </cell>
          <cell r="J22">
            <v>242</v>
          </cell>
          <cell r="K22">
            <v>0.71</v>
          </cell>
        </row>
        <row r="23">
          <cell r="B23">
            <v>1983</v>
          </cell>
          <cell r="C23" t="str">
            <v>LATHA M</v>
          </cell>
          <cell r="D23" t="str">
            <v>A</v>
          </cell>
          <cell r="E23">
            <v>0.75</v>
          </cell>
          <cell r="F23" t="str">
            <v>4.61540</v>
          </cell>
          <cell r="G23">
            <v>642</v>
          </cell>
          <cell r="H23" t="str">
            <v>63/62/66</v>
          </cell>
          <cell r="I23" t="str">
            <v>HYBEN ROSE</v>
          </cell>
          <cell r="J23">
            <v>261</v>
          </cell>
          <cell r="K23">
            <v>0.77</v>
          </cell>
        </row>
        <row r="24">
          <cell r="B24">
            <v>2005</v>
          </cell>
          <cell r="C24" t="str">
            <v>PARAMESWARI</v>
          </cell>
          <cell r="D24" t="str">
            <v>B</v>
          </cell>
          <cell r="E24">
            <v>0.7</v>
          </cell>
          <cell r="F24" t="str">
            <v>5.12820</v>
          </cell>
          <cell r="G24">
            <v>642</v>
          </cell>
          <cell r="H24" t="str">
            <v>63/62/66</v>
          </cell>
          <cell r="I24" t="str">
            <v>HYBEN ROSE</v>
          </cell>
          <cell r="J24">
            <v>251</v>
          </cell>
          <cell r="K24">
            <v>0.7</v>
          </cell>
        </row>
        <row r="25">
          <cell r="B25">
            <v>2016</v>
          </cell>
          <cell r="C25" t="str">
            <v>S GOWRI</v>
          </cell>
          <cell r="D25" t="str">
            <v>A</v>
          </cell>
          <cell r="E25">
            <v>0.75</v>
          </cell>
          <cell r="F25" t="str">
            <v>4.61540</v>
          </cell>
          <cell r="G25">
            <v>593</v>
          </cell>
          <cell r="H25" t="str">
            <v>49/71</v>
          </cell>
          <cell r="I25" t="str">
            <v>ORNATE T/C/JD NATURAL</v>
          </cell>
          <cell r="J25">
            <v>24</v>
          </cell>
          <cell r="K25">
            <v>0.65</v>
          </cell>
        </row>
        <row r="26">
          <cell r="B26">
            <v>2045</v>
          </cell>
          <cell r="C26" t="str">
            <v>SATHYA C</v>
          </cell>
          <cell r="D26" t="str">
            <v>B</v>
          </cell>
          <cell r="E26">
            <v>0.7</v>
          </cell>
          <cell r="F26" t="str">
            <v>5.12820</v>
          </cell>
          <cell r="G26">
            <v>642</v>
          </cell>
          <cell r="H26" t="str">
            <v>74/64/50</v>
          </cell>
          <cell r="I26" t="str">
            <v>GRAVMYRT/HYBEN ROSE/DAILY COLLECTION</v>
          </cell>
          <cell r="J26">
            <v>126</v>
          </cell>
          <cell r="K26">
            <v>0.72</v>
          </cell>
        </row>
        <row r="27">
          <cell r="B27">
            <v>2067</v>
          </cell>
          <cell r="C27" t="str">
            <v>LALITHA R</v>
          </cell>
          <cell r="D27" t="str">
            <v>A1</v>
          </cell>
          <cell r="E27">
            <v>0.8</v>
          </cell>
          <cell r="F27" t="str">
            <v>5.00</v>
          </cell>
          <cell r="G27">
            <v>593</v>
          </cell>
          <cell r="H27" t="str">
            <v>64/66</v>
          </cell>
          <cell r="I27" t="str">
            <v>HYBEN ROSE</v>
          </cell>
          <cell r="J27">
            <v>245</v>
          </cell>
          <cell r="K27">
            <v>0.76</v>
          </cell>
        </row>
        <row r="28">
          <cell r="B28">
            <v>2102</v>
          </cell>
          <cell r="C28" t="str">
            <v>KOKILA M</v>
          </cell>
          <cell r="D28" t="str">
            <v>B</v>
          </cell>
          <cell r="E28">
            <v>0.7</v>
          </cell>
          <cell r="F28" t="str">
            <v>5.12820</v>
          </cell>
          <cell r="G28">
            <v>691</v>
          </cell>
        </row>
        <row r="29">
          <cell r="B29">
            <v>2138</v>
          </cell>
          <cell r="C29" t="str">
            <v>SANTHI S</v>
          </cell>
          <cell r="D29" t="str">
            <v>A</v>
          </cell>
          <cell r="E29">
            <v>0.75</v>
          </cell>
          <cell r="F29" t="str">
            <v>4.61540</v>
          </cell>
          <cell r="G29">
            <v>593</v>
          </cell>
          <cell r="H29" t="str">
            <v>61/62</v>
          </cell>
          <cell r="I29" t="str">
            <v>HYBEN ROSE</v>
          </cell>
          <cell r="J29">
            <v>220</v>
          </cell>
          <cell r="K29">
            <v>0.65</v>
          </cell>
        </row>
        <row r="30">
          <cell r="B30">
            <v>2156</v>
          </cell>
          <cell r="C30" t="str">
            <v>PUSHPALATHA R</v>
          </cell>
          <cell r="D30" t="str">
            <v>A</v>
          </cell>
          <cell r="E30">
            <v>0.75</v>
          </cell>
          <cell r="F30" t="str">
            <v>4.61540</v>
          </cell>
          <cell r="G30">
            <v>642</v>
          </cell>
          <cell r="H30" t="str">
            <v>64/66</v>
          </cell>
          <cell r="I30" t="str">
            <v>HYBEN ROSE</v>
          </cell>
          <cell r="J30">
            <v>111</v>
          </cell>
          <cell r="K30">
            <v>0.62</v>
          </cell>
        </row>
        <row r="31">
          <cell r="B31">
            <v>2177</v>
          </cell>
          <cell r="C31" t="str">
            <v>LALITHA N</v>
          </cell>
          <cell r="D31" t="str">
            <v>A+</v>
          </cell>
          <cell r="E31">
            <v>0.9</v>
          </cell>
          <cell r="F31" t="str">
            <v>10.0</v>
          </cell>
          <cell r="G31">
            <v>642</v>
          </cell>
          <cell r="H31" t="str">
            <v>64/66</v>
          </cell>
          <cell r="I31" t="str">
            <v>HYBEN ROSE</v>
          </cell>
          <cell r="J31">
            <v>255</v>
          </cell>
          <cell r="K31">
            <v>0.79</v>
          </cell>
        </row>
        <row r="32">
          <cell r="B32">
            <v>2186</v>
          </cell>
          <cell r="C32" t="str">
            <v>SATHYA R</v>
          </cell>
          <cell r="D32" t="str">
            <v>B</v>
          </cell>
          <cell r="E32">
            <v>0.7</v>
          </cell>
          <cell r="F32" t="str">
            <v>5.12820</v>
          </cell>
          <cell r="G32">
            <v>789.75</v>
          </cell>
          <cell r="H32" t="str">
            <v>63/56</v>
          </cell>
          <cell r="I32" t="str">
            <v>HYBEN ROSE/SKOGSIV GREEN</v>
          </cell>
          <cell r="J32">
            <v>232</v>
          </cell>
          <cell r="K32">
            <v>0.69</v>
          </cell>
        </row>
        <row r="33">
          <cell r="B33">
            <v>2274</v>
          </cell>
          <cell r="C33" t="str">
            <v>UMADEVI B</v>
          </cell>
          <cell r="D33" t="str">
            <v>A</v>
          </cell>
          <cell r="E33">
            <v>0.75</v>
          </cell>
          <cell r="F33" t="str">
            <v>4.61540</v>
          </cell>
          <cell r="G33">
            <v>593</v>
          </cell>
          <cell r="H33" t="str">
            <v>74/64/50</v>
          </cell>
          <cell r="I33" t="str">
            <v>GRAVMYRT/HYBEN ROSE/DAILY COLLECTION</v>
          </cell>
          <cell r="J33">
            <v>119</v>
          </cell>
          <cell r="K33">
            <v>0.68</v>
          </cell>
        </row>
        <row r="34">
          <cell r="B34">
            <v>2317</v>
          </cell>
          <cell r="C34" t="str">
            <v>SIVARAMAN M</v>
          </cell>
          <cell r="D34" t="str">
            <v>A1</v>
          </cell>
          <cell r="E34">
            <v>0.8</v>
          </cell>
          <cell r="F34" t="str">
            <v>5.00</v>
          </cell>
          <cell r="G34">
            <v>642</v>
          </cell>
          <cell r="H34" t="str">
            <v>49/71</v>
          </cell>
          <cell r="I34" t="str">
            <v>ORNATE T/C/JD NATURAL</v>
          </cell>
          <cell r="J34">
            <v>21</v>
          </cell>
          <cell r="K34">
            <v>0.56999999999999995</v>
          </cell>
        </row>
        <row r="35">
          <cell r="B35">
            <v>2332</v>
          </cell>
          <cell r="C35" t="str">
            <v>RAJAKUMARI</v>
          </cell>
          <cell r="D35" t="str">
            <v>B</v>
          </cell>
          <cell r="E35">
            <v>0.7</v>
          </cell>
          <cell r="F35" t="str">
            <v>5.12820</v>
          </cell>
          <cell r="G35">
            <v>691</v>
          </cell>
          <cell r="H35" t="str">
            <v>66/56/61/64</v>
          </cell>
          <cell r="I35" t="str">
            <v>SKOGSIV GREEN/HYBEN ROSE O/L</v>
          </cell>
          <cell r="J35">
            <v>1668</v>
          </cell>
          <cell r="K35">
            <v>0.87</v>
          </cell>
        </row>
        <row r="36">
          <cell r="B36">
            <v>2392</v>
          </cell>
          <cell r="C36" t="str">
            <v>VANITHASRI M</v>
          </cell>
          <cell r="D36" t="str">
            <v>A</v>
          </cell>
          <cell r="E36">
            <v>0.75</v>
          </cell>
          <cell r="F36" t="str">
            <v>4.61540</v>
          </cell>
          <cell r="G36">
            <v>593</v>
          </cell>
        </row>
        <row r="37">
          <cell r="B37">
            <v>2420</v>
          </cell>
          <cell r="C37" t="str">
            <v>SELLAMMAL</v>
          </cell>
          <cell r="D37" t="str">
            <v>B</v>
          </cell>
          <cell r="E37">
            <v>0.7</v>
          </cell>
          <cell r="F37" t="str">
            <v>5.12820</v>
          </cell>
          <cell r="G37">
            <v>642</v>
          </cell>
          <cell r="H37" t="str">
            <v>74/64/50</v>
          </cell>
          <cell r="I37" t="str">
            <v>GRAVMYRT/HYBEN ROSE/DAILY COLLECTION</v>
          </cell>
          <cell r="J37">
            <v>138</v>
          </cell>
          <cell r="K37">
            <v>0.79</v>
          </cell>
        </row>
        <row r="38">
          <cell r="B38">
            <v>2458</v>
          </cell>
          <cell r="C38" t="str">
            <v>PUNITHA M</v>
          </cell>
          <cell r="D38" t="str">
            <v>A</v>
          </cell>
          <cell r="E38">
            <v>0.75</v>
          </cell>
          <cell r="F38" t="str">
            <v>4.61540</v>
          </cell>
          <cell r="G38">
            <v>593</v>
          </cell>
          <cell r="H38" t="str">
            <v>63/62/66</v>
          </cell>
          <cell r="I38" t="str">
            <v>HYBEN ROSE</v>
          </cell>
          <cell r="J38">
            <v>265</v>
          </cell>
          <cell r="K38">
            <v>0.74</v>
          </cell>
        </row>
        <row r="39">
          <cell r="B39">
            <v>2467</v>
          </cell>
          <cell r="C39" t="str">
            <v>M HARIPRIYA</v>
          </cell>
          <cell r="D39" t="str">
            <v>B</v>
          </cell>
          <cell r="E39">
            <v>0.7</v>
          </cell>
          <cell r="F39" t="str">
            <v>5.12820</v>
          </cell>
          <cell r="G39">
            <v>642</v>
          </cell>
          <cell r="H39" t="str">
            <v>74/64/50</v>
          </cell>
          <cell r="I39" t="str">
            <v>GRAVMYRT/HYBEN ROSE/DAILY COLLECTION</v>
          </cell>
          <cell r="J39">
            <v>117</v>
          </cell>
          <cell r="K39">
            <v>0.67</v>
          </cell>
        </row>
        <row r="40">
          <cell r="B40">
            <v>2489</v>
          </cell>
          <cell r="C40" t="str">
            <v>SELVALAKSHIMI</v>
          </cell>
          <cell r="D40" t="str">
            <v>A</v>
          </cell>
          <cell r="E40">
            <v>0.75</v>
          </cell>
          <cell r="F40" t="str">
            <v>4.61540</v>
          </cell>
          <cell r="G40">
            <v>691</v>
          </cell>
          <cell r="H40" t="str">
            <v>74/64/50</v>
          </cell>
          <cell r="I40" t="str">
            <v>GRAVMYRT/HYBEN ROSE/DAILY COLLECTION</v>
          </cell>
          <cell r="J40">
            <v>121</v>
          </cell>
          <cell r="K40">
            <v>0.69</v>
          </cell>
        </row>
        <row r="41">
          <cell r="B41">
            <v>2503</v>
          </cell>
          <cell r="C41" t="str">
            <v xml:space="preserve">JANAKI </v>
          </cell>
          <cell r="D41" t="str">
            <v>B</v>
          </cell>
          <cell r="E41">
            <v>0.7</v>
          </cell>
          <cell r="F41" t="str">
            <v>5.12820</v>
          </cell>
          <cell r="G41">
            <v>642</v>
          </cell>
          <cell r="H41" t="str">
            <v>63/62/66</v>
          </cell>
          <cell r="I41" t="str">
            <v>HYBEN ROSE</v>
          </cell>
          <cell r="J41">
            <v>233</v>
          </cell>
          <cell r="K41">
            <v>0.65</v>
          </cell>
        </row>
        <row r="42">
          <cell r="B42">
            <v>2601</v>
          </cell>
          <cell r="C42" t="str">
            <v>SARANYA T</v>
          </cell>
          <cell r="D42" t="str">
            <v>A</v>
          </cell>
          <cell r="E42">
            <v>0.75</v>
          </cell>
          <cell r="F42" t="str">
            <v>4.61540</v>
          </cell>
          <cell r="G42">
            <v>593</v>
          </cell>
          <cell r="H42" t="str">
            <v>63/62/66</v>
          </cell>
          <cell r="I42" t="str">
            <v>HYBEN ROSE</v>
          </cell>
          <cell r="J42">
            <v>265</v>
          </cell>
          <cell r="K42">
            <v>0.74</v>
          </cell>
        </row>
        <row r="43">
          <cell r="B43">
            <v>2602</v>
          </cell>
          <cell r="C43" t="str">
            <v>NITHYAKALYANI</v>
          </cell>
          <cell r="D43" t="str">
            <v>B</v>
          </cell>
          <cell r="E43">
            <v>0.7</v>
          </cell>
          <cell r="F43" t="str">
            <v>5.12820</v>
          </cell>
          <cell r="G43">
            <v>642</v>
          </cell>
          <cell r="H43" t="str">
            <v>74/64/50</v>
          </cell>
          <cell r="I43" t="str">
            <v>GRAVMYRT/HYBEN ROSE/DAILY COLLECTION</v>
          </cell>
          <cell r="J43">
            <v>1216</v>
          </cell>
          <cell r="K43">
            <v>0.63</v>
          </cell>
        </row>
        <row r="44">
          <cell r="B44">
            <v>2651</v>
          </cell>
          <cell r="C44" t="str">
            <v>APARNA DAS</v>
          </cell>
          <cell r="D44" t="str">
            <v>A</v>
          </cell>
          <cell r="E44">
            <v>0.75</v>
          </cell>
          <cell r="F44" t="str">
            <v>4.61540</v>
          </cell>
          <cell r="G44">
            <v>593</v>
          </cell>
          <cell r="H44" t="str">
            <v>49/71</v>
          </cell>
          <cell r="I44" t="str">
            <v>ORNATE T/C/JD NATURAL</v>
          </cell>
          <cell r="J44">
            <v>27</v>
          </cell>
          <cell r="K44">
            <v>0.73</v>
          </cell>
        </row>
        <row r="45">
          <cell r="B45">
            <v>2652</v>
          </cell>
          <cell r="C45" t="str">
            <v>GEETHA P</v>
          </cell>
          <cell r="D45" t="str">
            <v>A</v>
          </cell>
          <cell r="E45">
            <v>0.75</v>
          </cell>
          <cell r="F45" t="str">
            <v>4.61540</v>
          </cell>
          <cell r="G45">
            <v>642</v>
          </cell>
          <cell r="H45" t="str">
            <v>63/56</v>
          </cell>
          <cell r="I45" t="str">
            <v>HYBEN ROSE/SKOGSIV GREEN</v>
          </cell>
          <cell r="J45">
            <v>251</v>
          </cell>
          <cell r="K45">
            <v>0.86</v>
          </cell>
        </row>
        <row r="46">
          <cell r="B46">
            <v>2661</v>
          </cell>
          <cell r="C46" t="str">
            <v>YAMUNADEVI G</v>
          </cell>
          <cell r="D46" t="str">
            <v>A</v>
          </cell>
          <cell r="E46">
            <v>0.75</v>
          </cell>
          <cell r="F46" t="str">
            <v>4.61540</v>
          </cell>
          <cell r="G46">
            <v>593</v>
          </cell>
        </row>
        <row r="47">
          <cell r="B47">
            <v>2691</v>
          </cell>
          <cell r="C47" t="str">
            <v>POONKODI</v>
          </cell>
          <cell r="D47" t="str">
            <v>A</v>
          </cell>
          <cell r="E47">
            <v>0.75</v>
          </cell>
          <cell r="F47" t="str">
            <v>4.61540</v>
          </cell>
          <cell r="G47">
            <v>642</v>
          </cell>
          <cell r="H47" t="str">
            <v>63/62/66</v>
          </cell>
          <cell r="I47" t="str">
            <v>HYBEN ROSE</v>
          </cell>
          <cell r="J47">
            <v>327</v>
          </cell>
          <cell r="K47">
            <v>0.91</v>
          </cell>
        </row>
        <row r="48">
          <cell r="B48">
            <v>2733</v>
          </cell>
          <cell r="C48" t="str">
            <v>SUMATHI J</v>
          </cell>
          <cell r="D48" t="str">
            <v>C</v>
          </cell>
          <cell r="E48">
            <v>0.65</v>
          </cell>
          <cell r="F48" t="str">
            <v>4.715</v>
          </cell>
          <cell r="G48">
            <v>642</v>
          </cell>
          <cell r="H48" t="str">
            <v>74/64/50</v>
          </cell>
          <cell r="I48" t="str">
            <v>GRAVMYRT/HYBEN ROSE/DAILY COLLECTION</v>
          </cell>
          <cell r="J48">
            <v>119</v>
          </cell>
          <cell r="K48">
            <v>0.68</v>
          </cell>
        </row>
        <row r="49">
          <cell r="B49">
            <v>2736</v>
          </cell>
          <cell r="C49" t="str">
            <v>KIRUTHIKA</v>
          </cell>
          <cell r="D49" t="str">
            <v>C</v>
          </cell>
          <cell r="E49">
            <v>0.65</v>
          </cell>
          <cell r="F49" t="str">
            <v>4.715</v>
          </cell>
          <cell r="G49">
            <v>642</v>
          </cell>
        </row>
        <row r="50">
          <cell r="B50">
            <v>2741</v>
          </cell>
          <cell r="C50" t="str">
            <v>SUGUNA P</v>
          </cell>
          <cell r="D50" t="str">
            <v>A</v>
          </cell>
          <cell r="E50">
            <v>0.75</v>
          </cell>
          <cell r="F50" t="str">
            <v>4.61540</v>
          </cell>
          <cell r="G50">
            <v>642</v>
          </cell>
        </row>
        <row r="51">
          <cell r="B51">
            <v>2749</v>
          </cell>
          <cell r="C51" t="str">
            <v>UMAMAHESHWARI S</v>
          </cell>
          <cell r="D51" t="str">
            <v>A</v>
          </cell>
          <cell r="E51">
            <v>0.75</v>
          </cell>
          <cell r="F51" t="str">
            <v>4.61540</v>
          </cell>
          <cell r="G51">
            <v>579</v>
          </cell>
          <cell r="H51" t="str">
            <v>64/66</v>
          </cell>
          <cell r="I51" t="str">
            <v>HYBEN ROSE</v>
          </cell>
          <cell r="J51">
            <v>243</v>
          </cell>
          <cell r="K51">
            <v>0.75</v>
          </cell>
        </row>
        <row r="52">
          <cell r="B52">
            <v>2775</v>
          </cell>
          <cell r="C52" t="str">
            <v>NANTHINI S</v>
          </cell>
          <cell r="D52" t="str">
            <v>A</v>
          </cell>
          <cell r="E52">
            <v>0.75</v>
          </cell>
          <cell r="F52" t="str">
            <v>4.61540</v>
          </cell>
          <cell r="G52">
            <v>579</v>
          </cell>
        </row>
        <row r="53">
          <cell r="B53">
            <v>2780</v>
          </cell>
          <cell r="C53" t="str">
            <v>UMA DEVI</v>
          </cell>
          <cell r="D53" t="str">
            <v>A</v>
          </cell>
          <cell r="E53">
            <v>0.75</v>
          </cell>
          <cell r="F53" t="str">
            <v>4.61540</v>
          </cell>
          <cell r="G53">
            <v>642</v>
          </cell>
          <cell r="H53" t="str">
            <v>63/56</v>
          </cell>
          <cell r="I53" t="str">
            <v>HYBEN ROSE/SKOGSIV GREEN</v>
          </cell>
          <cell r="J53">
            <v>221</v>
          </cell>
          <cell r="K53">
            <v>0.65</v>
          </cell>
        </row>
        <row r="54">
          <cell r="B54">
            <v>2781</v>
          </cell>
          <cell r="C54" t="str">
            <v>GAURI DAS</v>
          </cell>
          <cell r="D54" t="str">
            <v>A1</v>
          </cell>
          <cell r="E54">
            <v>0.8</v>
          </cell>
          <cell r="F54" t="str">
            <v>5.00</v>
          </cell>
          <cell r="G54">
            <v>642</v>
          </cell>
        </row>
        <row r="55">
          <cell r="B55">
            <v>2796</v>
          </cell>
          <cell r="C55" t="str">
            <v>PAPPATHI S</v>
          </cell>
          <cell r="D55" t="str">
            <v>A</v>
          </cell>
          <cell r="E55">
            <v>0.75</v>
          </cell>
          <cell r="F55" t="str">
            <v>4.61540</v>
          </cell>
          <cell r="G55">
            <v>579</v>
          </cell>
        </row>
        <row r="56">
          <cell r="B56">
            <v>2807</v>
          </cell>
          <cell r="C56" t="str">
            <v>DHANALAKSHMI K</v>
          </cell>
          <cell r="D56" t="str">
            <v>A</v>
          </cell>
          <cell r="E56">
            <v>0.75</v>
          </cell>
          <cell r="F56" t="str">
            <v>4.61540</v>
          </cell>
          <cell r="G56">
            <v>642</v>
          </cell>
        </row>
        <row r="57">
          <cell r="B57">
            <v>2825</v>
          </cell>
          <cell r="C57" t="str">
            <v>BABYSALINI K</v>
          </cell>
          <cell r="D57" t="str">
            <v>B</v>
          </cell>
          <cell r="E57">
            <v>0.7</v>
          </cell>
          <cell r="F57" t="str">
            <v>5.12820</v>
          </cell>
          <cell r="G57">
            <v>642</v>
          </cell>
          <cell r="H57" t="str">
            <v>63/56</v>
          </cell>
          <cell r="I57" t="str">
            <v>HYBEN ROSE/SKOGSIV GREEN</v>
          </cell>
          <cell r="J57">
            <v>232</v>
          </cell>
          <cell r="K57">
            <v>0.69</v>
          </cell>
        </row>
        <row r="58">
          <cell r="B58">
            <v>2918</v>
          </cell>
          <cell r="C58" t="str">
            <v>RAMAPRIYA M</v>
          </cell>
          <cell r="D58" t="str">
            <v>A</v>
          </cell>
          <cell r="E58">
            <v>0.75</v>
          </cell>
          <cell r="F58" t="str">
            <v>4.61540</v>
          </cell>
          <cell r="G58">
            <v>691</v>
          </cell>
          <cell r="H58" t="str">
            <v>63/62/66</v>
          </cell>
          <cell r="I58" t="str">
            <v>HYBEN ROSE</v>
          </cell>
          <cell r="J58">
            <v>272</v>
          </cell>
          <cell r="K58">
            <v>0.76</v>
          </cell>
        </row>
        <row r="59">
          <cell r="B59">
            <v>2965</v>
          </cell>
          <cell r="C59" t="str">
            <v>MOHANRAJ R</v>
          </cell>
          <cell r="D59" t="str">
            <v>B</v>
          </cell>
          <cell r="E59">
            <v>0.7</v>
          </cell>
          <cell r="F59" t="str">
            <v>5.12820</v>
          </cell>
          <cell r="G59">
            <v>642</v>
          </cell>
        </row>
        <row r="60">
          <cell r="B60">
            <v>2976</v>
          </cell>
          <cell r="C60" t="str">
            <v>SATHYA RAJA</v>
          </cell>
          <cell r="D60" t="str">
            <v>A</v>
          </cell>
          <cell r="E60">
            <v>0.75</v>
          </cell>
          <cell r="F60" t="str">
            <v>4.61540</v>
          </cell>
          <cell r="G60">
            <v>642</v>
          </cell>
        </row>
        <row r="61">
          <cell r="B61">
            <v>2979</v>
          </cell>
          <cell r="C61" t="str">
            <v>KIRUTHIKA S</v>
          </cell>
          <cell r="D61" t="str">
            <v>C</v>
          </cell>
          <cell r="E61">
            <v>0.65</v>
          </cell>
          <cell r="F61" t="str">
            <v>4.715</v>
          </cell>
          <cell r="G61">
            <v>579</v>
          </cell>
        </row>
        <row r="62">
          <cell r="B62">
            <v>2987</v>
          </cell>
          <cell r="C62" t="str">
            <v>MEENA P</v>
          </cell>
          <cell r="D62" t="str">
            <v>C</v>
          </cell>
          <cell r="E62">
            <v>0.65</v>
          </cell>
          <cell r="F62" t="str">
            <v>4.715</v>
          </cell>
          <cell r="G62">
            <v>593</v>
          </cell>
        </row>
        <row r="63">
          <cell r="B63">
            <v>2989</v>
          </cell>
          <cell r="C63" t="str">
            <v>SARANYA R</v>
          </cell>
          <cell r="D63" t="str">
            <v>B</v>
          </cell>
          <cell r="E63">
            <v>0.7</v>
          </cell>
          <cell r="F63" t="str">
            <v>5.12820</v>
          </cell>
          <cell r="G63">
            <v>789.75</v>
          </cell>
          <cell r="H63" t="str">
            <v>64/66</v>
          </cell>
          <cell r="I63" t="str">
            <v>HYBEN ROSE</v>
          </cell>
          <cell r="J63">
            <v>188</v>
          </cell>
          <cell r="K63">
            <v>0.57999999999999996</v>
          </cell>
        </row>
        <row r="64">
          <cell r="B64">
            <v>3001</v>
          </cell>
          <cell r="C64" t="str">
            <v>SANGEETHA N</v>
          </cell>
          <cell r="D64" t="str">
            <v>B</v>
          </cell>
          <cell r="E64">
            <v>0.7</v>
          </cell>
          <cell r="F64" t="str">
            <v>5.12820</v>
          </cell>
          <cell r="G64">
            <v>593</v>
          </cell>
        </row>
        <row r="65">
          <cell r="B65">
            <v>3003</v>
          </cell>
          <cell r="C65" t="str">
            <v>GEETHA P</v>
          </cell>
          <cell r="D65" t="str">
            <v>A</v>
          </cell>
          <cell r="E65">
            <v>0.75</v>
          </cell>
          <cell r="F65" t="str">
            <v>4.61540</v>
          </cell>
          <cell r="G65">
            <v>642</v>
          </cell>
          <cell r="H65" t="str">
            <v>63/62/66</v>
          </cell>
          <cell r="I65" t="str">
            <v>HYBEN ROSE</v>
          </cell>
          <cell r="J65">
            <v>241</v>
          </cell>
          <cell r="K65">
            <v>0.67</v>
          </cell>
        </row>
        <row r="66">
          <cell r="B66">
            <v>3019</v>
          </cell>
          <cell r="C66" t="str">
            <v>MOUNIKA B</v>
          </cell>
          <cell r="D66" t="str">
            <v>C</v>
          </cell>
          <cell r="E66">
            <v>0.65</v>
          </cell>
          <cell r="F66" t="str">
            <v>4.715</v>
          </cell>
          <cell r="G66">
            <v>579</v>
          </cell>
          <cell r="H66" t="str">
            <v>74/64/50</v>
          </cell>
          <cell r="I66" t="str">
            <v>GRAVMYRT/HYBEN ROSE/DAILY COLLECTION</v>
          </cell>
          <cell r="J66">
            <v>128</v>
          </cell>
          <cell r="K66">
            <v>0.73</v>
          </cell>
        </row>
        <row r="67">
          <cell r="B67">
            <v>3067</v>
          </cell>
          <cell r="C67" t="str">
            <v>POOMATHI M</v>
          </cell>
          <cell r="D67" t="str">
            <v>B</v>
          </cell>
          <cell r="E67">
            <v>0.7</v>
          </cell>
          <cell r="F67" t="str">
            <v>5.12820</v>
          </cell>
          <cell r="G67">
            <v>593</v>
          </cell>
        </row>
        <row r="68">
          <cell r="B68">
            <v>3086</v>
          </cell>
          <cell r="C68" t="str">
            <v>KASTHURI M</v>
          </cell>
          <cell r="D68" t="str">
            <v>B</v>
          </cell>
          <cell r="E68">
            <v>0.7</v>
          </cell>
          <cell r="F68" t="str">
            <v>5.12820</v>
          </cell>
          <cell r="G68">
            <v>579</v>
          </cell>
          <cell r="H68" t="str">
            <v>66/56/61/64</v>
          </cell>
          <cell r="I68" t="str">
            <v>SKOGSIV GREEN/HYBEN ROSE O/L</v>
          </cell>
          <cell r="J68">
            <v>1736</v>
          </cell>
          <cell r="K68">
            <v>0.9</v>
          </cell>
        </row>
        <row r="69">
          <cell r="B69">
            <v>3105</v>
          </cell>
          <cell r="C69" t="str">
            <v>ABIRAMI</v>
          </cell>
          <cell r="D69" t="str">
            <v>B</v>
          </cell>
          <cell r="E69">
            <v>0.7</v>
          </cell>
          <cell r="F69" t="str">
            <v>5.12820</v>
          </cell>
          <cell r="G69">
            <v>642</v>
          </cell>
          <cell r="H69" t="str">
            <v>61/62</v>
          </cell>
          <cell r="I69" t="str">
            <v>HYBEN ROSE</v>
          </cell>
          <cell r="J69">
            <v>234</v>
          </cell>
          <cell r="K69">
            <v>0.69</v>
          </cell>
        </row>
        <row r="70">
          <cell r="B70">
            <v>3138</v>
          </cell>
          <cell r="C70" t="str">
            <v>KANAGA R</v>
          </cell>
          <cell r="D70" t="str">
            <v>C</v>
          </cell>
          <cell r="E70">
            <v>0.65</v>
          </cell>
          <cell r="F70" t="str">
            <v>4.715</v>
          </cell>
          <cell r="G70">
            <v>579</v>
          </cell>
          <cell r="H70" t="str">
            <v>63/56</v>
          </cell>
          <cell r="I70" t="str">
            <v>HYBEN ROSE/SKOGSIV GREEN</v>
          </cell>
          <cell r="J70">
            <v>324</v>
          </cell>
          <cell r="K70">
            <v>0.5</v>
          </cell>
        </row>
        <row r="71">
          <cell r="B71">
            <v>3184</v>
          </cell>
          <cell r="C71" t="str">
            <v>THILAGAVATHI DHARMALINGAM</v>
          </cell>
          <cell r="D71" t="str">
            <v>B</v>
          </cell>
          <cell r="E71">
            <v>0.7</v>
          </cell>
          <cell r="F71" t="str">
            <v>5.12820</v>
          </cell>
          <cell r="G71">
            <v>579</v>
          </cell>
          <cell r="H71" t="str">
            <v>74/64/50</v>
          </cell>
          <cell r="I71" t="str">
            <v>GRAVMYRT/HYBEN ROSE/DAILY COLLECTION</v>
          </cell>
          <cell r="J71">
            <v>84</v>
          </cell>
          <cell r="K71">
            <v>0.48</v>
          </cell>
        </row>
        <row r="72">
          <cell r="B72">
            <v>3197</v>
          </cell>
          <cell r="C72" t="str">
            <v xml:space="preserve">MAITHILI M </v>
          </cell>
          <cell r="D72" t="str">
            <v>B</v>
          </cell>
          <cell r="E72">
            <v>0.7</v>
          </cell>
          <cell r="F72" t="str">
            <v>5.12820</v>
          </cell>
          <cell r="G72">
            <v>593</v>
          </cell>
        </row>
        <row r="73">
          <cell r="B73">
            <v>3199</v>
          </cell>
          <cell r="C73" t="str">
            <v>SATHIYAVANI A</v>
          </cell>
          <cell r="D73" t="str">
            <v>T</v>
          </cell>
          <cell r="E73">
            <v>0.6</v>
          </cell>
          <cell r="F73" t="str">
            <v>4.615</v>
          </cell>
          <cell r="G73">
            <v>593</v>
          </cell>
          <cell r="H73" t="str">
            <v>61/62</v>
          </cell>
          <cell r="I73" t="str">
            <v>HYBEN ROSE</v>
          </cell>
          <cell r="J73">
            <v>124</v>
          </cell>
          <cell r="K73">
            <v>0.37</v>
          </cell>
        </row>
        <row r="74">
          <cell r="B74">
            <v>3202</v>
          </cell>
          <cell r="C74" t="str">
            <v>SARANYA R</v>
          </cell>
          <cell r="D74" t="str">
            <v>B</v>
          </cell>
          <cell r="E74">
            <v>0.7</v>
          </cell>
          <cell r="F74" t="str">
            <v>5.12820</v>
          </cell>
          <cell r="G74">
            <v>642</v>
          </cell>
          <cell r="H74" t="str">
            <v>61/62</v>
          </cell>
          <cell r="I74" t="str">
            <v>HYBEN ROSE</v>
          </cell>
          <cell r="J74">
            <v>213</v>
          </cell>
          <cell r="K74">
            <v>0.63</v>
          </cell>
        </row>
        <row r="75">
          <cell r="B75">
            <v>3227</v>
          </cell>
          <cell r="C75" t="str">
            <v>RANI S</v>
          </cell>
          <cell r="D75" t="str">
            <v>C</v>
          </cell>
          <cell r="E75">
            <v>0.65</v>
          </cell>
          <cell r="F75" t="str">
            <v>4.715</v>
          </cell>
          <cell r="G75">
            <v>789.75</v>
          </cell>
        </row>
        <row r="76">
          <cell r="B76">
            <v>3235</v>
          </cell>
          <cell r="C76" t="str">
            <v>KAVITHA B</v>
          </cell>
          <cell r="D76" t="str">
            <v>C</v>
          </cell>
          <cell r="E76">
            <v>0.65</v>
          </cell>
          <cell r="F76" t="str">
            <v>4.715</v>
          </cell>
          <cell r="G76">
            <v>579</v>
          </cell>
        </row>
        <row r="77">
          <cell r="B77">
            <v>3250</v>
          </cell>
          <cell r="C77" t="str">
            <v>SARITHA S</v>
          </cell>
          <cell r="D77" t="str">
            <v>C</v>
          </cell>
          <cell r="E77">
            <v>0.65</v>
          </cell>
          <cell r="F77" t="str">
            <v>4.715</v>
          </cell>
          <cell r="G77">
            <v>579</v>
          </cell>
        </row>
        <row r="78">
          <cell r="B78">
            <v>3297</v>
          </cell>
          <cell r="C78" t="str">
            <v>SENBAGAM P</v>
          </cell>
          <cell r="D78" t="str">
            <v>C</v>
          </cell>
          <cell r="E78">
            <v>0.65</v>
          </cell>
          <cell r="F78" t="str">
            <v>4.715</v>
          </cell>
          <cell r="G78">
            <v>579</v>
          </cell>
          <cell r="H78" t="str">
            <v>63/56</v>
          </cell>
          <cell r="I78" t="str">
            <v>HYBEN ROSE/SKOGSIV GREEN</v>
          </cell>
          <cell r="J78">
            <v>162</v>
          </cell>
          <cell r="K78">
            <v>0.48</v>
          </cell>
        </row>
        <row r="79">
          <cell r="B79">
            <v>3299</v>
          </cell>
          <cell r="C79" t="str">
            <v>PRASENJIT MONDAL</v>
          </cell>
          <cell r="D79" t="str">
            <v>C</v>
          </cell>
          <cell r="E79">
            <v>0.65</v>
          </cell>
          <cell r="F79" t="str">
            <v>4.715</v>
          </cell>
          <cell r="G79">
            <v>593</v>
          </cell>
        </row>
        <row r="80">
          <cell r="B80">
            <v>3306</v>
          </cell>
          <cell r="C80" t="str">
            <v>MALATHI S</v>
          </cell>
          <cell r="D80" t="str">
            <v>C</v>
          </cell>
          <cell r="E80">
            <v>0.65</v>
          </cell>
          <cell r="F80" t="str">
            <v>4.715</v>
          </cell>
          <cell r="G80">
            <v>593</v>
          </cell>
          <cell r="H80" t="str">
            <v>61/62</v>
          </cell>
          <cell r="I80" t="str">
            <v>HYBEN ROSE</v>
          </cell>
          <cell r="J80">
            <v>154</v>
          </cell>
          <cell r="K80">
            <v>0.45</v>
          </cell>
        </row>
        <row r="81">
          <cell r="B81">
            <v>3308</v>
          </cell>
          <cell r="C81" t="str">
            <v>GOKILA M</v>
          </cell>
          <cell r="D81" t="str">
            <v>C</v>
          </cell>
          <cell r="E81">
            <v>0.65</v>
          </cell>
          <cell r="F81" t="str">
            <v>4.715</v>
          </cell>
          <cell r="G81">
            <v>579</v>
          </cell>
        </row>
        <row r="82">
          <cell r="B82">
            <v>3309</v>
          </cell>
          <cell r="C82" t="str">
            <v>KANTHAMANI S</v>
          </cell>
          <cell r="D82" t="str">
            <v>C</v>
          </cell>
          <cell r="E82">
            <v>0.65</v>
          </cell>
          <cell r="F82" t="str">
            <v>4.715</v>
          </cell>
          <cell r="G82">
            <v>579</v>
          </cell>
        </row>
        <row r="83">
          <cell r="B83">
            <v>3315</v>
          </cell>
          <cell r="C83" t="str">
            <v>SALMA PARVIN</v>
          </cell>
          <cell r="D83" t="str">
            <v>C</v>
          </cell>
          <cell r="E83">
            <v>0.65</v>
          </cell>
          <cell r="F83" t="str">
            <v>4.715</v>
          </cell>
          <cell r="G83">
            <v>579</v>
          </cell>
        </row>
        <row r="84">
          <cell r="B84">
            <v>3317</v>
          </cell>
          <cell r="C84" t="str">
            <v>SUGANTHI P</v>
          </cell>
          <cell r="D84" t="str">
            <v>C</v>
          </cell>
          <cell r="E84">
            <v>0.65</v>
          </cell>
          <cell r="F84" t="str">
            <v>4.715</v>
          </cell>
          <cell r="G84">
            <v>579</v>
          </cell>
          <cell r="H84" t="str">
            <v>61/62</v>
          </cell>
          <cell r="I84" t="str">
            <v>HYBEN ROSE</v>
          </cell>
          <cell r="J84">
            <v>164</v>
          </cell>
          <cell r="K84">
            <v>0.48</v>
          </cell>
        </row>
        <row r="85">
          <cell r="B85">
            <v>3318</v>
          </cell>
          <cell r="C85" t="str">
            <v>SANGEETHA R</v>
          </cell>
          <cell r="D85" t="str">
            <v>T</v>
          </cell>
          <cell r="E85">
            <v>0.6</v>
          </cell>
          <cell r="F85" t="str">
            <v>4.615</v>
          </cell>
          <cell r="G85">
            <v>579</v>
          </cell>
        </row>
        <row r="86">
          <cell r="B86">
            <v>3323</v>
          </cell>
          <cell r="C86" t="str">
            <v>KALAMANI S</v>
          </cell>
          <cell r="D86" t="str">
            <v>C</v>
          </cell>
          <cell r="E86">
            <v>0.65</v>
          </cell>
          <cell r="F86" t="str">
            <v>4.715</v>
          </cell>
          <cell r="G86">
            <v>593</v>
          </cell>
        </row>
        <row r="87">
          <cell r="B87">
            <v>3325</v>
          </cell>
          <cell r="C87" t="str">
            <v>AYAN DAS</v>
          </cell>
          <cell r="D87" t="str">
            <v>A</v>
          </cell>
          <cell r="E87">
            <v>0.75</v>
          </cell>
          <cell r="F87" t="str">
            <v>4.61540</v>
          </cell>
          <cell r="G87">
            <v>579</v>
          </cell>
        </row>
        <row r="88">
          <cell r="B88">
            <v>3327</v>
          </cell>
          <cell r="C88" t="str">
            <v>THENU</v>
          </cell>
          <cell r="D88" t="str">
            <v>C</v>
          </cell>
          <cell r="E88">
            <v>0.65</v>
          </cell>
          <cell r="F88" t="str">
            <v>4.715</v>
          </cell>
          <cell r="G88">
            <v>579</v>
          </cell>
          <cell r="H88" t="str">
            <v>63/56</v>
          </cell>
          <cell r="I88" t="str">
            <v>HYBEN ROSE/SKOGSIV GREEN</v>
          </cell>
          <cell r="J88">
            <v>292</v>
          </cell>
          <cell r="K88">
            <v>0.45</v>
          </cell>
        </row>
        <row r="89">
          <cell r="B89">
            <v>3331</v>
          </cell>
          <cell r="C89" t="str">
            <v>KOHILAVANI</v>
          </cell>
          <cell r="D89" t="str">
            <v>C</v>
          </cell>
          <cell r="E89">
            <v>0.65</v>
          </cell>
          <cell r="F89" t="str">
            <v>4.715</v>
          </cell>
          <cell r="G89">
            <v>593</v>
          </cell>
          <cell r="H89" t="str">
            <v>64/66</v>
          </cell>
          <cell r="I89" t="str">
            <v>HYBEN ROSE</v>
          </cell>
          <cell r="J89">
            <v>139</v>
          </cell>
          <cell r="K89">
            <v>0.42</v>
          </cell>
        </row>
        <row r="90">
          <cell r="B90">
            <v>3332</v>
          </cell>
          <cell r="C90" t="str">
            <v>JOTHI S</v>
          </cell>
          <cell r="D90" t="str">
            <v>C</v>
          </cell>
          <cell r="E90">
            <v>0.65</v>
          </cell>
          <cell r="F90" t="str">
            <v>4.715</v>
          </cell>
          <cell r="G90">
            <v>579</v>
          </cell>
        </row>
        <row r="91">
          <cell r="B91">
            <v>3334</v>
          </cell>
          <cell r="C91" t="str">
            <v>MARIYAMMAL M</v>
          </cell>
          <cell r="D91" t="str">
            <v>C</v>
          </cell>
          <cell r="E91">
            <v>0.65</v>
          </cell>
          <cell r="F91" t="str">
            <v>4.715</v>
          </cell>
          <cell r="G91">
            <v>579</v>
          </cell>
        </row>
        <row r="92">
          <cell r="B92">
            <v>3336</v>
          </cell>
          <cell r="C92" t="str">
            <v>CHITHRA S</v>
          </cell>
          <cell r="D92" t="str">
            <v>B</v>
          </cell>
          <cell r="E92">
            <v>0.7</v>
          </cell>
          <cell r="F92" t="str">
            <v>5.12820</v>
          </cell>
          <cell r="G92">
            <v>579</v>
          </cell>
          <cell r="H92" t="str">
            <v>63/56</v>
          </cell>
          <cell r="I92" t="str">
            <v>HYBEN ROSE/SKOGSIV GREEN</v>
          </cell>
          <cell r="J92">
            <v>197</v>
          </cell>
          <cell r="K92">
            <v>0.46</v>
          </cell>
        </row>
        <row r="93">
          <cell r="B93">
            <v>3342</v>
          </cell>
          <cell r="C93" t="str">
            <v>VAIRAMUTHU I</v>
          </cell>
          <cell r="D93" t="str">
            <v>A+</v>
          </cell>
          <cell r="E93">
            <v>0.9</v>
          </cell>
          <cell r="F93" t="str">
            <v>10.0</v>
          </cell>
          <cell r="G93">
            <v>579</v>
          </cell>
          <cell r="H93" t="str">
            <v>49/71</v>
          </cell>
          <cell r="I93" t="str">
            <v>ORNATE T/C/JD NATURAL</v>
          </cell>
          <cell r="J93">
            <v>19</v>
          </cell>
          <cell r="K93">
            <v>0.51</v>
          </cell>
        </row>
        <row r="94">
          <cell r="B94">
            <v>3350</v>
          </cell>
          <cell r="C94" t="str">
            <v>ARCHANA MAITY NAYEK</v>
          </cell>
          <cell r="D94" t="str">
            <v>B</v>
          </cell>
          <cell r="E94">
            <v>0.7</v>
          </cell>
          <cell r="F94" t="str">
            <v>5.12820</v>
          </cell>
          <cell r="G94">
            <v>579</v>
          </cell>
        </row>
        <row r="95">
          <cell r="B95">
            <v>3352</v>
          </cell>
          <cell r="C95" t="str">
            <v>MANJULA P</v>
          </cell>
          <cell r="D95" t="str">
            <v>A</v>
          </cell>
          <cell r="E95">
            <v>0.75</v>
          </cell>
          <cell r="F95" t="str">
            <v>4.61540</v>
          </cell>
          <cell r="G95">
            <v>579</v>
          </cell>
        </row>
        <row r="96">
          <cell r="B96">
            <v>3356</v>
          </cell>
          <cell r="C96" t="str">
            <v>SANGEETHA R</v>
          </cell>
          <cell r="D96" t="str">
            <v>C</v>
          </cell>
          <cell r="E96">
            <v>0.65</v>
          </cell>
          <cell r="F96" t="str">
            <v>4.715</v>
          </cell>
          <cell r="G96">
            <v>579</v>
          </cell>
        </row>
        <row r="97">
          <cell r="B97">
            <v>3395</v>
          </cell>
          <cell r="C97" t="str">
            <v>REVATHI RAMASAMY</v>
          </cell>
          <cell r="D97" t="str">
            <v>T</v>
          </cell>
          <cell r="E97">
            <v>0.6</v>
          </cell>
          <cell r="F97" t="str">
            <v>4.615</v>
          </cell>
          <cell r="G97">
            <v>579</v>
          </cell>
        </row>
        <row r="98">
          <cell r="B98">
            <v>3397</v>
          </cell>
          <cell r="C98" t="str">
            <v>KRISHNAVENI J</v>
          </cell>
          <cell r="D98" t="str">
            <v>T</v>
          </cell>
          <cell r="E98">
            <v>0.6</v>
          </cell>
          <cell r="F98" t="str">
            <v>4.615</v>
          </cell>
          <cell r="G98">
            <v>579</v>
          </cell>
          <cell r="H98" t="str">
            <v>61/62</v>
          </cell>
          <cell r="I98" t="str">
            <v>HYBEN ROSE</v>
          </cell>
          <cell r="J98">
            <v>131</v>
          </cell>
          <cell r="K98">
            <v>0.39</v>
          </cell>
        </row>
        <row r="99">
          <cell r="B99">
            <v>3402</v>
          </cell>
          <cell r="C99" t="str">
            <v>PRIYADHARSHNI G</v>
          </cell>
          <cell r="D99" t="str">
            <v>B</v>
          </cell>
          <cell r="E99">
            <v>0.7</v>
          </cell>
          <cell r="F99" t="str">
            <v>5.12820</v>
          </cell>
          <cell r="G99">
            <v>579</v>
          </cell>
          <cell r="H99" t="str">
            <v>63/56</v>
          </cell>
          <cell r="I99" t="str">
            <v>HYBEN ROSE/SKOGSIV GREEN</v>
          </cell>
          <cell r="J99">
            <v>183</v>
          </cell>
          <cell r="K99">
            <v>0.54</v>
          </cell>
        </row>
        <row r="100">
          <cell r="B100">
            <v>3404</v>
          </cell>
          <cell r="C100" t="str">
            <v>VENNILA P</v>
          </cell>
          <cell r="D100" t="str">
            <v>C</v>
          </cell>
          <cell r="E100">
            <v>0.65</v>
          </cell>
          <cell r="F100" t="str">
            <v>4.715</v>
          </cell>
          <cell r="G100">
            <v>579</v>
          </cell>
        </row>
        <row r="101">
          <cell r="B101">
            <v>3407</v>
          </cell>
          <cell r="C101" t="str">
            <v xml:space="preserve">SELVI A </v>
          </cell>
          <cell r="D101" t="str">
            <v>C</v>
          </cell>
          <cell r="E101">
            <v>0.65</v>
          </cell>
          <cell r="F101" t="str">
            <v>4.715</v>
          </cell>
          <cell r="G101">
            <v>579</v>
          </cell>
        </row>
        <row r="102">
          <cell r="B102">
            <v>3409</v>
          </cell>
          <cell r="C102" t="str">
            <v>AMUTHAVALLI S</v>
          </cell>
          <cell r="D102" t="str">
            <v>C</v>
          </cell>
          <cell r="E102">
            <v>0.65</v>
          </cell>
          <cell r="F102" t="str">
            <v>4.715</v>
          </cell>
          <cell r="G102">
            <v>579</v>
          </cell>
        </row>
        <row r="103">
          <cell r="B103">
            <v>3415</v>
          </cell>
          <cell r="C103" t="str">
            <v>ALEMA MOLLA</v>
          </cell>
          <cell r="D103" t="str">
            <v>C</v>
          </cell>
          <cell r="E103">
            <v>0.65</v>
          </cell>
          <cell r="F103" t="str">
            <v>4.715</v>
          </cell>
          <cell r="G103">
            <v>642</v>
          </cell>
          <cell r="H103">
            <v>63</v>
          </cell>
          <cell r="I103" t="str">
            <v>HYBEN  ROSE</v>
          </cell>
          <cell r="J103">
            <v>25</v>
          </cell>
          <cell r="K103">
            <v>0.56000000000000005</v>
          </cell>
        </row>
        <row r="104">
          <cell r="B104">
            <v>3416</v>
          </cell>
          <cell r="C104" t="str">
            <v>SARANYA P</v>
          </cell>
          <cell r="D104" t="str">
            <v>C</v>
          </cell>
          <cell r="E104">
            <v>0.65</v>
          </cell>
          <cell r="F104" t="str">
            <v>4.715</v>
          </cell>
          <cell r="G104">
            <v>579</v>
          </cell>
          <cell r="H104" t="str">
            <v>63/56</v>
          </cell>
          <cell r="I104" t="str">
            <v>HYBEN ROSE/SKOGSIV GREEN</v>
          </cell>
          <cell r="J104">
            <v>130</v>
          </cell>
          <cell r="K104">
            <v>0.38</v>
          </cell>
        </row>
        <row r="105">
          <cell r="B105">
            <v>3417</v>
          </cell>
          <cell r="C105" t="str">
            <v>DURGADEVI M</v>
          </cell>
          <cell r="D105" t="str">
            <v>C</v>
          </cell>
          <cell r="E105">
            <v>0.65</v>
          </cell>
          <cell r="F105" t="str">
            <v>4.715</v>
          </cell>
          <cell r="G105">
            <v>579</v>
          </cell>
        </row>
        <row r="106">
          <cell r="B106">
            <v>3419</v>
          </cell>
          <cell r="C106" t="str">
            <v>YAMUNA</v>
          </cell>
          <cell r="D106" t="str">
            <v>C</v>
          </cell>
          <cell r="E106">
            <v>0.65</v>
          </cell>
          <cell r="F106" t="str">
            <v>4.715</v>
          </cell>
          <cell r="G106">
            <v>579</v>
          </cell>
        </row>
        <row r="107">
          <cell r="B107">
            <v>3422</v>
          </cell>
          <cell r="C107" t="str">
            <v>S SHEELA</v>
          </cell>
          <cell r="D107" t="str">
            <v>C</v>
          </cell>
          <cell r="E107">
            <v>0.65</v>
          </cell>
          <cell r="F107" t="str">
            <v>4.715</v>
          </cell>
          <cell r="G107">
            <v>593</v>
          </cell>
        </row>
        <row r="108">
          <cell r="B108">
            <v>3434</v>
          </cell>
          <cell r="C108" t="str">
            <v>KASHTHURI N</v>
          </cell>
          <cell r="D108" t="str">
            <v>B</v>
          </cell>
          <cell r="E108">
            <v>0.7</v>
          </cell>
          <cell r="F108" t="str">
            <v>5.12820</v>
          </cell>
          <cell r="G108">
            <v>789.75</v>
          </cell>
        </row>
        <row r="109">
          <cell r="B109">
            <v>3443</v>
          </cell>
          <cell r="C109" t="str">
            <v>MONISHA P</v>
          </cell>
          <cell r="D109" t="str">
            <v>T</v>
          </cell>
          <cell r="E109">
            <v>0.6</v>
          </cell>
          <cell r="F109" t="str">
            <v>4.615</v>
          </cell>
          <cell r="G109">
            <v>579</v>
          </cell>
        </row>
        <row r="110">
          <cell r="B110">
            <v>3445</v>
          </cell>
          <cell r="C110" t="str">
            <v xml:space="preserve">KRISHNAVENI </v>
          </cell>
          <cell r="D110" t="str">
            <v>T</v>
          </cell>
          <cell r="E110">
            <v>0.6</v>
          </cell>
          <cell r="F110" t="str">
            <v>4.615</v>
          </cell>
          <cell r="G110">
            <v>642</v>
          </cell>
        </row>
        <row r="111">
          <cell r="B111">
            <v>3450</v>
          </cell>
          <cell r="C111" t="str">
            <v>ARTHI R</v>
          </cell>
          <cell r="D111" t="str">
            <v>C</v>
          </cell>
          <cell r="E111">
            <v>0.65</v>
          </cell>
          <cell r="F111" t="str">
            <v>4.715</v>
          </cell>
          <cell r="G111">
            <v>507</v>
          </cell>
        </row>
        <row r="112">
          <cell r="B112">
            <v>3452</v>
          </cell>
          <cell r="C112" t="str">
            <v xml:space="preserve">SUJATHA </v>
          </cell>
          <cell r="D112" t="str">
            <v>T</v>
          </cell>
          <cell r="E112">
            <v>0.6</v>
          </cell>
          <cell r="F112" t="str">
            <v>4.615</v>
          </cell>
          <cell r="G112">
            <v>579</v>
          </cell>
        </row>
        <row r="113">
          <cell r="B113">
            <v>3455</v>
          </cell>
          <cell r="C113" t="str">
            <v>MOHANA M</v>
          </cell>
          <cell r="D113" t="str">
            <v>T</v>
          </cell>
          <cell r="E113">
            <v>0.6</v>
          </cell>
          <cell r="F113" t="str">
            <v>4.615</v>
          </cell>
          <cell r="G113">
            <v>691</v>
          </cell>
        </row>
        <row r="114">
          <cell r="B114">
            <v>3460</v>
          </cell>
          <cell r="C114" t="str">
            <v>KAVITHA V</v>
          </cell>
          <cell r="D114" t="str">
            <v>T</v>
          </cell>
          <cell r="E114">
            <v>0.6</v>
          </cell>
          <cell r="F114" t="str">
            <v>4.615</v>
          </cell>
          <cell r="G114">
            <v>507</v>
          </cell>
        </row>
        <row r="115">
          <cell r="B115">
            <v>3463</v>
          </cell>
          <cell r="C115" t="str">
            <v>INTHUMATHI R</v>
          </cell>
          <cell r="D115" t="str">
            <v>T</v>
          </cell>
          <cell r="E115">
            <v>0.6</v>
          </cell>
          <cell r="F115" t="str">
            <v>4.615</v>
          </cell>
          <cell r="G115">
            <v>579</v>
          </cell>
        </row>
        <row r="116">
          <cell r="B116">
            <v>3467</v>
          </cell>
          <cell r="C116" t="str">
            <v>THANGAM A</v>
          </cell>
          <cell r="D116" t="str">
            <v>C</v>
          </cell>
          <cell r="E116">
            <v>0.65</v>
          </cell>
          <cell r="F116" t="str">
            <v>4.715</v>
          </cell>
          <cell r="G116">
            <v>507</v>
          </cell>
        </row>
        <row r="117">
          <cell r="B117">
            <v>3468</v>
          </cell>
          <cell r="C117" t="str">
            <v>SELVI M</v>
          </cell>
          <cell r="D117" t="str">
            <v>T</v>
          </cell>
          <cell r="E117">
            <v>0.6</v>
          </cell>
          <cell r="F117" t="str">
            <v>4.615</v>
          </cell>
          <cell r="G117">
            <v>507</v>
          </cell>
        </row>
        <row r="118">
          <cell r="B118">
            <v>3469</v>
          </cell>
          <cell r="C118" t="str">
            <v>BANUPRIYA P</v>
          </cell>
          <cell r="D118" t="str">
            <v>A</v>
          </cell>
          <cell r="E118">
            <v>0.75</v>
          </cell>
          <cell r="F118" t="str">
            <v>4.61540</v>
          </cell>
          <cell r="G118">
            <v>507</v>
          </cell>
        </row>
        <row r="119">
          <cell r="B119">
            <v>3470</v>
          </cell>
          <cell r="C119" t="str">
            <v>RANICHANDRA G</v>
          </cell>
          <cell r="D119" t="str">
            <v>T</v>
          </cell>
          <cell r="E119">
            <v>0.6</v>
          </cell>
          <cell r="F119" t="str">
            <v>4.615</v>
          </cell>
          <cell r="G119">
            <v>507</v>
          </cell>
        </row>
        <row r="120">
          <cell r="B120">
            <v>3471</v>
          </cell>
          <cell r="C120" t="str">
            <v>RAJESWARI K</v>
          </cell>
          <cell r="D120" t="str">
            <v>T</v>
          </cell>
          <cell r="E120">
            <v>0.6</v>
          </cell>
          <cell r="F120" t="str">
            <v>4.615</v>
          </cell>
          <cell r="G120">
            <v>507</v>
          </cell>
        </row>
        <row r="121">
          <cell r="B121">
            <v>3473</v>
          </cell>
          <cell r="C121" t="str">
            <v>ELAKIYA V</v>
          </cell>
          <cell r="D121" t="str">
            <v>T</v>
          </cell>
          <cell r="E121">
            <v>0.6</v>
          </cell>
          <cell r="F121" t="str">
            <v>4.615</v>
          </cell>
          <cell r="G121">
            <v>507</v>
          </cell>
          <cell r="H121">
            <v>63</v>
          </cell>
          <cell r="I121" t="str">
            <v>HYBEN  ROSE</v>
          </cell>
          <cell r="J121">
            <v>270</v>
          </cell>
          <cell r="K121">
            <v>0.42</v>
          </cell>
        </row>
        <row r="122">
          <cell r="B122">
            <v>3474</v>
          </cell>
          <cell r="C122" t="str">
            <v>MATHUSRI B</v>
          </cell>
          <cell r="D122" t="str">
            <v>B</v>
          </cell>
          <cell r="E122">
            <v>0.7</v>
          </cell>
          <cell r="F122" t="str">
            <v>5.12820</v>
          </cell>
          <cell r="G122">
            <v>507</v>
          </cell>
          <cell r="H122" t="str">
            <v>63/56</v>
          </cell>
          <cell r="I122" t="str">
            <v>HYBEN ROSE/SKOGSIV GREEN</v>
          </cell>
          <cell r="J122">
            <v>240</v>
          </cell>
          <cell r="K122">
            <v>0.71</v>
          </cell>
        </row>
        <row r="123">
          <cell r="B123">
            <v>3478</v>
          </cell>
          <cell r="C123" t="str">
            <v>VANITHA S</v>
          </cell>
          <cell r="D123" t="str">
            <v>T</v>
          </cell>
          <cell r="E123">
            <v>0.6</v>
          </cell>
          <cell r="F123" t="str">
            <v>4.615</v>
          </cell>
          <cell r="G123">
            <v>507</v>
          </cell>
        </row>
        <row r="124">
          <cell r="B124">
            <v>3479</v>
          </cell>
          <cell r="C124" t="str">
            <v>SUMATHI M</v>
          </cell>
          <cell r="D124" t="str">
            <v>C</v>
          </cell>
          <cell r="E124">
            <v>0.65</v>
          </cell>
          <cell r="F124" t="str">
            <v>4.715</v>
          </cell>
          <cell r="G124">
            <v>507</v>
          </cell>
        </row>
        <row r="125">
          <cell r="B125">
            <v>3480</v>
          </cell>
          <cell r="C125" t="str">
            <v>ASHITHA S</v>
          </cell>
          <cell r="D125" t="str">
            <v>T</v>
          </cell>
          <cell r="E125">
            <v>0.6</v>
          </cell>
          <cell r="F125" t="str">
            <v>4.615</v>
          </cell>
          <cell r="G125">
            <v>507</v>
          </cell>
          <cell r="H125">
            <v>63</v>
          </cell>
          <cell r="I125" t="str">
            <v>HYBEN  ROSE</v>
          </cell>
          <cell r="J125">
            <v>293</v>
          </cell>
          <cell r="K125">
            <v>0.46</v>
          </cell>
        </row>
        <row r="126">
          <cell r="B126">
            <v>3482</v>
          </cell>
          <cell r="C126" t="str">
            <v>GEETHA J</v>
          </cell>
          <cell r="D126" t="str">
            <v>C</v>
          </cell>
          <cell r="E126">
            <v>0.65</v>
          </cell>
          <cell r="F126" t="str">
            <v>4.715</v>
          </cell>
          <cell r="G126">
            <v>507</v>
          </cell>
        </row>
        <row r="127">
          <cell r="B127">
            <v>3483</v>
          </cell>
          <cell r="C127" t="str">
            <v>PALANIYAMMAL R</v>
          </cell>
          <cell r="D127" t="str">
            <v>A1</v>
          </cell>
          <cell r="E127">
            <v>0.8</v>
          </cell>
          <cell r="F127" t="str">
            <v>5.00</v>
          </cell>
          <cell r="G127">
            <v>593</v>
          </cell>
        </row>
        <row r="128">
          <cell r="B128">
            <v>3485</v>
          </cell>
          <cell r="C128" t="str">
            <v>REVATHI G</v>
          </cell>
          <cell r="D128" t="str">
            <v>T</v>
          </cell>
          <cell r="E128">
            <v>0.6</v>
          </cell>
          <cell r="F128" t="str">
            <v>4.615</v>
          </cell>
          <cell r="G128">
            <v>593</v>
          </cell>
        </row>
        <row r="129">
          <cell r="B129">
            <v>3486</v>
          </cell>
          <cell r="C129" t="str">
            <v>PRIYANKA T</v>
          </cell>
          <cell r="D129" t="str">
            <v>T</v>
          </cell>
          <cell r="E129">
            <v>0.6</v>
          </cell>
          <cell r="F129" t="str">
            <v>4.615</v>
          </cell>
          <cell r="G129">
            <v>593</v>
          </cell>
          <cell r="H129" t="str">
            <v>63/56</v>
          </cell>
          <cell r="I129" t="str">
            <v>HYBEN ROSE/SKOGSIV GREEN</v>
          </cell>
          <cell r="J129">
            <v>207</v>
          </cell>
          <cell r="K129">
            <v>0.39</v>
          </cell>
        </row>
        <row r="130">
          <cell r="B130">
            <v>3487</v>
          </cell>
          <cell r="C130" t="str">
            <v>VANAJA K</v>
          </cell>
          <cell r="D130" t="str">
            <v>T</v>
          </cell>
          <cell r="E130">
            <v>0.6</v>
          </cell>
          <cell r="F130" t="str">
            <v>4.615</v>
          </cell>
          <cell r="G130">
            <v>579</v>
          </cell>
        </row>
        <row r="131">
          <cell r="B131">
            <v>3488</v>
          </cell>
          <cell r="C131" t="str">
            <v>KAMATCHI S</v>
          </cell>
          <cell r="D131" t="str">
            <v>T</v>
          </cell>
          <cell r="E131">
            <v>0.6</v>
          </cell>
          <cell r="F131" t="str">
            <v>4.615</v>
          </cell>
          <cell r="G131">
            <v>507</v>
          </cell>
        </row>
        <row r="132">
          <cell r="B132">
            <v>3248</v>
          </cell>
          <cell r="C132" t="str">
            <v>MARAGATHAM</v>
          </cell>
          <cell r="D132" t="str">
            <v>B</v>
          </cell>
          <cell r="E132">
            <v>0.7</v>
          </cell>
          <cell r="F132" t="str">
            <v>5.12820</v>
          </cell>
          <cell r="G132">
            <v>507</v>
          </cell>
          <cell r="H132" t="str">
            <v>61/62</v>
          </cell>
          <cell r="I132" t="str">
            <v>HYBEN ROSE</v>
          </cell>
          <cell r="J132">
            <v>154</v>
          </cell>
          <cell r="K132">
            <v>0.45</v>
          </cell>
        </row>
        <row r="133">
          <cell r="B133">
            <v>3127</v>
          </cell>
          <cell r="C133" t="str">
            <v>SOUNDARYA</v>
          </cell>
          <cell r="D133" t="str">
            <v>C</v>
          </cell>
          <cell r="E133">
            <v>0.6</v>
          </cell>
          <cell r="F133" t="str">
            <v>4.615</v>
          </cell>
          <cell r="G133">
            <v>507</v>
          </cell>
          <cell r="H133" t="str">
            <v>61/62</v>
          </cell>
          <cell r="I133" t="str">
            <v>HYBEN ROSE</v>
          </cell>
          <cell r="J133">
            <v>177</v>
          </cell>
          <cell r="K133">
            <v>0.52</v>
          </cell>
        </row>
        <row r="134">
          <cell r="B134">
            <v>2915</v>
          </cell>
          <cell r="C134" t="str">
            <v>SUBRAMANI</v>
          </cell>
          <cell r="D134" t="str">
            <v>C</v>
          </cell>
          <cell r="E134">
            <v>0.65</v>
          </cell>
          <cell r="F134" t="str">
            <v>4.715</v>
          </cell>
          <cell r="G134">
            <v>507</v>
          </cell>
        </row>
        <row r="135">
          <cell r="B135">
            <v>3100</v>
          </cell>
          <cell r="C135" t="str">
            <v>DHANUSHREE</v>
          </cell>
          <cell r="D135" t="str">
            <v>C</v>
          </cell>
          <cell r="E135">
            <v>0.65</v>
          </cell>
          <cell r="F135" t="str">
            <v>4.715</v>
          </cell>
          <cell r="G135">
            <v>507</v>
          </cell>
        </row>
        <row r="136">
          <cell r="B136">
            <v>3268</v>
          </cell>
          <cell r="C136" t="str">
            <v>MAHESHWARI</v>
          </cell>
          <cell r="D136" t="str">
            <v>C</v>
          </cell>
          <cell r="E136">
            <v>0.65</v>
          </cell>
          <cell r="F136" t="str">
            <v>4.715</v>
          </cell>
          <cell r="G136">
            <v>507</v>
          </cell>
        </row>
        <row r="137">
          <cell r="B137">
            <v>3313</v>
          </cell>
          <cell r="C137" t="str">
            <v>SANTHIYA</v>
          </cell>
          <cell r="D137" t="str">
            <v>C</v>
          </cell>
          <cell r="E137">
            <v>0.6</v>
          </cell>
          <cell r="F137" t="str">
            <v>4.615</v>
          </cell>
          <cell r="G137">
            <v>507</v>
          </cell>
        </row>
        <row r="138">
          <cell r="B138">
            <v>3493</v>
          </cell>
          <cell r="C138" t="str">
            <v>SASI</v>
          </cell>
          <cell r="D138" t="str">
            <v>C</v>
          </cell>
          <cell r="E138">
            <v>0.65</v>
          </cell>
          <cell r="F138" t="str">
            <v>4.715</v>
          </cell>
          <cell r="G138">
            <v>507</v>
          </cell>
          <cell r="H138" t="str">
            <v>66/56/61/64</v>
          </cell>
          <cell r="I138" t="str">
            <v>SKOGSIV GREEN/HYBEN ROSE O/L</v>
          </cell>
          <cell r="J138">
            <v>1682</v>
          </cell>
          <cell r="K138">
            <v>0.88</v>
          </cell>
        </row>
        <row r="139">
          <cell r="B139">
            <v>3495</v>
          </cell>
          <cell r="C139" t="str">
            <v>VIJAYALAKSHMI</v>
          </cell>
          <cell r="D139" t="str">
            <v>T</v>
          </cell>
          <cell r="E139">
            <v>0.65</v>
          </cell>
          <cell r="F139" t="str">
            <v>4.715</v>
          </cell>
          <cell r="G139">
            <v>507</v>
          </cell>
        </row>
        <row r="140">
          <cell r="B140">
            <v>3492</v>
          </cell>
          <cell r="C140" t="str">
            <v>CHINNAPONNU</v>
          </cell>
          <cell r="D140" t="str">
            <v>A1</v>
          </cell>
          <cell r="E140">
            <v>0.8</v>
          </cell>
          <cell r="F140" t="str">
            <v>5.00</v>
          </cell>
          <cell r="G140">
            <v>507</v>
          </cell>
          <cell r="H140" t="str">
            <v>64/66</v>
          </cell>
          <cell r="I140" t="str">
            <v>HYBEN ROSE</v>
          </cell>
          <cell r="J140">
            <v>196</v>
          </cell>
          <cell r="K140">
            <v>0.61</v>
          </cell>
        </row>
        <row r="141">
          <cell r="B141">
            <v>3494</v>
          </cell>
          <cell r="C141" t="str">
            <v>MIRNAL DAS</v>
          </cell>
          <cell r="D141" t="str">
            <v>A1</v>
          </cell>
          <cell r="E141">
            <v>0.8</v>
          </cell>
          <cell r="F141" t="str">
            <v>5.00</v>
          </cell>
          <cell r="G141">
            <v>507</v>
          </cell>
          <cell r="H141" t="str">
            <v>49/71</v>
          </cell>
          <cell r="I141" t="str">
            <v>ORNATE T/C/JD NATURAL</v>
          </cell>
          <cell r="J141">
            <v>13</v>
          </cell>
          <cell r="K141">
            <v>0.72</v>
          </cell>
        </row>
        <row r="142">
          <cell r="B142">
            <v>1021</v>
          </cell>
          <cell r="C142" t="str">
            <v>PALSAMY</v>
          </cell>
          <cell r="D142" t="str">
            <v>A1</v>
          </cell>
          <cell r="E142">
            <v>0.75</v>
          </cell>
          <cell r="F142" t="str">
            <v>4.61540</v>
          </cell>
          <cell r="G142">
            <v>507</v>
          </cell>
          <cell r="H142" t="str">
            <v>61/62</v>
          </cell>
          <cell r="I142" t="str">
            <v>HYBEN ROSE O/L</v>
          </cell>
          <cell r="J142">
            <v>1712</v>
          </cell>
          <cell r="K142">
            <v>0.94</v>
          </cell>
        </row>
        <row r="143">
          <cell r="B143">
            <v>3290</v>
          </cell>
          <cell r="C143" t="str">
            <v>UMA</v>
          </cell>
          <cell r="D143" t="str">
            <v>C</v>
          </cell>
          <cell r="E143">
            <v>0.65</v>
          </cell>
          <cell r="F143" t="str">
            <v>4.715</v>
          </cell>
          <cell r="G143">
            <v>507</v>
          </cell>
          <cell r="H143" t="str">
            <v>61/62</v>
          </cell>
          <cell r="I143" t="str">
            <v>HYBEN ROSE</v>
          </cell>
          <cell r="J143">
            <v>151</v>
          </cell>
          <cell r="K143">
            <v>0.45</v>
          </cell>
        </row>
        <row r="144">
          <cell r="B144">
            <v>3499</v>
          </cell>
          <cell r="C144" t="str">
            <v>SILAMPAYEE</v>
          </cell>
          <cell r="D144" t="str">
            <v>A1</v>
          </cell>
          <cell r="E144">
            <v>0.8</v>
          </cell>
          <cell r="F144" t="str">
            <v>5.00</v>
          </cell>
          <cell r="G144">
            <v>507</v>
          </cell>
          <cell r="H144" t="str">
            <v>63/62/66</v>
          </cell>
          <cell r="I144" t="str">
            <v>HYBEN ROSE</v>
          </cell>
          <cell r="J144">
            <v>256</v>
          </cell>
          <cell r="K144">
            <v>0.71</v>
          </cell>
        </row>
        <row r="145">
          <cell r="B145">
            <v>1369</v>
          </cell>
          <cell r="C145" t="str">
            <v>KRISHNAN</v>
          </cell>
          <cell r="D145" t="str">
            <v>A</v>
          </cell>
          <cell r="E145">
            <v>0.75</v>
          </cell>
          <cell r="F145" t="str">
            <v>4.61540</v>
          </cell>
          <cell r="G145">
            <v>507</v>
          </cell>
        </row>
        <row r="146">
          <cell r="B146">
            <v>3115</v>
          </cell>
          <cell r="C146" t="str">
            <v>YOVEL</v>
          </cell>
          <cell r="D146" t="str">
            <v>B</v>
          </cell>
          <cell r="E146">
            <v>0.7</v>
          </cell>
          <cell r="F146" t="str">
            <v>5.12820</v>
          </cell>
          <cell r="G146">
            <v>507</v>
          </cell>
        </row>
        <row r="147">
          <cell r="B147">
            <v>3505</v>
          </cell>
          <cell r="C147" t="str">
            <v>SUGANYA</v>
          </cell>
          <cell r="D147">
            <v>0</v>
          </cell>
          <cell r="E147">
            <v>0.6</v>
          </cell>
          <cell r="F147" t="str">
            <v>4.615</v>
          </cell>
          <cell r="G147">
            <v>507</v>
          </cell>
        </row>
        <row r="148">
          <cell r="B148">
            <v>3507</v>
          </cell>
          <cell r="C148" t="str">
            <v>KOWSIK</v>
          </cell>
          <cell r="D148" t="str">
            <v>A1</v>
          </cell>
          <cell r="E148">
            <v>0.8</v>
          </cell>
          <cell r="F148" t="str">
            <v>5.00</v>
          </cell>
          <cell r="G148">
            <v>507</v>
          </cell>
          <cell r="H148" t="str">
            <v>74/64/50</v>
          </cell>
          <cell r="I148" t="str">
            <v>GRAVMYRT/HYBEN ROSE/DAILY COLLECTION</v>
          </cell>
          <cell r="J148">
            <v>129</v>
          </cell>
          <cell r="K148">
            <v>0.74</v>
          </cell>
        </row>
        <row r="149">
          <cell r="K149" t="str">
            <v xml:space="preserve">  </v>
          </cell>
        </row>
        <row r="150">
          <cell r="K150" t="str">
            <v xml:space="preserve">                                                                                     </v>
          </cell>
        </row>
      </sheetData>
      <sheetData sheetId="14">
        <row r="1">
          <cell r="B1" t="str">
            <v>ID NO</v>
          </cell>
          <cell r="C1" t="str">
            <v>Name</v>
          </cell>
          <cell r="D1" t="str">
            <v>Grade</v>
          </cell>
          <cell r="E1" t="str">
            <v>Target  %</v>
          </cell>
          <cell r="F1" t="str">
            <v>Points</v>
          </cell>
          <cell r="G1" t="str">
            <v>CTC/Day</v>
          </cell>
          <cell r="H1" t="str">
            <v>SO#</v>
          </cell>
          <cell r="I1" t="str">
            <v>Design &amp; Product</v>
          </cell>
          <cell r="J1" t="str">
            <v>Qty</v>
          </cell>
          <cell r="K1" t="str">
            <v>Eff %</v>
          </cell>
        </row>
        <row r="2">
          <cell r="B2">
            <v>29</v>
          </cell>
          <cell r="C2" t="str">
            <v>SELVI.R</v>
          </cell>
          <cell r="D2" t="str">
            <v>A+</v>
          </cell>
          <cell r="E2">
            <v>0.9</v>
          </cell>
          <cell r="F2" t="str">
            <v>10.0</v>
          </cell>
          <cell r="G2">
            <v>789.75</v>
          </cell>
          <cell r="H2">
            <v>71</v>
          </cell>
          <cell r="I2" t="str">
            <v>JD NATURAL</v>
          </cell>
          <cell r="J2">
            <v>99</v>
          </cell>
          <cell r="K2">
            <v>0.65</v>
          </cell>
        </row>
        <row r="3">
          <cell r="B3">
            <v>122</v>
          </cell>
          <cell r="C3" t="str">
            <v>SAVITHRI ..S</v>
          </cell>
          <cell r="D3" t="str">
            <v>A</v>
          </cell>
          <cell r="E3">
            <v>0.75</v>
          </cell>
          <cell r="F3" t="str">
            <v>4.61540</v>
          </cell>
          <cell r="G3">
            <v>642</v>
          </cell>
          <cell r="H3">
            <v>71</v>
          </cell>
          <cell r="I3" t="str">
            <v>JD NATURAL</v>
          </cell>
          <cell r="J3">
            <v>97</v>
          </cell>
          <cell r="K3">
            <v>0.64</v>
          </cell>
        </row>
        <row r="4">
          <cell r="B4">
            <v>237</v>
          </cell>
          <cell r="C4" t="str">
            <v>NALLASIVAM..M</v>
          </cell>
          <cell r="D4" t="str">
            <v>A</v>
          </cell>
          <cell r="E4">
            <v>0.75</v>
          </cell>
          <cell r="F4" t="str">
            <v>4.61540</v>
          </cell>
          <cell r="G4">
            <v>789.75</v>
          </cell>
        </row>
        <row r="5">
          <cell r="B5">
            <v>242</v>
          </cell>
          <cell r="C5" t="str">
            <v>ALLIRANI..R</v>
          </cell>
          <cell r="D5" t="str">
            <v>A+</v>
          </cell>
          <cell r="E5">
            <v>0.9</v>
          </cell>
          <cell r="F5" t="str">
            <v>10.0</v>
          </cell>
          <cell r="G5">
            <v>691</v>
          </cell>
          <cell r="H5">
            <v>71</v>
          </cell>
          <cell r="I5" t="str">
            <v>JD NATURAL</v>
          </cell>
          <cell r="J5">
            <v>102</v>
          </cell>
          <cell r="K5">
            <v>0.67</v>
          </cell>
        </row>
        <row r="6">
          <cell r="B6">
            <v>411</v>
          </cell>
          <cell r="C6" t="str">
            <v>LATHA..M</v>
          </cell>
          <cell r="D6" t="str">
            <v>A1</v>
          </cell>
          <cell r="E6">
            <v>0.8</v>
          </cell>
          <cell r="F6" t="str">
            <v>5.00</v>
          </cell>
          <cell r="G6">
            <v>789.75</v>
          </cell>
        </row>
        <row r="7">
          <cell r="B7">
            <v>677</v>
          </cell>
          <cell r="C7" t="str">
            <v>NIRMALA..K</v>
          </cell>
          <cell r="D7" t="str">
            <v>A+</v>
          </cell>
          <cell r="E7">
            <v>0.9</v>
          </cell>
          <cell r="F7" t="str">
            <v>10.0</v>
          </cell>
          <cell r="G7">
            <v>691</v>
          </cell>
          <cell r="H7" t="str">
            <v>78/29</v>
          </cell>
          <cell r="I7" t="str">
            <v>HYBEN ROSE/NELLIKE T/C</v>
          </cell>
          <cell r="J7">
            <v>231</v>
          </cell>
          <cell r="K7">
            <v>0.85</v>
          </cell>
        </row>
        <row r="8">
          <cell r="B8">
            <v>1298</v>
          </cell>
          <cell r="C8" t="str">
            <v>SIVARANJANI.S</v>
          </cell>
          <cell r="D8" t="str">
            <v>A+</v>
          </cell>
          <cell r="E8">
            <v>0.9</v>
          </cell>
          <cell r="F8" t="str">
            <v>10.0</v>
          </cell>
          <cell r="G8">
            <v>789.75</v>
          </cell>
          <cell r="H8">
            <v>71</v>
          </cell>
          <cell r="I8" t="str">
            <v>JD NATURAL</v>
          </cell>
          <cell r="J8">
            <v>96</v>
          </cell>
          <cell r="K8">
            <v>0.63</v>
          </cell>
        </row>
        <row r="9">
          <cell r="B9">
            <v>1417</v>
          </cell>
          <cell r="C9" t="str">
            <v>MAHALAKSHMI.T</v>
          </cell>
          <cell r="D9" t="str">
            <v>A+</v>
          </cell>
          <cell r="E9">
            <v>0.9</v>
          </cell>
          <cell r="F9" t="str">
            <v>10.0</v>
          </cell>
          <cell r="G9">
            <v>642</v>
          </cell>
          <cell r="H9" t="str">
            <v>62/28</v>
          </cell>
          <cell r="I9" t="str">
            <v>HYBEN ROSE /NELLIKE NAPKIN</v>
          </cell>
          <cell r="J9">
            <v>414</v>
          </cell>
          <cell r="K9">
            <v>0.83</v>
          </cell>
        </row>
        <row r="10">
          <cell r="B10">
            <v>1422</v>
          </cell>
          <cell r="C10" t="str">
            <v>LAKSHMI.V</v>
          </cell>
          <cell r="D10" t="str">
            <v>A1</v>
          </cell>
          <cell r="E10">
            <v>0.8</v>
          </cell>
          <cell r="F10" t="str">
            <v>5.00</v>
          </cell>
          <cell r="G10">
            <v>789.75</v>
          </cell>
        </row>
        <row r="11">
          <cell r="B11">
            <v>1512</v>
          </cell>
          <cell r="C11" t="str">
            <v>MANIMEGALAI.P</v>
          </cell>
          <cell r="D11" t="str">
            <v>A</v>
          </cell>
          <cell r="E11">
            <v>0.75</v>
          </cell>
          <cell r="F11" t="str">
            <v>4.61540</v>
          </cell>
          <cell r="G11">
            <v>691</v>
          </cell>
        </row>
        <row r="12">
          <cell r="B12">
            <v>1694</v>
          </cell>
          <cell r="C12" t="str">
            <v>MALATHI.S</v>
          </cell>
          <cell r="D12" t="str">
            <v>A1</v>
          </cell>
          <cell r="E12">
            <v>0.8</v>
          </cell>
          <cell r="F12" t="str">
            <v>5.00</v>
          </cell>
          <cell r="G12">
            <v>642</v>
          </cell>
          <cell r="H12">
            <v>71</v>
          </cell>
          <cell r="I12" t="str">
            <v>JD NATURAL</v>
          </cell>
          <cell r="J12">
            <v>37</v>
          </cell>
          <cell r="K12">
            <v>0.65</v>
          </cell>
        </row>
        <row r="13">
          <cell r="B13">
            <v>1761</v>
          </cell>
          <cell r="C13" t="str">
            <v>PUSHPA.M</v>
          </cell>
          <cell r="D13" t="str">
            <v>A1</v>
          </cell>
          <cell r="E13">
            <v>0.8</v>
          </cell>
          <cell r="F13" t="str">
            <v>5.00</v>
          </cell>
          <cell r="G13">
            <v>691</v>
          </cell>
          <cell r="H13" t="str">
            <v>78/29</v>
          </cell>
          <cell r="I13" t="str">
            <v>HYBEN ROSE/NELLIKE T/C</v>
          </cell>
          <cell r="J13">
            <v>192</v>
          </cell>
          <cell r="K13">
            <v>0.71</v>
          </cell>
        </row>
        <row r="14">
          <cell r="B14">
            <v>1789</v>
          </cell>
          <cell r="C14" t="str">
            <v>KASTHURI</v>
          </cell>
          <cell r="D14" t="str">
            <v>A1</v>
          </cell>
          <cell r="E14">
            <v>0.8</v>
          </cell>
          <cell r="F14" t="str">
            <v>5.00</v>
          </cell>
          <cell r="G14">
            <v>691</v>
          </cell>
          <cell r="H14">
            <v>71</v>
          </cell>
          <cell r="I14" t="str">
            <v>JD NATURAL</v>
          </cell>
          <cell r="J14">
            <v>98</v>
          </cell>
          <cell r="K14">
            <v>0.65</v>
          </cell>
        </row>
        <row r="15">
          <cell r="B15">
            <v>1854</v>
          </cell>
          <cell r="C15" t="str">
            <v>DHANALAKSHMI S</v>
          </cell>
          <cell r="D15" t="str">
            <v>B</v>
          </cell>
          <cell r="E15">
            <v>0.7</v>
          </cell>
          <cell r="F15" t="str">
            <v>5.12820</v>
          </cell>
          <cell r="G15">
            <v>691</v>
          </cell>
          <cell r="H15">
            <v>29</v>
          </cell>
          <cell r="I15" t="str">
            <v>NELLIKE T/C</v>
          </cell>
          <cell r="J15">
            <v>114</v>
          </cell>
          <cell r="K15">
            <v>0.69</v>
          </cell>
        </row>
        <row r="16">
          <cell r="B16">
            <v>1855</v>
          </cell>
          <cell r="C16" t="str">
            <v>MEENA SENTHILKUMAR</v>
          </cell>
          <cell r="D16" t="str">
            <v>A</v>
          </cell>
          <cell r="E16">
            <v>0.75</v>
          </cell>
          <cell r="F16" t="str">
            <v>4.61540</v>
          </cell>
          <cell r="G16">
            <v>642</v>
          </cell>
          <cell r="H16" t="str">
            <v>61/62/78</v>
          </cell>
          <cell r="I16" t="str">
            <v>HYBEN ROSE O/L</v>
          </cell>
          <cell r="J16">
            <v>810</v>
          </cell>
          <cell r="K16">
            <v>0.84</v>
          </cell>
        </row>
        <row r="17">
          <cell r="B17">
            <v>1902</v>
          </cell>
          <cell r="C17" t="str">
            <v>MANIMALA B</v>
          </cell>
          <cell r="D17" t="str">
            <v>A1</v>
          </cell>
          <cell r="E17">
            <v>0.8</v>
          </cell>
          <cell r="F17" t="str">
            <v>5.00</v>
          </cell>
          <cell r="G17">
            <v>642</v>
          </cell>
          <cell r="H17" t="str">
            <v>78/29</v>
          </cell>
          <cell r="I17" t="str">
            <v>HYBEN ROSE/NELLIKE T/C</v>
          </cell>
          <cell r="J17">
            <v>245</v>
          </cell>
          <cell r="K17">
            <v>0.9</v>
          </cell>
        </row>
        <row r="18">
          <cell r="B18">
            <v>1929</v>
          </cell>
          <cell r="C18" t="str">
            <v>KEERTHANA G</v>
          </cell>
          <cell r="D18" t="str">
            <v>A</v>
          </cell>
          <cell r="E18">
            <v>0.75</v>
          </cell>
          <cell r="F18" t="str">
            <v>4.61540</v>
          </cell>
          <cell r="G18">
            <v>691</v>
          </cell>
          <cell r="H18">
            <v>71</v>
          </cell>
          <cell r="I18" t="str">
            <v>JD NATURAL</v>
          </cell>
          <cell r="J18">
            <v>63</v>
          </cell>
          <cell r="K18">
            <v>0.42</v>
          </cell>
        </row>
        <row r="19">
          <cell r="B19">
            <v>1930</v>
          </cell>
          <cell r="C19" t="str">
            <v>VALARMATHI R</v>
          </cell>
          <cell r="D19" t="str">
            <v>A1</v>
          </cell>
          <cell r="E19">
            <v>0.8</v>
          </cell>
          <cell r="F19" t="str">
            <v>5.00</v>
          </cell>
          <cell r="G19">
            <v>642</v>
          </cell>
          <cell r="H19" t="str">
            <v>78/29</v>
          </cell>
          <cell r="I19" t="str">
            <v>HYBEN ROSE/NELLIKE T/C</v>
          </cell>
          <cell r="J19">
            <v>203</v>
          </cell>
          <cell r="K19">
            <v>0.75</v>
          </cell>
        </row>
        <row r="20">
          <cell r="B20">
            <v>1956</v>
          </cell>
          <cell r="C20" t="str">
            <v>KARTHIGAIRAJAN K</v>
          </cell>
          <cell r="D20" t="str">
            <v>A1</v>
          </cell>
          <cell r="E20">
            <v>0.8</v>
          </cell>
          <cell r="F20" t="str">
            <v>5.00</v>
          </cell>
          <cell r="G20">
            <v>691</v>
          </cell>
          <cell r="H20" t="str">
            <v>61/62/78</v>
          </cell>
          <cell r="I20" t="str">
            <v>HYBEN ROSE O/L</v>
          </cell>
          <cell r="J20">
            <v>650</v>
          </cell>
          <cell r="K20">
            <v>0.68</v>
          </cell>
        </row>
        <row r="21">
          <cell r="B21">
            <v>1966</v>
          </cell>
          <cell r="C21" t="str">
            <v>PARAMESWARI S</v>
          </cell>
          <cell r="D21" t="str">
            <v>A</v>
          </cell>
          <cell r="E21">
            <v>0.75</v>
          </cell>
          <cell r="F21" t="str">
            <v>4.61540</v>
          </cell>
          <cell r="G21">
            <v>691</v>
          </cell>
          <cell r="H21" t="str">
            <v>75/28/59</v>
          </cell>
          <cell r="I21" t="str">
            <v>GRAVMYRT/NELLIKE NAPKIN/HYBEN ROSE</v>
          </cell>
          <cell r="J21">
            <v>233</v>
          </cell>
          <cell r="K21">
            <v>0.57999999999999996</v>
          </cell>
        </row>
        <row r="22">
          <cell r="B22">
            <v>1971</v>
          </cell>
          <cell r="C22" t="str">
            <v>HEMALATHA R</v>
          </cell>
          <cell r="D22" t="str">
            <v>A</v>
          </cell>
          <cell r="E22">
            <v>0.75</v>
          </cell>
          <cell r="F22" t="str">
            <v>4.61540</v>
          </cell>
          <cell r="G22">
            <v>642</v>
          </cell>
        </row>
        <row r="23">
          <cell r="B23">
            <v>1983</v>
          </cell>
          <cell r="C23" t="str">
            <v>LATHA M</v>
          </cell>
          <cell r="D23" t="str">
            <v>A</v>
          </cell>
          <cell r="E23">
            <v>0.75</v>
          </cell>
          <cell r="F23" t="str">
            <v>4.61540</v>
          </cell>
          <cell r="G23">
            <v>642</v>
          </cell>
          <cell r="H23" t="str">
            <v>62/28</v>
          </cell>
          <cell r="I23" t="str">
            <v>HYBEN ROSE /NELLIKE NAPKIN</v>
          </cell>
          <cell r="J23">
            <v>415</v>
          </cell>
          <cell r="K23">
            <v>0.83</v>
          </cell>
        </row>
        <row r="24">
          <cell r="B24">
            <v>2005</v>
          </cell>
          <cell r="C24" t="str">
            <v>PARAMESWARI</v>
          </cell>
          <cell r="D24" t="str">
            <v>B</v>
          </cell>
          <cell r="E24">
            <v>0.7</v>
          </cell>
          <cell r="F24" t="str">
            <v>5.12820</v>
          </cell>
          <cell r="G24">
            <v>642</v>
          </cell>
          <cell r="H24" t="str">
            <v>62/28</v>
          </cell>
          <cell r="I24" t="str">
            <v>HYBEN ROSE /NELLIKE NAPKIN</v>
          </cell>
          <cell r="J24">
            <v>386</v>
          </cell>
          <cell r="K24">
            <v>0.77</v>
          </cell>
        </row>
        <row r="25">
          <cell r="B25">
            <v>2016</v>
          </cell>
          <cell r="C25" t="str">
            <v>S GOWRI</v>
          </cell>
          <cell r="D25" t="str">
            <v>A</v>
          </cell>
          <cell r="E25">
            <v>0.75</v>
          </cell>
          <cell r="F25" t="str">
            <v>4.61540</v>
          </cell>
          <cell r="G25">
            <v>593</v>
          </cell>
          <cell r="H25">
            <v>71</v>
          </cell>
          <cell r="I25" t="str">
            <v>JD NATURAL</v>
          </cell>
          <cell r="J25">
            <v>94</v>
          </cell>
          <cell r="K25">
            <v>0.62</v>
          </cell>
        </row>
        <row r="26">
          <cell r="B26">
            <v>2045</v>
          </cell>
          <cell r="C26" t="str">
            <v>SATHYA C</v>
          </cell>
          <cell r="D26" t="str">
            <v>B</v>
          </cell>
          <cell r="E26">
            <v>0.7</v>
          </cell>
          <cell r="F26" t="str">
            <v>5.12820</v>
          </cell>
          <cell r="G26">
            <v>642</v>
          </cell>
        </row>
        <row r="27">
          <cell r="B27">
            <v>2067</v>
          </cell>
          <cell r="C27" t="str">
            <v>LALITHA R</v>
          </cell>
          <cell r="D27" t="str">
            <v>A1</v>
          </cell>
          <cell r="E27">
            <v>0.8</v>
          </cell>
          <cell r="F27" t="str">
            <v>5.00</v>
          </cell>
          <cell r="G27">
            <v>593</v>
          </cell>
          <cell r="H27">
            <v>29</v>
          </cell>
          <cell r="I27" t="str">
            <v>NELLIKE T/C</v>
          </cell>
          <cell r="J27">
            <v>114</v>
          </cell>
          <cell r="K27">
            <v>0.69</v>
          </cell>
        </row>
        <row r="28">
          <cell r="B28">
            <v>2102</v>
          </cell>
          <cell r="C28" t="str">
            <v>KOKILA M</v>
          </cell>
          <cell r="D28" t="str">
            <v>B</v>
          </cell>
          <cell r="E28">
            <v>0.7</v>
          </cell>
          <cell r="F28" t="str">
            <v>5.12820</v>
          </cell>
          <cell r="G28">
            <v>691</v>
          </cell>
        </row>
        <row r="29">
          <cell r="B29">
            <v>2138</v>
          </cell>
          <cell r="C29" t="str">
            <v>SANTHI S</v>
          </cell>
          <cell r="D29" t="str">
            <v>A</v>
          </cell>
          <cell r="E29">
            <v>0.75</v>
          </cell>
          <cell r="F29" t="str">
            <v>4.61540</v>
          </cell>
          <cell r="G29">
            <v>593</v>
          </cell>
          <cell r="H29">
            <v>29</v>
          </cell>
          <cell r="I29" t="str">
            <v>NELLIKE T/C</v>
          </cell>
          <cell r="J29">
            <v>120</v>
          </cell>
          <cell r="K29">
            <v>0.72</v>
          </cell>
        </row>
        <row r="30">
          <cell r="B30">
            <v>2156</v>
          </cell>
          <cell r="C30" t="str">
            <v>PUSHPALATHA R</v>
          </cell>
          <cell r="D30" t="str">
            <v>A</v>
          </cell>
          <cell r="E30">
            <v>0.75</v>
          </cell>
          <cell r="F30" t="str">
            <v>4.61540</v>
          </cell>
          <cell r="G30">
            <v>642</v>
          </cell>
        </row>
        <row r="31">
          <cell r="B31">
            <v>2177</v>
          </cell>
          <cell r="C31" t="str">
            <v>LALITHA N</v>
          </cell>
          <cell r="D31" t="str">
            <v>A+</v>
          </cell>
          <cell r="E31">
            <v>0.9</v>
          </cell>
          <cell r="F31" t="str">
            <v>10.0</v>
          </cell>
          <cell r="G31">
            <v>642</v>
          </cell>
          <cell r="H31" t="str">
            <v>78/29</v>
          </cell>
          <cell r="I31" t="str">
            <v>HYBEN ROSE/NELLIKE T/C</v>
          </cell>
          <cell r="J31">
            <v>220</v>
          </cell>
          <cell r="K31">
            <v>0.81</v>
          </cell>
        </row>
        <row r="32">
          <cell r="B32">
            <v>2186</v>
          </cell>
          <cell r="C32" t="str">
            <v>SATHYA R</v>
          </cell>
          <cell r="D32" t="str">
            <v>B</v>
          </cell>
          <cell r="E32">
            <v>0.7</v>
          </cell>
          <cell r="F32" t="str">
            <v>5.12820</v>
          </cell>
          <cell r="G32">
            <v>789.75</v>
          </cell>
          <cell r="H32" t="str">
            <v>28/56/66</v>
          </cell>
          <cell r="I32" t="str">
            <v>NELLIKE NAPKIN/SKOGSIV GREEN/NELLIKE NAPKIN</v>
          </cell>
          <cell r="J32">
            <v>300</v>
          </cell>
          <cell r="K32">
            <v>0.76</v>
          </cell>
        </row>
        <row r="33">
          <cell r="B33">
            <v>2274</v>
          </cell>
          <cell r="C33" t="str">
            <v>UMADEVI B</v>
          </cell>
          <cell r="D33" t="str">
            <v>A</v>
          </cell>
          <cell r="E33">
            <v>0.75</v>
          </cell>
          <cell r="F33" t="str">
            <v>4.61540</v>
          </cell>
          <cell r="G33">
            <v>593</v>
          </cell>
          <cell r="H33" t="str">
            <v>75/28/59</v>
          </cell>
          <cell r="I33" t="str">
            <v>GRAVMYRT/NELLIKE NAPKIN/HYBEN ROSE</v>
          </cell>
          <cell r="J33">
            <v>317</v>
          </cell>
          <cell r="K33">
            <v>0.79</v>
          </cell>
        </row>
        <row r="34">
          <cell r="B34">
            <v>2317</v>
          </cell>
          <cell r="C34" t="str">
            <v>SIVARAMAN M</v>
          </cell>
          <cell r="D34" t="str">
            <v>A1</v>
          </cell>
          <cell r="E34">
            <v>0.8</v>
          </cell>
          <cell r="F34" t="str">
            <v>5.00</v>
          </cell>
          <cell r="G34">
            <v>642</v>
          </cell>
          <cell r="H34">
            <v>71</v>
          </cell>
          <cell r="I34" t="str">
            <v>JD NATURAL</v>
          </cell>
          <cell r="J34">
            <v>74</v>
          </cell>
          <cell r="K34">
            <v>0.49</v>
          </cell>
        </row>
        <row r="35">
          <cell r="B35">
            <v>2332</v>
          </cell>
          <cell r="C35" t="str">
            <v>RAJAKUMARI</v>
          </cell>
          <cell r="D35" t="str">
            <v>B</v>
          </cell>
          <cell r="E35">
            <v>0.7</v>
          </cell>
          <cell r="F35" t="str">
            <v>5.12820</v>
          </cell>
          <cell r="G35">
            <v>691</v>
          </cell>
          <cell r="H35" t="str">
            <v>61/62/78</v>
          </cell>
          <cell r="I35" t="str">
            <v>HYBEN ROSE O/L</v>
          </cell>
          <cell r="J35">
            <v>1615</v>
          </cell>
          <cell r="K35">
            <v>0.84</v>
          </cell>
        </row>
        <row r="36">
          <cell r="B36">
            <v>2392</v>
          </cell>
          <cell r="C36" t="str">
            <v>VANITHASRI M</v>
          </cell>
          <cell r="D36" t="str">
            <v>A</v>
          </cell>
          <cell r="E36">
            <v>0.75</v>
          </cell>
          <cell r="F36" t="str">
            <v>4.61540</v>
          </cell>
          <cell r="G36">
            <v>593</v>
          </cell>
        </row>
        <row r="37">
          <cell r="B37">
            <v>2420</v>
          </cell>
          <cell r="C37" t="str">
            <v>SELLAMMAL</v>
          </cell>
          <cell r="D37" t="str">
            <v>B</v>
          </cell>
          <cell r="E37">
            <v>0.7</v>
          </cell>
          <cell r="F37" t="str">
            <v>5.12820</v>
          </cell>
          <cell r="G37">
            <v>642</v>
          </cell>
          <cell r="H37" t="str">
            <v>75/28/59</v>
          </cell>
          <cell r="I37" t="str">
            <v>GRAVMYRT/NELLIKE NAPKIN/HYBEN ROSE</v>
          </cell>
          <cell r="J37">
            <v>294</v>
          </cell>
          <cell r="K37">
            <v>0.74</v>
          </cell>
        </row>
        <row r="38">
          <cell r="B38">
            <v>2458</v>
          </cell>
          <cell r="C38" t="str">
            <v>PUNITHA M</v>
          </cell>
          <cell r="D38" t="str">
            <v>A</v>
          </cell>
          <cell r="E38">
            <v>0.75</v>
          </cell>
          <cell r="F38" t="str">
            <v>4.61540</v>
          </cell>
          <cell r="G38">
            <v>593</v>
          </cell>
          <cell r="H38" t="str">
            <v>62/28</v>
          </cell>
          <cell r="I38" t="str">
            <v>HYBEN ROSE /NELLIKE NAPKIN</v>
          </cell>
          <cell r="J38">
            <v>425</v>
          </cell>
          <cell r="K38">
            <v>0.85</v>
          </cell>
        </row>
        <row r="39">
          <cell r="B39">
            <v>2467</v>
          </cell>
          <cell r="C39" t="str">
            <v>M HARIPRIYA</v>
          </cell>
          <cell r="D39" t="str">
            <v>B</v>
          </cell>
          <cell r="E39">
            <v>0.7</v>
          </cell>
          <cell r="F39" t="str">
            <v>5.12820</v>
          </cell>
          <cell r="G39">
            <v>642</v>
          </cell>
          <cell r="H39" t="str">
            <v>75/28/59</v>
          </cell>
          <cell r="I39" t="str">
            <v>GRAVMYRT/NELLIKE NAPKIN/HYBEN ROSE</v>
          </cell>
          <cell r="J39">
            <v>191</v>
          </cell>
          <cell r="K39">
            <v>0.52</v>
          </cell>
        </row>
        <row r="40">
          <cell r="B40">
            <v>2489</v>
          </cell>
          <cell r="C40" t="str">
            <v>SELVALAKSHIMI</v>
          </cell>
          <cell r="D40" t="str">
            <v>A</v>
          </cell>
          <cell r="E40">
            <v>0.75</v>
          </cell>
          <cell r="F40" t="str">
            <v>4.61540</v>
          </cell>
          <cell r="G40">
            <v>691</v>
          </cell>
        </row>
        <row r="41">
          <cell r="B41">
            <v>2503</v>
          </cell>
          <cell r="C41" t="str">
            <v xml:space="preserve">JANAKI </v>
          </cell>
          <cell r="D41" t="str">
            <v>B</v>
          </cell>
          <cell r="E41">
            <v>0.7</v>
          </cell>
          <cell r="F41" t="str">
            <v>5.12820</v>
          </cell>
          <cell r="G41">
            <v>642</v>
          </cell>
        </row>
        <row r="42">
          <cell r="B42">
            <v>2601</v>
          </cell>
          <cell r="C42" t="str">
            <v>SARANYA T</v>
          </cell>
          <cell r="D42" t="str">
            <v>A</v>
          </cell>
          <cell r="E42">
            <v>0.75</v>
          </cell>
          <cell r="F42" t="str">
            <v>4.61540</v>
          </cell>
          <cell r="G42">
            <v>593</v>
          </cell>
          <cell r="H42" t="str">
            <v>62/28</v>
          </cell>
          <cell r="I42" t="str">
            <v>HYBEN ROSE /NELLIKE NAPKIN</v>
          </cell>
          <cell r="J42">
            <v>225</v>
          </cell>
          <cell r="K42">
            <v>0.87</v>
          </cell>
        </row>
        <row r="43">
          <cell r="B43">
            <v>2602</v>
          </cell>
          <cell r="C43" t="str">
            <v>NITHYAKALYANI</v>
          </cell>
          <cell r="D43" t="str">
            <v>B</v>
          </cell>
          <cell r="E43">
            <v>0.7</v>
          </cell>
          <cell r="F43" t="str">
            <v>5.12820</v>
          </cell>
          <cell r="G43">
            <v>642</v>
          </cell>
          <cell r="H43" t="str">
            <v>75/28/59</v>
          </cell>
          <cell r="I43" t="str">
            <v>GRAVMYRT/NELLIKE NAPKIN/HYBEN ROSE</v>
          </cell>
          <cell r="J43">
            <v>1086</v>
          </cell>
          <cell r="K43">
            <v>0.56999999999999995</v>
          </cell>
        </row>
        <row r="44">
          <cell r="B44">
            <v>2651</v>
          </cell>
          <cell r="C44" t="str">
            <v>APARNA DAS</v>
          </cell>
          <cell r="D44" t="str">
            <v>A</v>
          </cell>
          <cell r="E44">
            <v>0.75</v>
          </cell>
          <cell r="F44" t="str">
            <v>4.61540</v>
          </cell>
          <cell r="G44">
            <v>593</v>
          </cell>
          <cell r="H44">
            <v>71</v>
          </cell>
          <cell r="I44" t="str">
            <v>JD NATURAL</v>
          </cell>
          <cell r="J44">
            <v>103</v>
          </cell>
          <cell r="K44">
            <v>0.68</v>
          </cell>
        </row>
        <row r="45">
          <cell r="B45">
            <v>2652</v>
          </cell>
          <cell r="C45" t="str">
            <v>GEETHA P</v>
          </cell>
          <cell r="D45" t="str">
            <v>A</v>
          </cell>
          <cell r="E45">
            <v>0.75</v>
          </cell>
          <cell r="F45" t="str">
            <v>4.61540</v>
          </cell>
          <cell r="G45">
            <v>642</v>
          </cell>
          <cell r="H45" t="str">
            <v>28/56/66</v>
          </cell>
          <cell r="I45" t="str">
            <v>NELLIKE NAPKIN/SKOGSIV GREEN/NELLIKE NAPKIN</v>
          </cell>
          <cell r="J45">
            <v>270</v>
          </cell>
          <cell r="K45">
            <v>0.82</v>
          </cell>
        </row>
        <row r="46">
          <cell r="B46">
            <v>2661</v>
          </cell>
          <cell r="C46" t="str">
            <v>YAMUNADEVI G</v>
          </cell>
          <cell r="D46" t="str">
            <v>A</v>
          </cell>
          <cell r="E46">
            <v>0.75</v>
          </cell>
          <cell r="F46" t="str">
            <v>4.61540</v>
          </cell>
          <cell r="G46">
            <v>593</v>
          </cell>
        </row>
        <row r="47">
          <cell r="B47">
            <v>2691</v>
          </cell>
          <cell r="C47" t="str">
            <v>POONKODI</v>
          </cell>
          <cell r="D47" t="str">
            <v>A</v>
          </cell>
          <cell r="E47">
            <v>0.75</v>
          </cell>
          <cell r="F47" t="str">
            <v>4.61540</v>
          </cell>
          <cell r="G47">
            <v>642</v>
          </cell>
          <cell r="H47" t="str">
            <v>62/28</v>
          </cell>
          <cell r="I47" t="str">
            <v>HYBEN ROSE /NELLIKE NAPKIN</v>
          </cell>
          <cell r="J47">
            <v>438</v>
          </cell>
          <cell r="K47">
            <v>0.88</v>
          </cell>
        </row>
        <row r="48">
          <cell r="B48">
            <v>2733</v>
          </cell>
          <cell r="C48" t="str">
            <v>SUMATHI J</v>
          </cell>
          <cell r="D48" t="str">
            <v>C</v>
          </cell>
          <cell r="E48">
            <v>0.65</v>
          </cell>
          <cell r="F48" t="str">
            <v>4.715</v>
          </cell>
          <cell r="G48">
            <v>642</v>
          </cell>
          <cell r="H48" t="str">
            <v>75/28/59</v>
          </cell>
          <cell r="I48" t="str">
            <v>GRAVMYRT/NELLIKE NAPKIN/HYBEN ROSE</v>
          </cell>
          <cell r="J48">
            <v>263</v>
          </cell>
          <cell r="K48">
            <v>0.66</v>
          </cell>
        </row>
        <row r="49">
          <cell r="B49">
            <v>2736</v>
          </cell>
          <cell r="C49" t="str">
            <v>KIRUTHIKA</v>
          </cell>
          <cell r="D49" t="str">
            <v>C</v>
          </cell>
          <cell r="E49">
            <v>0.65</v>
          </cell>
          <cell r="F49" t="str">
            <v>4.715</v>
          </cell>
          <cell r="G49">
            <v>642</v>
          </cell>
        </row>
        <row r="50">
          <cell r="B50">
            <v>2741</v>
          </cell>
          <cell r="C50" t="str">
            <v>SUGUNA P</v>
          </cell>
          <cell r="D50" t="str">
            <v>A</v>
          </cell>
          <cell r="E50">
            <v>0.75</v>
          </cell>
          <cell r="F50" t="str">
            <v>4.61540</v>
          </cell>
          <cell r="G50">
            <v>642</v>
          </cell>
        </row>
        <row r="51">
          <cell r="B51">
            <v>2749</v>
          </cell>
          <cell r="C51" t="str">
            <v>UMAMAHESHWARI S</v>
          </cell>
          <cell r="D51" t="str">
            <v>A</v>
          </cell>
          <cell r="E51">
            <v>0.75</v>
          </cell>
          <cell r="F51" t="str">
            <v>4.61540</v>
          </cell>
          <cell r="G51">
            <v>579</v>
          </cell>
          <cell r="H51" t="str">
            <v>78/29</v>
          </cell>
          <cell r="I51" t="str">
            <v>HYBEN ROSE/NELLIKE T/C</v>
          </cell>
          <cell r="J51">
            <v>219</v>
          </cell>
          <cell r="K51">
            <v>0.81</v>
          </cell>
        </row>
        <row r="52">
          <cell r="B52">
            <v>2775</v>
          </cell>
          <cell r="C52" t="str">
            <v>NANTHINI S</v>
          </cell>
          <cell r="D52" t="str">
            <v>A</v>
          </cell>
          <cell r="E52">
            <v>0.75</v>
          </cell>
          <cell r="F52" t="str">
            <v>4.61540</v>
          </cell>
          <cell r="G52">
            <v>579</v>
          </cell>
        </row>
        <row r="53">
          <cell r="B53">
            <v>2780</v>
          </cell>
          <cell r="C53" t="str">
            <v>UMA DEVI</v>
          </cell>
          <cell r="D53" t="str">
            <v>A</v>
          </cell>
          <cell r="E53">
            <v>0.75</v>
          </cell>
          <cell r="F53" t="str">
            <v>4.61540</v>
          </cell>
          <cell r="G53">
            <v>642</v>
          </cell>
          <cell r="H53" t="str">
            <v>75/28/59</v>
          </cell>
          <cell r="I53" t="str">
            <v>GRAVMYRT/NELLIKE NAPKIN/HYBEN ROSE</v>
          </cell>
          <cell r="J53">
            <v>242</v>
          </cell>
          <cell r="K53">
            <v>0.65</v>
          </cell>
        </row>
        <row r="54">
          <cell r="B54">
            <v>2781</v>
          </cell>
          <cell r="C54" t="str">
            <v>GAURI DAS</v>
          </cell>
          <cell r="D54" t="str">
            <v>A1</v>
          </cell>
          <cell r="E54">
            <v>0.8</v>
          </cell>
          <cell r="F54" t="str">
            <v>5.00</v>
          </cell>
          <cell r="G54">
            <v>642</v>
          </cell>
        </row>
        <row r="55">
          <cell r="B55">
            <v>2796</v>
          </cell>
          <cell r="C55" t="str">
            <v>PAPPATHI S</v>
          </cell>
          <cell r="D55" t="str">
            <v>A</v>
          </cell>
          <cell r="E55">
            <v>0.75</v>
          </cell>
          <cell r="F55" t="str">
            <v>4.61540</v>
          </cell>
          <cell r="G55">
            <v>579</v>
          </cell>
        </row>
        <row r="56">
          <cell r="B56">
            <v>2807</v>
          </cell>
          <cell r="C56" t="str">
            <v>DHANALAKSHMI K</v>
          </cell>
          <cell r="D56" t="str">
            <v>A</v>
          </cell>
          <cell r="E56">
            <v>0.75</v>
          </cell>
          <cell r="F56" t="str">
            <v>4.61540</v>
          </cell>
          <cell r="G56">
            <v>642</v>
          </cell>
        </row>
        <row r="57">
          <cell r="B57">
            <v>2825</v>
          </cell>
          <cell r="C57" t="str">
            <v>BABYSALINI K</v>
          </cell>
          <cell r="D57" t="str">
            <v>B</v>
          </cell>
          <cell r="E57">
            <v>0.7</v>
          </cell>
          <cell r="F57" t="str">
            <v>5.12820</v>
          </cell>
          <cell r="G57">
            <v>642</v>
          </cell>
        </row>
        <row r="58">
          <cell r="B58">
            <v>2918</v>
          </cell>
          <cell r="C58" t="str">
            <v>RAMAPRIYA M</v>
          </cell>
          <cell r="D58" t="str">
            <v>A</v>
          </cell>
          <cell r="E58">
            <v>0.75</v>
          </cell>
          <cell r="F58" t="str">
            <v>4.61540</v>
          </cell>
          <cell r="G58">
            <v>691</v>
          </cell>
          <cell r="H58" t="str">
            <v>62/28</v>
          </cell>
          <cell r="I58" t="str">
            <v>HYBEN ROSE /NELLIKE NAPKIN</v>
          </cell>
          <cell r="J58">
            <v>296</v>
          </cell>
          <cell r="K58">
            <v>0.8</v>
          </cell>
        </row>
        <row r="59">
          <cell r="B59">
            <v>2965</v>
          </cell>
          <cell r="C59" t="str">
            <v>MOHANRAJ R</v>
          </cell>
          <cell r="D59" t="str">
            <v>B</v>
          </cell>
          <cell r="E59">
            <v>0.7</v>
          </cell>
          <cell r="F59" t="str">
            <v>5.12820</v>
          </cell>
          <cell r="G59">
            <v>642</v>
          </cell>
        </row>
        <row r="60">
          <cell r="B60">
            <v>2976</v>
          </cell>
          <cell r="C60" t="str">
            <v>SATHYA RAJA</v>
          </cell>
          <cell r="D60" t="str">
            <v>A</v>
          </cell>
          <cell r="E60">
            <v>0.75</v>
          </cell>
          <cell r="F60" t="str">
            <v>4.61540</v>
          </cell>
          <cell r="G60">
            <v>642</v>
          </cell>
          <cell r="H60" t="str">
            <v>78/29</v>
          </cell>
          <cell r="I60" t="str">
            <v>HYBEN ROSE/NELLIKE T/C</v>
          </cell>
          <cell r="J60">
            <v>174</v>
          </cell>
          <cell r="K60">
            <v>0.64</v>
          </cell>
        </row>
        <row r="61">
          <cell r="B61">
            <v>2979</v>
          </cell>
          <cell r="C61" t="str">
            <v>KIRUTHIKA S</v>
          </cell>
          <cell r="D61" t="str">
            <v>C</v>
          </cell>
          <cell r="E61">
            <v>0.65</v>
          </cell>
          <cell r="F61" t="str">
            <v>4.715</v>
          </cell>
          <cell r="G61">
            <v>579</v>
          </cell>
        </row>
        <row r="62">
          <cell r="B62">
            <v>2987</v>
          </cell>
          <cell r="C62" t="str">
            <v>MEENA P</v>
          </cell>
          <cell r="D62" t="str">
            <v>C</v>
          </cell>
          <cell r="E62">
            <v>0.65</v>
          </cell>
          <cell r="F62" t="str">
            <v>4.715</v>
          </cell>
          <cell r="G62">
            <v>593</v>
          </cell>
        </row>
        <row r="63">
          <cell r="B63">
            <v>2989</v>
          </cell>
          <cell r="C63" t="str">
            <v>SARANYA R</v>
          </cell>
          <cell r="D63" t="str">
            <v>B</v>
          </cell>
          <cell r="E63">
            <v>0.7</v>
          </cell>
          <cell r="F63" t="str">
            <v>5.12820</v>
          </cell>
          <cell r="G63">
            <v>789.75</v>
          </cell>
          <cell r="H63" t="str">
            <v>78/29</v>
          </cell>
          <cell r="I63" t="str">
            <v>HYBEN ROSE/NELLIKE T/C</v>
          </cell>
          <cell r="J63">
            <v>222</v>
          </cell>
          <cell r="K63">
            <v>0.82</v>
          </cell>
        </row>
        <row r="64">
          <cell r="B64">
            <v>3001</v>
          </cell>
          <cell r="C64" t="str">
            <v>SANGEETHA N</v>
          </cell>
          <cell r="D64" t="str">
            <v>B</v>
          </cell>
          <cell r="E64">
            <v>0.7</v>
          </cell>
          <cell r="F64" t="str">
            <v>5.12820</v>
          </cell>
          <cell r="G64">
            <v>593</v>
          </cell>
        </row>
        <row r="65">
          <cell r="B65">
            <v>3003</v>
          </cell>
          <cell r="C65" t="str">
            <v>GEETHA P</v>
          </cell>
          <cell r="D65" t="str">
            <v>A</v>
          </cell>
          <cell r="E65">
            <v>0.75</v>
          </cell>
          <cell r="F65" t="str">
            <v>4.61540</v>
          </cell>
          <cell r="G65">
            <v>642</v>
          </cell>
          <cell r="H65" t="str">
            <v>62/28</v>
          </cell>
          <cell r="I65" t="str">
            <v>HYBEN ROSE /NELLIKE NAPKIN</v>
          </cell>
          <cell r="J65">
            <v>367</v>
          </cell>
          <cell r="K65">
            <v>0.74</v>
          </cell>
        </row>
        <row r="66">
          <cell r="B66">
            <v>3019</v>
          </cell>
          <cell r="C66" t="str">
            <v>MOUNIKA B</v>
          </cell>
          <cell r="D66" t="str">
            <v>C</v>
          </cell>
          <cell r="E66">
            <v>0.65</v>
          </cell>
          <cell r="F66" t="str">
            <v>4.715</v>
          </cell>
          <cell r="G66">
            <v>579</v>
          </cell>
          <cell r="H66" t="str">
            <v>75/28/59</v>
          </cell>
          <cell r="I66" t="str">
            <v>GRAVMYRT/NELLIKE NAPKIN/HYBEN ROSE</v>
          </cell>
          <cell r="J66">
            <v>250</v>
          </cell>
          <cell r="K66">
            <v>0.63</v>
          </cell>
        </row>
        <row r="67">
          <cell r="B67">
            <v>3067</v>
          </cell>
          <cell r="C67" t="str">
            <v>POOMATHI M</v>
          </cell>
          <cell r="D67" t="str">
            <v>B</v>
          </cell>
          <cell r="E67">
            <v>0.7</v>
          </cell>
          <cell r="F67" t="str">
            <v>5.12820</v>
          </cell>
          <cell r="G67">
            <v>593</v>
          </cell>
        </row>
        <row r="68">
          <cell r="B68">
            <v>3086</v>
          </cell>
          <cell r="C68" t="str">
            <v>KASTHURI M</v>
          </cell>
          <cell r="D68" t="str">
            <v>B</v>
          </cell>
          <cell r="E68">
            <v>0.7</v>
          </cell>
          <cell r="F68" t="str">
            <v>5.12820</v>
          </cell>
          <cell r="G68">
            <v>579</v>
          </cell>
          <cell r="H68" t="str">
            <v>61/62/78</v>
          </cell>
          <cell r="I68" t="str">
            <v>HYBEN ROSE O/L</v>
          </cell>
          <cell r="J68">
            <v>1540</v>
          </cell>
          <cell r="K68">
            <v>0.92</v>
          </cell>
        </row>
        <row r="69">
          <cell r="B69">
            <v>3105</v>
          </cell>
          <cell r="C69" t="str">
            <v>ABIRAMI</v>
          </cell>
          <cell r="D69" t="str">
            <v>B</v>
          </cell>
          <cell r="E69">
            <v>0.7</v>
          </cell>
          <cell r="F69" t="str">
            <v>5.12820</v>
          </cell>
          <cell r="G69">
            <v>642</v>
          </cell>
        </row>
        <row r="70">
          <cell r="B70">
            <v>3138</v>
          </cell>
          <cell r="C70" t="str">
            <v>KANAGA R</v>
          </cell>
          <cell r="D70" t="str">
            <v>C</v>
          </cell>
          <cell r="E70">
            <v>0.65</v>
          </cell>
          <cell r="F70" t="str">
            <v>4.715</v>
          </cell>
          <cell r="G70">
            <v>579</v>
          </cell>
          <cell r="H70">
            <v>28</v>
          </cell>
          <cell r="I70" t="str">
            <v>NELLIKE NAPKIN</v>
          </cell>
          <cell r="J70">
            <v>338</v>
          </cell>
          <cell r="K70">
            <v>0.52</v>
          </cell>
        </row>
        <row r="71">
          <cell r="B71">
            <v>3184</v>
          </cell>
          <cell r="C71" t="str">
            <v>THILAGAVATHI DHARMALINGAM</v>
          </cell>
          <cell r="D71" t="str">
            <v>B</v>
          </cell>
          <cell r="E71">
            <v>0.7</v>
          </cell>
          <cell r="F71" t="str">
            <v>5.12820</v>
          </cell>
          <cell r="G71">
            <v>579</v>
          </cell>
          <cell r="H71" t="str">
            <v>75/28/59</v>
          </cell>
          <cell r="I71" t="str">
            <v>GRAVMYRT/NELLIKE NAPKIN/HYBEN ROSE</v>
          </cell>
          <cell r="J71">
            <v>199</v>
          </cell>
          <cell r="K71">
            <v>0.5</v>
          </cell>
        </row>
        <row r="72">
          <cell r="B72">
            <v>3197</v>
          </cell>
          <cell r="C72" t="str">
            <v xml:space="preserve">MAITHILI M </v>
          </cell>
          <cell r="D72" t="str">
            <v>B</v>
          </cell>
          <cell r="E72">
            <v>0.7</v>
          </cell>
          <cell r="F72" t="str">
            <v>5.12820</v>
          </cell>
          <cell r="G72">
            <v>593</v>
          </cell>
        </row>
        <row r="73">
          <cell r="B73">
            <v>3199</v>
          </cell>
          <cell r="C73" t="str">
            <v>SATHIYAVANI A</v>
          </cell>
          <cell r="D73" t="str">
            <v>T</v>
          </cell>
          <cell r="E73">
            <v>0.6</v>
          </cell>
          <cell r="F73" t="str">
            <v>4.615</v>
          </cell>
          <cell r="G73">
            <v>593</v>
          </cell>
          <cell r="H73">
            <v>29</v>
          </cell>
          <cell r="I73" t="str">
            <v>NELLIKE T/C</v>
          </cell>
          <cell r="J73">
            <v>114</v>
          </cell>
          <cell r="K73">
            <v>0.69</v>
          </cell>
        </row>
        <row r="74">
          <cell r="B74">
            <v>3202</v>
          </cell>
          <cell r="C74" t="str">
            <v>SARANYA R</v>
          </cell>
          <cell r="D74" t="str">
            <v>B</v>
          </cell>
          <cell r="E74">
            <v>0.7</v>
          </cell>
          <cell r="F74" t="str">
            <v>5.12820</v>
          </cell>
          <cell r="G74">
            <v>642</v>
          </cell>
          <cell r="H74">
            <v>29</v>
          </cell>
          <cell r="I74" t="str">
            <v>NELLIKE T/C</v>
          </cell>
          <cell r="J74">
            <v>130</v>
          </cell>
          <cell r="K74">
            <v>0.79</v>
          </cell>
        </row>
        <row r="75">
          <cell r="B75">
            <v>3227</v>
          </cell>
          <cell r="C75" t="str">
            <v>RANI S</v>
          </cell>
          <cell r="D75" t="str">
            <v>C</v>
          </cell>
          <cell r="E75">
            <v>0.65</v>
          </cell>
          <cell r="F75" t="str">
            <v>4.715</v>
          </cell>
          <cell r="G75">
            <v>789.75</v>
          </cell>
        </row>
        <row r="76">
          <cell r="B76">
            <v>3235</v>
          </cell>
          <cell r="C76" t="str">
            <v>KAVITHA B</v>
          </cell>
          <cell r="D76" t="str">
            <v>C</v>
          </cell>
          <cell r="E76">
            <v>0.65</v>
          </cell>
          <cell r="F76" t="str">
            <v>4.715</v>
          </cell>
          <cell r="G76">
            <v>579</v>
          </cell>
          <cell r="H76">
            <v>29</v>
          </cell>
          <cell r="I76" t="str">
            <v>NELLIKE T/C</v>
          </cell>
          <cell r="J76">
            <v>92</v>
          </cell>
          <cell r="K76">
            <v>0.56000000000000005</v>
          </cell>
        </row>
        <row r="77">
          <cell r="B77">
            <v>3250</v>
          </cell>
          <cell r="C77" t="str">
            <v>SARITHA S</v>
          </cell>
          <cell r="D77" t="str">
            <v>C</v>
          </cell>
          <cell r="E77">
            <v>0.65</v>
          </cell>
          <cell r="F77" t="str">
            <v>4.715</v>
          </cell>
          <cell r="G77">
            <v>579</v>
          </cell>
        </row>
        <row r="78">
          <cell r="B78">
            <v>3297</v>
          </cell>
          <cell r="C78" t="str">
            <v>SENBAGAM P</v>
          </cell>
          <cell r="D78" t="str">
            <v>C</v>
          </cell>
          <cell r="E78">
            <v>0.65</v>
          </cell>
          <cell r="F78" t="str">
            <v>4.715</v>
          </cell>
          <cell r="G78">
            <v>579</v>
          </cell>
          <cell r="H78" t="str">
            <v>28/56/66</v>
          </cell>
          <cell r="I78" t="str">
            <v>NELLIKE NAPKIN/SKOGSIV GREEN/NELLIKE NAPKIN</v>
          </cell>
          <cell r="J78">
            <v>189</v>
          </cell>
          <cell r="K78">
            <v>0.48</v>
          </cell>
        </row>
        <row r="79">
          <cell r="B79">
            <v>3299</v>
          </cell>
          <cell r="C79" t="str">
            <v>PRASENJIT MONDAL</v>
          </cell>
          <cell r="D79" t="str">
            <v>C</v>
          </cell>
          <cell r="E79">
            <v>0.65</v>
          </cell>
          <cell r="F79" t="str">
            <v>4.715</v>
          </cell>
          <cell r="G79">
            <v>593</v>
          </cell>
        </row>
        <row r="80">
          <cell r="B80">
            <v>3306</v>
          </cell>
          <cell r="C80" t="str">
            <v>MALATHI S</v>
          </cell>
          <cell r="D80" t="str">
            <v>C</v>
          </cell>
          <cell r="E80">
            <v>0.65</v>
          </cell>
          <cell r="F80" t="str">
            <v>4.715</v>
          </cell>
          <cell r="G80">
            <v>593</v>
          </cell>
          <cell r="H80">
            <v>29</v>
          </cell>
          <cell r="I80" t="str">
            <v>NELLIKE T/C</v>
          </cell>
          <cell r="J80">
            <v>80</v>
          </cell>
          <cell r="K80">
            <v>0.48</v>
          </cell>
        </row>
        <row r="81">
          <cell r="B81">
            <v>3308</v>
          </cell>
          <cell r="C81" t="str">
            <v>GOKILA M</v>
          </cell>
          <cell r="D81" t="str">
            <v>C</v>
          </cell>
          <cell r="E81">
            <v>0.65</v>
          </cell>
          <cell r="F81" t="str">
            <v>4.715</v>
          </cell>
          <cell r="G81">
            <v>579</v>
          </cell>
        </row>
        <row r="82">
          <cell r="B82">
            <v>3309</v>
          </cell>
          <cell r="C82" t="str">
            <v>KANTHAMANI S</v>
          </cell>
          <cell r="D82" t="str">
            <v>C</v>
          </cell>
          <cell r="E82">
            <v>0.65</v>
          </cell>
          <cell r="F82" t="str">
            <v>4.715</v>
          </cell>
          <cell r="G82">
            <v>579</v>
          </cell>
        </row>
        <row r="83">
          <cell r="B83">
            <v>3315</v>
          </cell>
          <cell r="C83" t="str">
            <v>SALMA PARVIN</v>
          </cell>
          <cell r="D83" t="str">
            <v>C</v>
          </cell>
          <cell r="E83">
            <v>0.65</v>
          </cell>
          <cell r="F83" t="str">
            <v>4.715</v>
          </cell>
          <cell r="G83">
            <v>579</v>
          </cell>
          <cell r="H83" t="str">
            <v>28/56/66</v>
          </cell>
          <cell r="I83" t="str">
            <v>NELLIKE NAPKIN/SKOGSIV GREEN/NELLIKE NAPKIN</v>
          </cell>
          <cell r="J83">
            <v>398</v>
          </cell>
          <cell r="K83">
            <v>0.77</v>
          </cell>
        </row>
        <row r="84">
          <cell r="B84">
            <v>3317</v>
          </cell>
          <cell r="C84" t="str">
            <v>SUGANTHI P</v>
          </cell>
          <cell r="D84" t="str">
            <v>C</v>
          </cell>
          <cell r="E84">
            <v>0.65</v>
          </cell>
          <cell r="F84" t="str">
            <v>4.715</v>
          </cell>
          <cell r="G84">
            <v>579</v>
          </cell>
        </row>
        <row r="85">
          <cell r="B85">
            <v>3318</v>
          </cell>
          <cell r="C85" t="str">
            <v>SANGEETHA R</v>
          </cell>
          <cell r="D85" t="str">
            <v>T</v>
          </cell>
          <cell r="E85">
            <v>0.6</v>
          </cell>
          <cell r="F85" t="str">
            <v>4.615</v>
          </cell>
          <cell r="G85">
            <v>579</v>
          </cell>
        </row>
        <row r="86">
          <cell r="B86">
            <v>3323</v>
          </cell>
          <cell r="C86" t="str">
            <v>KALAMANI S</v>
          </cell>
          <cell r="D86" t="str">
            <v>C</v>
          </cell>
          <cell r="E86">
            <v>0.65</v>
          </cell>
          <cell r="F86" t="str">
            <v>4.715</v>
          </cell>
          <cell r="G86">
            <v>593</v>
          </cell>
        </row>
        <row r="87">
          <cell r="B87">
            <v>3325</v>
          </cell>
          <cell r="C87" t="str">
            <v>AYAN DAS</v>
          </cell>
          <cell r="D87" t="str">
            <v>A</v>
          </cell>
          <cell r="E87">
            <v>0.75</v>
          </cell>
          <cell r="F87" t="str">
            <v>4.61540</v>
          </cell>
          <cell r="G87">
            <v>579</v>
          </cell>
        </row>
        <row r="88">
          <cell r="B88">
            <v>3327</v>
          </cell>
          <cell r="C88" t="str">
            <v>THENU</v>
          </cell>
          <cell r="D88" t="str">
            <v>C</v>
          </cell>
          <cell r="E88">
            <v>0.65</v>
          </cell>
          <cell r="F88" t="str">
            <v>4.715</v>
          </cell>
          <cell r="G88">
            <v>579</v>
          </cell>
          <cell r="H88" t="str">
            <v>28/56/66</v>
          </cell>
          <cell r="I88" t="str">
            <v>NELLIKE NAPKIN/SKOGSIV GREEN/NELLIKE NAPKIN</v>
          </cell>
          <cell r="J88">
            <v>214</v>
          </cell>
          <cell r="K88">
            <v>0.62</v>
          </cell>
        </row>
        <row r="89">
          <cell r="B89">
            <v>3331</v>
          </cell>
          <cell r="C89" t="str">
            <v>KOHILAVANI</v>
          </cell>
          <cell r="D89" t="str">
            <v>C</v>
          </cell>
          <cell r="E89">
            <v>0.65</v>
          </cell>
          <cell r="F89" t="str">
            <v>4.715</v>
          </cell>
          <cell r="G89">
            <v>593</v>
          </cell>
          <cell r="H89" t="str">
            <v>78/29</v>
          </cell>
          <cell r="I89" t="str">
            <v>HYBEN ROSE/NELLIKE T/C</v>
          </cell>
          <cell r="J89">
            <v>151</v>
          </cell>
          <cell r="K89">
            <v>0.56000000000000005</v>
          </cell>
        </row>
        <row r="90">
          <cell r="B90">
            <v>3332</v>
          </cell>
          <cell r="C90" t="str">
            <v>JOTHI S</v>
          </cell>
          <cell r="D90" t="str">
            <v>C</v>
          </cell>
          <cell r="E90">
            <v>0.65</v>
          </cell>
          <cell r="F90" t="str">
            <v>4.715</v>
          </cell>
          <cell r="G90">
            <v>579</v>
          </cell>
        </row>
        <row r="91">
          <cell r="B91">
            <v>3334</v>
          </cell>
          <cell r="C91" t="str">
            <v>MARIYAMMAL M</v>
          </cell>
          <cell r="D91" t="str">
            <v>C</v>
          </cell>
          <cell r="E91">
            <v>0.65</v>
          </cell>
          <cell r="F91" t="str">
            <v>4.715</v>
          </cell>
          <cell r="G91">
            <v>579</v>
          </cell>
        </row>
        <row r="92">
          <cell r="B92">
            <v>3336</v>
          </cell>
          <cell r="C92" t="str">
            <v>CHITHRA S</v>
          </cell>
          <cell r="D92" t="str">
            <v>B</v>
          </cell>
          <cell r="E92">
            <v>0.7</v>
          </cell>
          <cell r="F92" t="str">
            <v>5.12820</v>
          </cell>
          <cell r="G92">
            <v>579</v>
          </cell>
          <cell r="H92" t="str">
            <v>62/28</v>
          </cell>
          <cell r="I92" t="str">
            <v>HYBEN ROSE /NELLIKE NAPKIN</v>
          </cell>
          <cell r="J92">
            <v>290</v>
          </cell>
          <cell r="K92">
            <v>0.57999999999999996</v>
          </cell>
        </row>
        <row r="93">
          <cell r="B93">
            <v>3342</v>
          </cell>
          <cell r="C93" t="str">
            <v>VAIRAMUTHU I</v>
          </cell>
          <cell r="D93" t="str">
            <v>A+</v>
          </cell>
          <cell r="E93">
            <v>0.9</v>
          </cell>
          <cell r="F93" t="str">
            <v>10.0</v>
          </cell>
          <cell r="G93">
            <v>579</v>
          </cell>
        </row>
        <row r="94">
          <cell r="B94">
            <v>3350</v>
          </cell>
          <cell r="C94" t="str">
            <v>ARCHANA MAITY NAYEK</v>
          </cell>
          <cell r="D94" t="str">
            <v>B</v>
          </cell>
          <cell r="E94">
            <v>0.7</v>
          </cell>
          <cell r="F94" t="str">
            <v>5.12820</v>
          </cell>
          <cell r="G94">
            <v>579</v>
          </cell>
        </row>
        <row r="95">
          <cell r="B95">
            <v>3352</v>
          </cell>
          <cell r="C95" t="str">
            <v>MANJULA P</v>
          </cell>
          <cell r="D95" t="str">
            <v>A</v>
          </cell>
          <cell r="E95">
            <v>0.75</v>
          </cell>
          <cell r="F95" t="str">
            <v>4.61540</v>
          </cell>
          <cell r="G95">
            <v>579</v>
          </cell>
        </row>
        <row r="96">
          <cell r="B96">
            <v>3356</v>
          </cell>
          <cell r="C96" t="str">
            <v>SANGEETHA R</v>
          </cell>
          <cell r="D96" t="str">
            <v>C</v>
          </cell>
          <cell r="E96">
            <v>0.65</v>
          </cell>
          <cell r="F96" t="str">
            <v>4.715</v>
          </cell>
          <cell r="G96">
            <v>579</v>
          </cell>
        </row>
        <row r="97">
          <cell r="B97">
            <v>3395</v>
          </cell>
          <cell r="C97" t="str">
            <v>REVATHI RAMASAMY</v>
          </cell>
          <cell r="D97" t="str">
            <v>T</v>
          </cell>
          <cell r="E97">
            <v>0.6</v>
          </cell>
          <cell r="F97" t="str">
            <v>4.615</v>
          </cell>
          <cell r="G97">
            <v>579</v>
          </cell>
        </row>
        <row r="98">
          <cell r="B98">
            <v>3397</v>
          </cell>
          <cell r="C98" t="str">
            <v>KRISHNAVENI J</v>
          </cell>
          <cell r="D98" t="str">
            <v>T</v>
          </cell>
          <cell r="E98">
            <v>0.6</v>
          </cell>
          <cell r="F98" t="str">
            <v>4.615</v>
          </cell>
          <cell r="G98">
            <v>579</v>
          </cell>
        </row>
        <row r="99">
          <cell r="B99">
            <v>3402</v>
          </cell>
          <cell r="C99" t="str">
            <v>PRIYADHARSHNI G</v>
          </cell>
          <cell r="D99" t="str">
            <v>B</v>
          </cell>
          <cell r="E99">
            <v>0.7</v>
          </cell>
          <cell r="F99" t="str">
            <v>5.12820</v>
          </cell>
          <cell r="G99">
            <v>579</v>
          </cell>
        </row>
        <row r="100">
          <cell r="B100">
            <v>3404</v>
          </cell>
          <cell r="C100" t="str">
            <v>VENNILA P</v>
          </cell>
          <cell r="D100" t="str">
            <v>C</v>
          </cell>
          <cell r="E100">
            <v>0.65</v>
          </cell>
          <cell r="F100" t="str">
            <v>4.715</v>
          </cell>
          <cell r="G100">
            <v>579</v>
          </cell>
        </row>
        <row r="101">
          <cell r="B101">
            <v>3407</v>
          </cell>
          <cell r="C101" t="str">
            <v xml:space="preserve">SELVI A </v>
          </cell>
          <cell r="D101" t="str">
            <v>C</v>
          </cell>
          <cell r="E101">
            <v>0.65</v>
          </cell>
          <cell r="F101" t="str">
            <v>4.715</v>
          </cell>
          <cell r="G101">
            <v>579</v>
          </cell>
        </row>
        <row r="102">
          <cell r="B102">
            <v>3409</v>
          </cell>
          <cell r="C102" t="str">
            <v>AMUTHAVALLI S</v>
          </cell>
          <cell r="D102" t="str">
            <v>C</v>
          </cell>
          <cell r="E102">
            <v>0.65</v>
          </cell>
          <cell r="F102" t="str">
            <v>4.715</v>
          </cell>
          <cell r="G102">
            <v>579</v>
          </cell>
        </row>
        <row r="103">
          <cell r="B103">
            <v>3415</v>
          </cell>
          <cell r="C103" t="str">
            <v>ALEMA MOLLA</v>
          </cell>
          <cell r="D103" t="str">
            <v>C</v>
          </cell>
          <cell r="E103">
            <v>0.65</v>
          </cell>
          <cell r="F103" t="str">
            <v>4.715</v>
          </cell>
          <cell r="G103">
            <v>642</v>
          </cell>
        </row>
        <row r="104">
          <cell r="B104">
            <v>3416</v>
          </cell>
          <cell r="C104" t="str">
            <v>SARANYA P</v>
          </cell>
          <cell r="D104" t="str">
            <v>C</v>
          </cell>
          <cell r="E104">
            <v>0.65</v>
          </cell>
          <cell r="F104" t="str">
            <v>4.715</v>
          </cell>
          <cell r="G104">
            <v>579</v>
          </cell>
          <cell r="H104">
            <v>28</v>
          </cell>
          <cell r="I104" t="str">
            <v>NELLIKE NAPKIN</v>
          </cell>
          <cell r="J104">
            <v>356</v>
          </cell>
          <cell r="K104">
            <v>0.54</v>
          </cell>
        </row>
        <row r="105">
          <cell r="B105">
            <v>3417</v>
          </cell>
          <cell r="C105" t="str">
            <v>DURGADEVI M</v>
          </cell>
          <cell r="D105" t="str">
            <v>C</v>
          </cell>
          <cell r="E105">
            <v>0.65</v>
          </cell>
          <cell r="F105" t="str">
            <v>4.715</v>
          </cell>
          <cell r="G105">
            <v>579</v>
          </cell>
        </row>
        <row r="106">
          <cell r="B106">
            <v>3419</v>
          </cell>
          <cell r="C106" t="str">
            <v>YAMUNA</v>
          </cell>
          <cell r="D106" t="str">
            <v>C</v>
          </cell>
          <cell r="E106">
            <v>0.65</v>
          </cell>
          <cell r="F106" t="str">
            <v>4.715</v>
          </cell>
          <cell r="G106">
            <v>579</v>
          </cell>
        </row>
        <row r="107">
          <cell r="B107">
            <v>3422</v>
          </cell>
          <cell r="C107" t="str">
            <v>S SHEELA</v>
          </cell>
          <cell r="D107" t="str">
            <v>C</v>
          </cell>
          <cell r="E107">
            <v>0.65</v>
          </cell>
          <cell r="F107" t="str">
            <v>4.715</v>
          </cell>
          <cell r="G107">
            <v>593</v>
          </cell>
        </row>
        <row r="108">
          <cell r="B108">
            <v>3434</v>
          </cell>
          <cell r="C108" t="str">
            <v>KASHTHURI N</v>
          </cell>
          <cell r="D108" t="str">
            <v>B</v>
          </cell>
          <cell r="E108">
            <v>0.7</v>
          </cell>
          <cell r="F108" t="str">
            <v>5.12820</v>
          </cell>
          <cell r="G108">
            <v>789.75</v>
          </cell>
        </row>
        <row r="109">
          <cell r="B109">
            <v>3443</v>
          </cell>
          <cell r="C109" t="str">
            <v>MONISHA P</v>
          </cell>
          <cell r="D109" t="str">
            <v>T</v>
          </cell>
          <cell r="E109">
            <v>0.6</v>
          </cell>
          <cell r="F109" t="str">
            <v>4.615</v>
          </cell>
          <cell r="G109">
            <v>579</v>
          </cell>
        </row>
        <row r="110">
          <cell r="B110">
            <v>3445</v>
          </cell>
          <cell r="C110" t="str">
            <v xml:space="preserve">KRISHNAVENI </v>
          </cell>
          <cell r="D110" t="str">
            <v>T</v>
          </cell>
          <cell r="E110">
            <v>0.6</v>
          </cell>
          <cell r="F110" t="str">
            <v>4.615</v>
          </cell>
          <cell r="G110">
            <v>642</v>
          </cell>
        </row>
        <row r="111">
          <cell r="B111">
            <v>3450</v>
          </cell>
          <cell r="C111" t="str">
            <v>ARTHI R</v>
          </cell>
          <cell r="D111" t="str">
            <v>C</v>
          </cell>
          <cell r="E111">
            <v>0.65</v>
          </cell>
          <cell r="F111" t="str">
            <v>4.715</v>
          </cell>
          <cell r="G111">
            <v>507</v>
          </cell>
        </row>
        <row r="112">
          <cell r="B112">
            <v>3452</v>
          </cell>
          <cell r="C112" t="str">
            <v xml:space="preserve">SUJATHA </v>
          </cell>
          <cell r="D112" t="str">
            <v>T</v>
          </cell>
          <cell r="E112">
            <v>0.6</v>
          </cell>
          <cell r="F112" t="str">
            <v>4.615</v>
          </cell>
          <cell r="G112">
            <v>579</v>
          </cell>
        </row>
        <row r="113">
          <cell r="B113">
            <v>3455</v>
          </cell>
          <cell r="C113" t="str">
            <v>MOHANA M</v>
          </cell>
          <cell r="D113" t="str">
            <v>T</v>
          </cell>
          <cell r="E113">
            <v>0.6</v>
          </cell>
          <cell r="F113" t="str">
            <v>4.615</v>
          </cell>
          <cell r="G113">
            <v>691</v>
          </cell>
        </row>
        <row r="114">
          <cell r="B114">
            <v>3460</v>
          </cell>
          <cell r="C114" t="str">
            <v>KAVITHA V</v>
          </cell>
          <cell r="D114" t="str">
            <v>T</v>
          </cell>
          <cell r="E114">
            <v>0.6</v>
          </cell>
          <cell r="F114" t="str">
            <v>4.615</v>
          </cell>
          <cell r="G114">
            <v>507</v>
          </cell>
        </row>
        <row r="115">
          <cell r="B115">
            <v>3463</v>
          </cell>
          <cell r="C115" t="str">
            <v>INTHUMATHI R</v>
          </cell>
          <cell r="D115" t="str">
            <v>T</v>
          </cell>
          <cell r="E115">
            <v>0.6</v>
          </cell>
          <cell r="F115" t="str">
            <v>4.615</v>
          </cell>
          <cell r="G115">
            <v>579</v>
          </cell>
        </row>
        <row r="116">
          <cell r="B116">
            <v>3467</v>
          </cell>
          <cell r="C116" t="str">
            <v>THANGAM A</v>
          </cell>
          <cell r="D116" t="str">
            <v>C</v>
          </cell>
          <cell r="E116">
            <v>0.65</v>
          </cell>
          <cell r="F116" t="str">
            <v>4.715</v>
          </cell>
          <cell r="G116">
            <v>507</v>
          </cell>
        </row>
        <row r="117">
          <cell r="B117">
            <v>3468</v>
          </cell>
          <cell r="C117" t="str">
            <v>SELVI M</v>
          </cell>
          <cell r="D117" t="str">
            <v>T</v>
          </cell>
          <cell r="E117">
            <v>0.6</v>
          </cell>
          <cell r="F117" t="str">
            <v>4.615</v>
          </cell>
          <cell r="G117">
            <v>507</v>
          </cell>
        </row>
        <row r="118">
          <cell r="B118">
            <v>3469</v>
          </cell>
          <cell r="C118" t="str">
            <v>BANUPRIYA P</v>
          </cell>
          <cell r="D118" t="str">
            <v>A</v>
          </cell>
          <cell r="E118">
            <v>0.75</v>
          </cell>
          <cell r="F118" t="str">
            <v>4.61540</v>
          </cell>
          <cell r="G118">
            <v>507</v>
          </cell>
        </row>
        <row r="119">
          <cell r="B119">
            <v>3470</v>
          </cell>
          <cell r="C119" t="str">
            <v>RANICHANDRA G</v>
          </cell>
          <cell r="D119" t="str">
            <v>T</v>
          </cell>
          <cell r="E119">
            <v>0.6</v>
          </cell>
          <cell r="F119" t="str">
            <v>4.615</v>
          </cell>
          <cell r="G119">
            <v>507</v>
          </cell>
        </row>
        <row r="120">
          <cell r="B120">
            <v>3471</v>
          </cell>
          <cell r="C120" t="str">
            <v>RAJESWARI K</v>
          </cell>
          <cell r="D120" t="str">
            <v>T</v>
          </cell>
          <cell r="E120">
            <v>0.6</v>
          </cell>
          <cell r="F120" t="str">
            <v>4.615</v>
          </cell>
          <cell r="G120">
            <v>507</v>
          </cell>
        </row>
        <row r="121">
          <cell r="B121">
            <v>3473</v>
          </cell>
          <cell r="C121" t="str">
            <v>ELAKIYA V</v>
          </cell>
          <cell r="D121" t="str">
            <v>T</v>
          </cell>
          <cell r="E121">
            <v>0.6</v>
          </cell>
          <cell r="F121" t="str">
            <v>4.615</v>
          </cell>
          <cell r="G121">
            <v>507</v>
          </cell>
          <cell r="H121" t="str">
            <v>28/56/66</v>
          </cell>
          <cell r="I121" t="str">
            <v>NELLIKE NAPKIN/SKOGSIV GREEN/NELLIKE NAPKIN</v>
          </cell>
          <cell r="J121">
            <v>166</v>
          </cell>
          <cell r="K121">
            <v>0.42</v>
          </cell>
        </row>
        <row r="122">
          <cell r="B122">
            <v>3474</v>
          </cell>
          <cell r="C122" t="str">
            <v>MATHUSRI B</v>
          </cell>
          <cell r="D122" t="str">
            <v>B</v>
          </cell>
          <cell r="E122">
            <v>0.7</v>
          </cell>
          <cell r="F122" t="str">
            <v>5.12820</v>
          </cell>
          <cell r="G122">
            <v>507</v>
          </cell>
          <cell r="H122" t="str">
            <v>28/56/66</v>
          </cell>
          <cell r="I122" t="str">
            <v>NELLIKE NAPKIN/SKOGSIV GREEN/NELLIKE NAPKIN</v>
          </cell>
          <cell r="J122">
            <v>318</v>
          </cell>
          <cell r="K122">
            <v>0.81</v>
          </cell>
        </row>
        <row r="123">
          <cell r="B123">
            <v>3478</v>
          </cell>
          <cell r="C123" t="str">
            <v>VANITHA S</v>
          </cell>
          <cell r="D123" t="str">
            <v>T</v>
          </cell>
          <cell r="E123">
            <v>0.6</v>
          </cell>
          <cell r="F123" t="str">
            <v>4.615</v>
          </cell>
          <cell r="G123">
            <v>507</v>
          </cell>
        </row>
        <row r="124">
          <cell r="B124">
            <v>3479</v>
          </cell>
          <cell r="C124" t="str">
            <v>SUMATHI M</v>
          </cell>
          <cell r="D124" t="str">
            <v>C</v>
          </cell>
          <cell r="E124">
            <v>0.65</v>
          </cell>
          <cell r="F124" t="str">
            <v>4.715</v>
          </cell>
          <cell r="G124">
            <v>507</v>
          </cell>
        </row>
        <row r="125">
          <cell r="B125">
            <v>3480</v>
          </cell>
          <cell r="C125" t="str">
            <v>ASHITHA S</v>
          </cell>
          <cell r="D125" t="str">
            <v>T</v>
          </cell>
          <cell r="E125">
            <v>0.6</v>
          </cell>
          <cell r="F125" t="str">
            <v>4.615</v>
          </cell>
          <cell r="G125">
            <v>507</v>
          </cell>
          <cell r="H125">
            <v>28</v>
          </cell>
          <cell r="I125" t="str">
            <v>NELLIKE NAPKIN</v>
          </cell>
          <cell r="J125">
            <v>104</v>
          </cell>
          <cell r="K125">
            <v>0.61</v>
          </cell>
        </row>
        <row r="126">
          <cell r="B126">
            <v>3482</v>
          </cell>
          <cell r="C126" t="str">
            <v>GEETHA J</v>
          </cell>
          <cell r="D126" t="str">
            <v>C</v>
          </cell>
          <cell r="E126">
            <v>0.65</v>
          </cell>
          <cell r="F126" t="str">
            <v>4.715</v>
          </cell>
          <cell r="G126">
            <v>507</v>
          </cell>
        </row>
        <row r="127">
          <cell r="B127">
            <v>3483</v>
          </cell>
          <cell r="C127" t="str">
            <v>PALANIYAMMAL R</v>
          </cell>
          <cell r="D127" t="str">
            <v>A1</v>
          </cell>
          <cell r="E127">
            <v>0.8</v>
          </cell>
          <cell r="F127" t="str">
            <v>5.00</v>
          </cell>
          <cell r="G127">
            <v>593</v>
          </cell>
          <cell r="H127" t="str">
            <v>62/28</v>
          </cell>
          <cell r="I127" t="str">
            <v>HYBEN ROSE /NELLIKE NAPKIN</v>
          </cell>
          <cell r="J127">
            <v>294</v>
          </cell>
          <cell r="K127">
            <v>0.59</v>
          </cell>
        </row>
        <row r="128">
          <cell r="B128">
            <v>3485</v>
          </cell>
          <cell r="C128" t="str">
            <v>REVATHI G</v>
          </cell>
          <cell r="D128" t="str">
            <v>T</v>
          </cell>
          <cell r="E128">
            <v>0.6</v>
          </cell>
          <cell r="F128" t="str">
            <v>4.615</v>
          </cell>
          <cell r="G128">
            <v>593</v>
          </cell>
        </row>
        <row r="129">
          <cell r="B129">
            <v>3486</v>
          </cell>
          <cell r="C129" t="str">
            <v>PRIYANKA T</v>
          </cell>
          <cell r="D129" t="str">
            <v>T</v>
          </cell>
          <cell r="E129">
            <v>0.6</v>
          </cell>
          <cell r="F129" t="str">
            <v>4.615</v>
          </cell>
          <cell r="G129">
            <v>593</v>
          </cell>
          <cell r="H129" t="str">
            <v>28/56/66</v>
          </cell>
          <cell r="I129" t="str">
            <v>NELLIKE NAPKIN/SKOGSIV GREEN/NELLIKE NAPKIN</v>
          </cell>
          <cell r="J129">
            <v>257</v>
          </cell>
          <cell r="K129">
            <v>0.5</v>
          </cell>
        </row>
        <row r="130">
          <cell r="B130">
            <v>3487</v>
          </cell>
          <cell r="C130" t="str">
            <v>VANAJA K</v>
          </cell>
          <cell r="D130" t="str">
            <v>T</v>
          </cell>
          <cell r="E130">
            <v>0.6</v>
          </cell>
          <cell r="F130" t="str">
            <v>4.615</v>
          </cell>
          <cell r="G130">
            <v>579</v>
          </cell>
        </row>
        <row r="131">
          <cell r="B131">
            <v>3488</v>
          </cell>
          <cell r="C131" t="str">
            <v>KAMATCHI S</v>
          </cell>
          <cell r="D131" t="str">
            <v>T</v>
          </cell>
          <cell r="E131">
            <v>0.6</v>
          </cell>
          <cell r="F131" t="str">
            <v>4.615</v>
          </cell>
          <cell r="G131">
            <v>507</v>
          </cell>
        </row>
        <row r="132">
          <cell r="B132">
            <v>3248</v>
          </cell>
          <cell r="C132" t="str">
            <v>MARAGATHAM</v>
          </cell>
          <cell r="D132" t="str">
            <v>B</v>
          </cell>
          <cell r="E132">
            <v>0.7</v>
          </cell>
          <cell r="F132" t="str">
            <v>5.12820</v>
          </cell>
          <cell r="G132">
            <v>507</v>
          </cell>
          <cell r="H132">
            <v>29</v>
          </cell>
          <cell r="I132" t="str">
            <v>NELLIKE T/C</v>
          </cell>
          <cell r="J132">
            <v>100</v>
          </cell>
          <cell r="K132">
            <v>0.6</v>
          </cell>
        </row>
        <row r="133">
          <cell r="B133">
            <v>3127</v>
          </cell>
          <cell r="C133" t="str">
            <v>SOUNDARYA</v>
          </cell>
          <cell r="D133" t="str">
            <v>C</v>
          </cell>
          <cell r="E133">
            <v>0.6</v>
          </cell>
          <cell r="F133" t="str">
            <v>4.615</v>
          </cell>
          <cell r="G133">
            <v>507</v>
          </cell>
          <cell r="H133">
            <v>29</v>
          </cell>
          <cell r="I133" t="str">
            <v>NELLIKE T/C</v>
          </cell>
          <cell r="J133">
            <v>123</v>
          </cell>
          <cell r="K133">
            <v>0.75</v>
          </cell>
        </row>
        <row r="134">
          <cell r="B134">
            <v>2915</v>
          </cell>
          <cell r="C134" t="str">
            <v>SUBRAMANI</v>
          </cell>
          <cell r="D134" t="str">
            <v>C</v>
          </cell>
          <cell r="E134">
            <v>0.65</v>
          </cell>
          <cell r="F134" t="str">
            <v>4.715</v>
          </cell>
          <cell r="G134">
            <v>507</v>
          </cell>
        </row>
        <row r="135">
          <cell r="B135">
            <v>3100</v>
          </cell>
          <cell r="C135" t="str">
            <v>DHANUSHREE</v>
          </cell>
          <cell r="D135" t="str">
            <v>C</v>
          </cell>
          <cell r="E135">
            <v>0.65</v>
          </cell>
          <cell r="F135" t="str">
            <v>4.715</v>
          </cell>
          <cell r="G135">
            <v>507</v>
          </cell>
        </row>
        <row r="136">
          <cell r="B136">
            <v>3268</v>
          </cell>
          <cell r="C136" t="str">
            <v>MAHESHWARI</v>
          </cell>
          <cell r="D136" t="str">
            <v>C</v>
          </cell>
          <cell r="E136">
            <v>0.65</v>
          </cell>
          <cell r="F136" t="str">
            <v>4.715</v>
          </cell>
          <cell r="G136">
            <v>507</v>
          </cell>
          <cell r="H136">
            <v>28</v>
          </cell>
          <cell r="I136" t="str">
            <v>NELLIKE NAPKIN</v>
          </cell>
          <cell r="J136">
            <v>279</v>
          </cell>
          <cell r="K136">
            <v>0.5</v>
          </cell>
        </row>
        <row r="137">
          <cell r="B137">
            <v>3313</v>
          </cell>
          <cell r="C137" t="str">
            <v>SANTHIYA</v>
          </cell>
          <cell r="D137" t="str">
            <v>C</v>
          </cell>
          <cell r="E137">
            <v>0.6</v>
          </cell>
          <cell r="F137" t="str">
            <v>4.615</v>
          </cell>
          <cell r="G137">
            <v>507</v>
          </cell>
        </row>
        <row r="138">
          <cell r="B138">
            <v>3493</v>
          </cell>
          <cell r="C138" t="str">
            <v>SASI</v>
          </cell>
          <cell r="D138" t="str">
            <v>C</v>
          </cell>
          <cell r="E138">
            <v>0.65</v>
          </cell>
          <cell r="F138" t="str">
            <v>4.715</v>
          </cell>
          <cell r="G138">
            <v>507</v>
          </cell>
          <cell r="H138" t="str">
            <v>61/62/78</v>
          </cell>
          <cell r="I138" t="str">
            <v>HYBEN ROSE O/L</v>
          </cell>
          <cell r="J138">
            <v>1240</v>
          </cell>
          <cell r="K138">
            <v>0.65</v>
          </cell>
        </row>
        <row r="139">
          <cell r="B139">
            <v>3495</v>
          </cell>
          <cell r="C139" t="str">
            <v>VIJAYALAKSHMI</v>
          </cell>
          <cell r="D139" t="str">
            <v>T</v>
          </cell>
          <cell r="E139">
            <v>0.65</v>
          </cell>
          <cell r="F139" t="str">
            <v>4.715</v>
          </cell>
          <cell r="G139">
            <v>507</v>
          </cell>
        </row>
        <row r="140">
          <cell r="B140">
            <v>3492</v>
          </cell>
          <cell r="C140" t="str">
            <v>CHINNAPONNU</v>
          </cell>
          <cell r="D140" t="str">
            <v>A1</v>
          </cell>
          <cell r="E140">
            <v>0.8</v>
          </cell>
          <cell r="F140" t="str">
            <v>5.00</v>
          </cell>
          <cell r="G140">
            <v>507</v>
          </cell>
          <cell r="H140" t="str">
            <v>78/29</v>
          </cell>
          <cell r="I140" t="str">
            <v>HYBEN ROSE/NELLIKE T/C</v>
          </cell>
          <cell r="J140">
            <v>170</v>
          </cell>
          <cell r="K140">
            <v>0.63</v>
          </cell>
        </row>
        <row r="141">
          <cell r="B141">
            <v>3494</v>
          </cell>
          <cell r="C141" t="str">
            <v>MIRNAL DAS</v>
          </cell>
          <cell r="D141" t="str">
            <v>A1</v>
          </cell>
          <cell r="E141">
            <v>0.8</v>
          </cell>
          <cell r="F141" t="str">
            <v>5.00</v>
          </cell>
          <cell r="G141">
            <v>507</v>
          </cell>
          <cell r="H141">
            <v>71</v>
          </cell>
          <cell r="I141" t="str">
            <v>JD NATURAL</v>
          </cell>
          <cell r="J141">
            <v>82</v>
          </cell>
          <cell r="K141">
            <v>0.54</v>
          </cell>
        </row>
        <row r="142">
          <cell r="B142">
            <v>1021</v>
          </cell>
          <cell r="C142" t="str">
            <v>PALSAMY</v>
          </cell>
          <cell r="D142" t="str">
            <v>A1</v>
          </cell>
          <cell r="E142">
            <v>0.75</v>
          </cell>
          <cell r="F142" t="str">
            <v>4.61540</v>
          </cell>
          <cell r="G142">
            <v>507</v>
          </cell>
          <cell r="H142" t="str">
            <v>61/62/78</v>
          </cell>
          <cell r="I142" t="str">
            <v>HYBEN ROSE O/L</v>
          </cell>
          <cell r="J142">
            <v>930</v>
          </cell>
          <cell r="K142">
            <v>0.48</v>
          </cell>
        </row>
        <row r="143">
          <cell r="B143">
            <v>3290</v>
          </cell>
          <cell r="C143" t="str">
            <v>UMA</v>
          </cell>
          <cell r="D143" t="str">
            <v>C</v>
          </cell>
          <cell r="E143">
            <v>0.65</v>
          </cell>
          <cell r="F143" t="str">
            <v>4.715</v>
          </cell>
          <cell r="G143">
            <v>507</v>
          </cell>
          <cell r="H143">
            <v>29</v>
          </cell>
          <cell r="I143" t="str">
            <v>NELLIKE T/C</v>
          </cell>
          <cell r="J143">
            <v>72</v>
          </cell>
          <cell r="K143">
            <v>0.43</v>
          </cell>
        </row>
        <row r="144">
          <cell r="B144">
            <v>3499</v>
          </cell>
          <cell r="C144" t="str">
            <v>SILAMPAYEE</v>
          </cell>
          <cell r="D144" t="str">
            <v>A1</v>
          </cell>
          <cell r="E144">
            <v>0.8</v>
          </cell>
          <cell r="F144" t="str">
            <v>5.00</v>
          </cell>
          <cell r="G144">
            <v>507</v>
          </cell>
        </row>
        <row r="145">
          <cell r="B145">
            <v>1369</v>
          </cell>
          <cell r="C145" t="str">
            <v>KRISHNAN</v>
          </cell>
          <cell r="D145" t="str">
            <v>A</v>
          </cell>
          <cell r="E145">
            <v>0.75</v>
          </cell>
          <cell r="F145" t="str">
            <v>4.61540</v>
          </cell>
          <cell r="G145">
            <v>507</v>
          </cell>
        </row>
        <row r="146">
          <cell r="B146">
            <v>3115</v>
          </cell>
          <cell r="C146" t="str">
            <v>YOVEL</v>
          </cell>
          <cell r="D146" t="str">
            <v>B</v>
          </cell>
          <cell r="E146">
            <v>0.7</v>
          </cell>
          <cell r="F146" t="str">
            <v>5.12820</v>
          </cell>
          <cell r="G146">
            <v>507</v>
          </cell>
        </row>
        <row r="147">
          <cell r="B147">
            <v>3505</v>
          </cell>
          <cell r="C147" t="str">
            <v>SUGANYA</v>
          </cell>
          <cell r="D147">
            <v>0</v>
          </cell>
          <cell r="E147">
            <v>0.6</v>
          </cell>
          <cell r="F147" t="str">
            <v>4.615</v>
          </cell>
          <cell r="G147">
            <v>507</v>
          </cell>
        </row>
        <row r="148">
          <cell r="B148">
            <v>3507</v>
          </cell>
          <cell r="C148" t="str">
            <v>KOWSIK</v>
          </cell>
          <cell r="D148" t="str">
            <v>A1</v>
          </cell>
          <cell r="E148">
            <v>0.8</v>
          </cell>
          <cell r="F148" t="str">
            <v>5.00</v>
          </cell>
          <cell r="G148">
            <v>507</v>
          </cell>
          <cell r="H148" t="str">
            <v>75/28/59</v>
          </cell>
          <cell r="I148" t="str">
            <v>GRAVMYRT/NELLIKE NAPKIN/HYBEN ROSE</v>
          </cell>
          <cell r="J148">
            <v>259</v>
          </cell>
          <cell r="K148">
            <v>0.65</v>
          </cell>
        </row>
        <row r="149">
          <cell r="B149" t="str">
            <v>NEW-1</v>
          </cell>
          <cell r="C149" t="str">
            <v>SIVARANJANI</v>
          </cell>
          <cell r="D149" t="str">
            <v>T</v>
          </cell>
          <cell r="E149">
            <v>0.65</v>
          </cell>
          <cell r="F149" t="str">
            <v>4.715</v>
          </cell>
          <cell r="G149">
            <v>507</v>
          </cell>
        </row>
        <row r="150">
          <cell r="B150" t="str">
            <v>NEW-2</v>
          </cell>
          <cell r="C150" t="str">
            <v>MEENA</v>
          </cell>
          <cell r="D150">
            <v>0</v>
          </cell>
          <cell r="E150">
            <v>0</v>
          </cell>
          <cell r="F150" t="str">
            <v>4.615</v>
          </cell>
          <cell r="G150">
            <v>0</v>
          </cell>
        </row>
        <row r="156">
          <cell r="J156" t="str">
            <v>`</v>
          </cell>
        </row>
      </sheetData>
      <sheetData sheetId="15">
        <row r="1">
          <cell r="B1" t="str">
            <v>ID NO</v>
          </cell>
          <cell r="C1" t="str">
            <v>Name</v>
          </cell>
          <cell r="D1" t="str">
            <v>Grade</v>
          </cell>
          <cell r="E1" t="str">
            <v>Target  %</v>
          </cell>
          <cell r="F1" t="str">
            <v>Points</v>
          </cell>
          <cell r="G1" t="str">
            <v>CTC/Day</v>
          </cell>
          <cell r="H1" t="str">
            <v>SO#</v>
          </cell>
          <cell r="I1" t="str">
            <v>Design &amp; Product</v>
          </cell>
          <cell r="J1" t="str">
            <v>Qty</v>
          </cell>
          <cell r="K1" t="str">
            <v>Eff %</v>
          </cell>
        </row>
        <row r="2">
          <cell r="B2">
            <v>29</v>
          </cell>
          <cell r="C2" t="str">
            <v>SELVI.R</v>
          </cell>
          <cell r="D2" t="str">
            <v>A+</v>
          </cell>
          <cell r="E2">
            <v>0.9</v>
          </cell>
          <cell r="F2" t="str">
            <v>10.0</v>
          </cell>
          <cell r="G2">
            <v>789.75</v>
          </cell>
          <cell r="H2">
            <v>71</v>
          </cell>
          <cell r="I2" t="str">
            <v>JD NATURAL</v>
          </cell>
          <cell r="J2">
            <v>96</v>
          </cell>
          <cell r="K2">
            <v>0.63</v>
          </cell>
        </row>
        <row r="3">
          <cell r="B3">
            <v>122</v>
          </cell>
          <cell r="C3" t="str">
            <v>SAVITHRI ..S</v>
          </cell>
          <cell r="D3" t="str">
            <v>A</v>
          </cell>
          <cell r="E3">
            <v>0.75</v>
          </cell>
          <cell r="F3" t="str">
            <v>4.61540</v>
          </cell>
          <cell r="G3">
            <v>642</v>
          </cell>
          <cell r="H3">
            <v>71</v>
          </cell>
          <cell r="I3" t="str">
            <v>JD NATURAL</v>
          </cell>
          <cell r="J3">
            <v>86</v>
          </cell>
          <cell r="K3">
            <v>0.56999999999999995</v>
          </cell>
        </row>
        <row r="4">
          <cell r="B4">
            <v>237</v>
          </cell>
          <cell r="C4" t="str">
            <v>NALLASIVAM..M</v>
          </cell>
          <cell r="D4" t="str">
            <v>A</v>
          </cell>
          <cell r="E4">
            <v>0.75</v>
          </cell>
          <cell r="F4" t="str">
            <v>4.61540</v>
          </cell>
          <cell r="G4">
            <v>789.75</v>
          </cell>
        </row>
        <row r="5">
          <cell r="B5">
            <v>242</v>
          </cell>
          <cell r="C5" t="str">
            <v>ALLIRANI..R</v>
          </cell>
          <cell r="D5" t="str">
            <v>A+</v>
          </cell>
          <cell r="E5">
            <v>0.9</v>
          </cell>
          <cell r="F5" t="str">
            <v>10.0</v>
          </cell>
          <cell r="G5">
            <v>691</v>
          </cell>
          <cell r="H5">
            <v>71</v>
          </cell>
          <cell r="I5" t="str">
            <v>JD NATURAL</v>
          </cell>
          <cell r="J5">
            <v>102</v>
          </cell>
          <cell r="K5">
            <v>0.67</v>
          </cell>
        </row>
        <row r="6">
          <cell r="B6">
            <v>411</v>
          </cell>
          <cell r="C6" t="str">
            <v>LATHA..M</v>
          </cell>
          <cell r="D6" t="str">
            <v>A1</v>
          </cell>
          <cell r="E6">
            <v>0.8</v>
          </cell>
          <cell r="F6" t="str">
            <v>5.00</v>
          </cell>
          <cell r="G6">
            <v>789.75</v>
          </cell>
          <cell r="H6" t="str">
            <v>28/29</v>
          </cell>
          <cell r="I6" t="str">
            <v>NELLIKE NAPKIN/NELLIKE T/C</v>
          </cell>
          <cell r="J6">
            <v>287</v>
          </cell>
          <cell r="K6">
            <v>0.75</v>
          </cell>
        </row>
        <row r="7">
          <cell r="B7">
            <v>677</v>
          </cell>
          <cell r="C7" t="str">
            <v>NIRMALA..K</v>
          </cell>
          <cell r="D7" t="str">
            <v>A+</v>
          </cell>
          <cell r="E7">
            <v>0.9</v>
          </cell>
          <cell r="F7" t="str">
            <v>10.0</v>
          </cell>
          <cell r="G7">
            <v>691</v>
          </cell>
          <cell r="H7" t="str">
            <v>28/29</v>
          </cell>
          <cell r="I7" t="str">
            <v>NELLIKE NAPKIN/NELLIKE T/C</v>
          </cell>
          <cell r="J7">
            <v>265</v>
          </cell>
          <cell r="K7">
            <v>0.7</v>
          </cell>
        </row>
        <row r="8">
          <cell r="B8">
            <v>1298</v>
          </cell>
          <cell r="C8" t="str">
            <v>SIVARANJANI.S</v>
          </cell>
          <cell r="D8" t="str">
            <v>A+</v>
          </cell>
          <cell r="E8">
            <v>0.9</v>
          </cell>
          <cell r="F8" t="str">
            <v>10.0</v>
          </cell>
          <cell r="G8">
            <v>789.75</v>
          </cell>
          <cell r="H8">
            <v>71</v>
          </cell>
          <cell r="I8" t="str">
            <v>JD NATURAL</v>
          </cell>
          <cell r="J8">
            <v>100</v>
          </cell>
          <cell r="K8">
            <v>0.66</v>
          </cell>
        </row>
        <row r="9">
          <cell r="B9">
            <v>1417</v>
          </cell>
          <cell r="C9" t="str">
            <v>MAHALAKSHMI.T</v>
          </cell>
          <cell r="D9" t="str">
            <v>A+</v>
          </cell>
          <cell r="E9">
            <v>0.9</v>
          </cell>
          <cell r="F9" t="str">
            <v>10.0</v>
          </cell>
          <cell r="G9">
            <v>642</v>
          </cell>
          <cell r="H9" t="str">
            <v>28/34</v>
          </cell>
          <cell r="I9" t="str">
            <v>NELLIKE NAPKIN/NELLIKE RUNNER</v>
          </cell>
          <cell r="J9">
            <v>261</v>
          </cell>
          <cell r="K9">
            <v>0.72</v>
          </cell>
        </row>
        <row r="10">
          <cell r="B10">
            <v>1422</v>
          </cell>
          <cell r="C10" t="str">
            <v>LAKSHMI.V</v>
          </cell>
          <cell r="D10" t="str">
            <v>A1</v>
          </cell>
          <cell r="E10">
            <v>0.8</v>
          </cell>
          <cell r="F10" t="str">
            <v>5.00</v>
          </cell>
          <cell r="G10">
            <v>789.75</v>
          </cell>
          <cell r="H10" t="str">
            <v>78/77/71</v>
          </cell>
          <cell r="I10" t="str">
            <v>HYBEN ROSE/ MALINDA O/L</v>
          </cell>
          <cell r="J10">
            <v>100</v>
          </cell>
          <cell r="K10">
            <v>0.42</v>
          </cell>
        </row>
        <row r="11">
          <cell r="B11">
            <v>1512</v>
          </cell>
          <cell r="C11" t="str">
            <v>MANIMEGALAI.P</v>
          </cell>
          <cell r="D11" t="str">
            <v>A</v>
          </cell>
          <cell r="E11">
            <v>0.75</v>
          </cell>
          <cell r="F11" t="str">
            <v>4.61540</v>
          </cell>
          <cell r="G11">
            <v>691</v>
          </cell>
        </row>
        <row r="12">
          <cell r="B12">
            <v>1694</v>
          </cell>
          <cell r="C12" t="str">
            <v>MALATHI.S</v>
          </cell>
          <cell r="D12" t="str">
            <v>A1</v>
          </cell>
          <cell r="E12">
            <v>0.8</v>
          </cell>
          <cell r="F12" t="str">
            <v>5.00</v>
          </cell>
          <cell r="G12">
            <v>642</v>
          </cell>
          <cell r="H12">
            <v>71</v>
          </cell>
          <cell r="I12" t="str">
            <v>JD NATURAL</v>
          </cell>
          <cell r="J12">
            <v>86</v>
          </cell>
          <cell r="K12">
            <v>0.56999999999999995</v>
          </cell>
        </row>
        <row r="13">
          <cell r="B13">
            <v>1761</v>
          </cell>
          <cell r="C13" t="str">
            <v>PUSHPA.M</v>
          </cell>
          <cell r="D13" t="str">
            <v>A1</v>
          </cell>
          <cell r="E13">
            <v>0.8</v>
          </cell>
          <cell r="F13" t="str">
            <v>5.00</v>
          </cell>
          <cell r="G13">
            <v>691</v>
          </cell>
        </row>
        <row r="14">
          <cell r="B14">
            <v>1789</v>
          </cell>
          <cell r="C14" t="str">
            <v>KASTHURI</v>
          </cell>
          <cell r="D14" t="str">
            <v>A1</v>
          </cell>
          <cell r="E14">
            <v>0.8</v>
          </cell>
          <cell r="F14" t="str">
            <v>5.00</v>
          </cell>
          <cell r="G14">
            <v>691</v>
          </cell>
          <cell r="H14">
            <v>71</v>
          </cell>
          <cell r="I14" t="str">
            <v>JD NATURAL</v>
          </cell>
          <cell r="J14">
            <v>96</v>
          </cell>
          <cell r="K14">
            <v>0.63</v>
          </cell>
        </row>
        <row r="15">
          <cell r="B15">
            <v>1854</v>
          </cell>
          <cell r="C15" t="str">
            <v>DHANALAKSHMI S</v>
          </cell>
          <cell r="D15" t="str">
            <v>B</v>
          </cell>
          <cell r="E15">
            <v>0.7</v>
          </cell>
          <cell r="F15" t="str">
            <v>5.12820</v>
          </cell>
          <cell r="G15">
            <v>691</v>
          </cell>
          <cell r="H15">
            <v>28</v>
          </cell>
          <cell r="I15" t="str">
            <v>NELLIKE T/C</v>
          </cell>
          <cell r="J15">
            <v>124</v>
          </cell>
          <cell r="K15">
            <v>0.63</v>
          </cell>
        </row>
        <row r="16">
          <cell r="B16">
            <v>1855</v>
          </cell>
          <cell r="C16" t="str">
            <v>MEENA SENTHILKUMAR</v>
          </cell>
          <cell r="D16" t="str">
            <v>A</v>
          </cell>
          <cell r="E16">
            <v>0.75</v>
          </cell>
          <cell r="F16" t="str">
            <v>4.61540</v>
          </cell>
          <cell r="G16">
            <v>642</v>
          </cell>
          <cell r="H16" t="str">
            <v>28/34</v>
          </cell>
          <cell r="I16" t="str">
            <v>NELLIKE NAPKIN/NELLIKE RUNNER</v>
          </cell>
          <cell r="J16">
            <v>293</v>
          </cell>
          <cell r="K16">
            <v>0.72</v>
          </cell>
        </row>
        <row r="17">
          <cell r="B17">
            <v>1902</v>
          </cell>
          <cell r="C17" t="str">
            <v>MANIMALA B</v>
          </cell>
          <cell r="D17" t="str">
            <v>A1</v>
          </cell>
          <cell r="E17">
            <v>0.8</v>
          </cell>
          <cell r="F17" t="str">
            <v>5.00</v>
          </cell>
          <cell r="G17">
            <v>642</v>
          </cell>
          <cell r="H17" t="str">
            <v>28/29</v>
          </cell>
          <cell r="I17" t="str">
            <v>NELLIKE NAPKIN/NELLIKE T/C</v>
          </cell>
          <cell r="J17">
            <v>255</v>
          </cell>
          <cell r="K17">
            <v>0.67</v>
          </cell>
        </row>
        <row r="18">
          <cell r="B18">
            <v>1929</v>
          </cell>
          <cell r="C18" t="str">
            <v>KEERTHANA G</v>
          </cell>
          <cell r="D18" t="str">
            <v>A</v>
          </cell>
          <cell r="E18">
            <v>0.75</v>
          </cell>
          <cell r="F18" t="str">
            <v>4.61540</v>
          </cell>
          <cell r="G18">
            <v>691</v>
          </cell>
          <cell r="H18">
            <v>71</v>
          </cell>
          <cell r="I18" t="str">
            <v>JD NATURAL</v>
          </cell>
          <cell r="J18">
            <v>63</v>
          </cell>
          <cell r="K18">
            <v>0.42</v>
          </cell>
        </row>
        <row r="19">
          <cell r="B19">
            <v>1930</v>
          </cell>
          <cell r="C19" t="str">
            <v>VALARMATHI R</v>
          </cell>
          <cell r="D19" t="str">
            <v>A1</v>
          </cell>
          <cell r="E19">
            <v>0.8</v>
          </cell>
          <cell r="F19" t="str">
            <v>5.00</v>
          </cell>
          <cell r="G19">
            <v>642</v>
          </cell>
        </row>
        <row r="20">
          <cell r="B20">
            <v>1956</v>
          </cell>
          <cell r="C20" t="str">
            <v>KARTHIGAIRAJAN K</v>
          </cell>
          <cell r="D20" t="str">
            <v>A1</v>
          </cell>
          <cell r="E20">
            <v>0.8</v>
          </cell>
          <cell r="F20" t="str">
            <v>5.00</v>
          </cell>
          <cell r="G20">
            <v>691</v>
          </cell>
          <cell r="H20" t="str">
            <v>78/77/71</v>
          </cell>
          <cell r="I20" t="str">
            <v>HYBEN ROSE/ MALINDA O/L</v>
          </cell>
          <cell r="J20">
            <v>700</v>
          </cell>
          <cell r="K20">
            <v>0.57999999999999996</v>
          </cell>
        </row>
        <row r="21">
          <cell r="B21">
            <v>1966</v>
          </cell>
          <cell r="C21" t="str">
            <v>PARAMESWARI S</v>
          </cell>
          <cell r="D21" t="str">
            <v>A</v>
          </cell>
          <cell r="E21">
            <v>0.75</v>
          </cell>
          <cell r="F21" t="str">
            <v>4.61540</v>
          </cell>
          <cell r="G21">
            <v>691</v>
          </cell>
          <cell r="H21" t="str">
            <v>28/125</v>
          </cell>
          <cell r="I21" t="str">
            <v>NELLIKE NAPIN(POT)/ BOHO</v>
          </cell>
          <cell r="J21">
            <v>230</v>
          </cell>
          <cell r="K21">
            <v>0.54</v>
          </cell>
        </row>
        <row r="22">
          <cell r="B22">
            <v>1971</v>
          </cell>
          <cell r="C22" t="str">
            <v>HEMALATHA R</v>
          </cell>
          <cell r="D22" t="str">
            <v>A</v>
          </cell>
          <cell r="E22">
            <v>0.75</v>
          </cell>
          <cell r="F22" t="str">
            <v>4.61540</v>
          </cell>
          <cell r="G22">
            <v>642</v>
          </cell>
          <cell r="H22">
            <v>28</v>
          </cell>
          <cell r="I22" t="str">
            <v>NELLIKE T/C</v>
          </cell>
          <cell r="J22">
            <v>124</v>
          </cell>
          <cell r="K22">
            <v>0.63</v>
          </cell>
        </row>
        <row r="23">
          <cell r="B23">
            <v>1983</v>
          </cell>
          <cell r="C23" t="str">
            <v>LATHA M</v>
          </cell>
          <cell r="D23" t="str">
            <v>A</v>
          </cell>
          <cell r="E23">
            <v>0.75</v>
          </cell>
          <cell r="F23" t="str">
            <v>4.61540</v>
          </cell>
          <cell r="G23">
            <v>642</v>
          </cell>
          <cell r="H23" t="str">
            <v>28/34</v>
          </cell>
          <cell r="I23" t="str">
            <v>NELLIKE NAPKIN/NELLIKE RUNNER</v>
          </cell>
          <cell r="J23">
            <v>288</v>
          </cell>
          <cell r="K23">
            <v>0.77</v>
          </cell>
        </row>
        <row r="24">
          <cell r="B24">
            <v>2005</v>
          </cell>
          <cell r="C24" t="str">
            <v>PARAMESWARI</v>
          </cell>
          <cell r="D24" t="str">
            <v>B</v>
          </cell>
          <cell r="E24">
            <v>0.7</v>
          </cell>
          <cell r="F24" t="str">
            <v>5.12820</v>
          </cell>
          <cell r="G24">
            <v>642</v>
          </cell>
          <cell r="H24" t="str">
            <v>28/34</v>
          </cell>
          <cell r="I24" t="str">
            <v>NELLIKE NAPKIN/NELLIKE RUNNER</v>
          </cell>
          <cell r="J24">
            <v>288</v>
          </cell>
          <cell r="K24">
            <v>0.71</v>
          </cell>
        </row>
        <row r="25">
          <cell r="B25">
            <v>2016</v>
          </cell>
          <cell r="C25" t="str">
            <v>S GOWRI</v>
          </cell>
          <cell r="D25" t="str">
            <v>A</v>
          </cell>
          <cell r="E25">
            <v>0.75</v>
          </cell>
          <cell r="F25" t="str">
            <v>4.61540</v>
          </cell>
          <cell r="G25">
            <v>593</v>
          </cell>
          <cell r="H25">
            <v>71</v>
          </cell>
          <cell r="I25" t="str">
            <v>JD NATURAL</v>
          </cell>
          <cell r="J25">
            <v>86</v>
          </cell>
          <cell r="K25">
            <v>0.56999999999999995</v>
          </cell>
        </row>
        <row r="26">
          <cell r="B26">
            <v>2045</v>
          </cell>
          <cell r="C26" t="str">
            <v>SATHYA C</v>
          </cell>
          <cell r="D26" t="str">
            <v>B</v>
          </cell>
          <cell r="E26">
            <v>0.7</v>
          </cell>
          <cell r="F26" t="str">
            <v>5.12820</v>
          </cell>
          <cell r="G26">
            <v>642</v>
          </cell>
          <cell r="H26" t="str">
            <v>28/125</v>
          </cell>
          <cell r="I26" t="str">
            <v>NELLIKE NAPIN(POT)/ BOHO</v>
          </cell>
          <cell r="J26">
            <v>290</v>
          </cell>
          <cell r="K26">
            <v>0.68</v>
          </cell>
        </row>
        <row r="27">
          <cell r="B27">
            <v>2067</v>
          </cell>
          <cell r="C27" t="str">
            <v>LALITHA R</v>
          </cell>
          <cell r="D27" t="str">
            <v>A1</v>
          </cell>
          <cell r="E27">
            <v>0.8</v>
          </cell>
          <cell r="F27" t="str">
            <v>5.00</v>
          </cell>
          <cell r="G27">
            <v>593</v>
          </cell>
          <cell r="H27" t="str">
            <v>28/29</v>
          </cell>
          <cell r="I27" t="str">
            <v>NELLIKE NAPKIN/NELLIKE T/C</v>
          </cell>
          <cell r="J27">
            <v>263</v>
          </cell>
          <cell r="K27">
            <v>0.69</v>
          </cell>
        </row>
        <row r="28">
          <cell r="B28">
            <v>2102</v>
          </cell>
          <cell r="C28" t="str">
            <v>KOKILA M</v>
          </cell>
          <cell r="D28" t="str">
            <v>B</v>
          </cell>
          <cell r="E28">
            <v>0.7</v>
          </cell>
          <cell r="F28" t="str">
            <v>5.12820</v>
          </cell>
          <cell r="G28">
            <v>691</v>
          </cell>
        </row>
        <row r="29">
          <cell r="B29">
            <v>2138</v>
          </cell>
          <cell r="C29" t="str">
            <v>SANTHI S</v>
          </cell>
          <cell r="D29" t="str">
            <v>A</v>
          </cell>
          <cell r="E29">
            <v>0.75</v>
          </cell>
          <cell r="F29" t="str">
            <v>4.61540</v>
          </cell>
          <cell r="G29">
            <v>593</v>
          </cell>
        </row>
        <row r="30">
          <cell r="B30">
            <v>2156</v>
          </cell>
          <cell r="C30" t="str">
            <v>PUSHPALATHA R</v>
          </cell>
          <cell r="D30" t="str">
            <v>A</v>
          </cell>
          <cell r="E30">
            <v>0.75</v>
          </cell>
          <cell r="F30" t="str">
            <v>4.61540</v>
          </cell>
          <cell r="G30">
            <v>642</v>
          </cell>
          <cell r="H30" t="str">
            <v>28/29</v>
          </cell>
          <cell r="I30" t="str">
            <v>NELLIKE NAPKIN/NELLIKE T/C</v>
          </cell>
          <cell r="J30">
            <v>272</v>
          </cell>
          <cell r="K30">
            <v>0.71</v>
          </cell>
        </row>
        <row r="31">
          <cell r="B31">
            <v>2177</v>
          </cell>
          <cell r="C31" t="str">
            <v>LALITHA N</v>
          </cell>
          <cell r="D31" t="str">
            <v>A+</v>
          </cell>
          <cell r="E31">
            <v>0.9</v>
          </cell>
          <cell r="F31" t="str">
            <v>10.0</v>
          </cell>
          <cell r="G31">
            <v>642</v>
          </cell>
          <cell r="H31" t="str">
            <v>28/29</v>
          </cell>
          <cell r="I31" t="str">
            <v>NELLIKE NAPKIN/NELLIKE T/C</v>
          </cell>
          <cell r="J31">
            <v>265</v>
          </cell>
          <cell r="K31">
            <v>0.7</v>
          </cell>
        </row>
        <row r="32">
          <cell r="B32">
            <v>2186</v>
          </cell>
          <cell r="C32" t="str">
            <v>SATHYA R</v>
          </cell>
          <cell r="D32" t="str">
            <v>B</v>
          </cell>
          <cell r="E32">
            <v>0.7</v>
          </cell>
          <cell r="F32" t="str">
            <v>5.12820</v>
          </cell>
          <cell r="G32">
            <v>789.75</v>
          </cell>
          <cell r="H32" t="str">
            <v>28/34</v>
          </cell>
          <cell r="I32" t="str">
            <v>NELLIKE NAPKIN</v>
          </cell>
          <cell r="J32">
            <v>288</v>
          </cell>
          <cell r="K32">
            <v>0.71</v>
          </cell>
        </row>
        <row r="33">
          <cell r="B33">
            <v>2274</v>
          </cell>
          <cell r="C33" t="str">
            <v>UMADEVI B</v>
          </cell>
          <cell r="D33" t="str">
            <v>A</v>
          </cell>
          <cell r="E33">
            <v>0.75</v>
          </cell>
          <cell r="F33" t="str">
            <v>4.61540</v>
          </cell>
          <cell r="G33">
            <v>593</v>
          </cell>
          <cell r="H33" t="str">
            <v>28/125</v>
          </cell>
          <cell r="I33" t="str">
            <v>NELLIKE NAPIN(POT)/ BOHO</v>
          </cell>
          <cell r="J33">
            <v>313</v>
          </cell>
          <cell r="K33">
            <v>0.74</v>
          </cell>
        </row>
        <row r="34">
          <cell r="B34">
            <v>2317</v>
          </cell>
          <cell r="C34" t="str">
            <v>SIVARAMAN M</v>
          </cell>
          <cell r="D34" t="str">
            <v>A1</v>
          </cell>
          <cell r="E34">
            <v>0.8</v>
          </cell>
          <cell r="F34" t="str">
            <v>5.00</v>
          </cell>
          <cell r="G34">
            <v>642</v>
          </cell>
          <cell r="H34">
            <v>71</v>
          </cell>
          <cell r="I34" t="str">
            <v>JD NATURAL</v>
          </cell>
          <cell r="J34">
            <v>60</v>
          </cell>
          <cell r="K34">
            <v>0.53</v>
          </cell>
        </row>
        <row r="35">
          <cell r="B35">
            <v>2332</v>
          </cell>
          <cell r="C35" t="str">
            <v>RAJAKUMARI</v>
          </cell>
          <cell r="D35" t="str">
            <v>B</v>
          </cell>
          <cell r="E35">
            <v>0.7</v>
          </cell>
          <cell r="F35" t="str">
            <v>5.12820</v>
          </cell>
          <cell r="G35">
            <v>691</v>
          </cell>
          <cell r="H35" t="str">
            <v>78/77/71</v>
          </cell>
          <cell r="I35" t="str">
            <v>HYBEN ROSE/ MALINDA O/L</v>
          </cell>
          <cell r="J35">
            <v>410</v>
          </cell>
          <cell r="K35">
            <v>0.45</v>
          </cell>
        </row>
        <row r="36">
          <cell r="B36">
            <v>2392</v>
          </cell>
          <cell r="C36" t="str">
            <v>VANITHASRI M</v>
          </cell>
          <cell r="D36" t="str">
            <v>A</v>
          </cell>
          <cell r="E36">
            <v>0.75</v>
          </cell>
          <cell r="F36" t="str">
            <v>4.61540</v>
          </cell>
          <cell r="G36">
            <v>593</v>
          </cell>
        </row>
        <row r="37">
          <cell r="B37">
            <v>2420</v>
          </cell>
          <cell r="C37" t="str">
            <v>SELLAMMAL</v>
          </cell>
          <cell r="D37" t="str">
            <v>B</v>
          </cell>
          <cell r="E37">
            <v>0.7</v>
          </cell>
          <cell r="F37" t="str">
            <v>5.12820</v>
          </cell>
          <cell r="G37">
            <v>642</v>
          </cell>
          <cell r="H37" t="str">
            <v>28/125</v>
          </cell>
          <cell r="I37" t="str">
            <v>NELLIKE NAPIN(POT)/ BOHO</v>
          </cell>
          <cell r="J37">
            <v>405</v>
          </cell>
          <cell r="K37">
            <v>0.96</v>
          </cell>
        </row>
        <row r="38">
          <cell r="B38">
            <v>2458</v>
          </cell>
          <cell r="C38" t="str">
            <v>PUNITHA M</v>
          </cell>
          <cell r="D38" t="str">
            <v>A</v>
          </cell>
          <cell r="E38">
            <v>0.75</v>
          </cell>
          <cell r="F38" t="str">
            <v>4.61540</v>
          </cell>
          <cell r="G38">
            <v>593</v>
          </cell>
          <cell r="H38" t="str">
            <v>28/34</v>
          </cell>
          <cell r="I38" t="str">
            <v>NELLIKE NAPKIN/NELLIKE RUNNER</v>
          </cell>
          <cell r="J38">
            <v>355</v>
          </cell>
          <cell r="K38">
            <v>0.87</v>
          </cell>
        </row>
        <row r="39">
          <cell r="B39">
            <v>2467</v>
          </cell>
          <cell r="C39" t="str">
            <v>M HARIPRIYA</v>
          </cell>
          <cell r="D39" t="str">
            <v>B</v>
          </cell>
          <cell r="E39">
            <v>0.7</v>
          </cell>
          <cell r="F39" t="str">
            <v>5.12820</v>
          </cell>
          <cell r="G39">
            <v>642</v>
          </cell>
        </row>
        <row r="40">
          <cell r="B40">
            <v>2489</v>
          </cell>
          <cell r="C40" t="str">
            <v>SELVALAKSHIMI</v>
          </cell>
          <cell r="D40" t="str">
            <v>A</v>
          </cell>
          <cell r="E40">
            <v>0.75</v>
          </cell>
          <cell r="F40" t="str">
            <v>4.61540</v>
          </cell>
          <cell r="G40">
            <v>691</v>
          </cell>
        </row>
        <row r="41">
          <cell r="B41">
            <v>2503</v>
          </cell>
          <cell r="C41" t="str">
            <v xml:space="preserve">JANAKI </v>
          </cell>
          <cell r="D41" t="str">
            <v>B</v>
          </cell>
          <cell r="E41">
            <v>0.7</v>
          </cell>
          <cell r="F41" t="str">
            <v>5.12820</v>
          </cell>
          <cell r="G41">
            <v>642</v>
          </cell>
          <cell r="H41" t="str">
            <v>28/34</v>
          </cell>
          <cell r="I41" t="str">
            <v>NELLIKE NAPKIN/NELLIKE RUNNER</v>
          </cell>
          <cell r="J41">
            <v>243</v>
          </cell>
          <cell r="K41">
            <v>0.6</v>
          </cell>
        </row>
        <row r="42">
          <cell r="B42">
            <v>2601</v>
          </cell>
          <cell r="C42" t="str">
            <v>SARANYA T</v>
          </cell>
          <cell r="D42" t="str">
            <v>A</v>
          </cell>
          <cell r="E42">
            <v>0.75</v>
          </cell>
          <cell r="F42" t="str">
            <v>4.61540</v>
          </cell>
          <cell r="G42">
            <v>593</v>
          </cell>
          <cell r="H42" t="str">
            <v>28/34</v>
          </cell>
          <cell r="I42" t="str">
            <v>NELLIKE NAPKIN/NELLIKE RUNNER</v>
          </cell>
          <cell r="J42">
            <v>363</v>
          </cell>
          <cell r="K42">
            <v>0.89</v>
          </cell>
        </row>
        <row r="43">
          <cell r="B43">
            <v>2602</v>
          </cell>
          <cell r="C43" t="str">
            <v>NITHYAKALYANI</v>
          </cell>
          <cell r="D43" t="str">
            <v>B</v>
          </cell>
          <cell r="E43">
            <v>0.7</v>
          </cell>
          <cell r="F43" t="str">
            <v>5.12820</v>
          </cell>
          <cell r="G43">
            <v>642</v>
          </cell>
          <cell r="H43" t="str">
            <v>28/125</v>
          </cell>
          <cell r="I43" t="str">
            <v>NELLIKE NAPIN(POT)/ BOHO</v>
          </cell>
          <cell r="J43">
            <v>350</v>
          </cell>
          <cell r="K43">
            <v>0.53</v>
          </cell>
        </row>
        <row r="44">
          <cell r="B44">
            <v>2651</v>
          </cell>
          <cell r="C44" t="str">
            <v>APARNA DAS</v>
          </cell>
          <cell r="D44" t="str">
            <v>A</v>
          </cell>
          <cell r="E44">
            <v>0.75</v>
          </cell>
          <cell r="F44" t="str">
            <v>4.61540</v>
          </cell>
          <cell r="G44">
            <v>593</v>
          </cell>
          <cell r="H44">
            <v>71</v>
          </cell>
          <cell r="I44" t="str">
            <v>JD NATURAL</v>
          </cell>
          <cell r="J44">
            <v>103</v>
          </cell>
          <cell r="K44">
            <v>0.68</v>
          </cell>
        </row>
        <row r="45">
          <cell r="B45">
            <v>2652</v>
          </cell>
          <cell r="C45" t="str">
            <v>GEETHA P</v>
          </cell>
          <cell r="D45" t="str">
            <v>A</v>
          </cell>
          <cell r="E45">
            <v>0.75</v>
          </cell>
          <cell r="F45" t="str">
            <v>4.61540</v>
          </cell>
          <cell r="G45">
            <v>642</v>
          </cell>
          <cell r="H45" t="str">
            <v>28/34</v>
          </cell>
          <cell r="I45" t="str">
            <v>NELLIKE NAPKIN</v>
          </cell>
          <cell r="J45">
            <v>325</v>
          </cell>
          <cell r="K45">
            <v>0.8</v>
          </cell>
        </row>
        <row r="46">
          <cell r="B46">
            <v>2661</v>
          </cell>
          <cell r="C46" t="str">
            <v>YAMUNADEVI G</v>
          </cell>
          <cell r="D46" t="str">
            <v>A</v>
          </cell>
          <cell r="E46">
            <v>0.75</v>
          </cell>
          <cell r="F46" t="str">
            <v>4.61540</v>
          </cell>
          <cell r="G46">
            <v>593</v>
          </cell>
          <cell r="H46" t="str">
            <v>28/125</v>
          </cell>
          <cell r="I46" t="str">
            <v>NELLIKE NAPIN(POT)/ BOHO</v>
          </cell>
          <cell r="J46">
            <v>425</v>
          </cell>
          <cell r="K46">
            <v>1</v>
          </cell>
        </row>
        <row r="47">
          <cell r="B47">
            <v>2691</v>
          </cell>
          <cell r="C47" t="str">
            <v>POONKODI</v>
          </cell>
          <cell r="D47" t="str">
            <v>A</v>
          </cell>
          <cell r="E47">
            <v>0.75</v>
          </cell>
          <cell r="F47" t="str">
            <v>4.61540</v>
          </cell>
          <cell r="G47">
            <v>642</v>
          </cell>
          <cell r="H47" t="str">
            <v>28/34</v>
          </cell>
          <cell r="I47" t="str">
            <v>NELLIKE NAPKIN/NELLIKE RUNNER</v>
          </cell>
          <cell r="J47">
            <v>350</v>
          </cell>
          <cell r="K47">
            <v>0.86</v>
          </cell>
        </row>
        <row r="48">
          <cell r="B48">
            <v>2733</v>
          </cell>
          <cell r="C48" t="str">
            <v>SUMATHI J</v>
          </cell>
          <cell r="D48" t="str">
            <v>C</v>
          </cell>
          <cell r="E48">
            <v>0.65</v>
          </cell>
          <cell r="F48" t="str">
            <v>4.715</v>
          </cell>
          <cell r="G48">
            <v>642</v>
          </cell>
          <cell r="H48" t="str">
            <v>28/125</v>
          </cell>
          <cell r="I48" t="str">
            <v>NELLIKE NAPIN(POT)/ BOHO</v>
          </cell>
          <cell r="J48">
            <v>285</v>
          </cell>
          <cell r="K48">
            <v>0.67</v>
          </cell>
        </row>
        <row r="49">
          <cell r="B49">
            <v>2736</v>
          </cell>
          <cell r="C49" t="str">
            <v>KIRUTHIKA</v>
          </cell>
          <cell r="D49" t="str">
            <v>C</v>
          </cell>
          <cell r="E49">
            <v>0.65</v>
          </cell>
          <cell r="F49" t="str">
            <v>4.715</v>
          </cell>
          <cell r="G49">
            <v>642</v>
          </cell>
        </row>
        <row r="50">
          <cell r="B50">
            <v>2741</v>
          </cell>
          <cell r="C50" t="str">
            <v>SUGUNA P</v>
          </cell>
          <cell r="D50" t="str">
            <v>A</v>
          </cell>
          <cell r="E50">
            <v>0.75</v>
          </cell>
          <cell r="F50" t="str">
            <v>4.61540</v>
          </cell>
          <cell r="G50">
            <v>642</v>
          </cell>
          <cell r="H50">
            <v>28</v>
          </cell>
          <cell r="I50" t="str">
            <v>NELLIKE T/C</v>
          </cell>
          <cell r="J50">
            <v>164</v>
          </cell>
          <cell r="K50">
            <v>0.83</v>
          </cell>
        </row>
        <row r="51">
          <cell r="B51">
            <v>2749</v>
          </cell>
          <cell r="C51" t="str">
            <v>UMAMAHESHWARI S</v>
          </cell>
          <cell r="D51" t="str">
            <v>A</v>
          </cell>
          <cell r="E51">
            <v>0.75</v>
          </cell>
          <cell r="F51" t="str">
            <v>4.61540</v>
          </cell>
          <cell r="G51">
            <v>579</v>
          </cell>
          <cell r="H51" t="str">
            <v>28/29</v>
          </cell>
          <cell r="I51" t="str">
            <v>NELLIKE NAPKIN/NELLIKE T/C</v>
          </cell>
          <cell r="J51">
            <v>256</v>
          </cell>
          <cell r="K51">
            <v>0.66</v>
          </cell>
        </row>
        <row r="52">
          <cell r="B52">
            <v>2775</v>
          </cell>
          <cell r="C52" t="str">
            <v>NANTHINI S</v>
          </cell>
          <cell r="D52" t="str">
            <v>A</v>
          </cell>
          <cell r="E52">
            <v>0.75</v>
          </cell>
          <cell r="F52" t="str">
            <v>4.61540</v>
          </cell>
          <cell r="G52">
            <v>579</v>
          </cell>
        </row>
        <row r="53">
          <cell r="B53">
            <v>2780</v>
          </cell>
          <cell r="C53" t="str">
            <v>UMA DEVI</v>
          </cell>
          <cell r="D53" t="str">
            <v>A</v>
          </cell>
          <cell r="E53">
            <v>0.75</v>
          </cell>
          <cell r="F53" t="str">
            <v>4.61540</v>
          </cell>
          <cell r="G53">
            <v>642</v>
          </cell>
          <cell r="H53" t="str">
            <v>28/125</v>
          </cell>
          <cell r="I53" t="str">
            <v>NELLIKE NAPIN(POT)/ BOHO</v>
          </cell>
          <cell r="J53">
            <v>325</v>
          </cell>
          <cell r="K53">
            <v>0.77</v>
          </cell>
        </row>
        <row r="54">
          <cell r="B54">
            <v>2781</v>
          </cell>
          <cell r="C54" t="str">
            <v>GAURI DAS</v>
          </cell>
          <cell r="D54" t="str">
            <v>A1</v>
          </cell>
          <cell r="E54">
            <v>0.8</v>
          </cell>
          <cell r="F54" t="str">
            <v>5.00</v>
          </cell>
          <cell r="G54">
            <v>642</v>
          </cell>
        </row>
        <row r="55">
          <cell r="B55">
            <v>2796</v>
          </cell>
          <cell r="C55" t="str">
            <v>PAPPATHI S</v>
          </cell>
          <cell r="D55" t="str">
            <v>A</v>
          </cell>
          <cell r="E55">
            <v>0.75</v>
          </cell>
          <cell r="F55" t="str">
            <v>4.61540</v>
          </cell>
          <cell r="G55">
            <v>579</v>
          </cell>
        </row>
        <row r="56">
          <cell r="B56">
            <v>2807</v>
          </cell>
          <cell r="C56" t="str">
            <v>DHANALAKSHMI K</v>
          </cell>
          <cell r="D56" t="str">
            <v>A</v>
          </cell>
          <cell r="E56">
            <v>0.75</v>
          </cell>
          <cell r="F56" t="str">
            <v>4.61540</v>
          </cell>
          <cell r="G56">
            <v>642</v>
          </cell>
        </row>
        <row r="57">
          <cell r="B57">
            <v>2825</v>
          </cell>
          <cell r="C57" t="str">
            <v>BABYSALINI K</v>
          </cell>
          <cell r="D57" t="str">
            <v>B</v>
          </cell>
          <cell r="E57">
            <v>0.7</v>
          </cell>
          <cell r="F57" t="str">
            <v>5.12820</v>
          </cell>
          <cell r="G57">
            <v>642</v>
          </cell>
          <cell r="H57" t="str">
            <v>28/34</v>
          </cell>
          <cell r="I57" t="str">
            <v>NELLIKE NAPKIN</v>
          </cell>
          <cell r="J57">
            <v>285</v>
          </cell>
          <cell r="K57">
            <v>0.7</v>
          </cell>
        </row>
        <row r="58">
          <cell r="B58">
            <v>2918</v>
          </cell>
          <cell r="C58" t="str">
            <v>RAMAPRIYA M</v>
          </cell>
          <cell r="D58" t="str">
            <v>A</v>
          </cell>
          <cell r="E58">
            <v>0.75</v>
          </cell>
          <cell r="F58" t="str">
            <v>4.61540</v>
          </cell>
          <cell r="G58">
            <v>691</v>
          </cell>
          <cell r="H58" t="str">
            <v>28/34</v>
          </cell>
          <cell r="I58" t="str">
            <v>NELLIKE NAPKIN/NELLIKE RUNNER</v>
          </cell>
          <cell r="J58">
            <v>341</v>
          </cell>
          <cell r="K58">
            <v>0.84</v>
          </cell>
        </row>
        <row r="59">
          <cell r="B59">
            <v>2965</v>
          </cell>
          <cell r="C59" t="str">
            <v>MOHANRAJ R</v>
          </cell>
          <cell r="D59" t="str">
            <v>B</v>
          </cell>
          <cell r="E59">
            <v>0.7</v>
          </cell>
          <cell r="F59" t="str">
            <v>5.12820</v>
          </cell>
          <cell r="G59">
            <v>642</v>
          </cell>
        </row>
        <row r="60">
          <cell r="B60">
            <v>2976</v>
          </cell>
          <cell r="C60" t="str">
            <v>SATHYA RAJA</v>
          </cell>
          <cell r="D60" t="str">
            <v>A</v>
          </cell>
          <cell r="E60">
            <v>0.75</v>
          </cell>
          <cell r="F60" t="str">
            <v>4.61540</v>
          </cell>
          <cell r="G60">
            <v>642</v>
          </cell>
        </row>
        <row r="61">
          <cell r="B61">
            <v>2979</v>
          </cell>
          <cell r="C61" t="str">
            <v>KIRUTHIKA S</v>
          </cell>
          <cell r="D61" t="str">
            <v>C</v>
          </cell>
          <cell r="E61">
            <v>0.65</v>
          </cell>
          <cell r="F61" t="str">
            <v>4.715</v>
          </cell>
          <cell r="G61">
            <v>579</v>
          </cell>
        </row>
        <row r="62">
          <cell r="B62">
            <v>2987</v>
          </cell>
          <cell r="C62" t="str">
            <v>MEENA P</v>
          </cell>
          <cell r="D62" t="str">
            <v>C</v>
          </cell>
          <cell r="E62">
            <v>0.65</v>
          </cell>
          <cell r="F62" t="str">
            <v>4.715</v>
          </cell>
          <cell r="G62">
            <v>593</v>
          </cell>
        </row>
        <row r="63">
          <cell r="B63">
            <v>2989</v>
          </cell>
          <cell r="C63" t="str">
            <v>SARANYA R</v>
          </cell>
          <cell r="D63" t="str">
            <v>B</v>
          </cell>
          <cell r="E63">
            <v>0.7</v>
          </cell>
          <cell r="F63" t="str">
            <v>5.12820</v>
          </cell>
          <cell r="G63">
            <v>789.75</v>
          </cell>
          <cell r="H63" t="str">
            <v>28/29</v>
          </cell>
          <cell r="I63" t="str">
            <v>NELLIKE NAPKIN/NELLIKE T/C</v>
          </cell>
          <cell r="J63">
            <v>239</v>
          </cell>
          <cell r="K63">
            <v>0.63</v>
          </cell>
        </row>
        <row r="64">
          <cell r="B64">
            <v>3001</v>
          </cell>
          <cell r="C64" t="str">
            <v>SANGEETHA N</v>
          </cell>
          <cell r="D64" t="str">
            <v>B</v>
          </cell>
          <cell r="E64">
            <v>0.7</v>
          </cell>
          <cell r="F64" t="str">
            <v>5.12820</v>
          </cell>
          <cell r="G64">
            <v>593</v>
          </cell>
        </row>
        <row r="65">
          <cell r="B65">
            <v>3003</v>
          </cell>
          <cell r="C65" t="str">
            <v>GEETHA P</v>
          </cell>
          <cell r="D65" t="str">
            <v>A</v>
          </cell>
          <cell r="E65">
            <v>0.75</v>
          </cell>
          <cell r="F65" t="str">
            <v>4.61540</v>
          </cell>
          <cell r="G65">
            <v>642</v>
          </cell>
          <cell r="H65" t="str">
            <v>28/34</v>
          </cell>
          <cell r="I65" t="str">
            <v>NELLIKE NAPKIN/NELLIKE RUNNER</v>
          </cell>
          <cell r="J65">
            <v>256</v>
          </cell>
          <cell r="K65">
            <v>0.63</v>
          </cell>
        </row>
        <row r="66">
          <cell r="B66">
            <v>3019</v>
          </cell>
          <cell r="C66" t="str">
            <v>MOUNIKA B</v>
          </cell>
          <cell r="D66" t="str">
            <v>C</v>
          </cell>
          <cell r="E66">
            <v>0.65</v>
          </cell>
          <cell r="F66" t="str">
            <v>4.715</v>
          </cell>
          <cell r="G66">
            <v>579</v>
          </cell>
          <cell r="H66" t="str">
            <v>28/125</v>
          </cell>
          <cell r="I66" t="str">
            <v>NELLIKE NAPIN(POT)/ BOHO</v>
          </cell>
          <cell r="J66">
            <v>251</v>
          </cell>
          <cell r="K66">
            <v>0.7</v>
          </cell>
        </row>
        <row r="67">
          <cell r="B67">
            <v>3067</v>
          </cell>
          <cell r="C67" t="str">
            <v>POOMATHI M</v>
          </cell>
          <cell r="D67" t="str">
            <v>B</v>
          </cell>
          <cell r="E67">
            <v>0.7</v>
          </cell>
          <cell r="F67" t="str">
            <v>5.12820</v>
          </cell>
          <cell r="G67">
            <v>593</v>
          </cell>
        </row>
        <row r="68">
          <cell r="B68">
            <v>3086</v>
          </cell>
          <cell r="C68" t="str">
            <v>KASTHURI M</v>
          </cell>
          <cell r="D68" t="str">
            <v>B</v>
          </cell>
          <cell r="E68">
            <v>0.7</v>
          </cell>
          <cell r="F68" t="str">
            <v>5.12820</v>
          </cell>
          <cell r="G68">
            <v>579</v>
          </cell>
        </row>
        <row r="69">
          <cell r="B69">
            <v>3105</v>
          </cell>
          <cell r="C69" t="str">
            <v>ABIRAMI</v>
          </cell>
          <cell r="D69" t="str">
            <v>B</v>
          </cell>
          <cell r="E69">
            <v>0.7</v>
          </cell>
          <cell r="F69" t="str">
            <v>5.12820</v>
          </cell>
          <cell r="G69">
            <v>642</v>
          </cell>
          <cell r="H69">
            <v>28</v>
          </cell>
          <cell r="I69" t="str">
            <v>NELLIKE T/C</v>
          </cell>
          <cell r="J69">
            <v>98</v>
          </cell>
          <cell r="K69">
            <v>0.68</v>
          </cell>
        </row>
        <row r="70">
          <cell r="B70">
            <v>3138</v>
          </cell>
          <cell r="C70" t="str">
            <v>KANAGA R</v>
          </cell>
          <cell r="D70" t="str">
            <v>C</v>
          </cell>
          <cell r="E70">
            <v>0.65</v>
          </cell>
          <cell r="F70" t="str">
            <v>4.715</v>
          </cell>
          <cell r="G70">
            <v>579</v>
          </cell>
        </row>
        <row r="71">
          <cell r="B71">
            <v>3184</v>
          </cell>
          <cell r="C71" t="str">
            <v>THILAGAVATHI DHARMALINGAM</v>
          </cell>
          <cell r="D71" t="str">
            <v>B</v>
          </cell>
          <cell r="E71">
            <v>0.7</v>
          </cell>
          <cell r="F71" t="str">
            <v>5.12820</v>
          </cell>
          <cell r="G71">
            <v>579</v>
          </cell>
          <cell r="H71" t="str">
            <v>28/34</v>
          </cell>
          <cell r="I71" t="str">
            <v>NELLIKE NAPKIN</v>
          </cell>
          <cell r="J71">
            <v>197</v>
          </cell>
          <cell r="K71">
            <v>0.48</v>
          </cell>
        </row>
        <row r="72">
          <cell r="B72">
            <v>3197</v>
          </cell>
          <cell r="C72" t="str">
            <v xml:space="preserve">MAITHILI M </v>
          </cell>
          <cell r="D72" t="str">
            <v>B</v>
          </cell>
          <cell r="E72">
            <v>0.7</v>
          </cell>
          <cell r="F72" t="str">
            <v>5.12820</v>
          </cell>
          <cell r="G72">
            <v>593</v>
          </cell>
          <cell r="H72">
            <v>28</v>
          </cell>
          <cell r="I72" t="str">
            <v>NELLIKE T/C</v>
          </cell>
          <cell r="J72">
            <v>134</v>
          </cell>
          <cell r="K72">
            <v>0.68</v>
          </cell>
        </row>
        <row r="73">
          <cell r="B73">
            <v>3199</v>
          </cell>
          <cell r="C73" t="str">
            <v>SATHIYAVANI A</v>
          </cell>
          <cell r="D73" t="str">
            <v>T</v>
          </cell>
          <cell r="E73">
            <v>0.6</v>
          </cell>
          <cell r="F73" t="str">
            <v>4.615</v>
          </cell>
          <cell r="G73">
            <v>593</v>
          </cell>
          <cell r="H73">
            <v>28</v>
          </cell>
          <cell r="I73" t="str">
            <v>NELLIKE T/C</v>
          </cell>
          <cell r="J73">
            <v>120</v>
          </cell>
          <cell r="K73">
            <v>0.6</v>
          </cell>
        </row>
        <row r="74">
          <cell r="B74">
            <v>3202</v>
          </cell>
          <cell r="C74" t="str">
            <v>SARANYA R</v>
          </cell>
          <cell r="D74" t="str">
            <v>B</v>
          </cell>
          <cell r="E74">
            <v>0.7</v>
          </cell>
          <cell r="F74" t="str">
            <v>5.12820</v>
          </cell>
          <cell r="G74">
            <v>642</v>
          </cell>
          <cell r="H74">
            <v>28</v>
          </cell>
          <cell r="I74" t="str">
            <v>NELLIKE T/C</v>
          </cell>
          <cell r="J74">
            <v>146</v>
          </cell>
          <cell r="K74">
            <v>0.74</v>
          </cell>
        </row>
        <row r="75">
          <cell r="B75">
            <v>3227</v>
          </cell>
          <cell r="C75" t="str">
            <v>RANI S</v>
          </cell>
          <cell r="D75" t="str">
            <v>C</v>
          </cell>
          <cell r="E75">
            <v>0.65</v>
          </cell>
          <cell r="F75" t="str">
            <v>4.715</v>
          </cell>
          <cell r="G75">
            <v>789.75</v>
          </cell>
        </row>
        <row r="76">
          <cell r="B76">
            <v>3235</v>
          </cell>
          <cell r="C76" t="str">
            <v>KAVITHA B</v>
          </cell>
          <cell r="D76" t="str">
            <v>C</v>
          </cell>
          <cell r="E76">
            <v>0.65</v>
          </cell>
          <cell r="F76" t="str">
            <v>4.715</v>
          </cell>
          <cell r="G76">
            <v>579</v>
          </cell>
        </row>
        <row r="77">
          <cell r="B77">
            <v>3250</v>
          </cell>
          <cell r="C77" t="str">
            <v>SARITHA S</v>
          </cell>
          <cell r="D77" t="str">
            <v>C</v>
          </cell>
          <cell r="E77">
            <v>0.65</v>
          </cell>
          <cell r="F77" t="str">
            <v>4.715</v>
          </cell>
          <cell r="G77">
            <v>579</v>
          </cell>
        </row>
        <row r="78">
          <cell r="B78">
            <v>3297</v>
          </cell>
          <cell r="C78" t="str">
            <v>SENBAGAM P</v>
          </cell>
          <cell r="D78" t="str">
            <v>C</v>
          </cell>
          <cell r="E78">
            <v>0.65</v>
          </cell>
          <cell r="F78" t="str">
            <v>4.715</v>
          </cell>
          <cell r="G78">
            <v>579</v>
          </cell>
          <cell r="H78" t="str">
            <v>28/34</v>
          </cell>
          <cell r="I78" t="str">
            <v>NELLIKE NAPKIN</v>
          </cell>
          <cell r="J78">
            <v>224</v>
          </cell>
          <cell r="K78">
            <v>0.55000000000000004</v>
          </cell>
        </row>
        <row r="79">
          <cell r="B79">
            <v>3299</v>
          </cell>
          <cell r="C79" t="str">
            <v>PRASENJIT MONDAL</v>
          </cell>
          <cell r="D79" t="str">
            <v>C</v>
          </cell>
          <cell r="E79">
            <v>0.65</v>
          </cell>
          <cell r="F79" t="str">
            <v>4.715</v>
          </cell>
          <cell r="G79">
            <v>593</v>
          </cell>
        </row>
        <row r="80">
          <cell r="B80">
            <v>3306</v>
          </cell>
          <cell r="C80" t="str">
            <v>MALATHI S</v>
          </cell>
          <cell r="D80" t="str">
            <v>C</v>
          </cell>
          <cell r="E80">
            <v>0.65</v>
          </cell>
          <cell r="F80" t="str">
            <v>4.715</v>
          </cell>
          <cell r="G80">
            <v>593</v>
          </cell>
        </row>
        <row r="81">
          <cell r="B81">
            <v>3308</v>
          </cell>
          <cell r="C81" t="str">
            <v>GOKILA M</v>
          </cell>
          <cell r="D81" t="str">
            <v>C</v>
          </cell>
          <cell r="E81">
            <v>0.65</v>
          </cell>
          <cell r="F81" t="str">
            <v>4.715</v>
          </cell>
          <cell r="G81">
            <v>579</v>
          </cell>
        </row>
        <row r="82">
          <cell r="B82">
            <v>3309</v>
          </cell>
          <cell r="C82" t="str">
            <v>KANTHAMANI S</v>
          </cell>
          <cell r="D82" t="str">
            <v>C</v>
          </cell>
          <cell r="E82">
            <v>0.65</v>
          </cell>
          <cell r="F82" t="str">
            <v>4.715</v>
          </cell>
          <cell r="G82">
            <v>579</v>
          </cell>
        </row>
        <row r="83">
          <cell r="B83">
            <v>3315</v>
          </cell>
          <cell r="C83" t="str">
            <v>SALMA PARVIN</v>
          </cell>
          <cell r="D83" t="str">
            <v>C</v>
          </cell>
          <cell r="E83">
            <v>0.65</v>
          </cell>
          <cell r="F83" t="str">
            <v>4.715</v>
          </cell>
          <cell r="G83">
            <v>579</v>
          </cell>
          <cell r="H83">
            <v>28</v>
          </cell>
          <cell r="I83" t="str">
            <v xml:space="preserve">NELLIKE NAPKIN  </v>
          </cell>
        </row>
        <row r="84">
          <cell r="B84">
            <v>3317</v>
          </cell>
          <cell r="C84" t="str">
            <v>SUGANTHI P</v>
          </cell>
          <cell r="D84" t="str">
            <v>C</v>
          </cell>
          <cell r="E84">
            <v>0.65</v>
          </cell>
          <cell r="F84" t="str">
            <v>4.715</v>
          </cell>
          <cell r="G84">
            <v>579</v>
          </cell>
          <cell r="H84" t="str">
            <v>28/34</v>
          </cell>
          <cell r="I84" t="str">
            <v>NELLIKE NAPKIN</v>
          </cell>
          <cell r="J84">
            <v>283</v>
          </cell>
          <cell r="K84">
            <v>0.7</v>
          </cell>
        </row>
        <row r="85">
          <cell r="B85">
            <v>3318</v>
          </cell>
          <cell r="C85" t="str">
            <v>SANGEETHA R</v>
          </cell>
          <cell r="D85" t="str">
            <v>T</v>
          </cell>
          <cell r="E85">
            <v>0.6</v>
          </cell>
          <cell r="F85" t="str">
            <v>4.615</v>
          </cell>
          <cell r="G85">
            <v>579</v>
          </cell>
        </row>
        <row r="86">
          <cell r="B86">
            <v>3323</v>
          </cell>
          <cell r="C86" t="str">
            <v>KALAMANI S</v>
          </cell>
          <cell r="D86" t="str">
            <v>C</v>
          </cell>
          <cell r="E86">
            <v>0.65</v>
          </cell>
          <cell r="F86" t="str">
            <v>4.715</v>
          </cell>
          <cell r="G86">
            <v>593</v>
          </cell>
        </row>
        <row r="87">
          <cell r="B87">
            <v>3325</v>
          </cell>
          <cell r="C87" t="str">
            <v>AYAN DAS</v>
          </cell>
          <cell r="D87" t="str">
            <v>A</v>
          </cell>
          <cell r="E87">
            <v>0.75</v>
          </cell>
          <cell r="F87" t="str">
            <v>4.61540</v>
          </cell>
          <cell r="G87">
            <v>579</v>
          </cell>
        </row>
        <row r="88">
          <cell r="B88">
            <v>3327</v>
          </cell>
          <cell r="C88" t="str">
            <v>THENU</v>
          </cell>
          <cell r="D88" t="str">
            <v>C</v>
          </cell>
          <cell r="E88">
            <v>0.65</v>
          </cell>
          <cell r="F88" t="str">
            <v>4.715</v>
          </cell>
          <cell r="G88">
            <v>579</v>
          </cell>
          <cell r="H88" t="str">
            <v>28/34</v>
          </cell>
          <cell r="I88" t="str">
            <v>NELLIKE NAPKIN</v>
          </cell>
          <cell r="J88">
            <v>240</v>
          </cell>
          <cell r="K88">
            <v>0.59</v>
          </cell>
        </row>
        <row r="89">
          <cell r="B89">
            <v>3331</v>
          </cell>
          <cell r="C89" t="str">
            <v>KOHILAVANI</v>
          </cell>
          <cell r="D89" t="str">
            <v>C</v>
          </cell>
          <cell r="E89">
            <v>0.65</v>
          </cell>
          <cell r="F89" t="str">
            <v>4.715</v>
          </cell>
          <cell r="G89">
            <v>593</v>
          </cell>
          <cell r="H89" t="str">
            <v>28/29</v>
          </cell>
          <cell r="I89" t="str">
            <v>NELLIKE NAPKIN/NELLIKE T/C</v>
          </cell>
          <cell r="J89">
            <v>225</v>
          </cell>
          <cell r="K89">
            <v>0.59</v>
          </cell>
        </row>
        <row r="90">
          <cell r="B90">
            <v>3332</v>
          </cell>
          <cell r="C90" t="str">
            <v>JOTHI S</v>
          </cell>
          <cell r="D90" t="str">
            <v>C</v>
          </cell>
          <cell r="E90">
            <v>0.65</v>
          </cell>
          <cell r="F90" t="str">
            <v>4.715</v>
          </cell>
          <cell r="G90">
            <v>579</v>
          </cell>
        </row>
        <row r="91">
          <cell r="B91">
            <v>3334</v>
          </cell>
          <cell r="C91" t="str">
            <v>MARIYAMMAL M</v>
          </cell>
          <cell r="D91" t="str">
            <v>C</v>
          </cell>
          <cell r="E91">
            <v>0.65</v>
          </cell>
          <cell r="F91" t="str">
            <v>4.715</v>
          </cell>
          <cell r="G91">
            <v>579</v>
          </cell>
        </row>
        <row r="92">
          <cell r="B92">
            <v>3336</v>
          </cell>
          <cell r="C92" t="str">
            <v>CHITHRA S</v>
          </cell>
          <cell r="D92" t="str">
            <v>B</v>
          </cell>
          <cell r="E92">
            <v>0.7</v>
          </cell>
          <cell r="F92" t="str">
            <v>5.12820</v>
          </cell>
          <cell r="G92">
            <v>579</v>
          </cell>
          <cell r="H92" t="str">
            <v>28/34</v>
          </cell>
          <cell r="I92" t="str">
            <v>NELLIKE NAPKIN</v>
          </cell>
          <cell r="J92">
            <v>260</v>
          </cell>
          <cell r="K92">
            <v>0.64</v>
          </cell>
        </row>
        <row r="93">
          <cell r="B93">
            <v>3342</v>
          </cell>
          <cell r="C93" t="str">
            <v>VAIRAMUTHU I</v>
          </cell>
          <cell r="D93" t="str">
            <v>A+</v>
          </cell>
          <cell r="E93">
            <v>0.9</v>
          </cell>
          <cell r="F93" t="str">
            <v>10.0</v>
          </cell>
          <cell r="G93">
            <v>579</v>
          </cell>
          <cell r="H93">
            <v>71</v>
          </cell>
          <cell r="I93" t="str">
            <v>JD NATURAL</v>
          </cell>
          <cell r="J93">
            <v>72</v>
          </cell>
          <cell r="K93">
            <v>0.47</v>
          </cell>
        </row>
        <row r="94">
          <cell r="B94">
            <v>3350</v>
          </cell>
          <cell r="C94" t="str">
            <v>ARCHANA MAITY NAYEK</v>
          </cell>
          <cell r="D94" t="str">
            <v>B</v>
          </cell>
          <cell r="E94">
            <v>0.7</v>
          </cell>
          <cell r="F94" t="str">
            <v>5.12820</v>
          </cell>
          <cell r="G94">
            <v>579</v>
          </cell>
        </row>
        <row r="95">
          <cell r="B95">
            <v>3352</v>
          </cell>
          <cell r="C95" t="str">
            <v>MANJULA P</v>
          </cell>
          <cell r="D95" t="str">
            <v>A</v>
          </cell>
          <cell r="E95">
            <v>0.75</v>
          </cell>
          <cell r="F95" t="str">
            <v>4.61540</v>
          </cell>
          <cell r="G95">
            <v>579</v>
          </cell>
        </row>
        <row r="96">
          <cell r="B96">
            <v>3356</v>
          </cell>
          <cell r="C96" t="str">
            <v>SANGEETHA R</v>
          </cell>
          <cell r="D96" t="str">
            <v>C</v>
          </cell>
          <cell r="E96">
            <v>0.65</v>
          </cell>
          <cell r="F96" t="str">
            <v>4.715</v>
          </cell>
          <cell r="G96">
            <v>579</v>
          </cell>
        </row>
        <row r="97">
          <cell r="B97">
            <v>3395</v>
          </cell>
          <cell r="C97" t="str">
            <v>REVATHI RAMASAMY</v>
          </cell>
          <cell r="D97" t="str">
            <v>T</v>
          </cell>
          <cell r="E97">
            <v>0.6</v>
          </cell>
          <cell r="F97" t="str">
            <v>4.615</v>
          </cell>
          <cell r="G97">
            <v>579</v>
          </cell>
        </row>
        <row r="98">
          <cell r="B98">
            <v>3397</v>
          </cell>
          <cell r="C98" t="str">
            <v>KRISHNAVENI J</v>
          </cell>
          <cell r="D98" t="str">
            <v>T</v>
          </cell>
          <cell r="E98">
            <v>0.6</v>
          </cell>
          <cell r="F98" t="str">
            <v>4.615</v>
          </cell>
          <cell r="G98">
            <v>579</v>
          </cell>
          <cell r="H98">
            <v>28</v>
          </cell>
          <cell r="I98" t="str">
            <v>NELLIKE T/C</v>
          </cell>
          <cell r="J98">
            <v>115</v>
          </cell>
          <cell r="K98">
            <v>0.57999999999999996</v>
          </cell>
        </row>
        <row r="99">
          <cell r="B99">
            <v>3402</v>
          </cell>
          <cell r="C99" t="str">
            <v>PRIYADHARSHNI G</v>
          </cell>
          <cell r="D99" t="str">
            <v>B</v>
          </cell>
          <cell r="E99">
            <v>0.7</v>
          </cell>
          <cell r="F99" t="str">
            <v>5.12820</v>
          </cell>
          <cell r="G99">
            <v>579</v>
          </cell>
          <cell r="H99" t="str">
            <v>28/34</v>
          </cell>
          <cell r="I99" t="str">
            <v>NELLIKE NAPKIN</v>
          </cell>
          <cell r="J99">
            <v>265</v>
          </cell>
          <cell r="K99">
            <v>0.65</v>
          </cell>
        </row>
        <row r="100">
          <cell r="B100">
            <v>3404</v>
          </cell>
          <cell r="C100" t="str">
            <v>VENNILA P</v>
          </cell>
          <cell r="D100" t="str">
            <v>C</v>
          </cell>
          <cell r="E100">
            <v>0.65</v>
          </cell>
          <cell r="F100" t="str">
            <v>4.715</v>
          </cell>
          <cell r="G100">
            <v>579</v>
          </cell>
        </row>
        <row r="101">
          <cell r="B101">
            <v>3407</v>
          </cell>
          <cell r="C101" t="str">
            <v xml:space="preserve">SELVI A </v>
          </cell>
          <cell r="D101" t="str">
            <v>C</v>
          </cell>
          <cell r="E101">
            <v>0.65</v>
          </cell>
          <cell r="F101" t="str">
            <v>4.715</v>
          </cell>
          <cell r="G101">
            <v>579</v>
          </cell>
        </row>
        <row r="102">
          <cell r="B102">
            <v>3409</v>
          </cell>
          <cell r="C102" t="str">
            <v>AMUTHAVALLI S</v>
          </cell>
          <cell r="D102" t="str">
            <v>C</v>
          </cell>
          <cell r="E102">
            <v>0.65</v>
          </cell>
          <cell r="F102" t="str">
            <v>4.715</v>
          </cell>
          <cell r="G102">
            <v>579</v>
          </cell>
        </row>
        <row r="103">
          <cell r="B103">
            <v>3415</v>
          </cell>
          <cell r="C103" t="str">
            <v>ALEMA MOLLA</v>
          </cell>
          <cell r="D103" t="str">
            <v>C</v>
          </cell>
          <cell r="E103">
            <v>0.65</v>
          </cell>
          <cell r="F103" t="str">
            <v>4.715</v>
          </cell>
          <cell r="G103">
            <v>642</v>
          </cell>
        </row>
        <row r="104">
          <cell r="B104">
            <v>3416</v>
          </cell>
          <cell r="C104" t="str">
            <v>SARANYA P</v>
          </cell>
          <cell r="D104" t="str">
            <v>C</v>
          </cell>
          <cell r="E104">
            <v>0.65</v>
          </cell>
          <cell r="F104" t="str">
            <v>4.715</v>
          </cell>
          <cell r="G104">
            <v>579</v>
          </cell>
        </row>
        <row r="105">
          <cell r="B105">
            <v>3417</v>
          </cell>
          <cell r="C105" t="str">
            <v>DURGADEVI M</v>
          </cell>
          <cell r="D105" t="str">
            <v>C</v>
          </cell>
          <cell r="E105">
            <v>0.65</v>
          </cell>
          <cell r="F105" t="str">
            <v>4.715</v>
          </cell>
          <cell r="G105">
            <v>579</v>
          </cell>
        </row>
        <row r="106">
          <cell r="B106">
            <v>3419</v>
          </cell>
          <cell r="C106" t="str">
            <v>YAMUNA</v>
          </cell>
          <cell r="D106" t="str">
            <v>C</v>
          </cell>
          <cell r="E106">
            <v>0.65</v>
          </cell>
          <cell r="F106" t="str">
            <v>4.715</v>
          </cell>
          <cell r="G106">
            <v>579</v>
          </cell>
        </row>
        <row r="107">
          <cell r="B107">
            <v>3422</v>
          </cell>
          <cell r="C107" t="str">
            <v>S SHEELA</v>
          </cell>
          <cell r="D107" t="str">
            <v>C</v>
          </cell>
          <cell r="E107">
            <v>0.65</v>
          </cell>
          <cell r="F107" t="str">
            <v>4.715</v>
          </cell>
          <cell r="G107">
            <v>593</v>
          </cell>
        </row>
        <row r="108">
          <cell r="B108">
            <v>3434</v>
          </cell>
          <cell r="C108" t="str">
            <v>KASHTHURI N</v>
          </cell>
          <cell r="D108" t="str">
            <v>B</v>
          </cell>
          <cell r="E108">
            <v>0.7</v>
          </cell>
          <cell r="F108" t="str">
            <v>5.12820</v>
          </cell>
          <cell r="G108">
            <v>789.75</v>
          </cell>
          <cell r="H108" t="str">
            <v>28/125</v>
          </cell>
          <cell r="I108" t="str">
            <v>NELLIKE NAPIN(POT)/ BOHO</v>
          </cell>
          <cell r="J108">
            <v>320</v>
          </cell>
          <cell r="K108">
            <v>0.76</v>
          </cell>
        </row>
        <row r="109">
          <cell r="B109">
            <v>3443</v>
          </cell>
          <cell r="C109" t="str">
            <v>MONISHA P</v>
          </cell>
          <cell r="D109" t="str">
            <v>T</v>
          </cell>
          <cell r="E109">
            <v>0.6</v>
          </cell>
          <cell r="F109" t="str">
            <v>4.615</v>
          </cell>
          <cell r="G109">
            <v>579</v>
          </cell>
        </row>
        <row r="110">
          <cell r="B110">
            <v>3445</v>
          </cell>
          <cell r="C110" t="str">
            <v xml:space="preserve">KRISHNAVENI </v>
          </cell>
          <cell r="D110" t="str">
            <v>T</v>
          </cell>
          <cell r="E110">
            <v>0.6</v>
          </cell>
          <cell r="F110" t="str">
            <v>4.615</v>
          </cell>
          <cell r="G110">
            <v>642</v>
          </cell>
        </row>
        <row r="111">
          <cell r="B111">
            <v>3450</v>
          </cell>
          <cell r="C111" t="str">
            <v>ARTHI R</v>
          </cell>
          <cell r="D111" t="str">
            <v>C</v>
          </cell>
          <cell r="E111">
            <v>0.65</v>
          </cell>
          <cell r="F111" t="str">
            <v>4.715</v>
          </cell>
          <cell r="G111">
            <v>507</v>
          </cell>
        </row>
        <row r="112">
          <cell r="B112">
            <v>3452</v>
          </cell>
          <cell r="C112" t="str">
            <v xml:space="preserve">SUJATHA </v>
          </cell>
          <cell r="D112" t="str">
            <v>T</v>
          </cell>
          <cell r="E112">
            <v>0.6</v>
          </cell>
          <cell r="F112" t="str">
            <v>4.615</v>
          </cell>
          <cell r="G112">
            <v>579</v>
          </cell>
        </row>
        <row r="113">
          <cell r="B113">
            <v>3455</v>
          </cell>
          <cell r="C113" t="str">
            <v>MOHANA M</v>
          </cell>
          <cell r="D113" t="str">
            <v>T</v>
          </cell>
          <cell r="E113">
            <v>0.6</v>
          </cell>
          <cell r="F113" t="str">
            <v>4.615</v>
          </cell>
          <cell r="G113">
            <v>691</v>
          </cell>
        </row>
        <row r="114">
          <cell r="B114">
            <v>3460</v>
          </cell>
          <cell r="C114" t="str">
            <v>KAVITHA V</v>
          </cell>
          <cell r="D114" t="str">
            <v>T</v>
          </cell>
          <cell r="E114">
            <v>0.6</v>
          </cell>
          <cell r="F114" t="str">
            <v>4.615</v>
          </cell>
          <cell r="G114">
            <v>507</v>
          </cell>
        </row>
        <row r="115">
          <cell r="B115">
            <v>3463</v>
          </cell>
          <cell r="C115" t="str">
            <v>INTHUMATHI R</v>
          </cell>
          <cell r="D115" t="str">
            <v>T</v>
          </cell>
          <cell r="E115">
            <v>0.6</v>
          </cell>
          <cell r="F115" t="str">
            <v>4.615</v>
          </cell>
          <cell r="G115">
            <v>579</v>
          </cell>
        </row>
        <row r="116">
          <cell r="B116">
            <v>3467</v>
          </cell>
          <cell r="C116" t="str">
            <v>THANGAM A</v>
          </cell>
          <cell r="D116" t="str">
            <v>C</v>
          </cell>
          <cell r="E116">
            <v>0.65</v>
          </cell>
          <cell r="F116" t="str">
            <v>4.715</v>
          </cell>
          <cell r="G116">
            <v>507</v>
          </cell>
        </row>
        <row r="117">
          <cell r="B117">
            <v>3468</v>
          </cell>
          <cell r="C117" t="str">
            <v>SELVI M</v>
          </cell>
          <cell r="D117" t="str">
            <v>T</v>
          </cell>
          <cell r="E117">
            <v>0.6</v>
          </cell>
          <cell r="F117" t="str">
            <v>4.615</v>
          </cell>
          <cell r="G117">
            <v>507</v>
          </cell>
        </row>
        <row r="118">
          <cell r="B118">
            <v>3469</v>
          </cell>
          <cell r="C118" t="str">
            <v>BANUPRIYA P</v>
          </cell>
          <cell r="D118" t="str">
            <v>A</v>
          </cell>
          <cell r="E118">
            <v>0.75</v>
          </cell>
          <cell r="F118" t="str">
            <v>4.61540</v>
          </cell>
          <cell r="G118">
            <v>507</v>
          </cell>
        </row>
        <row r="119">
          <cell r="B119">
            <v>3470</v>
          </cell>
          <cell r="C119" t="str">
            <v>RANICHANDRA G</v>
          </cell>
          <cell r="D119" t="str">
            <v>T</v>
          </cell>
          <cell r="E119">
            <v>0.6</v>
          </cell>
          <cell r="F119" t="str">
            <v>4.615</v>
          </cell>
          <cell r="G119">
            <v>507</v>
          </cell>
        </row>
        <row r="120">
          <cell r="B120">
            <v>3471</v>
          </cell>
          <cell r="C120" t="str">
            <v>RAJESWARI K</v>
          </cell>
          <cell r="D120" t="str">
            <v>T</v>
          </cell>
          <cell r="E120">
            <v>0.6</v>
          </cell>
          <cell r="F120" t="str">
            <v>4.615</v>
          </cell>
          <cell r="G120">
            <v>507</v>
          </cell>
        </row>
        <row r="121">
          <cell r="B121">
            <v>3473</v>
          </cell>
          <cell r="C121" t="str">
            <v>ELAKIYA V</v>
          </cell>
          <cell r="D121" t="str">
            <v>T</v>
          </cell>
          <cell r="E121">
            <v>0.6</v>
          </cell>
          <cell r="F121" t="str">
            <v>4.615</v>
          </cell>
          <cell r="G121">
            <v>507</v>
          </cell>
          <cell r="H121">
            <v>28</v>
          </cell>
          <cell r="I121" t="str">
            <v xml:space="preserve">NELLIKE NAPKIN  </v>
          </cell>
        </row>
        <row r="122">
          <cell r="B122">
            <v>3474</v>
          </cell>
          <cell r="C122" t="str">
            <v>MATHUSRI B</v>
          </cell>
          <cell r="D122" t="str">
            <v>B</v>
          </cell>
          <cell r="E122">
            <v>0.7</v>
          </cell>
          <cell r="F122" t="str">
            <v>5.12820</v>
          </cell>
          <cell r="G122">
            <v>507</v>
          </cell>
          <cell r="H122" t="str">
            <v>28/34</v>
          </cell>
          <cell r="I122" t="str">
            <v>NELLIKE NAPKIN</v>
          </cell>
          <cell r="J122">
            <v>318</v>
          </cell>
          <cell r="K122">
            <v>0.78</v>
          </cell>
        </row>
        <row r="123">
          <cell r="B123">
            <v>3478</v>
          </cell>
          <cell r="C123" t="str">
            <v>VANITHA S</v>
          </cell>
          <cell r="D123" t="str">
            <v>T</v>
          </cell>
          <cell r="E123">
            <v>0.6</v>
          </cell>
          <cell r="F123" t="str">
            <v>4.615</v>
          </cell>
          <cell r="G123">
            <v>507</v>
          </cell>
        </row>
        <row r="124">
          <cell r="B124">
            <v>3479</v>
          </cell>
          <cell r="C124" t="str">
            <v>SUMATHI M</v>
          </cell>
          <cell r="D124" t="str">
            <v>C</v>
          </cell>
          <cell r="E124">
            <v>0.65</v>
          </cell>
          <cell r="F124" t="str">
            <v>4.715</v>
          </cell>
          <cell r="G124">
            <v>507</v>
          </cell>
        </row>
        <row r="125">
          <cell r="B125">
            <v>3480</v>
          </cell>
          <cell r="C125" t="str">
            <v>ASHITHA S</v>
          </cell>
          <cell r="D125" t="str">
            <v>T</v>
          </cell>
          <cell r="E125">
            <v>0.6</v>
          </cell>
          <cell r="F125" t="str">
            <v>4.615</v>
          </cell>
          <cell r="G125">
            <v>507</v>
          </cell>
          <cell r="H125">
            <v>28</v>
          </cell>
          <cell r="I125" t="str">
            <v xml:space="preserve">NELLIKE NAPKIN  </v>
          </cell>
        </row>
        <row r="126">
          <cell r="B126">
            <v>3482</v>
          </cell>
          <cell r="C126" t="str">
            <v>GEETHA J</v>
          </cell>
          <cell r="D126" t="str">
            <v>C</v>
          </cell>
          <cell r="E126">
            <v>0.65</v>
          </cell>
          <cell r="F126" t="str">
            <v>4.715</v>
          </cell>
          <cell r="G126">
            <v>507</v>
          </cell>
        </row>
        <row r="127">
          <cell r="B127">
            <v>3483</v>
          </cell>
          <cell r="C127" t="str">
            <v>PALANIYAMMAL R</v>
          </cell>
          <cell r="D127" t="str">
            <v>A1</v>
          </cell>
          <cell r="E127">
            <v>0.8</v>
          </cell>
          <cell r="F127" t="str">
            <v>5.00</v>
          </cell>
          <cell r="G127">
            <v>593</v>
          </cell>
          <cell r="H127" t="str">
            <v>28/34</v>
          </cell>
          <cell r="I127" t="str">
            <v>NELLIKE NAPKIN/NELLIKE RUNNER</v>
          </cell>
          <cell r="J127">
            <v>240</v>
          </cell>
          <cell r="K127">
            <v>0.59</v>
          </cell>
        </row>
        <row r="128">
          <cell r="B128">
            <v>3485</v>
          </cell>
          <cell r="C128" t="str">
            <v>REVATHI G</v>
          </cell>
          <cell r="D128" t="str">
            <v>T</v>
          </cell>
          <cell r="E128">
            <v>0.6</v>
          </cell>
          <cell r="F128" t="str">
            <v>4.615</v>
          </cell>
          <cell r="G128">
            <v>593</v>
          </cell>
        </row>
        <row r="129">
          <cell r="B129">
            <v>3486</v>
          </cell>
          <cell r="C129" t="str">
            <v>PRIYANKA T</v>
          </cell>
          <cell r="D129" t="str">
            <v>T</v>
          </cell>
          <cell r="E129">
            <v>0.6</v>
          </cell>
          <cell r="F129" t="str">
            <v>4.615</v>
          </cell>
          <cell r="G129">
            <v>593</v>
          </cell>
          <cell r="H129">
            <v>28</v>
          </cell>
          <cell r="I129" t="str">
            <v xml:space="preserve">NELLIKE NAPKIN  </v>
          </cell>
        </row>
        <row r="130">
          <cell r="B130">
            <v>3487</v>
          </cell>
          <cell r="C130" t="str">
            <v>VANAJA K</v>
          </cell>
          <cell r="D130" t="str">
            <v>T</v>
          </cell>
          <cell r="E130">
            <v>0.6</v>
          </cell>
          <cell r="F130" t="str">
            <v>4.615</v>
          </cell>
          <cell r="G130">
            <v>579</v>
          </cell>
        </row>
        <row r="131">
          <cell r="B131">
            <v>3488</v>
          </cell>
          <cell r="C131" t="str">
            <v>KAMATCHI S</v>
          </cell>
          <cell r="D131" t="str">
            <v>T</v>
          </cell>
          <cell r="E131">
            <v>0.6</v>
          </cell>
          <cell r="F131" t="str">
            <v>4.615</v>
          </cell>
          <cell r="G131">
            <v>507</v>
          </cell>
        </row>
        <row r="132">
          <cell r="B132">
            <v>3248</v>
          </cell>
          <cell r="C132" t="str">
            <v>MARAGATHAM</v>
          </cell>
          <cell r="D132" t="str">
            <v>B</v>
          </cell>
          <cell r="E132">
            <v>0.7</v>
          </cell>
          <cell r="F132" t="str">
            <v>5.12820</v>
          </cell>
          <cell r="G132">
            <v>507</v>
          </cell>
        </row>
        <row r="133">
          <cell r="B133">
            <v>3127</v>
          </cell>
          <cell r="C133" t="str">
            <v>SOUNDARYA</v>
          </cell>
          <cell r="D133" t="str">
            <v>C</v>
          </cell>
          <cell r="E133">
            <v>0.6</v>
          </cell>
          <cell r="F133" t="str">
            <v>4.615</v>
          </cell>
          <cell r="G133">
            <v>507</v>
          </cell>
          <cell r="H133">
            <v>28</v>
          </cell>
          <cell r="I133" t="str">
            <v>NELLIKE T/C</v>
          </cell>
          <cell r="J133">
            <v>104</v>
          </cell>
          <cell r="K133">
            <v>0.72</v>
          </cell>
        </row>
        <row r="134">
          <cell r="B134">
            <v>2915</v>
          </cell>
          <cell r="C134" t="str">
            <v>SUBRAMANI</v>
          </cell>
          <cell r="D134" t="str">
            <v>C</v>
          </cell>
          <cell r="E134">
            <v>0.65</v>
          </cell>
          <cell r="F134" t="str">
            <v>4.715</v>
          </cell>
          <cell r="G134">
            <v>507</v>
          </cell>
          <cell r="H134" t="str">
            <v>28/34</v>
          </cell>
          <cell r="I134" t="str">
            <v>NELLIKE NAPKIN</v>
          </cell>
          <cell r="J134">
            <v>210</v>
          </cell>
          <cell r="K134">
            <v>0.52</v>
          </cell>
        </row>
        <row r="135">
          <cell r="B135">
            <v>3100</v>
          </cell>
          <cell r="C135" t="str">
            <v>DHANUSHREE</v>
          </cell>
          <cell r="D135" t="str">
            <v>C</v>
          </cell>
          <cell r="E135">
            <v>0.65</v>
          </cell>
          <cell r="F135" t="str">
            <v>4.715</v>
          </cell>
          <cell r="G135">
            <v>507</v>
          </cell>
        </row>
        <row r="136">
          <cell r="B136">
            <v>3268</v>
          </cell>
          <cell r="C136" t="str">
            <v>MAHESHWARI</v>
          </cell>
          <cell r="D136" t="str">
            <v>C</v>
          </cell>
          <cell r="E136">
            <v>0.65</v>
          </cell>
          <cell r="F136" t="str">
            <v>4.715</v>
          </cell>
          <cell r="G136">
            <v>507</v>
          </cell>
          <cell r="H136">
            <v>28</v>
          </cell>
          <cell r="I136" t="str">
            <v xml:space="preserve">NELLIKE NAPKIN  </v>
          </cell>
        </row>
        <row r="137">
          <cell r="B137">
            <v>3313</v>
          </cell>
          <cell r="C137" t="str">
            <v>SANTHIYA</v>
          </cell>
          <cell r="D137" t="str">
            <v>C</v>
          </cell>
          <cell r="E137">
            <v>0.6</v>
          </cell>
          <cell r="F137" t="str">
            <v>4.615</v>
          </cell>
          <cell r="G137">
            <v>507</v>
          </cell>
        </row>
        <row r="138">
          <cell r="B138">
            <v>3493</v>
          </cell>
          <cell r="C138" t="str">
            <v>SASI</v>
          </cell>
          <cell r="D138" t="str">
            <v>C</v>
          </cell>
          <cell r="E138">
            <v>0.65</v>
          </cell>
          <cell r="F138" t="str">
            <v>4.715</v>
          </cell>
          <cell r="G138">
            <v>507</v>
          </cell>
          <cell r="H138" t="str">
            <v>78/77/71</v>
          </cell>
          <cell r="I138" t="str">
            <v>HYBEN ROSE/ MALINDA O/L</v>
          </cell>
          <cell r="J138">
            <v>340</v>
          </cell>
          <cell r="K138">
            <v>0.46</v>
          </cell>
        </row>
        <row r="139">
          <cell r="B139">
            <v>3495</v>
          </cell>
          <cell r="C139" t="str">
            <v>VIJAYALAKSHMI</v>
          </cell>
          <cell r="D139" t="str">
            <v>T</v>
          </cell>
          <cell r="E139">
            <v>0.65</v>
          </cell>
          <cell r="F139" t="str">
            <v>4.715</v>
          </cell>
          <cell r="G139">
            <v>507</v>
          </cell>
        </row>
        <row r="140">
          <cell r="B140">
            <v>3492</v>
          </cell>
          <cell r="C140" t="str">
            <v>CHINNAPONNU</v>
          </cell>
          <cell r="D140" t="str">
            <v>A1</v>
          </cell>
          <cell r="E140">
            <v>0.8</v>
          </cell>
          <cell r="F140" t="str">
            <v>5.00</v>
          </cell>
          <cell r="G140">
            <v>507</v>
          </cell>
          <cell r="H140" t="str">
            <v>28/29</v>
          </cell>
          <cell r="I140" t="str">
            <v>NELLIKE NAPKIN/NELLIKE T/C</v>
          </cell>
          <cell r="J140">
            <v>255</v>
          </cell>
          <cell r="K140">
            <v>0.67</v>
          </cell>
        </row>
        <row r="141">
          <cell r="B141">
            <v>3494</v>
          </cell>
          <cell r="C141" t="str">
            <v>MIRNAL DAS</v>
          </cell>
          <cell r="D141" t="str">
            <v>A1</v>
          </cell>
          <cell r="E141">
            <v>0.8</v>
          </cell>
          <cell r="F141" t="str">
            <v>5.00</v>
          </cell>
          <cell r="G141">
            <v>507</v>
          </cell>
          <cell r="H141">
            <v>71</v>
          </cell>
          <cell r="I141" t="str">
            <v>JD NATURAL</v>
          </cell>
          <cell r="J141">
            <v>81</v>
          </cell>
          <cell r="K141">
            <v>0.53</v>
          </cell>
        </row>
        <row r="142">
          <cell r="B142">
            <v>1021</v>
          </cell>
          <cell r="C142" t="str">
            <v>PALSAMY</v>
          </cell>
          <cell r="D142" t="str">
            <v>A1</v>
          </cell>
          <cell r="E142">
            <v>0.75</v>
          </cell>
          <cell r="F142" t="str">
            <v>4.61540</v>
          </cell>
          <cell r="G142">
            <v>507</v>
          </cell>
          <cell r="H142" t="str">
            <v>78/77/71</v>
          </cell>
          <cell r="I142" t="str">
            <v>HYBEN ROSE/ MALINDA O/L</v>
          </cell>
          <cell r="J142">
            <v>400</v>
          </cell>
          <cell r="K142">
            <v>0.42</v>
          </cell>
        </row>
        <row r="143">
          <cell r="B143">
            <v>3290</v>
          </cell>
          <cell r="C143" t="str">
            <v>UMA</v>
          </cell>
          <cell r="D143" t="str">
            <v>C</v>
          </cell>
          <cell r="E143">
            <v>0.65</v>
          </cell>
          <cell r="F143" t="str">
            <v>4.715</v>
          </cell>
          <cell r="G143">
            <v>507</v>
          </cell>
          <cell r="H143">
            <v>28</v>
          </cell>
          <cell r="I143" t="str">
            <v>NELLIKE T/C</v>
          </cell>
          <cell r="J143">
            <v>100</v>
          </cell>
          <cell r="K143">
            <v>0.51</v>
          </cell>
        </row>
        <row r="144">
          <cell r="B144">
            <v>3499</v>
          </cell>
          <cell r="C144" t="str">
            <v>SILAMPAYEE</v>
          </cell>
          <cell r="D144" t="str">
            <v>A1</v>
          </cell>
          <cell r="E144">
            <v>0.8</v>
          </cell>
          <cell r="F144" t="str">
            <v>5.00</v>
          </cell>
          <cell r="G144">
            <v>507</v>
          </cell>
        </row>
        <row r="145">
          <cell r="B145">
            <v>1369</v>
          </cell>
          <cell r="C145" t="str">
            <v>KRISHNAN</v>
          </cell>
          <cell r="D145" t="str">
            <v>A</v>
          </cell>
          <cell r="E145">
            <v>0.75</v>
          </cell>
          <cell r="F145" t="str">
            <v>4.61540</v>
          </cell>
          <cell r="G145">
            <v>507</v>
          </cell>
        </row>
        <row r="146">
          <cell r="B146">
            <v>3115</v>
          </cell>
          <cell r="C146" t="str">
            <v>YOVEL</v>
          </cell>
          <cell r="D146" t="str">
            <v>B</v>
          </cell>
          <cell r="E146">
            <v>0.7</v>
          </cell>
          <cell r="F146" t="str">
            <v>5.12820</v>
          </cell>
          <cell r="G146">
            <v>507</v>
          </cell>
        </row>
        <row r="147">
          <cell r="B147">
            <v>3505</v>
          </cell>
          <cell r="C147" t="str">
            <v>SUGANYA</v>
          </cell>
          <cell r="D147">
            <v>0</v>
          </cell>
          <cell r="E147">
            <v>0.6</v>
          </cell>
          <cell r="F147" t="str">
            <v>4.615</v>
          </cell>
          <cell r="G147">
            <v>507</v>
          </cell>
        </row>
        <row r="148">
          <cell r="B148">
            <v>3507</v>
          </cell>
          <cell r="C148" t="str">
            <v>KOWSIK</v>
          </cell>
          <cell r="D148" t="str">
            <v>A1</v>
          </cell>
          <cell r="E148">
            <v>0.8</v>
          </cell>
          <cell r="F148" t="str">
            <v>5.00</v>
          </cell>
          <cell r="G148">
            <v>507</v>
          </cell>
          <cell r="H148" t="str">
            <v>28/125</v>
          </cell>
          <cell r="I148" t="str">
            <v>NELLIKE NAPIN(POT)/ BOHO</v>
          </cell>
          <cell r="J148">
            <v>299</v>
          </cell>
          <cell r="K148">
            <v>0.83</v>
          </cell>
        </row>
        <row r="149">
          <cell r="B149" t="str">
            <v>NEW-1</v>
          </cell>
          <cell r="C149" t="str">
            <v>SIVARANJANI</v>
          </cell>
          <cell r="D149" t="str">
            <v>T</v>
          </cell>
          <cell r="E149">
            <v>0.65</v>
          </cell>
          <cell r="F149" t="str">
            <v>4.715</v>
          </cell>
          <cell r="G149">
            <v>507</v>
          </cell>
        </row>
        <row r="150">
          <cell r="B150" t="str">
            <v>NEW-2</v>
          </cell>
          <cell r="C150" t="str">
            <v>MEENA</v>
          </cell>
          <cell r="D150">
            <v>0</v>
          </cell>
          <cell r="E150">
            <v>0</v>
          </cell>
          <cell r="F150" t="str">
            <v>4.615</v>
          </cell>
          <cell r="G150">
            <v>0</v>
          </cell>
          <cell r="H150" t="str">
            <v>28/34</v>
          </cell>
          <cell r="I150" t="str">
            <v>NELLIKE NAPKIN/NELLIKE RUNNER</v>
          </cell>
          <cell r="J150">
            <v>293</v>
          </cell>
          <cell r="K150">
            <v>0.72</v>
          </cell>
        </row>
        <row r="151">
          <cell r="B151" t="str">
            <v>NEW-3</v>
          </cell>
          <cell r="C151" t="str">
            <v xml:space="preserve">SENBAGAM  </v>
          </cell>
          <cell r="D151">
            <v>0</v>
          </cell>
          <cell r="E151">
            <v>0</v>
          </cell>
          <cell r="F151" t="str">
            <v>4.615</v>
          </cell>
          <cell r="G151">
            <v>0</v>
          </cell>
        </row>
        <row r="152">
          <cell r="B152" t="str">
            <v>NEW-4</v>
          </cell>
          <cell r="C152" t="str">
            <v>MENAGADEVI</v>
          </cell>
          <cell r="D152">
            <v>0</v>
          </cell>
          <cell r="E152">
            <v>0</v>
          </cell>
          <cell r="F152" t="str">
            <v>4.615</v>
          </cell>
          <cell r="G152">
            <v>0</v>
          </cell>
        </row>
        <row r="153">
          <cell r="B153">
            <v>0</v>
          </cell>
          <cell r="C153">
            <v>0</v>
          </cell>
          <cell r="D153" t="e">
            <v>#N/A</v>
          </cell>
          <cell r="E153" t="e">
            <v>#N/A</v>
          </cell>
          <cell r="F153" t="e">
            <v>#N/A</v>
          </cell>
          <cell r="G153" t="e">
            <v>#N/A</v>
          </cell>
        </row>
        <row r="156">
          <cell r="K156" t="str">
            <v xml:space="preserve">  </v>
          </cell>
        </row>
      </sheetData>
      <sheetData sheetId="16">
        <row r="1">
          <cell r="B1" t="str">
            <v>ID NO</v>
          </cell>
          <cell r="C1" t="str">
            <v>Name</v>
          </cell>
          <cell r="D1" t="str">
            <v>Grade</v>
          </cell>
          <cell r="E1" t="str">
            <v>Target  %</v>
          </cell>
          <cell r="F1" t="str">
            <v>Points</v>
          </cell>
          <cell r="G1" t="str">
            <v>CTC/Day</v>
          </cell>
          <cell r="H1" t="str">
            <v>SO#</v>
          </cell>
          <cell r="I1" t="str">
            <v>Design &amp; Product</v>
          </cell>
          <cell r="J1" t="str">
            <v>Qty</v>
          </cell>
          <cell r="K1" t="str">
            <v>Eff %</v>
          </cell>
        </row>
        <row r="2">
          <cell r="B2">
            <v>29</v>
          </cell>
          <cell r="C2" t="str">
            <v>SELVI.R</v>
          </cell>
          <cell r="D2" t="str">
            <v>A+</v>
          </cell>
          <cell r="E2">
            <v>0.9</v>
          </cell>
          <cell r="F2" t="str">
            <v>10.0</v>
          </cell>
          <cell r="G2">
            <v>789.75</v>
          </cell>
          <cell r="H2">
            <v>71</v>
          </cell>
          <cell r="I2" t="str">
            <v>JD NATURAL</v>
          </cell>
          <cell r="J2">
            <v>100</v>
          </cell>
          <cell r="K2">
            <v>0.65</v>
          </cell>
        </row>
        <row r="3">
          <cell r="B3">
            <v>122</v>
          </cell>
          <cell r="C3" t="str">
            <v>SAVITHRI ..S</v>
          </cell>
          <cell r="D3" t="str">
            <v>A</v>
          </cell>
          <cell r="E3">
            <v>0.75</v>
          </cell>
          <cell r="F3" t="str">
            <v>4.61540</v>
          </cell>
          <cell r="G3">
            <v>642</v>
          </cell>
          <cell r="H3">
            <v>71</v>
          </cell>
          <cell r="I3" t="str">
            <v>JD NATURAL</v>
          </cell>
          <cell r="J3">
            <v>96</v>
          </cell>
          <cell r="K3">
            <v>0.63</v>
          </cell>
        </row>
        <row r="4">
          <cell r="B4">
            <v>237</v>
          </cell>
          <cell r="C4" t="str">
            <v>NALLASIVAM..M</v>
          </cell>
          <cell r="D4" t="str">
            <v>A</v>
          </cell>
          <cell r="E4">
            <v>0.75</v>
          </cell>
          <cell r="F4" t="str">
            <v>4.61540</v>
          </cell>
          <cell r="G4">
            <v>789.75</v>
          </cell>
        </row>
        <row r="5">
          <cell r="B5">
            <v>242</v>
          </cell>
          <cell r="C5" t="str">
            <v>ALLIRANI..R</v>
          </cell>
          <cell r="D5" t="str">
            <v>A+</v>
          </cell>
          <cell r="E5">
            <v>0.9</v>
          </cell>
          <cell r="F5" t="str">
            <v>10.0</v>
          </cell>
          <cell r="G5">
            <v>691</v>
          </cell>
          <cell r="H5">
            <v>71</v>
          </cell>
          <cell r="I5" t="str">
            <v>JD NATURAL</v>
          </cell>
          <cell r="J5">
            <v>100</v>
          </cell>
          <cell r="K5">
            <v>0.65</v>
          </cell>
        </row>
        <row r="6">
          <cell r="B6">
            <v>411</v>
          </cell>
          <cell r="C6" t="str">
            <v>LATHA..M</v>
          </cell>
          <cell r="D6" t="str">
            <v>A1</v>
          </cell>
          <cell r="E6">
            <v>0.8</v>
          </cell>
          <cell r="F6" t="str">
            <v>5.00</v>
          </cell>
          <cell r="G6">
            <v>789.75</v>
          </cell>
          <cell r="H6">
            <v>28</v>
          </cell>
          <cell r="I6" t="str">
            <v>NELLIKE T/C</v>
          </cell>
          <cell r="J6">
            <v>169</v>
          </cell>
          <cell r="K6">
            <v>1</v>
          </cell>
        </row>
        <row r="7">
          <cell r="B7">
            <v>677</v>
          </cell>
          <cell r="C7" t="str">
            <v>NIRMALA..K</v>
          </cell>
          <cell r="D7" t="str">
            <v>A+</v>
          </cell>
          <cell r="E7">
            <v>0.9</v>
          </cell>
          <cell r="F7" t="str">
            <v>10.0</v>
          </cell>
          <cell r="G7">
            <v>691</v>
          </cell>
        </row>
        <row r="8">
          <cell r="B8">
            <v>1298</v>
          </cell>
          <cell r="C8" t="str">
            <v>SIVARANJANI.S</v>
          </cell>
          <cell r="D8" t="str">
            <v>A+</v>
          </cell>
          <cell r="E8">
            <v>0.9</v>
          </cell>
          <cell r="F8" t="str">
            <v>10.0</v>
          </cell>
          <cell r="G8">
            <v>789.75</v>
          </cell>
          <cell r="H8">
            <v>71</v>
          </cell>
          <cell r="I8" t="str">
            <v>JD NATURAL</v>
          </cell>
          <cell r="J8">
            <v>102</v>
          </cell>
          <cell r="K8">
            <v>0.67</v>
          </cell>
        </row>
        <row r="9">
          <cell r="B9">
            <v>1417</v>
          </cell>
          <cell r="C9" t="str">
            <v>MAHALAKSHMI.T</v>
          </cell>
          <cell r="D9" t="str">
            <v>A+</v>
          </cell>
          <cell r="E9">
            <v>0.9</v>
          </cell>
          <cell r="F9" t="str">
            <v>10.0</v>
          </cell>
          <cell r="G9">
            <v>642</v>
          </cell>
          <cell r="H9" t="str">
            <v>77/79/28</v>
          </cell>
          <cell r="I9" t="str">
            <v>HYBEN ROSE/NELLIKE T/C</v>
          </cell>
          <cell r="J9">
            <v>226</v>
          </cell>
          <cell r="K9">
            <v>0.75</v>
          </cell>
        </row>
        <row r="10">
          <cell r="B10">
            <v>1422</v>
          </cell>
          <cell r="C10" t="str">
            <v>LAKSHMI.V</v>
          </cell>
          <cell r="D10" t="str">
            <v>A1</v>
          </cell>
          <cell r="E10">
            <v>0.8</v>
          </cell>
          <cell r="F10" t="str">
            <v>5.00</v>
          </cell>
          <cell r="G10">
            <v>789.75</v>
          </cell>
          <cell r="H10" t="str">
            <v>71/75/80</v>
          </cell>
          <cell r="I10" t="str">
            <v>MALINDA BEIGE/HYBEN ROSE/SKOGSIV O/L</v>
          </cell>
          <cell r="J10">
            <v>1527</v>
          </cell>
          <cell r="K10">
            <v>0.8</v>
          </cell>
        </row>
        <row r="11">
          <cell r="B11">
            <v>1512</v>
          </cell>
          <cell r="C11" t="str">
            <v>MANIMEGALAI.P</v>
          </cell>
          <cell r="D11" t="str">
            <v>A</v>
          </cell>
          <cell r="E11">
            <v>0.75</v>
          </cell>
          <cell r="F11" t="str">
            <v>4.61540</v>
          </cell>
          <cell r="G11">
            <v>691</v>
          </cell>
        </row>
        <row r="12">
          <cell r="B12">
            <v>1694</v>
          </cell>
          <cell r="C12" t="str">
            <v>MALATHI.S</v>
          </cell>
          <cell r="D12" t="str">
            <v>A1</v>
          </cell>
          <cell r="E12">
            <v>0.8</v>
          </cell>
          <cell r="F12" t="str">
            <v>5.00</v>
          </cell>
          <cell r="G12">
            <v>642</v>
          </cell>
          <cell r="H12">
            <v>71</v>
          </cell>
          <cell r="I12" t="str">
            <v>JD NATURAL</v>
          </cell>
          <cell r="J12">
            <v>95</v>
          </cell>
          <cell r="K12">
            <v>0.62</v>
          </cell>
        </row>
        <row r="13">
          <cell r="B13">
            <v>1761</v>
          </cell>
          <cell r="C13" t="str">
            <v>PUSHPA.M</v>
          </cell>
          <cell r="D13" t="str">
            <v>A1</v>
          </cell>
          <cell r="E13">
            <v>0.8</v>
          </cell>
          <cell r="F13" t="str">
            <v>5.00</v>
          </cell>
          <cell r="G13">
            <v>691</v>
          </cell>
          <cell r="H13">
            <v>28</v>
          </cell>
          <cell r="I13" t="str">
            <v>NELLIKE T/C</v>
          </cell>
          <cell r="J13">
            <v>133</v>
          </cell>
          <cell r="K13">
            <v>0.8</v>
          </cell>
        </row>
        <row r="14">
          <cell r="B14">
            <v>1789</v>
          </cell>
          <cell r="C14" t="str">
            <v>KASTHURI</v>
          </cell>
          <cell r="D14" t="str">
            <v>A1</v>
          </cell>
          <cell r="E14">
            <v>0.8</v>
          </cell>
          <cell r="F14" t="str">
            <v>5.00</v>
          </cell>
          <cell r="G14">
            <v>691</v>
          </cell>
          <cell r="H14">
            <v>71</v>
          </cell>
          <cell r="I14" t="str">
            <v>JD NATURAL</v>
          </cell>
          <cell r="J14">
            <v>99</v>
          </cell>
          <cell r="K14">
            <v>0.65</v>
          </cell>
        </row>
        <row r="15">
          <cell r="B15">
            <v>1854</v>
          </cell>
          <cell r="C15" t="str">
            <v>DHANALAKSHMI S</v>
          </cell>
          <cell r="D15" t="str">
            <v>B</v>
          </cell>
          <cell r="E15">
            <v>0.7</v>
          </cell>
          <cell r="F15" t="str">
            <v>5.12820</v>
          </cell>
          <cell r="G15">
            <v>691</v>
          </cell>
          <cell r="H15">
            <v>28</v>
          </cell>
          <cell r="I15" t="str">
            <v>NELLIKE T/C</v>
          </cell>
          <cell r="J15">
            <v>96</v>
          </cell>
          <cell r="K15">
            <v>0.81</v>
          </cell>
        </row>
        <row r="16">
          <cell r="B16">
            <v>1855</v>
          </cell>
          <cell r="C16" t="str">
            <v>MEENA SENTHILKUMAR</v>
          </cell>
          <cell r="D16" t="str">
            <v>A</v>
          </cell>
          <cell r="E16">
            <v>0.75</v>
          </cell>
          <cell r="F16" t="str">
            <v>4.61540</v>
          </cell>
          <cell r="G16">
            <v>642</v>
          </cell>
          <cell r="H16" t="str">
            <v>77/79/28</v>
          </cell>
          <cell r="I16" t="str">
            <v>HYBEN ROSE/NELLIKE T/C</v>
          </cell>
          <cell r="J16">
            <v>223</v>
          </cell>
          <cell r="K16">
            <v>0.74</v>
          </cell>
        </row>
        <row r="17">
          <cell r="B17">
            <v>1902</v>
          </cell>
          <cell r="C17" t="str">
            <v>MANIMALA B</v>
          </cell>
          <cell r="D17" t="str">
            <v>A1</v>
          </cell>
          <cell r="E17">
            <v>0.8</v>
          </cell>
          <cell r="F17" t="str">
            <v>5.00</v>
          </cell>
          <cell r="G17">
            <v>642</v>
          </cell>
          <cell r="H17">
            <v>28</v>
          </cell>
          <cell r="I17" t="str">
            <v>NELLIKE T/C</v>
          </cell>
          <cell r="J17">
            <v>152</v>
          </cell>
          <cell r="K17">
            <v>0.92</v>
          </cell>
        </row>
        <row r="18">
          <cell r="B18">
            <v>1929</v>
          </cell>
          <cell r="C18" t="str">
            <v>KEERTHANA G</v>
          </cell>
          <cell r="D18" t="str">
            <v>A</v>
          </cell>
          <cell r="E18">
            <v>0.75</v>
          </cell>
          <cell r="F18" t="str">
            <v>4.61540</v>
          </cell>
          <cell r="G18">
            <v>691</v>
          </cell>
          <cell r="H18">
            <v>71</v>
          </cell>
          <cell r="I18" t="str">
            <v>JD NATURAL</v>
          </cell>
          <cell r="J18">
            <v>65</v>
          </cell>
          <cell r="K18">
            <v>0.42</v>
          </cell>
        </row>
        <row r="19">
          <cell r="B19">
            <v>1930</v>
          </cell>
          <cell r="C19" t="str">
            <v>VALARMATHI R</v>
          </cell>
          <cell r="D19" t="str">
            <v>A1</v>
          </cell>
          <cell r="E19">
            <v>0.8</v>
          </cell>
          <cell r="F19" t="str">
            <v>5.00</v>
          </cell>
          <cell r="G19">
            <v>642</v>
          </cell>
          <cell r="H19">
            <v>28</v>
          </cell>
          <cell r="I19" t="str">
            <v>NELLIKE T/C</v>
          </cell>
          <cell r="J19">
            <v>136</v>
          </cell>
          <cell r="K19">
            <v>0.79</v>
          </cell>
        </row>
        <row r="20">
          <cell r="B20">
            <v>1956</v>
          </cell>
          <cell r="C20" t="str">
            <v>KARTHIGAIRAJAN K</v>
          </cell>
          <cell r="D20" t="str">
            <v>A1</v>
          </cell>
          <cell r="E20">
            <v>0.8</v>
          </cell>
          <cell r="F20" t="str">
            <v>5.00</v>
          </cell>
          <cell r="G20">
            <v>691</v>
          </cell>
          <cell r="H20" t="str">
            <v>71/75/80</v>
          </cell>
          <cell r="I20" t="str">
            <v>MALINDA BEIGE/HYBEN ROSE/SKOGSIV O/L</v>
          </cell>
          <cell r="J20">
            <v>1100</v>
          </cell>
          <cell r="K20">
            <v>0.66</v>
          </cell>
        </row>
        <row r="21">
          <cell r="B21">
            <v>1966</v>
          </cell>
          <cell r="C21" t="str">
            <v>PARAMESWARI S</v>
          </cell>
          <cell r="D21" t="str">
            <v>A</v>
          </cell>
          <cell r="E21">
            <v>0.75</v>
          </cell>
          <cell r="F21" t="str">
            <v>4.61540</v>
          </cell>
          <cell r="G21">
            <v>691</v>
          </cell>
          <cell r="H21" t="str">
            <v>75/28</v>
          </cell>
          <cell r="I21" t="str">
            <v>GRAVMYRT/NELLIKE T/C</v>
          </cell>
          <cell r="J21">
            <v>113</v>
          </cell>
          <cell r="K21">
            <v>0.68</v>
          </cell>
        </row>
        <row r="22">
          <cell r="B22">
            <v>1971</v>
          </cell>
          <cell r="C22" t="str">
            <v>HEMALATHA R</v>
          </cell>
          <cell r="D22" t="str">
            <v>A</v>
          </cell>
          <cell r="E22">
            <v>0.75</v>
          </cell>
          <cell r="F22" t="str">
            <v>4.61540</v>
          </cell>
          <cell r="G22">
            <v>642</v>
          </cell>
          <cell r="H22">
            <v>28</v>
          </cell>
          <cell r="I22" t="str">
            <v>NELLIKE T/C</v>
          </cell>
          <cell r="J22">
            <v>101</v>
          </cell>
          <cell r="K22">
            <v>0.86</v>
          </cell>
        </row>
        <row r="23">
          <cell r="B23">
            <v>1983</v>
          </cell>
          <cell r="C23" t="str">
            <v>LATHA M</v>
          </cell>
          <cell r="D23" t="str">
            <v>A</v>
          </cell>
          <cell r="E23">
            <v>0.75</v>
          </cell>
          <cell r="F23" t="str">
            <v>4.61540</v>
          </cell>
          <cell r="G23">
            <v>642</v>
          </cell>
          <cell r="H23" t="str">
            <v>77/79/28</v>
          </cell>
          <cell r="I23" t="str">
            <v>HYBEN ROSE/NELLIKE T/C</v>
          </cell>
          <cell r="J23">
            <v>252</v>
          </cell>
          <cell r="K23">
            <v>0.84</v>
          </cell>
        </row>
        <row r="24">
          <cell r="B24">
            <v>2005</v>
          </cell>
          <cell r="C24" t="str">
            <v>PARAMESWARI</v>
          </cell>
          <cell r="D24" t="str">
            <v>B</v>
          </cell>
          <cell r="E24">
            <v>0.7</v>
          </cell>
          <cell r="F24" t="str">
            <v>5.12820</v>
          </cell>
          <cell r="G24">
            <v>642</v>
          </cell>
          <cell r="H24" t="str">
            <v>77/79/28</v>
          </cell>
          <cell r="I24" t="str">
            <v>HYBEN ROSE/NELLIKE T/C</v>
          </cell>
          <cell r="J24">
            <v>223</v>
          </cell>
          <cell r="K24">
            <v>0.74</v>
          </cell>
        </row>
        <row r="25">
          <cell r="B25">
            <v>2016</v>
          </cell>
          <cell r="C25" t="str">
            <v>S GOWRI</v>
          </cell>
          <cell r="D25" t="str">
            <v>A</v>
          </cell>
          <cell r="E25">
            <v>0.75</v>
          </cell>
          <cell r="F25" t="str">
            <v>4.61540</v>
          </cell>
          <cell r="G25">
            <v>593</v>
          </cell>
          <cell r="H25">
            <v>71</v>
          </cell>
          <cell r="I25" t="str">
            <v>JD NATURAL</v>
          </cell>
          <cell r="J25">
            <v>85</v>
          </cell>
          <cell r="K25">
            <v>0.55000000000000004</v>
          </cell>
        </row>
        <row r="26">
          <cell r="B26">
            <v>2045</v>
          </cell>
          <cell r="C26" t="str">
            <v>SATHYA C</v>
          </cell>
          <cell r="D26" t="str">
            <v>B</v>
          </cell>
          <cell r="E26">
            <v>0.7</v>
          </cell>
          <cell r="F26" t="str">
            <v>5.12820</v>
          </cell>
          <cell r="G26">
            <v>642</v>
          </cell>
          <cell r="H26" t="str">
            <v>75/28</v>
          </cell>
          <cell r="I26" t="str">
            <v>GRAVMYRT/NELLIKE T/C</v>
          </cell>
          <cell r="J26">
            <v>126</v>
          </cell>
          <cell r="K26">
            <v>0.76</v>
          </cell>
        </row>
        <row r="27">
          <cell r="B27">
            <v>2067</v>
          </cell>
          <cell r="C27" t="str">
            <v>LALITHA R</v>
          </cell>
          <cell r="D27" t="str">
            <v>A1</v>
          </cell>
          <cell r="E27">
            <v>0.8</v>
          </cell>
          <cell r="F27" t="str">
            <v>5.00</v>
          </cell>
          <cell r="G27">
            <v>593</v>
          </cell>
          <cell r="H27">
            <v>28</v>
          </cell>
          <cell r="I27" t="str">
            <v>NELLIKE T/C</v>
          </cell>
          <cell r="J27">
            <v>138</v>
          </cell>
          <cell r="K27">
            <v>0.83</v>
          </cell>
        </row>
        <row r="28">
          <cell r="B28">
            <v>2102</v>
          </cell>
          <cell r="C28" t="str">
            <v>KOKILA M</v>
          </cell>
          <cell r="D28" t="str">
            <v>B</v>
          </cell>
          <cell r="E28">
            <v>0.7</v>
          </cell>
          <cell r="F28" t="str">
            <v>5.12820</v>
          </cell>
          <cell r="G28">
            <v>691</v>
          </cell>
        </row>
        <row r="29">
          <cell r="B29">
            <v>2138</v>
          </cell>
          <cell r="C29" t="str">
            <v>SANTHI S</v>
          </cell>
          <cell r="D29" t="str">
            <v>A</v>
          </cell>
          <cell r="E29">
            <v>0.75</v>
          </cell>
          <cell r="F29" t="str">
            <v>4.61540</v>
          </cell>
          <cell r="G29">
            <v>593</v>
          </cell>
        </row>
        <row r="30">
          <cell r="B30">
            <v>2156</v>
          </cell>
          <cell r="C30" t="str">
            <v>PUSHPALATHA R</v>
          </cell>
          <cell r="D30" t="str">
            <v>A</v>
          </cell>
          <cell r="E30">
            <v>0.75</v>
          </cell>
          <cell r="F30" t="str">
            <v>4.61540</v>
          </cell>
          <cell r="G30">
            <v>642</v>
          </cell>
        </row>
        <row r="31">
          <cell r="B31">
            <v>2177</v>
          </cell>
          <cell r="C31" t="str">
            <v>LALITHA N</v>
          </cell>
          <cell r="D31" t="str">
            <v>A+</v>
          </cell>
          <cell r="E31">
            <v>0.9</v>
          </cell>
          <cell r="F31" t="str">
            <v>10.0</v>
          </cell>
          <cell r="G31">
            <v>642</v>
          </cell>
          <cell r="H31">
            <v>28</v>
          </cell>
          <cell r="I31" t="str">
            <v>NELLIKE T/C</v>
          </cell>
          <cell r="J31">
            <v>149</v>
          </cell>
          <cell r="K31">
            <v>0.9</v>
          </cell>
        </row>
        <row r="32">
          <cell r="B32">
            <v>2186</v>
          </cell>
          <cell r="C32" t="str">
            <v>SATHYA R</v>
          </cell>
          <cell r="D32" t="str">
            <v>B</v>
          </cell>
          <cell r="E32">
            <v>0.7</v>
          </cell>
          <cell r="F32" t="str">
            <v>5.12820</v>
          </cell>
          <cell r="G32">
            <v>789.75</v>
          </cell>
          <cell r="H32" t="str">
            <v>28/38/79</v>
          </cell>
          <cell r="I32" t="str">
            <v>NELLIKE NAPKIN/HYBEN ROSE</v>
          </cell>
          <cell r="J32">
            <v>302</v>
          </cell>
          <cell r="K32">
            <v>0.72</v>
          </cell>
        </row>
        <row r="33">
          <cell r="B33">
            <v>2274</v>
          </cell>
          <cell r="C33" t="str">
            <v>UMADEVI B</v>
          </cell>
          <cell r="D33" t="str">
            <v>A</v>
          </cell>
          <cell r="E33">
            <v>0.75</v>
          </cell>
          <cell r="F33" t="str">
            <v>4.61540</v>
          </cell>
          <cell r="G33">
            <v>593</v>
          </cell>
          <cell r="H33" t="str">
            <v>75/28</v>
          </cell>
          <cell r="I33" t="str">
            <v>GRAVMYRT/NELLIKE T/C</v>
          </cell>
          <cell r="J33">
            <v>139</v>
          </cell>
          <cell r="K33">
            <v>0.84</v>
          </cell>
        </row>
        <row r="34">
          <cell r="B34">
            <v>2317</v>
          </cell>
          <cell r="C34" t="str">
            <v>SIVARAMAN M</v>
          </cell>
          <cell r="D34" t="str">
            <v>A1</v>
          </cell>
          <cell r="E34">
            <v>0.8</v>
          </cell>
          <cell r="F34" t="str">
            <v>5.00</v>
          </cell>
          <cell r="G34">
            <v>642</v>
          </cell>
          <cell r="H34">
            <v>71</v>
          </cell>
          <cell r="I34" t="str">
            <v>JD NATURAL</v>
          </cell>
          <cell r="J34">
            <v>61</v>
          </cell>
          <cell r="K34">
            <v>0.53</v>
          </cell>
        </row>
        <row r="35">
          <cell r="B35">
            <v>2332</v>
          </cell>
          <cell r="C35" t="str">
            <v>RAJAKUMARI</v>
          </cell>
          <cell r="D35" t="str">
            <v>B</v>
          </cell>
          <cell r="E35">
            <v>0.7</v>
          </cell>
          <cell r="F35" t="str">
            <v>5.12820</v>
          </cell>
          <cell r="G35">
            <v>691</v>
          </cell>
          <cell r="H35" t="str">
            <v>71/75/80</v>
          </cell>
          <cell r="I35" t="str">
            <v>MALINDA BEIGE/HYBEN ROSE/SKOGSIV O/L</v>
          </cell>
          <cell r="J35">
            <v>1720</v>
          </cell>
          <cell r="K35">
            <v>0.9</v>
          </cell>
        </row>
        <row r="36">
          <cell r="B36">
            <v>2392</v>
          </cell>
          <cell r="C36" t="str">
            <v>VANITHASRI M</v>
          </cell>
          <cell r="D36" t="str">
            <v>A</v>
          </cell>
          <cell r="E36">
            <v>0.75</v>
          </cell>
          <cell r="F36" t="str">
            <v>4.61540</v>
          </cell>
          <cell r="G36">
            <v>593</v>
          </cell>
        </row>
        <row r="37">
          <cell r="B37">
            <v>2420</v>
          </cell>
          <cell r="C37" t="str">
            <v>SELLAMMAL</v>
          </cell>
          <cell r="D37" t="str">
            <v>B</v>
          </cell>
          <cell r="E37">
            <v>0.7</v>
          </cell>
          <cell r="F37" t="str">
            <v>5.12820</v>
          </cell>
          <cell r="G37">
            <v>642</v>
          </cell>
          <cell r="H37" t="str">
            <v>75/28</v>
          </cell>
          <cell r="I37" t="str">
            <v>GRAVMYRT/NELLIKE T/C</v>
          </cell>
          <cell r="J37">
            <v>148</v>
          </cell>
          <cell r="K37">
            <v>0.89</v>
          </cell>
        </row>
        <row r="38">
          <cell r="B38">
            <v>2458</v>
          </cell>
          <cell r="C38" t="str">
            <v>PUNITHA M</v>
          </cell>
          <cell r="D38" t="str">
            <v>A</v>
          </cell>
          <cell r="E38">
            <v>0.75</v>
          </cell>
          <cell r="F38" t="str">
            <v>4.61540</v>
          </cell>
          <cell r="G38">
            <v>593</v>
          </cell>
          <cell r="H38" t="str">
            <v>77/79/28</v>
          </cell>
          <cell r="I38" t="str">
            <v>HYBEN ROSE/NELLIKE T/C</v>
          </cell>
          <cell r="J38">
            <v>261</v>
          </cell>
          <cell r="K38">
            <v>0.87</v>
          </cell>
        </row>
        <row r="39">
          <cell r="B39">
            <v>2467</v>
          </cell>
          <cell r="C39" t="str">
            <v>M HARIPRIYA</v>
          </cell>
          <cell r="D39" t="str">
            <v>B</v>
          </cell>
          <cell r="E39">
            <v>0.7</v>
          </cell>
          <cell r="F39" t="str">
            <v>5.12820</v>
          </cell>
          <cell r="G39">
            <v>642</v>
          </cell>
        </row>
        <row r="40">
          <cell r="B40">
            <v>2489</v>
          </cell>
          <cell r="C40" t="str">
            <v>SELVALAKSHIMI</v>
          </cell>
          <cell r="D40" t="str">
            <v>A</v>
          </cell>
          <cell r="E40">
            <v>0.75</v>
          </cell>
          <cell r="F40" t="str">
            <v>4.61540</v>
          </cell>
          <cell r="G40">
            <v>691</v>
          </cell>
        </row>
        <row r="41">
          <cell r="B41">
            <v>2503</v>
          </cell>
          <cell r="C41" t="str">
            <v xml:space="preserve">JANAKI </v>
          </cell>
          <cell r="D41" t="str">
            <v>B</v>
          </cell>
          <cell r="E41">
            <v>0.7</v>
          </cell>
          <cell r="F41" t="str">
            <v>5.12820</v>
          </cell>
          <cell r="G41">
            <v>642</v>
          </cell>
          <cell r="H41" t="str">
            <v>77/79/28</v>
          </cell>
          <cell r="I41" t="str">
            <v>HYBEN ROSE/NELLIKE T/C</v>
          </cell>
          <cell r="J41">
            <v>211</v>
          </cell>
          <cell r="K41">
            <v>0.7</v>
          </cell>
        </row>
        <row r="42">
          <cell r="B42">
            <v>2601</v>
          </cell>
          <cell r="C42" t="str">
            <v>SARANYA T</v>
          </cell>
          <cell r="D42" t="str">
            <v>A</v>
          </cell>
          <cell r="E42">
            <v>0.75</v>
          </cell>
          <cell r="F42" t="str">
            <v>4.61540</v>
          </cell>
          <cell r="G42">
            <v>593</v>
          </cell>
          <cell r="H42" t="str">
            <v>77/79/28</v>
          </cell>
          <cell r="I42" t="str">
            <v>HYBEN ROSE/NELLIKE T/C</v>
          </cell>
          <cell r="J42">
            <v>269</v>
          </cell>
          <cell r="K42">
            <v>0.89</v>
          </cell>
        </row>
        <row r="43">
          <cell r="B43">
            <v>2602</v>
          </cell>
          <cell r="C43" t="str">
            <v>NITHYAKALYANI</v>
          </cell>
          <cell r="D43" t="str">
            <v>B</v>
          </cell>
          <cell r="E43">
            <v>0.7</v>
          </cell>
          <cell r="F43" t="str">
            <v>5.12820</v>
          </cell>
          <cell r="G43">
            <v>642</v>
          </cell>
          <cell r="H43" t="str">
            <v>75/28</v>
          </cell>
          <cell r="I43" t="str">
            <v>GRAVMYRT/NELLIKE T/C</v>
          </cell>
          <cell r="J43">
            <v>800</v>
          </cell>
          <cell r="K43">
            <v>0.83</v>
          </cell>
        </row>
        <row r="44">
          <cell r="B44">
            <v>2651</v>
          </cell>
          <cell r="C44" t="str">
            <v>APARNA DAS</v>
          </cell>
          <cell r="D44" t="str">
            <v>A</v>
          </cell>
          <cell r="E44">
            <v>0.75</v>
          </cell>
          <cell r="F44" t="str">
            <v>4.61540</v>
          </cell>
          <cell r="G44">
            <v>593</v>
          </cell>
          <cell r="H44">
            <v>71</v>
          </cell>
          <cell r="I44" t="str">
            <v>JD NATURAL</v>
          </cell>
          <cell r="J44">
            <v>103</v>
          </cell>
          <cell r="K44">
            <v>0.67</v>
          </cell>
        </row>
        <row r="45">
          <cell r="B45">
            <v>2652</v>
          </cell>
          <cell r="C45" t="str">
            <v>GEETHA P</v>
          </cell>
          <cell r="D45" t="str">
            <v>A</v>
          </cell>
          <cell r="E45">
            <v>0.75</v>
          </cell>
          <cell r="F45" t="str">
            <v>4.61540</v>
          </cell>
          <cell r="G45">
            <v>642</v>
          </cell>
          <cell r="H45" t="str">
            <v>28/38/79</v>
          </cell>
          <cell r="I45" t="str">
            <v>NELLIKE NAPKIN/HYBEN ROSE</v>
          </cell>
          <cell r="J45">
            <v>229</v>
          </cell>
          <cell r="K45">
            <v>0.86</v>
          </cell>
        </row>
        <row r="46">
          <cell r="B46">
            <v>2661</v>
          </cell>
          <cell r="C46" t="str">
            <v>YAMUNADEVI G</v>
          </cell>
          <cell r="D46" t="str">
            <v>A</v>
          </cell>
          <cell r="E46">
            <v>0.75</v>
          </cell>
          <cell r="F46" t="str">
            <v>4.61540</v>
          </cell>
          <cell r="G46">
            <v>593</v>
          </cell>
          <cell r="H46" t="str">
            <v>75/28</v>
          </cell>
          <cell r="I46" t="str">
            <v>GRAVMYRT/NELLIKE T/C</v>
          </cell>
          <cell r="J46">
            <v>150</v>
          </cell>
          <cell r="K46">
            <v>0.9</v>
          </cell>
        </row>
        <row r="47">
          <cell r="B47">
            <v>2691</v>
          </cell>
          <cell r="C47" t="str">
            <v>POONKODI</v>
          </cell>
          <cell r="D47" t="str">
            <v>A</v>
          </cell>
          <cell r="E47">
            <v>0.75</v>
          </cell>
          <cell r="F47" t="str">
            <v>4.61540</v>
          </cell>
          <cell r="G47">
            <v>642</v>
          </cell>
          <cell r="H47" t="str">
            <v>77/79/28</v>
          </cell>
          <cell r="I47" t="str">
            <v>HYBEN ROSE/NELLIKE T/C</v>
          </cell>
          <cell r="J47">
            <v>266</v>
          </cell>
          <cell r="K47">
            <v>0.88</v>
          </cell>
        </row>
        <row r="48">
          <cell r="B48">
            <v>2733</v>
          </cell>
          <cell r="C48" t="str">
            <v>SUMATHI J</v>
          </cell>
          <cell r="D48" t="str">
            <v>C</v>
          </cell>
          <cell r="E48">
            <v>0.65</v>
          </cell>
          <cell r="F48" t="str">
            <v>4.715</v>
          </cell>
          <cell r="G48">
            <v>642</v>
          </cell>
          <cell r="H48" t="str">
            <v>75/28</v>
          </cell>
          <cell r="I48" t="str">
            <v>GRAVMYRT/NELLIKE T/C</v>
          </cell>
          <cell r="J48">
            <v>147</v>
          </cell>
          <cell r="K48">
            <v>0.89</v>
          </cell>
        </row>
        <row r="49">
          <cell r="B49">
            <v>2736</v>
          </cell>
          <cell r="C49" t="str">
            <v>KIRUTHIKA</v>
          </cell>
          <cell r="D49" t="str">
            <v>C</v>
          </cell>
          <cell r="E49">
            <v>0.65</v>
          </cell>
          <cell r="F49" t="str">
            <v>4.715</v>
          </cell>
          <cell r="G49">
            <v>642</v>
          </cell>
        </row>
        <row r="50">
          <cell r="B50">
            <v>2741</v>
          </cell>
          <cell r="C50" t="str">
            <v>SUGUNA P</v>
          </cell>
          <cell r="D50" t="str">
            <v>A</v>
          </cell>
          <cell r="E50">
            <v>0.75</v>
          </cell>
          <cell r="F50" t="str">
            <v>4.61540</v>
          </cell>
          <cell r="G50">
            <v>642</v>
          </cell>
          <cell r="H50">
            <v>28</v>
          </cell>
          <cell r="I50" t="str">
            <v>NELLIKE T/C</v>
          </cell>
          <cell r="J50">
            <v>118</v>
          </cell>
          <cell r="K50">
            <v>1</v>
          </cell>
        </row>
        <row r="51">
          <cell r="B51">
            <v>2749</v>
          </cell>
          <cell r="C51" t="str">
            <v>UMAMAHESHWARI S</v>
          </cell>
          <cell r="D51" t="str">
            <v>A</v>
          </cell>
          <cell r="E51">
            <v>0.75</v>
          </cell>
          <cell r="F51" t="str">
            <v>4.61540</v>
          </cell>
          <cell r="G51">
            <v>579</v>
          </cell>
        </row>
        <row r="52">
          <cell r="B52">
            <v>2775</v>
          </cell>
          <cell r="C52" t="str">
            <v>NANTHINI S</v>
          </cell>
          <cell r="D52" t="str">
            <v>A</v>
          </cell>
          <cell r="E52">
            <v>0.75</v>
          </cell>
          <cell r="F52" t="str">
            <v>4.61540</v>
          </cell>
          <cell r="G52">
            <v>579</v>
          </cell>
        </row>
        <row r="53">
          <cell r="B53">
            <v>2780</v>
          </cell>
          <cell r="C53" t="str">
            <v>UMA DEVI</v>
          </cell>
          <cell r="D53" t="str">
            <v>A</v>
          </cell>
          <cell r="E53">
            <v>0.75</v>
          </cell>
          <cell r="F53" t="str">
            <v>4.61540</v>
          </cell>
          <cell r="G53">
            <v>642</v>
          </cell>
          <cell r="H53" t="str">
            <v>75/28</v>
          </cell>
          <cell r="I53" t="str">
            <v>GRAVMYRT/NELLIKE T/C</v>
          </cell>
          <cell r="J53">
            <v>121</v>
          </cell>
          <cell r="K53">
            <v>0.73</v>
          </cell>
        </row>
        <row r="54">
          <cell r="B54">
            <v>2781</v>
          </cell>
          <cell r="C54" t="str">
            <v>GAURI DAS</v>
          </cell>
          <cell r="D54" t="str">
            <v>A1</v>
          </cell>
          <cell r="E54">
            <v>0.8</v>
          </cell>
          <cell r="F54" t="str">
            <v>5.00</v>
          </cell>
          <cell r="G54">
            <v>642</v>
          </cell>
        </row>
        <row r="55">
          <cell r="B55">
            <v>2796</v>
          </cell>
          <cell r="C55" t="str">
            <v>PAPPATHI S</v>
          </cell>
          <cell r="D55" t="str">
            <v>A</v>
          </cell>
          <cell r="E55">
            <v>0.75</v>
          </cell>
          <cell r="F55" t="str">
            <v>4.61540</v>
          </cell>
          <cell r="G55">
            <v>579</v>
          </cell>
        </row>
        <row r="56">
          <cell r="B56">
            <v>2807</v>
          </cell>
          <cell r="C56" t="str">
            <v>DHANALAKSHMI K</v>
          </cell>
          <cell r="D56" t="str">
            <v>A</v>
          </cell>
          <cell r="E56">
            <v>0.75</v>
          </cell>
          <cell r="F56" t="str">
            <v>4.61540</v>
          </cell>
          <cell r="G56">
            <v>642</v>
          </cell>
        </row>
        <row r="57">
          <cell r="B57">
            <v>2825</v>
          </cell>
          <cell r="C57" t="str">
            <v>BABYSALINI K</v>
          </cell>
          <cell r="D57" t="str">
            <v>B</v>
          </cell>
          <cell r="E57">
            <v>0.7</v>
          </cell>
          <cell r="F57" t="str">
            <v>5.12820</v>
          </cell>
          <cell r="G57">
            <v>642</v>
          </cell>
          <cell r="H57" t="str">
            <v>28/38/79</v>
          </cell>
          <cell r="I57" t="str">
            <v>NELLIKE NAPKIN/HYBEN ROSE</v>
          </cell>
          <cell r="J57">
            <v>305</v>
          </cell>
          <cell r="K57">
            <v>0.73</v>
          </cell>
        </row>
        <row r="58">
          <cell r="B58">
            <v>2918</v>
          </cell>
          <cell r="C58" t="str">
            <v>RAMAPRIYA M</v>
          </cell>
          <cell r="D58" t="str">
            <v>A</v>
          </cell>
          <cell r="E58">
            <v>0.75</v>
          </cell>
          <cell r="F58" t="str">
            <v>4.61540</v>
          </cell>
          <cell r="G58">
            <v>691</v>
          </cell>
          <cell r="H58" t="str">
            <v>77/79/28</v>
          </cell>
          <cell r="I58" t="str">
            <v>HYBEN ROSE/NELLIKE T/C</v>
          </cell>
          <cell r="J58">
            <v>226</v>
          </cell>
          <cell r="K58">
            <v>0.75</v>
          </cell>
        </row>
        <row r="59">
          <cell r="B59">
            <v>2965</v>
          </cell>
          <cell r="C59" t="str">
            <v>MOHANRAJ R</v>
          </cell>
          <cell r="D59" t="str">
            <v>B</v>
          </cell>
          <cell r="E59">
            <v>0.7</v>
          </cell>
          <cell r="F59" t="str">
            <v>5.12820</v>
          </cell>
          <cell r="G59">
            <v>642</v>
          </cell>
        </row>
        <row r="60">
          <cell r="B60">
            <v>2976</v>
          </cell>
          <cell r="C60" t="str">
            <v>SATHYA RAJA</v>
          </cell>
          <cell r="D60" t="str">
            <v>A</v>
          </cell>
          <cell r="E60">
            <v>0.75</v>
          </cell>
          <cell r="F60" t="str">
            <v>4.61540</v>
          </cell>
          <cell r="G60">
            <v>642</v>
          </cell>
        </row>
        <row r="61">
          <cell r="B61">
            <v>2979</v>
          </cell>
          <cell r="C61" t="str">
            <v>KIRUTHIKA S</v>
          </cell>
          <cell r="D61" t="str">
            <v>C</v>
          </cell>
          <cell r="E61">
            <v>0.65</v>
          </cell>
          <cell r="F61" t="str">
            <v>4.715</v>
          </cell>
          <cell r="G61">
            <v>579</v>
          </cell>
        </row>
        <row r="62">
          <cell r="B62">
            <v>2987</v>
          </cell>
          <cell r="C62" t="str">
            <v>MEENA P</v>
          </cell>
          <cell r="D62" t="str">
            <v>C</v>
          </cell>
          <cell r="E62">
            <v>0.65</v>
          </cell>
          <cell r="F62" t="str">
            <v>4.715</v>
          </cell>
          <cell r="G62">
            <v>593</v>
          </cell>
          <cell r="H62" t="str">
            <v>28/38</v>
          </cell>
          <cell r="I62" t="str">
            <v>NELLIKE NAPKIN</v>
          </cell>
          <cell r="J62">
            <v>478</v>
          </cell>
          <cell r="K62">
            <v>0.92</v>
          </cell>
        </row>
        <row r="63">
          <cell r="B63">
            <v>2989</v>
          </cell>
          <cell r="C63" t="str">
            <v>SARANYA R</v>
          </cell>
          <cell r="D63" t="str">
            <v>B</v>
          </cell>
          <cell r="E63">
            <v>0.7</v>
          </cell>
          <cell r="F63" t="str">
            <v>5.12820</v>
          </cell>
          <cell r="G63">
            <v>789.75</v>
          </cell>
          <cell r="H63">
            <v>28</v>
          </cell>
          <cell r="I63" t="str">
            <v>NELLIKE T/C</v>
          </cell>
          <cell r="J63">
            <v>146</v>
          </cell>
          <cell r="K63">
            <v>0.88</v>
          </cell>
        </row>
        <row r="64">
          <cell r="B64">
            <v>3001</v>
          </cell>
          <cell r="C64" t="str">
            <v>SANGEETHA N</v>
          </cell>
          <cell r="D64" t="str">
            <v>B</v>
          </cell>
          <cell r="E64">
            <v>0.7</v>
          </cell>
          <cell r="F64" t="str">
            <v>5.12820</v>
          </cell>
          <cell r="G64">
            <v>593</v>
          </cell>
        </row>
        <row r="65">
          <cell r="B65">
            <v>3003</v>
          </cell>
          <cell r="C65" t="str">
            <v>GEETHA P</v>
          </cell>
          <cell r="D65" t="str">
            <v>A</v>
          </cell>
          <cell r="E65">
            <v>0.75</v>
          </cell>
          <cell r="F65" t="str">
            <v>4.61540</v>
          </cell>
          <cell r="G65">
            <v>642</v>
          </cell>
        </row>
        <row r="66">
          <cell r="B66">
            <v>3019</v>
          </cell>
          <cell r="C66" t="str">
            <v>MOUNIKA B</v>
          </cell>
          <cell r="D66" t="str">
            <v>C</v>
          </cell>
          <cell r="E66">
            <v>0.65</v>
          </cell>
          <cell r="F66" t="str">
            <v>4.715</v>
          </cell>
          <cell r="G66">
            <v>579</v>
          </cell>
          <cell r="H66" t="str">
            <v>75/28</v>
          </cell>
          <cell r="I66" t="str">
            <v>GRAVMYRT/NELLIKE T/C</v>
          </cell>
          <cell r="J66">
            <v>110</v>
          </cell>
          <cell r="K66">
            <v>0.66</v>
          </cell>
        </row>
        <row r="67">
          <cell r="B67">
            <v>3067</v>
          </cell>
          <cell r="C67" t="str">
            <v>POOMATHI M</v>
          </cell>
          <cell r="D67" t="str">
            <v>B</v>
          </cell>
          <cell r="E67">
            <v>0.7</v>
          </cell>
          <cell r="F67" t="str">
            <v>5.12820</v>
          </cell>
          <cell r="G67">
            <v>593</v>
          </cell>
        </row>
        <row r="68">
          <cell r="B68">
            <v>3086</v>
          </cell>
          <cell r="C68" t="str">
            <v>KASTHURI M</v>
          </cell>
          <cell r="D68" t="str">
            <v>B</v>
          </cell>
          <cell r="E68">
            <v>0.7</v>
          </cell>
          <cell r="F68" t="str">
            <v>5.12820</v>
          </cell>
          <cell r="G68">
            <v>579</v>
          </cell>
        </row>
        <row r="69">
          <cell r="B69">
            <v>3105</v>
          </cell>
          <cell r="C69" t="str">
            <v>ABIRAMI</v>
          </cell>
          <cell r="D69" t="str">
            <v>B</v>
          </cell>
          <cell r="E69">
            <v>0.7</v>
          </cell>
          <cell r="F69" t="str">
            <v>5.12820</v>
          </cell>
          <cell r="G69">
            <v>642</v>
          </cell>
          <cell r="H69">
            <v>28</v>
          </cell>
          <cell r="I69" t="str">
            <v>NELLIKE T/C</v>
          </cell>
          <cell r="J69">
            <v>95</v>
          </cell>
          <cell r="K69">
            <v>0.81</v>
          </cell>
        </row>
        <row r="70">
          <cell r="B70">
            <v>3138</v>
          </cell>
          <cell r="C70" t="str">
            <v>KANAGA R</v>
          </cell>
          <cell r="D70" t="str">
            <v>C</v>
          </cell>
          <cell r="E70">
            <v>0.65</v>
          </cell>
          <cell r="F70" t="str">
            <v>4.715</v>
          </cell>
          <cell r="G70">
            <v>579</v>
          </cell>
          <cell r="H70" t="str">
            <v>28/38</v>
          </cell>
          <cell r="I70" t="str">
            <v>NELLIKE NAPKIN</v>
          </cell>
          <cell r="J70">
            <v>341</v>
          </cell>
          <cell r="K70">
            <v>0.66</v>
          </cell>
        </row>
        <row r="71">
          <cell r="B71">
            <v>3184</v>
          </cell>
          <cell r="C71" t="str">
            <v>THILAGAVATHI DHARMALINGAM</v>
          </cell>
          <cell r="D71" t="str">
            <v>B</v>
          </cell>
          <cell r="E71">
            <v>0.7</v>
          </cell>
          <cell r="F71" t="str">
            <v>5.12820</v>
          </cell>
          <cell r="G71">
            <v>579</v>
          </cell>
          <cell r="H71" t="str">
            <v>28/38/79</v>
          </cell>
          <cell r="I71" t="str">
            <v>NELLIKE NAPKIN/HYBEN ROSE</v>
          </cell>
          <cell r="J71">
            <v>178</v>
          </cell>
          <cell r="K71">
            <v>0.42</v>
          </cell>
        </row>
        <row r="72">
          <cell r="B72">
            <v>3197</v>
          </cell>
          <cell r="C72" t="str">
            <v xml:space="preserve">MAITHILI M </v>
          </cell>
          <cell r="D72" t="str">
            <v>B</v>
          </cell>
          <cell r="E72">
            <v>0.7</v>
          </cell>
          <cell r="F72" t="str">
            <v>5.12820</v>
          </cell>
          <cell r="G72">
            <v>593</v>
          </cell>
          <cell r="H72">
            <v>28</v>
          </cell>
          <cell r="I72" t="str">
            <v>NELLIKE T/C</v>
          </cell>
          <cell r="J72">
            <v>90</v>
          </cell>
          <cell r="K72">
            <v>0.76</v>
          </cell>
        </row>
        <row r="73">
          <cell r="B73">
            <v>3199</v>
          </cell>
          <cell r="C73" t="str">
            <v>SATHIYAVANI A</v>
          </cell>
          <cell r="D73" t="str">
            <v>T</v>
          </cell>
          <cell r="E73">
            <v>0.6</v>
          </cell>
          <cell r="F73" t="str">
            <v>4.615</v>
          </cell>
          <cell r="G73">
            <v>593</v>
          </cell>
          <cell r="H73">
            <v>28</v>
          </cell>
          <cell r="I73" t="str">
            <v>NELLIKE T/C</v>
          </cell>
          <cell r="J73">
            <v>79</v>
          </cell>
          <cell r="K73">
            <v>0.67</v>
          </cell>
        </row>
        <row r="74">
          <cell r="B74">
            <v>3202</v>
          </cell>
          <cell r="C74" t="str">
            <v>SARANYA R</v>
          </cell>
          <cell r="D74" t="str">
            <v>B</v>
          </cell>
          <cell r="E74">
            <v>0.7</v>
          </cell>
          <cell r="F74" t="str">
            <v>5.12820</v>
          </cell>
          <cell r="G74">
            <v>642</v>
          </cell>
        </row>
        <row r="75">
          <cell r="B75">
            <v>3227</v>
          </cell>
          <cell r="C75" t="str">
            <v>RANI S</v>
          </cell>
          <cell r="D75" t="str">
            <v>C</v>
          </cell>
          <cell r="E75">
            <v>0.65</v>
          </cell>
          <cell r="F75" t="str">
            <v>4.715</v>
          </cell>
          <cell r="G75">
            <v>789.75</v>
          </cell>
        </row>
        <row r="76">
          <cell r="B76">
            <v>3235</v>
          </cell>
          <cell r="C76" t="str">
            <v>KAVITHA B</v>
          </cell>
          <cell r="D76" t="str">
            <v>C</v>
          </cell>
          <cell r="E76">
            <v>0.65</v>
          </cell>
          <cell r="F76" t="str">
            <v>4.715</v>
          </cell>
          <cell r="G76">
            <v>579</v>
          </cell>
        </row>
        <row r="77">
          <cell r="B77">
            <v>3250</v>
          </cell>
          <cell r="C77" t="str">
            <v>SARITHA S</v>
          </cell>
          <cell r="D77" t="str">
            <v>C</v>
          </cell>
          <cell r="E77">
            <v>0.65</v>
          </cell>
          <cell r="F77" t="str">
            <v>4.715</v>
          </cell>
          <cell r="G77">
            <v>579</v>
          </cell>
        </row>
        <row r="78">
          <cell r="B78">
            <v>3297</v>
          </cell>
          <cell r="C78" t="str">
            <v>SENBAGAM P</v>
          </cell>
          <cell r="D78" t="str">
            <v>C</v>
          </cell>
          <cell r="E78">
            <v>0.65</v>
          </cell>
          <cell r="F78" t="str">
            <v>4.715</v>
          </cell>
          <cell r="G78">
            <v>579</v>
          </cell>
          <cell r="H78" t="str">
            <v>28/38/79</v>
          </cell>
          <cell r="I78" t="str">
            <v>NELLIKE NAPKIN/HYBEN ROSE</v>
          </cell>
          <cell r="J78">
            <v>199</v>
          </cell>
          <cell r="K78">
            <v>0.48</v>
          </cell>
        </row>
        <row r="79">
          <cell r="B79">
            <v>3299</v>
          </cell>
          <cell r="C79" t="str">
            <v>PRASENJIT MONDAL</v>
          </cell>
          <cell r="D79" t="str">
            <v>C</v>
          </cell>
          <cell r="E79">
            <v>0.65</v>
          </cell>
          <cell r="F79" t="str">
            <v>4.715</v>
          </cell>
          <cell r="G79">
            <v>593</v>
          </cell>
        </row>
        <row r="80">
          <cell r="B80">
            <v>3306</v>
          </cell>
          <cell r="C80" t="str">
            <v>MALATHI S</v>
          </cell>
          <cell r="D80" t="str">
            <v>C</v>
          </cell>
          <cell r="E80">
            <v>0.65</v>
          </cell>
          <cell r="F80" t="str">
            <v>4.715</v>
          </cell>
          <cell r="G80">
            <v>593</v>
          </cell>
          <cell r="H80" t="str">
            <v>28/38/79</v>
          </cell>
          <cell r="I80" t="str">
            <v>NELLIKE NAPKIN/HYBEN ROSE</v>
          </cell>
          <cell r="J80">
            <v>227</v>
          </cell>
          <cell r="K80">
            <v>0.54</v>
          </cell>
        </row>
        <row r="81">
          <cell r="B81">
            <v>3308</v>
          </cell>
          <cell r="C81" t="str">
            <v>GOKILA M</v>
          </cell>
          <cell r="D81" t="str">
            <v>C</v>
          </cell>
          <cell r="E81">
            <v>0.65</v>
          </cell>
          <cell r="F81" t="str">
            <v>4.715</v>
          </cell>
          <cell r="G81">
            <v>579</v>
          </cell>
        </row>
        <row r="82">
          <cell r="B82">
            <v>3309</v>
          </cell>
          <cell r="C82" t="str">
            <v>KANTHAMANI S</v>
          </cell>
          <cell r="D82" t="str">
            <v>C</v>
          </cell>
          <cell r="E82">
            <v>0.65</v>
          </cell>
          <cell r="F82" t="str">
            <v>4.715</v>
          </cell>
          <cell r="G82">
            <v>579</v>
          </cell>
        </row>
        <row r="83">
          <cell r="B83">
            <v>3315</v>
          </cell>
          <cell r="C83" t="str">
            <v>SALMA PARVIN</v>
          </cell>
          <cell r="D83" t="str">
            <v>C</v>
          </cell>
          <cell r="E83">
            <v>0.65</v>
          </cell>
          <cell r="F83" t="str">
            <v>4.715</v>
          </cell>
          <cell r="G83">
            <v>579</v>
          </cell>
          <cell r="H83" t="str">
            <v>28/38</v>
          </cell>
          <cell r="I83" t="str">
            <v>NELLIKE NAPKIN</v>
          </cell>
          <cell r="J83">
            <v>401</v>
          </cell>
          <cell r="K83">
            <v>0.77</v>
          </cell>
        </row>
        <row r="84">
          <cell r="B84">
            <v>3317</v>
          </cell>
          <cell r="C84" t="str">
            <v>SUGANTHI P</v>
          </cell>
          <cell r="D84" t="str">
            <v>C</v>
          </cell>
          <cell r="E84">
            <v>0.65</v>
          </cell>
          <cell r="F84" t="str">
            <v>4.715</v>
          </cell>
          <cell r="G84">
            <v>579</v>
          </cell>
          <cell r="H84" t="str">
            <v>28/38/79</v>
          </cell>
          <cell r="I84" t="str">
            <v>NELLIKE NAPKIN/HYBEN ROSE</v>
          </cell>
          <cell r="J84">
            <v>242</v>
          </cell>
          <cell r="K84">
            <v>0.57999999999999996</v>
          </cell>
        </row>
        <row r="85">
          <cell r="B85">
            <v>3318</v>
          </cell>
          <cell r="C85" t="str">
            <v>SANGEETHA R</v>
          </cell>
          <cell r="D85" t="str">
            <v>T</v>
          </cell>
          <cell r="E85">
            <v>0.6</v>
          </cell>
          <cell r="F85" t="str">
            <v>4.615</v>
          </cell>
          <cell r="G85">
            <v>579</v>
          </cell>
        </row>
        <row r="86">
          <cell r="B86">
            <v>3323</v>
          </cell>
          <cell r="C86" t="str">
            <v>KALAMANI S</v>
          </cell>
          <cell r="D86" t="str">
            <v>C</v>
          </cell>
          <cell r="E86">
            <v>0.65</v>
          </cell>
          <cell r="F86" t="str">
            <v>4.715</v>
          </cell>
          <cell r="G86">
            <v>593</v>
          </cell>
        </row>
        <row r="87">
          <cell r="B87">
            <v>3325</v>
          </cell>
          <cell r="C87" t="str">
            <v>AYAN DAS</v>
          </cell>
          <cell r="D87" t="str">
            <v>A</v>
          </cell>
          <cell r="E87">
            <v>0.75</v>
          </cell>
          <cell r="F87" t="str">
            <v>4.61540</v>
          </cell>
          <cell r="G87">
            <v>579</v>
          </cell>
        </row>
        <row r="88">
          <cell r="B88">
            <v>3327</v>
          </cell>
          <cell r="C88" t="str">
            <v>THENU</v>
          </cell>
          <cell r="D88" t="str">
            <v>C</v>
          </cell>
          <cell r="E88">
            <v>0.65</v>
          </cell>
          <cell r="F88" t="str">
            <v>4.715</v>
          </cell>
          <cell r="G88">
            <v>579</v>
          </cell>
          <cell r="H88" t="str">
            <v>28/38/79</v>
          </cell>
          <cell r="I88" t="str">
            <v>NELLIKE NAPKIN/HYBEN ROSE</v>
          </cell>
          <cell r="J88">
            <v>188</v>
          </cell>
          <cell r="K88">
            <v>0.45</v>
          </cell>
        </row>
        <row r="89">
          <cell r="B89">
            <v>3331</v>
          </cell>
          <cell r="C89" t="str">
            <v>KOHILAVANI</v>
          </cell>
          <cell r="D89" t="str">
            <v>C</v>
          </cell>
          <cell r="E89">
            <v>0.65</v>
          </cell>
          <cell r="F89" t="str">
            <v>4.715</v>
          </cell>
          <cell r="G89">
            <v>593</v>
          </cell>
          <cell r="H89">
            <v>28</v>
          </cell>
          <cell r="I89" t="str">
            <v>NELLIKE T/C</v>
          </cell>
          <cell r="J89">
            <v>106</v>
          </cell>
          <cell r="K89">
            <v>0.63</v>
          </cell>
        </row>
        <row r="90">
          <cell r="B90">
            <v>3332</v>
          </cell>
          <cell r="C90" t="str">
            <v>JOTHI S</v>
          </cell>
          <cell r="D90" t="str">
            <v>C</v>
          </cell>
          <cell r="E90">
            <v>0.65</v>
          </cell>
          <cell r="F90" t="str">
            <v>4.715</v>
          </cell>
          <cell r="G90">
            <v>579</v>
          </cell>
        </row>
        <row r="91">
          <cell r="B91">
            <v>3334</v>
          </cell>
          <cell r="C91" t="str">
            <v>MARIYAMMAL M</v>
          </cell>
          <cell r="D91" t="str">
            <v>C</v>
          </cell>
          <cell r="E91">
            <v>0.65</v>
          </cell>
          <cell r="F91" t="str">
            <v>4.715</v>
          </cell>
          <cell r="G91">
            <v>579</v>
          </cell>
        </row>
        <row r="92">
          <cell r="B92">
            <v>3336</v>
          </cell>
          <cell r="C92" t="str">
            <v>CHITHRA S</v>
          </cell>
          <cell r="D92" t="str">
            <v>B</v>
          </cell>
          <cell r="E92">
            <v>0.7</v>
          </cell>
          <cell r="F92" t="str">
            <v>5.12820</v>
          </cell>
          <cell r="G92">
            <v>579</v>
          </cell>
          <cell r="H92" t="str">
            <v>28/38/79</v>
          </cell>
          <cell r="I92" t="str">
            <v>NELLIKE NAPKIN/HYBEN ROSE</v>
          </cell>
          <cell r="J92">
            <v>266</v>
          </cell>
          <cell r="K92">
            <v>0.71</v>
          </cell>
        </row>
        <row r="93">
          <cell r="B93">
            <v>3342</v>
          </cell>
          <cell r="C93" t="str">
            <v>VAIRAMUTHU I</v>
          </cell>
          <cell r="D93" t="str">
            <v>A+</v>
          </cell>
          <cell r="E93">
            <v>0.9</v>
          </cell>
          <cell r="F93" t="str">
            <v>10.0</v>
          </cell>
          <cell r="G93">
            <v>579</v>
          </cell>
        </row>
        <row r="94">
          <cell r="B94">
            <v>3350</v>
          </cell>
          <cell r="C94" t="str">
            <v>ARCHANA MAITY NAYEK</v>
          </cell>
          <cell r="D94" t="str">
            <v>B</v>
          </cell>
          <cell r="E94">
            <v>0.7</v>
          </cell>
          <cell r="F94" t="str">
            <v>5.12820</v>
          </cell>
          <cell r="G94">
            <v>579</v>
          </cell>
        </row>
        <row r="95">
          <cell r="B95">
            <v>3352</v>
          </cell>
          <cell r="C95" t="str">
            <v>MANJULA P</v>
          </cell>
          <cell r="D95" t="str">
            <v>A</v>
          </cell>
          <cell r="E95">
            <v>0.75</v>
          </cell>
          <cell r="F95" t="str">
            <v>4.61540</v>
          </cell>
          <cell r="G95">
            <v>579</v>
          </cell>
        </row>
        <row r="96">
          <cell r="B96">
            <v>3356</v>
          </cell>
          <cell r="C96" t="str">
            <v>SANGEETHA R</v>
          </cell>
          <cell r="D96" t="str">
            <v>C</v>
          </cell>
          <cell r="E96">
            <v>0.65</v>
          </cell>
          <cell r="F96" t="str">
            <v>4.715</v>
          </cell>
          <cell r="G96">
            <v>579</v>
          </cell>
        </row>
        <row r="97">
          <cell r="B97">
            <v>3395</v>
          </cell>
          <cell r="C97" t="str">
            <v>REVATHI RAMASAMY</v>
          </cell>
          <cell r="D97" t="str">
            <v>T</v>
          </cell>
          <cell r="E97">
            <v>0.6</v>
          </cell>
          <cell r="F97" t="str">
            <v>4.615</v>
          </cell>
          <cell r="G97">
            <v>579</v>
          </cell>
        </row>
        <row r="98">
          <cell r="B98">
            <v>3397</v>
          </cell>
          <cell r="C98" t="str">
            <v>KRISHNAVENI J</v>
          </cell>
          <cell r="D98" t="str">
            <v>T</v>
          </cell>
          <cell r="E98">
            <v>0.6</v>
          </cell>
          <cell r="F98" t="str">
            <v>4.615</v>
          </cell>
          <cell r="G98">
            <v>579</v>
          </cell>
          <cell r="H98">
            <v>28</v>
          </cell>
          <cell r="I98" t="str">
            <v>NELLIKE T/C</v>
          </cell>
          <cell r="J98">
            <v>75</v>
          </cell>
          <cell r="K98">
            <v>0.64</v>
          </cell>
        </row>
        <row r="99">
          <cell r="B99">
            <v>3402</v>
          </cell>
          <cell r="C99" t="str">
            <v>PRIYADHARSHNI G</v>
          </cell>
          <cell r="D99" t="str">
            <v>B</v>
          </cell>
          <cell r="E99">
            <v>0.7</v>
          </cell>
          <cell r="F99" t="str">
            <v>5.12820</v>
          </cell>
          <cell r="G99">
            <v>579</v>
          </cell>
          <cell r="H99" t="str">
            <v>28/38/79</v>
          </cell>
          <cell r="I99" t="str">
            <v>NELLIKE NAPKIN/HYBEN ROSE</v>
          </cell>
          <cell r="J99">
            <v>281</v>
          </cell>
          <cell r="K99">
            <v>0.7</v>
          </cell>
        </row>
        <row r="100">
          <cell r="B100">
            <v>3404</v>
          </cell>
          <cell r="C100" t="str">
            <v>VENNILA P</v>
          </cell>
          <cell r="D100" t="str">
            <v>C</v>
          </cell>
          <cell r="E100">
            <v>0.65</v>
          </cell>
          <cell r="F100" t="str">
            <v>4.715</v>
          </cell>
          <cell r="G100">
            <v>579</v>
          </cell>
        </row>
        <row r="101">
          <cell r="B101">
            <v>3407</v>
          </cell>
          <cell r="C101" t="str">
            <v xml:space="preserve">SELVI A </v>
          </cell>
          <cell r="D101" t="str">
            <v>C</v>
          </cell>
          <cell r="E101">
            <v>0.65</v>
          </cell>
          <cell r="F101" t="str">
            <v>4.715</v>
          </cell>
          <cell r="G101">
            <v>579</v>
          </cell>
        </row>
        <row r="102">
          <cell r="B102">
            <v>3409</v>
          </cell>
          <cell r="C102" t="str">
            <v>AMUTHAVALLI S</v>
          </cell>
          <cell r="D102" t="str">
            <v>C</v>
          </cell>
          <cell r="E102">
            <v>0.65</v>
          </cell>
          <cell r="F102" t="str">
            <v>4.715</v>
          </cell>
          <cell r="G102">
            <v>579</v>
          </cell>
        </row>
        <row r="103">
          <cell r="B103">
            <v>3415</v>
          </cell>
          <cell r="C103" t="str">
            <v>ALEMA MOLLA</v>
          </cell>
          <cell r="D103" t="str">
            <v>C</v>
          </cell>
          <cell r="E103">
            <v>0.65</v>
          </cell>
          <cell r="F103" t="str">
            <v>4.715</v>
          </cell>
          <cell r="G103">
            <v>642</v>
          </cell>
          <cell r="H103" t="str">
            <v>77/79/28</v>
          </cell>
          <cell r="I103" t="str">
            <v>HYBEN ROSE/NELLIKE T/C</v>
          </cell>
          <cell r="J103">
            <v>58</v>
          </cell>
          <cell r="K103">
            <v>0.47933884297520662</v>
          </cell>
        </row>
        <row r="104">
          <cell r="B104">
            <v>3416</v>
          </cell>
          <cell r="C104" t="str">
            <v>SARANYA P</v>
          </cell>
          <cell r="D104" t="str">
            <v>C</v>
          </cell>
          <cell r="E104">
            <v>0.65</v>
          </cell>
          <cell r="F104" t="str">
            <v>4.715</v>
          </cell>
          <cell r="G104">
            <v>579</v>
          </cell>
          <cell r="H104" t="str">
            <v>28/38</v>
          </cell>
          <cell r="I104" t="str">
            <v>NELLIKE NAPKIN</v>
          </cell>
          <cell r="J104">
            <v>410</v>
          </cell>
          <cell r="K104">
            <v>0.79</v>
          </cell>
        </row>
        <row r="105">
          <cell r="B105">
            <v>3417</v>
          </cell>
          <cell r="C105" t="str">
            <v>DURGADEVI M</v>
          </cell>
          <cell r="D105" t="str">
            <v>C</v>
          </cell>
          <cell r="E105">
            <v>0.65</v>
          </cell>
          <cell r="F105" t="str">
            <v>4.715</v>
          </cell>
          <cell r="G105">
            <v>579</v>
          </cell>
        </row>
        <row r="106">
          <cell r="B106">
            <v>3419</v>
          </cell>
          <cell r="C106" t="str">
            <v>YAMUNA</v>
          </cell>
          <cell r="D106" t="str">
            <v>C</v>
          </cell>
          <cell r="E106">
            <v>0.65</v>
          </cell>
          <cell r="F106" t="str">
            <v>4.715</v>
          </cell>
          <cell r="G106">
            <v>579</v>
          </cell>
        </row>
        <row r="107">
          <cell r="B107">
            <v>3422</v>
          </cell>
          <cell r="C107" t="str">
            <v>S SHEELA</v>
          </cell>
          <cell r="D107" t="str">
            <v>C</v>
          </cell>
          <cell r="E107">
            <v>0.65</v>
          </cell>
          <cell r="F107" t="str">
            <v>4.715</v>
          </cell>
          <cell r="G107">
            <v>593</v>
          </cell>
        </row>
        <row r="108">
          <cell r="B108">
            <v>3434</v>
          </cell>
          <cell r="C108" t="str">
            <v>KASHTHURI N</v>
          </cell>
          <cell r="D108" t="str">
            <v>B</v>
          </cell>
          <cell r="E108">
            <v>0.7</v>
          </cell>
          <cell r="F108" t="str">
            <v>5.12820</v>
          </cell>
          <cell r="G108">
            <v>789.75</v>
          </cell>
          <cell r="H108" t="str">
            <v>75/28</v>
          </cell>
          <cell r="I108" t="str">
            <v>GRAVMYRT/NELLIKE T/C</v>
          </cell>
          <cell r="J108">
            <v>102</v>
          </cell>
          <cell r="K108">
            <v>0.61</v>
          </cell>
        </row>
        <row r="109">
          <cell r="B109">
            <v>3443</v>
          </cell>
          <cell r="C109" t="str">
            <v>MONISHA P</v>
          </cell>
          <cell r="D109" t="str">
            <v>T</v>
          </cell>
          <cell r="E109">
            <v>0.6</v>
          </cell>
          <cell r="F109" t="str">
            <v>4.615</v>
          </cell>
          <cell r="G109">
            <v>579</v>
          </cell>
        </row>
        <row r="110">
          <cell r="B110">
            <v>3445</v>
          </cell>
          <cell r="C110" t="str">
            <v xml:space="preserve">KRISHNAVENI </v>
          </cell>
          <cell r="D110" t="str">
            <v>T</v>
          </cell>
          <cell r="E110">
            <v>0.6</v>
          </cell>
          <cell r="F110" t="str">
            <v>4.615</v>
          </cell>
          <cell r="G110">
            <v>642</v>
          </cell>
        </row>
        <row r="111">
          <cell r="B111">
            <v>3450</v>
          </cell>
          <cell r="C111" t="str">
            <v>ARTHI R</v>
          </cell>
          <cell r="D111" t="str">
            <v>C</v>
          </cell>
          <cell r="E111">
            <v>0.65</v>
          </cell>
          <cell r="F111" t="str">
            <v>4.715</v>
          </cell>
          <cell r="G111">
            <v>507</v>
          </cell>
        </row>
        <row r="112">
          <cell r="B112">
            <v>3452</v>
          </cell>
          <cell r="C112" t="str">
            <v xml:space="preserve">SUJATHA </v>
          </cell>
          <cell r="D112" t="str">
            <v>T</v>
          </cell>
          <cell r="E112">
            <v>0.6</v>
          </cell>
          <cell r="F112" t="str">
            <v>4.615</v>
          </cell>
          <cell r="G112">
            <v>579</v>
          </cell>
        </row>
        <row r="113">
          <cell r="B113">
            <v>3455</v>
          </cell>
          <cell r="C113" t="str">
            <v>MOHANA M</v>
          </cell>
          <cell r="D113" t="str">
            <v>T</v>
          </cell>
          <cell r="E113">
            <v>0.6</v>
          </cell>
          <cell r="F113" t="str">
            <v>4.615</v>
          </cell>
          <cell r="G113">
            <v>691</v>
          </cell>
        </row>
        <row r="114">
          <cell r="B114">
            <v>3460</v>
          </cell>
          <cell r="C114" t="str">
            <v>KAVITHA V</v>
          </cell>
          <cell r="D114" t="str">
            <v>T</v>
          </cell>
          <cell r="E114">
            <v>0.6</v>
          </cell>
          <cell r="F114" t="str">
            <v>4.615</v>
          </cell>
          <cell r="G114">
            <v>507</v>
          </cell>
        </row>
        <row r="115">
          <cell r="B115">
            <v>3463</v>
          </cell>
          <cell r="C115" t="str">
            <v>INTHUMATHI R</v>
          </cell>
          <cell r="D115" t="str">
            <v>T</v>
          </cell>
          <cell r="E115">
            <v>0.6</v>
          </cell>
          <cell r="F115" t="str">
            <v>4.615</v>
          </cell>
          <cell r="G115">
            <v>579</v>
          </cell>
        </row>
        <row r="116">
          <cell r="B116">
            <v>3467</v>
          </cell>
          <cell r="C116" t="str">
            <v>THANGAM A</v>
          </cell>
          <cell r="D116" t="str">
            <v>C</v>
          </cell>
          <cell r="E116">
            <v>0.65</v>
          </cell>
          <cell r="F116" t="str">
            <v>4.715</v>
          </cell>
          <cell r="G116">
            <v>507</v>
          </cell>
        </row>
        <row r="117">
          <cell r="B117">
            <v>3468</v>
          </cell>
          <cell r="C117" t="str">
            <v>SELVI M</v>
          </cell>
          <cell r="D117" t="str">
            <v>T</v>
          </cell>
          <cell r="E117">
            <v>0.6</v>
          </cell>
          <cell r="F117" t="str">
            <v>4.615</v>
          </cell>
          <cell r="G117">
            <v>507</v>
          </cell>
        </row>
        <row r="118">
          <cell r="B118">
            <v>3469</v>
          </cell>
          <cell r="C118" t="str">
            <v>BANUPRIYA P</v>
          </cell>
          <cell r="D118" t="str">
            <v>A</v>
          </cell>
          <cell r="E118">
            <v>0.75</v>
          </cell>
          <cell r="F118" t="str">
            <v>4.61540</v>
          </cell>
          <cell r="G118">
            <v>507</v>
          </cell>
        </row>
        <row r="119">
          <cell r="B119">
            <v>3470</v>
          </cell>
          <cell r="C119" t="str">
            <v>RANICHANDRA G</v>
          </cell>
          <cell r="D119" t="str">
            <v>T</v>
          </cell>
          <cell r="E119">
            <v>0.6</v>
          </cell>
          <cell r="F119" t="str">
            <v>4.615</v>
          </cell>
          <cell r="G119">
            <v>507</v>
          </cell>
        </row>
        <row r="120">
          <cell r="B120">
            <v>3471</v>
          </cell>
          <cell r="C120" t="str">
            <v>RAJESWARI K</v>
          </cell>
          <cell r="D120" t="str">
            <v>T</v>
          </cell>
          <cell r="E120">
            <v>0.6</v>
          </cell>
          <cell r="F120" t="str">
            <v>4.615</v>
          </cell>
          <cell r="G120">
            <v>507</v>
          </cell>
        </row>
        <row r="121">
          <cell r="B121">
            <v>3473</v>
          </cell>
          <cell r="C121" t="str">
            <v>ELAKIYA V</v>
          </cell>
          <cell r="D121" t="str">
            <v>T</v>
          </cell>
          <cell r="E121">
            <v>0.6</v>
          </cell>
          <cell r="F121" t="str">
            <v>4.615</v>
          </cell>
          <cell r="G121">
            <v>507</v>
          </cell>
          <cell r="H121" t="str">
            <v>28/38</v>
          </cell>
          <cell r="I121" t="str">
            <v>NELLIKE NAPKIN</v>
          </cell>
          <cell r="J121">
            <v>266</v>
          </cell>
          <cell r="K121">
            <v>0.51</v>
          </cell>
        </row>
        <row r="122">
          <cell r="B122">
            <v>3474</v>
          </cell>
          <cell r="C122" t="str">
            <v>MATHUSRI B</v>
          </cell>
          <cell r="D122" t="str">
            <v>B</v>
          </cell>
          <cell r="E122">
            <v>0.7</v>
          </cell>
          <cell r="F122" t="str">
            <v>5.12820</v>
          </cell>
          <cell r="G122">
            <v>507</v>
          </cell>
          <cell r="H122" t="str">
            <v>28/38/79</v>
          </cell>
          <cell r="I122" t="str">
            <v>NELLIKE NAPKIN/HYBEN ROSE</v>
          </cell>
          <cell r="J122">
            <v>310</v>
          </cell>
          <cell r="K122">
            <v>0.04</v>
          </cell>
        </row>
        <row r="123">
          <cell r="B123">
            <v>3478</v>
          </cell>
          <cell r="C123" t="str">
            <v>VANITHA S</v>
          </cell>
          <cell r="D123" t="str">
            <v>T</v>
          </cell>
          <cell r="E123">
            <v>0.6</v>
          </cell>
          <cell r="F123" t="str">
            <v>4.615</v>
          </cell>
          <cell r="G123">
            <v>507</v>
          </cell>
        </row>
        <row r="124">
          <cell r="B124">
            <v>3479</v>
          </cell>
          <cell r="C124" t="str">
            <v>SUMATHI M</v>
          </cell>
          <cell r="D124" t="str">
            <v>C</v>
          </cell>
          <cell r="E124">
            <v>0.65</v>
          </cell>
          <cell r="F124" t="str">
            <v>4.715</v>
          </cell>
          <cell r="G124">
            <v>507</v>
          </cell>
        </row>
        <row r="125">
          <cell r="B125">
            <v>3480</v>
          </cell>
          <cell r="C125" t="str">
            <v>ASHITHA S</v>
          </cell>
          <cell r="D125" t="str">
            <v>T</v>
          </cell>
          <cell r="E125">
            <v>0.6</v>
          </cell>
          <cell r="F125" t="str">
            <v>4.615</v>
          </cell>
          <cell r="G125">
            <v>507</v>
          </cell>
          <cell r="H125" t="str">
            <v>28/38</v>
          </cell>
          <cell r="I125" t="str">
            <v>NELLIKE NAPKIN</v>
          </cell>
          <cell r="J125">
            <v>361</v>
          </cell>
          <cell r="K125">
            <v>0.69</v>
          </cell>
        </row>
        <row r="126">
          <cell r="B126">
            <v>3482</v>
          </cell>
          <cell r="C126" t="str">
            <v>GEETHA J</v>
          </cell>
          <cell r="D126" t="str">
            <v>C</v>
          </cell>
          <cell r="E126">
            <v>0.65</v>
          </cell>
          <cell r="F126" t="str">
            <v>4.715</v>
          </cell>
          <cell r="G126">
            <v>507</v>
          </cell>
        </row>
        <row r="127">
          <cell r="B127">
            <v>3483</v>
          </cell>
          <cell r="C127" t="str">
            <v>PALANIYAMMAL R</v>
          </cell>
          <cell r="D127" t="str">
            <v>A1</v>
          </cell>
          <cell r="E127">
            <v>0.8</v>
          </cell>
          <cell r="F127" t="str">
            <v>5.00</v>
          </cell>
          <cell r="G127">
            <v>593</v>
          </cell>
        </row>
        <row r="128">
          <cell r="B128">
            <v>3485</v>
          </cell>
          <cell r="C128" t="str">
            <v>REVATHI G</v>
          </cell>
          <cell r="D128" t="str">
            <v>T</v>
          </cell>
          <cell r="E128">
            <v>0.6</v>
          </cell>
          <cell r="F128" t="str">
            <v>4.615</v>
          </cell>
          <cell r="G128">
            <v>593</v>
          </cell>
        </row>
        <row r="129">
          <cell r="B129">
            <v>3486</v>
          </cell>
          <cell r="C129" t="str">
            <v>PRIYANKA T</v>
          </cell>
          <cell r="D129" t="str">
            <v>T</v>
          </cell>
          <cell r="E129">
            <v>0.6</v>
          </cell>
          <cell r="F129" t="str">
            <v>4.615</v>
          </cell>
          <cell r="G129">
            <v>593</v>
          </cell>
          <cell r="H129" t="str">
            <v>28/38</v>
          </cell>
          <cell r="I129" t="str">
            <v>NELLIKE NAPKIN</v>
          </cell>
          <cell r="J129">
            <v>281</v>
          </cell>
          <cell r="K129">
            <v>0.54</v>
          </cell>
        </row>
        <row r="130">
          <cell r="B130">
            <v>3487</v>
          </cell>
          <cell r="C130" t="str">
            <v>VANAJA K</v>
          </cell>
          <cell r="D130" t="str">
            <v>T</v>
          </cell>
          <cell r="E130">
            <v>0.6</v>
          </cell>
          <cell r="F130" t="str">
            <v>4.615</v>
          </cell>
          <cell r="G130">
            <v>579</v>
          </cell>
        </row>
        <row r="131">
          <cell r="B131">
            <v>3488</v>
          </cell>
          <cell r="C131" t="str">
            <v>KAMATCHI S</v>
          </cell>
          <cell r="D131" t="str">
            <v>T</v>
          </cell>
          <cell r="E131">
            <v>0.6</v>
          </cell>
          <cell r="F131" t="str">
            <v>4.615</v>
          </cell>
          <cell r="G131">
            <v>507</v>
          </cell>
        </row>
        <row r="132">
          <cell r="B132">
            <v>3248</v>
          </cell>
          <cell r="C132" t="str">
            <v>MARAGATHAM</v>
          </cell>
          <cell r="D132" t="str">
            <v>B</v>
          </cell>
          <cell r="E132">
            <v>0.7</v>
          </cell>
          <cell r="F132" t="str">
            <v>5.12820</v>
          </cell>
          <cell r="G132">
            <v>507</v>
          </cell>
          <cell r="H132">
            <v>28</v>
          </cell>
          <cell r="I132" t="str">
            <v>NELLIKE T/C</v>
          </cell>
          <cell r="J132">
            <v>80</v>
          </cell>
          <cell r="K132">
            <v>0.68</v>
          </cell>
        </row>
        <row r="133">
          <cell r="B133">
            <v>3127</v>
          </cell>
          <cell r="C133" t="str">
            <v>SOUNDARYA</v>
          </cell>
          <cell r="D133" t="str">
            <v>C</v>
          </cell>
          <cell r="E133">
            <v>0.6</v>
          </cell>
          <cell r="F133" t="str">
            <v>4.615</v>
          </cell>
          <cell r="G133">
            <v>507</v>
          </cell>
        </row>
        <row r="134">
          <cell r="B134">
            <v>2915</v>
          </cell>
          <cell r="C134" t="str">
            <v>SUBRAMANI</v>
          </cell>
          <cell r="D134" t="str">
            <v>C</v>
          </cell>
          <cell r="E134">
            <v>0.65</v>
          </cell>
          <cell r="F134" t="str">
            <v>4.715</v>
          </cell>
          <cell r="G134">
            <v>507</v>
          </cell>
          <cell r="H134" t="str">
            <v>28/38/79</v>
          </cell>
          <cell r="I134" t="str">
            <v>NELLIKE NAPKIN/HYBEN ROSE</v>
          </cell>
          <cell r="J134">
            <v>251</v>
          </cell>
          <cell r="K134">
            <v>0.6</v>
          </cell>
        </row>
        <row r="135">
          <cell r="B135">
            <v>3100</v>
          </cell>
          <cell r="C135" t="str">
            <v>DHANUSHREE</v>
          </cell>
          <cell r="D135" t="str">
            <v>C</v>
          </cell>
          <cell r="E135">
            <v>0.65</v>
          </cell>
          <cell r="F135" t="str">
            <v>4.715</v>
          </cell>
          <cell r="G135">
            <v>507</v>
          </cell>
        </row>
        <row r="136">
          <cell r="B136">
            <v>3268</v>
          </cell>
          <cell r="C136" t="str">
            <v>MAHESHWARI</v>
          </cell>
          <cell r="D136" t="str">
            <v>C</v>
          </cell>
          <cell r="E136">
            <v>0.65</v>
          </cell>
          <cell r="F136" t="str">
            <v>4.715</v>
          </cell>
          <cell r="G136">
            <v>507</v>
          </cell>
          <cell r="H136" t="str">
            <v>28/38</v>
          </cell>
          <cell r="I136" t="str">
            <v>NELLIKE NAPKIN</v>
          </cell>
          <cell r="J136">
            <v>319</v>
          </cell>
          <cell r="K136">
            <v>0.61</v>
          </cell>
        </row>
        <row r="137">
          <cell r="B137">
            <v>3313</v>
          </cell>
          <cell r="C137" t="str">
            <v>SANTHIYA</v>
          </cell>
          <cell r="D137" t="str">
            <v>C</v>
          </cell>
          <cell r="E137">
            <v>0.6</v>
          </cell>
          <cell r="F137" t="str">
            <v>4.615</v>
          </cell>
          <cell r="G137">
            <v>507</v>
          </cell>
        </row>
        <row r="138">
          <cell r="B138">
            <v>3493</v>
          </cell>
          <cell r="C138" t="str">
            <v>SASI</v>
          </cell>
          <cell r="D138" t="str">
            <v>C</v>
          </cell>
          <cell r="E138">
            <v>0.65</v>
          </cell>
          <cell r="F138" t="str">
            <v>4.715</v>
          </cell>
          <cell r="G138">
            <v>507</v>
          </cell>
          <cell r="H138" t="str">
            <v>71/75/80</v>
          </cell>
          <cell r="I138" t="str">
            <v>MALINDA BEIGE/HYBEN ROSE/SKOGSIV O/L</v>
          </cell>
          <cell r="J138">
            <v>1440</v>
          </cell>
          <cell r="K138">
            <v>0.75</v>
          </cell>
        </row>
        <row r="139">
          <cell r="B139">
            <v>3495</v>
          </cell>
          <cell r="C139" t="str">
            <v>VIJAYALAKSHMI</v>
          </cell>
          <cell r="D139" t="str">
            <v>T</v>
          </cell>
          <cell r="E139">
            <v>0.65</v>
          </cell>
          <cell r="F139" t="str">
            <v>4.715</v>
          </cell>
          <cell r="G139">
            <v>507</v>
          </cell>
        </row>
        <row r="140">
          <cell r="B140">
            <v>3492</v>
          </cell>
          <cell r="C140" t="str">
            <v>CHINNAPONNU</v>
          </cell>
          <cell r="D140" t="str">
            <v>A1</v>
          </cell>
          <cell r="E140">
            <v>0.8</v>
          </cell>
          <cell r="F140" t="str">
            <v>5.00</v>
          </cell>
          <cell r="G140">
            <v>507</v>
          </cell>
          <cell r="H140">
            <v>28</v>
          </cell>
          <cell r="I140" t="str">
            <v>NELLIKE T/C</v>
          </cell>
          <cell r="J140">
            <v>125</v>
          </cell>
          <cell r="K140">
            <v>0.75</v>
          </cell>
        </row>
        <row r="141">
          <cell r="B141">
            <v>3494</v>
          </cell>
          <cell r="C141" t="str">
            <v>MIRNAL DAS</v>
          </cell>
          <cell r="D141" t="str">
            <v>A1</v>
          </cell>
          <cell r="E141">
            <v>0.8</v>
          </cell>
          <cell r="F141" t="str">
            <v>5.00</v>
          </cell>
          <cell r="G141">
            <v>507</v>
          </cell>
          <cell r="H141">
            <v>71</v>
          </cell>
          <cell r="I141" t="str">
            <v>JD NATURAL</v>
          </cell>
          <cell r="J141">
            <v>61</v>
          </cell>
          <cell r="K141">
            <v>0.42</v>
          </cell>
        </row>
        <row r="142">
          <cell r="B142">
            <v>1021</v>
          </cell>
          <cell r="C142" t="str">
            <v>PALSAMY</v>
          </cell>
          <cell r="D142" t="str">
            <v>A1</v>
          </cell>
          <cell r="E142">
            <v>0.75</v>
          </cell>
          <cell r="F142" t="str">
            <v>4.61540</v>
          </cell>
          <cell r="G142">
            <v>507</v>
          </cell>
          <cell r="H142" t="str">
            <v>71/75/80</v>
          </cell>
          <cell r="I142" t="str">
            <v>MALINDA BEIGE/HYBEN ROSE/SKOGSIV O/L</v>
          </cell>
          <cell r="J142">
            <v>500</v>
          </cell>
          <cell r="K142">
            <v>0.52</v>
          </cell>
        </row>
        <row r="143">
          <cell r="B143">
            <v>3290</v>
          </cell>
          <cell r="C143" t="str">
            <v>UMA</v>
          </cell>
          <cell r="D143" t="str">
            <v>C</v>
          </cell>
          <cell r="E143">
            <v>0.65</v>
          </cell>
          <cell r="F143" t="str">
            <v>4.715</v>
          </cell>
          <cell r="G143">
            <v>507</v>
          </cell>
          <cell r="H143">
            <v>28</v>
          </cell>
          <cell r="I143" t="str">
            <v>NELLIKE T/C</v>
          </cell>
          <cell r="J143">
            <v>70</v>
          </cell>
          <cell r="K143">
            <v>0.59</v>
          </cell>
        </row>
        <row r="144">
          <cell r="B144">
            <v>3499</v>
          </cell>
          <cell r="C144" t="str">
            <v>SILAMPAYEE</v>
          </cell>
          <cell r="D144" t="str">
            <v>A1</v>
          </cell>
          <cell r="E144">
            <v>0.8</v>
          </cell>
          <cell r="F144" t="str">
            <v>5.00</v>
          </cell>
          <cell r="G144">
            <v>507</v>
          </cell>
          <cell r="H144" t="str">
            <v>77/79/28</v>
          </cell>
          <cell r="I144" t="str">
            <v>HYBEN ROSE/NELLIKE T/C</v>
          </cell>
          <cell r="J144">
            <v>230</v>
          </cell>
          <cell r="K144">
            <v>0.76</v>
          </cell>
        </row>
        <row r="145">
          <cell r="B145">
            <v>1369</v>
          </cell>
          <cell r="C145" t="str">
            <v>KRISHNAN</v>
          </cell>
          <cell r="D145" t="str">
            <v>A</v>
          </cell>
          <cell r="E145">
            <v>0.75</v>
          </cell>
          <cell r="F145" t="str">
            <v>4.61540</v>
          </cell>
          <cell r="G145">
            <v>507</v>
          </cell>
        </row>
        <row r="146">
          <cell r="B146">
            <v>3115</v>
          </cell>
          <cell r="C146" t="str">
            <v>YOVEL</v>
          </cell>
          <cell r="D146" t="str">
            <v>B</v>
          </cell>
          <cell r="E146">
            <v>0.7</v>
          </cell>
          <cell r="F146" t="str">
            <v>5.12820</v>
          </cell>
          <cell r="G146">
            <v>507</v>
          </cell>
        </row>
        <row r="147">
          <cell r="B147">
            <v>3505</v>
          </cell>
          <cell r="C147" t="str">
            <v>SUGANYA</v>
          </cell>
          <cell r="D147">
            <v>0</v>
          </cell>
          <cell r="E147">
            <v>0.6</v>
          </cell>
          <cell r="F147" t="str">
            <v>4.615</v>
          </cell>
          <cell r="G147">
            <v>507</v>
          </cell>
        </row>
        <row r="148">
          <cell r="B148">
            <v>3507</v>
          </cell>
          <cell r="C148" t="str">
            <v>KOWSIK</v>
          </cell>
          <cell r="D148" t="str">
            <v>A1</v>
          </cell>
          <cell r="E148">
            <v>0.8</v>
          </cell>
          <cell r="F148" t="str">
            <v>5.00</v>
          </cell>
          <cell r="G148">
            <v>507</v>
          </cell>
          <cell r="H148" t="str">
            <v>75/28</v>
          </cell>
          <cell r="I148" t="str">
            <v>GRAVMYRT/NELLIKE T/C</v>
          </cell>
          <cell r="J148">
            <v>116</v>
          </cell>
          <cell r="K148">
            <v>0.7</v>
          </cell>
        </row>
        <row r="149">
          <cell r="B149" t="str">
            <v>NEW-1</v>
          </cell>
          <cell r="C149" t="str">
            <v>SIVARANJANI</v>
          </cell>
          <cell r="D149" t="str">
            <v>T</v>
          </cell>
          <cell r="E149">
            <v>0.65</v>
          </cell>
          <cell r="F149" t="str">
            <v>4.715</v>
          </cell>
          <cell r="G149">
            <v>507</v>
          </cell>
          <cell r="H149" t="str">
            <v>28/38</v>
          </cell>
          <cell r="I149" t="str">
            <v>NELLIKE NAPKIN</v>
          </cell>
          <cell r="J149">
            <v>404</v>
          </cell>
          <cell r="K149">
            <v>0.77</v>
          </cell>
        </row>
        <row r="150">
          <cell r="B150" t="str">
            <v>NEW-2</v>
          </cell>
          <cell r="C150" t="str">
            <v>MEENA</v>
          </cell>
          <cell r="D150">
            <v>0</v>
          </cell>
          <cell r="E150">
            <v>0</v>
          </cell>
          <cell r="F150" t="str">
            <v>4.615</v>
          </cell>
          <cell r="G150">
            <v>0</v>
          </cell>
          <cell r="H150" t="str">
            <v>28/38</v>
          </cell>
          <cell r="I150" t="str">
            <v>NELLIKE NAPKIN</v>
          </cell>
          <cell r="J150">
            <v>478</v>
          </cell>
          <cell r="K150">
            <v>0.92</v>
          </cell>
        </row>
        <row r="151">
          <cell r="B151" t="str">
            <v>NEW-3</v>
          </cell>
          <cell r="C151" t="str">
            <v xml:space="preserve">SENBAGAM  </v>
          </cell>
          <cell r="D151">
            <v>0</v>
          </cell>
          <cell r="E151">
            <v>0</v>
          </cell>
          <cell r="F151" t="str">
            <v>4.615</v>
          </cell>
          <cell r="G151">
            <v>0</v>
          </cell>
          <cell r="H151" t="str">
            <v>28/38</v>
          </cell>
          <cell r="I151" t="str">
            <v>NELLIKE NAPKIN</v>
          </cell>
          <cell r="J151">
            <v>127</v>
          </cell>
          <cell r="K151">
            <v>0.24</v>
          </cell>
        </row>
        <row r="152">
          <cell r="B152" t="str">
            <v>NEW-4</v>
          </cell>
          <cell r="C152" t="str">
            <v>MENAGADEVI</v>
          </cell>
          <cell r="D152">
            <v>0</v>
          </cell>
          <cell r="E152">
            <v>0</v>
          </cell>
          <cell r="F152" t="str">
            <v>4.615</v>
          </cell>
          <cell r="G152">
            <v>0</v>
          </cell>
          <cell r="H152" t="str">
            <v>28/38</v>
          </cell>
          <cell r="I152" t="str">
            <v>NELLIKE NAPKIN</v>
          </cell>
          <cell r="J152">
            <v>964</v>
          </cell>
          <cell r="K152">
            <v>0.92</v>
          </cell>
        </row>
        <row r="153">
          <cell r="B153">
            <v>0</v>
          </cell>
          <cell r="C153">
            <v>0</v>
          </cell>
          <cell r="D153" t="e">
            <v>#N/A</v>
          </cell>
          <cell r="E153" t="e">
            <v>#N/A</v>
          </cell>
          <cell r="F153" t="e">
            <v>#N/A</v>
          </cell>
          <cell r="G153" t="e">
            <v>#N/A</v>
          </cell>
        </row>
        <row r="154">
          <cell r="B154">
            <v>0</v>
          </cell>
          <cell r="C154">
            <v>0</v>
          </cell>
          <cell r="D154" t="e">
            <v>#N/A</v>
          </cell>
          <cell r="E154" t="e">
            <v>#N/A</v>
          </cell>
          <cell r="F154" t="e">
            <v>#N/A</v>
          </cell>
          <cell r="G154" t="e">
            <v>#N/A</v>
          </cell>
        </row>
      </sheetData>
      <sheetData sheetId="17">
        <row r="1">
          <cell r="B1" t="str">
            <v>ID NO</v>
          </cell>
          <cell r="C1" t="str">
            <v>Name</v>
          </cell>
          <cell r="D1" t="str">
            <v>Grade</v>
          </cell>
          <cell r="E1" t="str">
            <v>Target  %</v>
          </cell>
          <cell r="F1" t="str">
            <v>Points</v>
          </cell>
          <cell r="G1" t="str">
            <v>CTC/Day</v>
          </cell>
          <cell r="H1" t="str">
            <v>SO#</v>
          </cell>
          <cell r="I1" t="str">
            <v>Design &amp; Product</v>
          </cell>
          <cell r="J1" t="str">
            <v>Qty</v>
          </cell>
          <cell r="K1" t="str">
            <v>Eff %</v>
          </cell>
        </row>
        <row r="2">
          <cell r="B2">
            <v>29</v>
          </cell>
          <cell r="C2" t="str">
            <v>SELVI.R</v>
          </cell>
          <cell r="D2" t="str">
            <v>A+</v>
          </cell>
          <cell r="E2">
            <v>0.9</v>
          </cell>
          <cell r="F2" t="str">
            <v>10.0</v>
          </cell>
          <cell r="G2">
            <v>789.75</v>
          </cell>
        </row>
        <row r="3">
          <cell r="B3">
            <v>122</v>
          </cell>
          <cell r="C3" t="str">
            <v>SAVITHRI ..S</v>
          </cell>
          <cell r="D3" t="str">
            <v>A</v>
          </cell>
          <cell r="E3">
            <v>0.75</v>
          </cell>
          <cell r="F3" t="str">
            <v>4.61540</v>
          </cell>
          <cell r="G3">
            <v>642</v>
          </cell>
        </row>
        <row r="4">
          <cell r="B4">
            <v>237</v>
          </cell>
          <cell r="C4" t="str">
            <v>NALLASIVAM..M</v>
          </cell>
          <cell r="D4" t="str">
            <v>A</v>
          </cell>
          <cell r="E4">
            <v>0.75</v>
          </cell>
          <cell r="F4" t="str">
            <v>4.61540</v>
          </cell>
          <cell r="G4">
            <v>789.75</v>
          </cell>
        </row>
        <row r="5">
          <cell r="B5">
            <v>242</v>
          </cell>
          <cell r="C5" t="str">
            <v>ALLIRANI..R</v>
          </cell>
          <cell r="D5" t="str">
            <v>A+</v>
          </cell>
          <cell r="E5">
            <v>0.9</v>
          </cell>
          <cell r="F5" t="str">
            <v>10.0</v>
          </cell>
          <cell r="G5">
            <v>691</v>
          </cell>
        </row>
        <row r="6">
          <cell r="B6">
            <v>411</v>
          </cell>
          <cell r="C6" t="str">
            <v>LATHA..M</v>
          </cell>
          <cell r="D6" t="str">
            <v>A1</v>
          </cell>
          <cell r="E6">
            <v>0.8</v>
          </cell>
          <cell r="F6" t="str">
            <v>5.00</v>
          </cell>
          <cell r="G6">
            <v>789.75</v>
          </cell>
          <cell r="H6" t="str">
            <v>38/28</v>
          </cell>
          <cell r="I6" t="str">
            <v>NELLIE NAPKIN/NELLIKE T/C</v>
          </cell>
          <cell r="J6">
            <v>272</v>
          </cell>
          <cell r="K6">
            <v>0.78</v>
          </cell>
        </row>
        <row r="7">
          <cell r="B7">
            <v>677</v>
          </cell>
          <cell r="C7" t="str">
            <v>NIRMALA..K</v>
          </cell>
          <cell r="D7" t="str">
            <v>A+</v>
          </cell>
          <cell r="E7">
            <v>0.9</v>
          </cell>
          <cell r="F7" t="str">
            <v>10.0</v>
          </cell>
          <cell r="G7">
            <v>691</v>
          </cell>
          <cell r="H7" t="str">
            <v>38/28</v>
          </cell>
          <cell r="I7" t="str">
            <v>NELLIE NAPKIN/NELLIKE T/C</v>
          </cell>
          <cell r="J7">
            <v>365</v>
          </cell>
          <cell r="K7">
            <v>0.96</v>
          </cell>
        </row>
        <row r="8">
          <cell r="B8">
            <v>1298</v>
          </cell>
          <cell r="C8" t="str">
            <v>SIVARANJANI.S</v>
          </cell>
          <cell r="D8" t="str">
            <v>A+</v>
          </cell>
          <cell r="E8">
            <v>0.9</v>
          </cell>
          <cell r="F8" t="str">
            <v>10.0</v>
          </cell>
          <cell r="G8">
            <v>789.75</v>
          </cell>
        </row>
        <row r="9">
          <cell r="B9">
            <v>1417</v>
          </cell>
          <cell r="C9" t="str">
            <v>MAHALAKSHMI.T</v>
          </cell>
          <cell r="D9" t="str">
            <v>A+</v>
          </cell>
          <cell r="E9">
            <v>0.9</v>
          </cell>
          <cell r="F9" t="str">
            <v>10.0</v>
          </cell>
          <cell r="G9">
            <v>642</v>
          </cell>
        </row>
        <row r="10">
          <cell r="B10">
            <v>1422</v>
          </cell>
          <cell r="C10" t="str">
            <v>LAKSHMI.V</v>
          </cell>
          <cell r="D10" t="str">
            <v>A1</v>
          </cell>
          <cell r="E10">
            <v>0.8</v>
          </cell>
          <cell r="F10" t="str">
            <v>5.00</v>
          </cell>
          <cell r="G10">
            <v>789.75</v>
          </cell>
        </row>
        <row r="11">
          <cell r="B11">
            <v>1512</v>
          </cell>
          <cell r="C11" t="str">
            <v>MANIMEGALAI.P</v>
          </cell>
          <cell r="D11" t="str">
            <v>A</v>
          </cell>
          <cell r="E11">
            <v>0.75</v>
          </cell>
          <cell r="F11" t="str">
            <v>4.61540</v>
          </cell>
          <cell r="G11">
            <v>691</v>
          </cell>
        </row>
        <row r="12">
          <cell r="B12">
            <v>1694</v>
          </cell>
          <cell r="C12" t="str">
            <v>MALATHI.S</v>
          </cell>
          <cell r="D12" t="str">
            <v>A1</v>
          </cell>
          <cell r="E12">
            <v>0.8</v>
          </cell>
          <cell r="F12" t="str">
            <v>5.00</v>
          </cell>
          <cell r="G12">
            <v>642</v>
          </cell>
        </row>
        <row r="13">
          <cell r="B13">
            <v>1761</v>
          </cell>
          <cell r="C13" t="str">
            <v>PUSHPA.M</v>
          </cell>
          <cell r="D13" t="str">
            <v>A1</v>
          </cell>
          <cell r="E13">
            <v>0.8</v>
          </cell>
          <cell r="F13" t="str">
            <v>5.00</v>
          </cell>
          <cell r="G13">
            <v>691</v>
          </cell>
          <cell r="H13" t="str">
            <v>38/28</v>
          </cell>
          <cell r="I13" t="str">
            <v>NELLIE NAPKIN/NELLIKE T/C</v>
          </cell>
          <cell r="J13">
            <v>282</v>
          </cell>
          <cell r="K13">
            <v>0.74</v>
          </cell>
        </row>
        <row r="14">
          <cell r="B14">
            <v>1789</v>
          </cell>
          <cell r="C14" t="str">
            <v>KASTHURI</v>
          </cell>
          <cell r="D14" t="str">
            <v>A1</v>
          </cell>
          <cell r="E14">
            <v>0.8</v>
          </cell>
          <cell r="F14" t="str">
            <v>5.00</v>
          </cell>
          <cell r="G14">
            <v>691</v>
          </cell>
        </row>
        <row r="15">
          <cell r="B15">
            <v>1854</v>
          </cell>
          <cell r="C15" t="str">
            <v>DHANALAKSHMI S</v>
          </cell>
          <cell r="D15" t="str">
            <v>B</v>
          </cell>
          <cell r="E15">
            <v>0.7</v>
          </cell>
          <cell r="F15" t="str">
            <v>5.12820</v>
          </cell>
          <cell r="G15">
            <v>691</v>
          </cell>
        </row>
        <row r="16">
          <cell r="B16">
            <v>1855</v>
          </cell>
          <cell r="C16" t="str">
            <v>MEENA SENTHILKUMAR</v>
          </cell>
          <cell r="D16" t="str">
            <v>A</v>
          </cell>
          <cell r="E16">
            <v>0.75</v>
          </cell>
          <cell r="F16" t="str">
            <v>4.61540</v>
          </cell>
          <cell r="G16">
            <v>642</v>
          </cell>
        </row>
        <row r="17">
          <cell r="B17">
            <v>1902</v>
          </cell>
          <cell r="C17" t="str">
            <v>MANIMALA B</v>
          </cell>
          <cell r="D17" t="str">
            <v>A1</v>
          </cell>
          <cell r="E17">
            <v>0.8</v>
          </cell>
          <cell r="F17" t="str">
            <v>5.00</v>
          </cell>
          <cell r="G17">
            <v>642</v>
          </cell>
          <cell r="H17" t="str">
            <v>38/28</v>
          </cell>
          <cell r="I17" t="str">
            <v>NELLIE NAPKIN/NELLIKE T/C</v>
          </cell>
          <cell r="J17">
            <v>312</v>
          </cell>
          <cell r="K17">
            <v>0.89</v>
          </cell>
        </row>
        <row r="18">
          <cell r="B18">
            <v>1929</v>
          </cell>
          <cell r="C18" t="str">
            <v>KEERTHANA G</v>
          </cell>
          <cell r="D18" t="str">
            <v>A</v>
          </cell>
          <cell r="E18">
            <v>0.75</v>
          </cell>
          <cell r="F18" t="str">
            <v>4.61540</v>
          </cell>
          <cell r="G18">
            <v>691</v>
          </cell>
        </row>
        <row r="19">
          <cell r="B19">
            <v>1930</v>
          </cell>
          <cell r="C19" t="str">
            <v>VALARMATHI R</v>
          </cell>
          <cell r="D19" t="str">
            <v>A1</v>
          </cell>
          <cell r="E19">
            <v>0.8</v>
          </cell>
          <cell r="F19" t="str">
            <v>5.00</v>
          </cell>
          <cell r="G19">
            <v>642</v>
          </cell>
          <cell r="H19" t="str">
            <v>38/28</v>
          </cell>
          <cell r="I19" t="str">
            <v>NELLIE NAPKIN/NELLIKE T/C</v>
          </cell>
          <cell r="J19">
            <v>291</v>
          </cell>
          <cell r="K19">
            <v>0.76</v>
          </cell>
        </row>
        <row r="20">
          <cell r="B20">
            <v>1956</v>
          </cell>
          <cell r="C20" t="str">
            <v>KARTHIGAIRAJAN K</v>
          </cell>
          <cell r="D20" t="str">
            <v>A1</v>
          </cell>
          <cell r="E20">
            <v>0.8</v>
          </cell>
          <cell r="F20" t="str">
            <v>5.00</v>
          </cell>
          <cell r="G20">
            <v>691</v>
          </cell>
        </row>
        <row r="21">
          <cell r="B21">
            <v>1966</v>
          </cell>
          <cell r="C21" t="str">
            <v>PARAMESWARI S</v>
          </cell>
          <cell r="D21" t="str">
            <v>A</v>
          </cell>
          <cell r="E21">
            <v>0.75</v>
          </cell>
          <cell r="F21" t="str">
            <v>4.61540</v>
          </cell>
          <cell r="G21">
            <v>691</v>
          </cell>
        </row>
        <row r="22">
          <cell r="B22">
            <v>1971</v>
          </cell>
          <cell r="C22" t="str">
            <v>HEMALATHA R</v>
          </cell>
          <cell r="D22" t="str">
            <v>A</v>
          </cell>
          <cell r="E22">
            <v>0.75</v>
          </cell>
          <cell r="F22" t="str">
            <v>4.61540</v>
          </cell>
          <cell r="G22">
            <v>642</v>
          </cell>
        </row>
        <row r="23">
          <cell r="B23">
            <v>1983</v>
          </cell>
          <cell r="C23" t="str">
            <v>LATHA M</v>
          </cell>
          <cell r="D23" t="str">
            <v>A</v>
          </cell>
          <cell r="E23">
            <v>0.75</v>
          </cell>
          <cell r="F23" t="str">
            <v>4.61540</v>
          </cell>
          <cell r="G23">
            <v>642</v>
          </cell>
        </row>
        <row r="24">
          <cell r="B24">
            <v>2005</v>
          </cell>
          <cell r="C24" t="str">
            <v>PARAMESWARI</v>
          </cell>
          <cell r="D24" t="str">
            <v>B</v>
          </cell>
          <cell r="E24">
            <v>0.7</v>
          </cell>
          <cell r="F24" t="str">
            <v>5.12820</v>
          </cell>
          <cell r="G24">
            <v>642</v>
          </cell>
        </row>
        <row r="25">
          <cell r="B25">
            <v>2016</v>
          </cell>
          <cell r="C25" t="str">
            <v>S GOWRI</v>
          </cell>
          <cell r="D25" t="str">
            <v>A</v>
          </cell>
          <cell r="E25">
            <v>0.75</v>
          </cell>
          <cell r="F25" t="str">
            <v>4.61540</v>
          </cell>
          <cell r="G25">
            <v>593</v>
          </cell>
        </row>
        <row r="26">
          <cell r="B26">
            <v>2045</v>
          </cell>
          <cell r="C26" t="str">
            <v>SATHYA C</v>
          </cell>
          <cell r="D26" t="str">
            <v>B</v>
          </cell>
          <cell r="E26">
            <v>0.7</v>
          </cell>
          <cell r="F26" t="str">
            <v>5.12820</v>
          </cell>
          <cell r="G26">
            <v>642</v>
          </cell>
        </row>
        <row r="27">
          <cell r="B27">
            <v>2067</v>
          </cell>
          <cell r="C27" t="str">
            <v>LALITHA R</v>
          </cell>
          <cell r="D27" t="str">
            <v>A1</v>
          </cell>
          <cell r="E27">
            <v>0.8</v>
          </cell>
          <cell r="F27" t="str">
            <v>5.00</v>
          </cell>
          <cell r="G27">
            <v>593</v>
          </cell>
        </row>
        <row r="28">
          <cell r="B28">
            <v>2102</v>
          </cell>
          <cell r="C28" t="str">
            <v>KOKILA M</v>
          </cell>
          <cell r="D28" t="str">
            <v>B</v>
          </cell>
          <cell r="E28">
            <v>0.7</v>
          </cell>
          <cell r="F28" t="str">
            <v>5.12820</v>
          </cell>
          <cell r="G28">
            <v>691</v>
          </cell>
        </row>
        <row r="29">
          <cell r="B29">
            <v>2138</v>
          </cell>
          <cell r="C29" t="str">
            <v>SANTHI S</v>
          </cell>
          <cell r="D29" t="str">
            <v>A</v>
          </cell>
          <cell r="E29">
            <v>0.75</v>
          </cell>
          <cell r="F29" t="str">
            <v>4.61540</v>
          </cell>
          <cell r="G29">
            <v>593</v>
          </cell>
        </row>
        <row r="30">
          <cell r="B30">
            <v>2156</v>
          </cell>
          <cell r="C30" t="str">
            <v>PUSHPALATHA R</v>
          </cell>
          <cell r="D30" t="str">
            <v>A</v>
          </cell>
          <cell r="E30">
            <v>0.75</v>
          </cell>
          <cell r="F30" t="str">
            <v>4.61540</v>
          </cell>
          <cell r="G30">
            <v>642</v>
          </cell>
          <cell r="H30" t="str">
            <v>38/28</v>
          </cell>
          <cell r="I30" t="str">
            <v>NELLIE NAPKIN/NELLIKE T/C</v>
          </cell>
          <cell r="J30">
            <v>295</v>
          </cell>
          <cell r="K30">
            <v>0.77</v>
          </cell>
        </row>
        <row r="31">
          <cell r="B31">
            <v>2177</v>
          </cell>
          <cell r="C31" t="str">
            <v>LALITHA N</v>
          </cell>
          <cell r="D31" t="str">
            <v>A+</v>
          </cell>
          <cell r="E31">
            <v>0.9</v>
          </cell>
          <cell r="F31" t="str">
            <v>10.0</v>
          </cell>
          <cell r="G31">
            <v>642</v>
          </cell>
        </row>
        <row r="32">
          <cell r="B32">
            <v>2186</v>
          </cell>
          <cell r="C32" t="str">
            <v>SATHYA R</v>
          </cell>
          <cell r="D32" t="str">
            <v>B</v>
          </cell>
          <cell r="E32">
            <v>0.7</v>
          </cell>
          <cell r="F32" t="str">
            <v>5.12820</v>
          </cell>
          <cell r="G32">
            <v>789.75</v>
          </cell>
        </row>
        <row r="33">
          <cell r="B33">
            <v>2274</v>
          </cell>
          <cell r="C33" t="str">
            <v>UMADEVI B</v>
          </cell>
          <cell r="D33" t="str">
            <v>A</v>
          </cell>
          <cell r="E33">
            <v>0.75</v>
          </cell>
          <cell r="F33" t="str">
            <v>4.61540</v>
          </cell>
          <cell r="G33">
            <v>593</v>
          </cell>
        </row>
        <row r="34">
          <cell r="B34">
            <v>2317</v>
          </cell>
          <cell r="C34" t="str">
            <v>SIVARAMAN M</v>
          </cell>
          <cell r="D34" t="str">
            <v>A1</v>
          </cell>
          <cell r="E34">
            <v>0.8</v>
          </cell>
          <cell r="F34" t="str">
            <v>5.00</v>
          </cell>
          <cell r="G34">
            <v>642</v>
          </cell>
        </row>
        <row r="35">
          <cell r="B35">
            <v>2332</v>
          </cell>
          <cell r="C35" t="str">
            <v>RAJAKUMARI</v>
          </cell>
          <cell r="D35" t="str">
            <v>B</v>
          </cell>
          <cell r="E35">
            <v>0.7</v>
          </cell>
          <cell r="F35" t="str">
            <v>5.12820</v>
          </cell>
          <cell r="G35">
            <v>691</v>
          </cell>
        </row>
        <row r="36">
          <cell r="B36">
            <v>2392</v>
          </cell>
          <cell r="C36" t="str">
            <v>VANITHASRI M</v>
          </cell>
          <cell r="D36" t="str">
            <v>A</v>
          </cell>
          <cell r="E36">
            <v>0.75</v>
          </cell>
          <cell r="F36" t="str">
            <v>4.61540</v>
          </cell>
          <cell r="G36">
            <v>593</v>
          </cell>
        </row>
        <row r="37">
          <cell r="B37">
            <v>2420</v>
          </cell>
          <cell r="C37" t="str">
            <v>SELLAMMAL</v>
          </cell>
          <cell r="D37" t="str">
            <v>B</v>
          </cell>
          <cell r="E37">
            <v>0.7</v>
          </cell>
          <cell r="F37" t="str">
            <v>5.12820</v>
          </cell>
          <cell r="G37">
            <v>642</v>
          </cell>
        </row>
        <row r="38">
          <cell r="B38">
            <v>2458</v>
          </cell>
          <cell r="C38" t="str">
            <v>PUNITHA M</v>
          </cell>
          <cell r="D38" t="str">
            <v>A</v>
          </cell>
          <cell r="E38">
            <v>0.75</v>
          </cell>
          <cell r="F38" t="str">
            <v>4.61540</v>
          </cell>
          <cell r="G38">
            <v>593</v>
          </cell>
        </row>
        <row r="39">
          <cell r="B39">
            <v>2467</v>
          </cell>
          <cell r="C39" t="str">
            <v>M HARIPRIYA</v>
          </cell>
          <cell r="D39" t="str">
            <v>B</v>
          </cell>
          <cell r="E39">
            <v>0.7</v>
          </cell>
          <cell r="F39" t="str">
            <v>5.12820</v>
          </cell>
          <cell r="G39">
            <v>642</v>
          </cell>
        </row>
        <row r="40">
          <cell r="B40">
            <v>2489</v>
          </cell>
          <cell r="C40" t="str">
            <v>SELVALAKSHIMI</v>
          </cell>
          <cell r="D40" t="str">
            <v>A</v>
          </cell>
          <cell r="E40">
            <v>0.75</v>
          </cell>
          <cell r="F40" t="str">
            <v>4.61540</v>
          </cell>
          <cell r="G40">
            <v>691</v>
          </cell>
        </row>
        <row r="41">
          <cell r="B41">
            <v>2503</v>
          </cell>
          <cell r="C41" t="str">
            <v xml:space="preserve">JANAKI </v>
          </cell>
          <cell r="D41" t="str">
            <v>B</v>
          </cell>
          <cell r="E41">
            <v>0.7</v>
          </cell>
          <cell r="F41" t="str">
            <v>5.12820</v>
          </cell>
          <cell r="G41">
            <v>642</v>
          </cell>
        </row>
        <row r="42">
          <cell r="B42">
            <v>2601</v>
          </cell>
          <cell r="C42" t="str">
            <v>SARANYA T</v>
          </cell>
          <cell r="D42" t="str">
            <v>A</v>
          </cell>
          <cell r="E42">
            <v>0.75</v>
          </cell>
          <cell r="F42" t="str">
            <v>4.61540</v>
          </cell>
          <cell r="G42">
            <v>593</v>
          </cell>
        </row>
        <row r="43">
          <cell r="B43">
            <v>2602</v>
          </cell>
          <cell r="C43" t="str">
            <v>NITHYAKALYANI</v>
          </cell>
          <cell r="D43" t="str">
            <v>B</v>
          </cell>
          <cell r="E43">
            <v>0.7</v>
          </cell>
          <cell r="F43" t="str">
            <v>5.12820</v>
          </cell>
          <cell r="G43">
            <v>642</v>
          </cell>
        </row>
        <row r="44">
          <cell r="B44">
            <v>2651</v>
          </cell>
          <cell r="C44" t="str">
            <v>APARNA DAS</v>
          </cell>
          <cell r="D44" t="str">
            <v>A</v>
          </cell>
          <cell r="E44">
            <v>0.75</v>
          </cell>
          <cell r="F44" t="str">
            <v>4.61540</v>
          </cell>
          <cell r="G44">
            <v>593</v>
          </cell>
        </row>
        <row r="45">
          <cell r="B45">
            <v>2652</v>
          </cell>
          <cell r="C45" t="str">
            <v>GEETHA P</v>
          </cell>
          <cell r="D45" t="str">
            <v>A</v>
          </cell>
          <cell r="E45">
            <v>0.75</v>
          </cell>
          <cell r="F45" t="str">
            <v>4.61540</v>
          </cell>
          <cell r="G45">
            <v>642</v>
          </cell>
        </row>
        <row r="46">
          <cell r="B46">
            <v>2661</v>
          </cell>
          <cell r="C46" t="str">
            <v>YAMUNADEVI G</v>
          </cell>
          <cell r="D46" t="str">
            <v>A</v>
          </cell>
          <cell r="E46">
            <v>0.75</v>
          </cell>
          <cell r="F46" t="str">
            <v>4.61540</v>
          </cell>
          <cell r="G46">
            <v>593</v>
          </cell>
        </row>
        <row r="47">
          <cell r="B47">
            <v>2691</v>
          </cell>
          <cell r="C47" t="str">
            <v>POONKODI</v>
          </cell>
          <cell r="D47" t="str">
            <v>A</v>
          </cell>
          <cell r="E47">
            <v>0.75</v>
          </cell>
          <cell r="F47" t="str">
            <v>4.61540</v>
          </cell>
          <cell r="G47">
            <v>642</v>
          </cell>
        </row>
        <row r="48">
          <cell r="B48">
            <v>2733</v>
          </cell>
          <cell r="C48" t="str">
            <v>SUMATHI J</v>
          </cell>
          <cell r="D48" t="str">
            <v>C</v>
          </cell>
          <cell r="E48">
            <v>0.65</v>
          </cell>
          <cell r="F48" t="str">
            <v>4.715</v>
          </cell>
          <cell r="G48">
            <v>642</v>
          </cell>
        </row>
        <row r="49">
          <cell r="B49">
            <v>2736</v>
          </cell>
          <cell r="C49" t="str">
            <v>KIRUTHIKA</v>
          </cell>
          <cell r="D49" t="str">
            <v>C</v>
          </cell>
          <cell r="E49">
            <v>0.65</v>
          </cell>
          <cell r="F49" t="str">
            <v>4.715</v>
          </cell>
          <cell r="G49">
            <v>642</v>
          </cell>
        </row>
        <row r="50">
          <cell r="B50">
            <v>2741</v>
          </cell>
          <cell r="C50" t="str">
            <v>SUGUNA P</v>
          </cell>
          <cell r="D50" t="str">
            <v>A</v>
          </cell>
          <cell r="E50">
            <v>0.75</v>
          </cell>
          <cell r="F50" t="str">
            <v>4.61540</v>
          </cell>
          <cell r="G50">
            <v>642</v>
          </cell>
        </row>
        <row r="51">
          <cell r="B51">
            <v>2749</v>
          </cell>
          <cell r="C51" t="str">
            <v>UMAMAHESHWARI S</v>
          </cell>
          <cell r="D51" t="str">
            <v>A</v>
          </cell>
          <cell r="E51">
            <v>0.75</v>
          </cell>
          <cell r="F51" t="str">
            <v>4.61540</v>
          </cell>
          <cell r="G51">
            <v>579</v>
          </cell>
          <cell r="H51" t="str">
            <v>38/28</v>
          </cell>
          <cell r="I51" t="str">
            <v>NELLIE NAPKIN/NELLIKE T/C</v>
          </cell>
          <cell r="J51">
            <v>332</v>
          </cell>
          <cell r="K51">
            <v>0.87</v>
          </cell>
        </row>
        <row r="52">
          <cell r="B52">
            <v>2775</v>
          </cell>
          <cell r="C52" t="str">
            <v>NANTHINI S</v>
          </cell>
          <cell r="D52" t="str">
            <v>A</v>
          </cell>
          <cell r="E52">
            <v>0.75</v>
          </cell>
          <cell r="F52" t="str">
            <v>4.61540</v>
          </cell>
          <cell r="G52">
            <v>579</v>
          </cell>
        </row>
        <row r="53">
          <cell r="B53">
            <v>2780</v>
          </cell>
          <cell r="C53" t="str">
            <v>UMA DEVI</v>
          </cell>
          <cell r="D53" t="str">
            <v>A</v>
          </cell>
          <cell r="E53">
            <v>0.75</v>
          </cell>
          <cell r="F53" t="str">
            <v>4.61540</v>
          </cell>
          <cell r="G53">
            <v>642</v>
          </cell>
        </row>
        <row r="54">
          <cell r="B54">
            <v>2781</v>
          </cell>
          <cell r="C54" t="str">
            <v>GAURI DAS</v>
          </cell>
          <cell r="D54" t="str">
            <v>A1</v>
          </cell>
          <cell r="E54">
            <v>0.8</v>
          </cell>
          <cell r="F54" t="str">
            <v>5.00</v>
          </cell>
          <cell r="G54">
            <v>642</v>
          </cell>
        </row>
        <row r="55">
          <cell r="B55">
            <v>2796</v>
          </cell>
          <cell r="C55" t="str">
            <v>PAPPATHI S</v>
          </cell>
          <cell r="D55" t="str">
            <v>A</v>
          </cell>
          <cell r="E55">
            <v>0.75</v>
          </cell>
          <cell r="F55" t="str">
            <v>4.61540</v>
          </cell>
          <cell r="G55">
            <v>579</v>
          </cell>
        </row>
        <row r="56">
          <cell r="B56">
            <v>2807</v>
          </cell>
          <cell r="C56" t="str">
            <v>DHANALAKSHMI K</v>
          </cell>
          <cell r="D56" t="str">
            <v>A</v>
          </cell>
          <cell r="E56">
            <v>0.75</v>
          </cell>
          <cell r="F56" t="str">
            <v>4.61540</v>
          </cell>
          <cell r="G56">
            <v>642</v>
          </cell>
        </row>
        <row r="57">
          <cell r="B57">
            <v>2825</v>
          </cell>
          <cell r="C57" t="str">
            <v>BABYSALINI K</v>
          </cell>
          <cell r="D57" t="str">
            <v>B</v>
          </cell>
          <cell r="E57">
            <v>0.7</v>
          </cell>
          <cell r="F57" t="str">
            <v>5.12820</v>
          </cell>
          <cell r="G57">
            <v>642</v>
          </cell>
        </row>
        <row r="58">
          <cell r="B58">
            <v>2918</v>
          </cell>
          <cell r="C58" t="str">
            <v>RAMAPRIYA M</v>
          </cell>
          <cell r="D58" t="str">
            <v>A</v>
          </cell>
          <cell r="E58">
            <v>0.75</v>
          </cell>
          <cell r="F58" t="str">
            <v>4.61540</v>
          </cell>
          <cell r="G58">
            <v>691</v>
          </cell>
        </row>
        <row r="59">
          <cell r="B59">
            <v>2965</v>
          </cell>
          <cell r="C59" t="str">
            <v>MOHANRAJ R</v>
          </cell>
          <cell r="D59" t="str">
            <v>B</v>
          </cell>
          <cell r="E59">
            <v>0.7</v>
          </cell>
          <cell r="F59" t="str">
            <v>5.12820</v>
          </cell>
          <cell r="G59">
            <v>642</v>
          </cell>
        </row>
        <row r="60">
          <cell r="B60">
            <v>2976</v>
          </cell>
          <cell r="C60" t="str">
            <v>SATHYA RAJA</v>
          </cell>
          <cell r="D60" t="str">
            <v>A</v>
          </cell>
          <cell r="E60">
            <v>0.75</v>
          </cell>
          <cell r="F60" t="str">
            <v>4.61540</v>
          </cell>
          <cell r="G60">
            <v>642</v>
          </cell>
        </row>
        <row r="61">
          <cell r="B61">
            <v>2979</v>
          </cell>
          <cell r="C61" t="str">
            <v>KIRUTHIKA S</v>
          </cell>
          <cell r="D61" t="str">
            <v>C</v>
          </cell>
          <cell r="E61">
            <v>0.65</v>
          </cell>
          <cell r="F61" t="str">
            <v>4.715</v>
          </cell>
          <cell r="G61">
            <v>579</v>
          </cell>
        </row>
        <row r="62">
          <cell r="B62">
            <v>2987</v>
          </cell>
          <cell r="C62" t="str">
            <v>MEENA P</v>
          </cell>
          <cell r="D62" t="str">
            <v>C</v>
          </cell>
          <cell r="E62">
            <v>0.65</v>
          </cell>
          <cell r="F62" t="str">
            <v>4.715</v>
          </cell>
          <cell r="G62">
            <v>593</v>
          </cell>
        </row>
        <row r="63">
          <cell r="B63">
            <v>2989</v>
          </cell>
          <cell r="C63" t="str">
            <v>SARANYA R</v>
          </cell>
          <cell r="D63" t="str">
            <v>B</v>
          </cell>
          <cell r="E63">
            <v>0.7</v>
          </cell>
          <cell r="F63" t="str">
            <v>5.12820</v>
          </cell>
          <cell r="G63">
            <v>789.75</v>
          </cell>
          <cell r="H63" t="str">
            <v>38/28</v>
          </cell>
          <cell r="I63" t="str">
            <v>NELLIE NAPKIN/NELLIKE T/C</v>
          </cell>
          <cell r="J63">
            <v>322</v>
          </cell>
          <cell r="K63">
            <v>0.85</v>
          </cell>
        </row>
        <row r="64">
          <cell r="B64">
            <v>3001</v>
          </cell>
          <cell r="C64" t="str">
            <v>SANGEETHA N</v>
          </cell>
          <cell r="D64" t="str">
            <v>B</v>
          </cell>
          <cell r="E64">
            <v>0.7</v>
          </cell>
          <cell r="F64" t="str">
            <v>5.12820</v>
          </cell>
          <cell r="G64">
            <v>593</v>
          </cell>
        </row>
        <row r="65">
          <cell r="B65">
            <v>3003</v>
          </cell>
          <cell r="C65" t="str">
            <v>GEETHA P</v>
          </cell>
          <cell r="D65" t="str">
            <v>A</v>
          </cell>
          <cell r="E65">
            <v>0.75</v>
          </cell>
          <cell r="F65" t="str">
            <v>4.61540</v>
          </cell>
          <cell r="G65">
            <v>642</v>
          </cell>
        </row>
        <row r="66">
          <cell r="B66">
            <v>3019</v>
          </cell>
          <cell r="C66" t="str">
            <v>MOUNIKA B</v>
          </cell>
          <cell r="D66" t="str">
            <v>C</v>
          </cell>
          <cell r="E66">
            <v>0.65</v>
          </cell>
          <cell r="F66" t="str">
            <v>4.715</v>
          </cell>
          <cell r="G66">
            <v>579</v>
          </cell>
        </row>
        <row r="67">
          <cell r="B67">
            <v>3067</v>
          </cell>
          <cell r="C67" t="str">
            <v>POOMATHI M</v>
          </cell>
          <cell r="D67" t="str">
            <v>B</v>
          </cell>
          <cell r="E67">
            <v>0.7</v>
          </cell>
          <cell r="F67" t="str">
            <v>5.12820</v>
          </cell>
          <cell r="G67">
            <v>593</v>
          </cell>
        </row>
        <row r="68">
          <cell r="B68">
            <v>3086</v>
          </cell>
          <cell r="C68" t="str">
            <v>KASTHURI M</v>
          </cell>
          <cell r="D68" t="str">
            <v>B</v>
          </cell>
          <cell r="E68">
            <v>0.7</v>
          </cell>
          <cell r="F68" t="str">
            <v>5.12820</v>
          </cell>
          <cell r="G68">
            <v>579</v>
          </cell>
        </row>
        <row r="69">
          <cell r="B69">
            <v>3105</v>
          </cell>
          <cell r="C69" t="str">
            <v>ABIRAMI</v>
          </cell>
          <cell r="D69" t="str">
            <v>B</v>
          </cell>
          <cell r="E69">
            <v>0.7</v>
          </cell>
          <cell r="F69" t="str">
            <v>5.12820</v>
          </cell>
          <cell r="G69">
            <v>642</v>
          </cell>
        </row>
        <row r="70">
          <cell r="B70">
            <v>3138</v>
          </cell>
          <cell r="C70" t="str">
            <v>KANAGA R</v>
          </cell>
          <cell r="D70" t="str">
            <v>C</v>
          </cell>
          <cell r="E70">
            <v>0.65</v>
          </cell>
          <cell r="F70" t="str">
            <v>4.715</v>
          </cell>
          <cell r="G70">
            <v>579</v>
          </cell>
        </row>
        <row r="71">
          <cell r="B71">
            <v>3184</v>
          </cell>
          <cell r="C71" t="str">
            <v>THILAGAVATHI DHARMALINGAM</v>
          </cell>
          <cell r="D71" t="str">
            <v>B</v>
          </cell>
          <cell r="E71">
            <v>0.7</v>
          </cell>
          <cell r="F71" t="str">
            <v>5.12820</v>
          </cell>
          <cell r="G71">
            <v>579</v>
          </cell>
        </row>
        <row r="72">
          <cell r="B72">
            <v>3197</v>
          </cell>
          <cell r="C72" t="str">
            <v xml:space="preserve">MAITHILI M </v>
          </cell>
          <cell r="D72" t="str">
            <v>B</v>
          </cell>
          <cell r="E72">
            <v>0.7</v>
          </cell>
          <cell r="F72" t="str">
            <v>5.12820</v>
          </cell>
          <cell r="G72">
            <v>593</v>
          </cell>
        </row>
        <row r="73">
          <cell r="B73">
            <v>3199</v>
          </cell>
          <cell r="C73" t="str">
            <v>SATHIYAVANI A</v>
          </cell>
          <cell r="D73" t="str">
            <v>T</v>
          </cell>
          <cell r="E73">
            <v>0.6</v>
          </cell>
          <cell r="F73" t="str">
            <v>4.615</v>
          </cell>
          <cell r="G73">
            <v>593</v>
          </cell>
        </row>
        <row r="74">
          <cell r="B74">
            <v>3202</v>
          </cell>
          <cell r="C74" t="str">
            <v>SARANYA R</v>
          </cell>
          <cell r="D74" t="str">
            <v>B</v>
          </cell>
          <cell r="E74">
            <v>0.7</v>
          </cell>
          <cell r="F74" t="str">
            <v>5.12820</v>
          </cell>
          <cell r="G74">
            <v>642</v>
          </cell>
        </row>
        <row r="75">
          <cell r="B75">
            <v>3227</v>
          </cell>
          <cell r="C75" t="str">
            <v>RANI S</v>
          </cell>
          <cell r="D75" t="str">
            <v>C</v>
          </cell>
          <cell r="E75">
            <v>0.65</v>
          </cell>
          <cell r="F75" t="str">
            <v>4.715</v>
          </cell>
          <cell r="G75">
            <v>789.75</v>
          </cell>
        </row>
        <row r="76">
          <cell r="B76">
            <v>3235</v>
          </cell>
          <cell r="C76" t="str">
            <v>KAVITHA B</v>
          </cell>
          <cell r="D76" t="str">
            <v>C</v>
          </cell>
          <cell r="E76">
            <v>0.65</v>
          </cell>
          <cell r="F76" t="str">
            <v>4.715</v>
          </cell>
          <cell r="G76">
            <v>579</v>
          </cell>
        </row>
        <row r="77">
          <cell r="B77">
            <v>3250</v>
          </cell>
          <cell r="C77" t="str">
            <v>SARITHA S</v>
          </cell>
          <cell r="D77" t="str">
            <v>C</v>
          </cell>
          <cell r="E77">
            <v>0.65</v>
          </cell>
          <cell r="F77" t="str">
            <v>4.715</v>
          </cell>
          <cell r="G77">
            <v>579</v>
          </cell>
        </row>
        <row r="78">
          <cell r="B78">
            <v>3297</v>
          </cell>
          <cell r="C78" t="str">
            <v>SENBAGAM P</v>
          </cell>
          <cell r="D78" t="str">
            <v>C</v>
          </cell>
          <cell r="E78">
            <v>0.65</v>
          </cell>
          <cell r="F78" t="str">
            <v>4.715</v>
          </cell>
          <cell r="G78">
            <v>579</v>
          </cell>
        </row>
        <row r="79">
          <cell r="B79">
            <v>3299</v>
          </cell>
          <cell r="C79" t="str">
            <v>PRASENJIT MONDAL</v>
          </cell>
          <cell r="D79" t="str">
            <v>C</v>
          </cell>
          <cell r="E79">
            <v>0.65</v>
          </cell>
          <cell r="F79" t="str">
            <v>4.715</v>
          </cell>
          <cell r="G79">
            <v>593</v>
          </cell>
        </row>
        <row r="80">
          <cell r="B80">
            <v>3306</v>
          </cell>
          <cell r="C80" t="str">
            <v>MALATHI S</v>
          </cell>
          <cell r="D80" t="str">
            <v>C</v>
          </cell>
          <cell r="E80">
            <v>0.65</v>
          </cell>
          <cell r="F80" t="str">
            <v>4.715</v>
          </cell>
          <cell r="G80">
            <v>593</v>
          </cell>
        </row>
        <row r="81">
          <cell r="B81">
            <v>3308</v>
          </cell>
          <cell r="C81" t="str">
            <v>GOKILA M</v>
          </cell>
          <cell r="D81" t="str">
            <v>C</v>
          </cell>
          <cell r="E81">
            <v>0.65</v>
          </cell>
          <cell r="F81" t="str">
            <v>4.715</v>
          </cell>
          <cell r="G81">
            <v>579</v>
          </cell>
        </row>
        <row r="82">
          <cell r="B82">
            <v>3309</v>
          </cell>
          <cell r="C82" t="str">
            <v>KANTHAMANI S</v>
          </cell>
          <cell r="D82" t="str">
            <v>C</v>
          </cell>
          <cell r="E82">
            <v>0.65</v>
          </cell>
          <cell r="F82" t="str">
            <v>4.715</v>
          </cell>
          <cell r="G82">
            <v>579</v>
          </cell>
        </row>
        <row r="83">
          <cell r="B83">
            <v>3315</v>
          </cell>
          <cell r="C83" t="str">
            <v>SALMA PARVIN</v>
          </cell>
          <cell r="D83" t="str">
            <v>C</v>
          </cell>
          <cell r="E83">
            <v>0.65</v>
          </cell>
          <cell r="F83" t="str">
            <v>4.715</v>
          </cell>
          <cell r="G83">
            <v>579</v>
          </cell>
        </row>
        <row r="84">
          <cell r="B84">
            <v>3317</v>
          </cell>
          <cell r="C84" t="str">
            <v>SUGANTHI P</v>
          </cell>
          <cell r="D84" t="str">
            <v>C</v>
          </cell>
          <cell r="E84">
            <v>0.65</v>
          </cell>
          <cell r="F84" t="str">
            <v>4.715</v>
          </cell>
          <cell r="G84">
            <v>579</v>
          </cell>
        </row>
        <row r="85">
          <cell r="B85">
            <v>3318</v>
          </cell>
          <cell r="C85" t="str">
            <v>SANGEETHA R</v>
          </cell>
          <cell r="D85" t="str">
            <v>T</v>
          </cell>
          <cell r="E85">
            <v>0.6</v>
          </cell>
          <cell r="F85" t="str">
            <v>4.615</v>
          </cell>
          <cell r="G85">
            <v>579</v>
          </cell>
        </row>
        <row r="86">
          <cell r="B86">
            <v>3323</v>
          </cell>
          <cell r="C86" t="str">
            <v>KALAMANI S</v>
          </cell>
          <cell r="D86" t="str">
            <v>C</v>
          </cell>
          <cell r="E86">
            <v>0.65</v>
          </cell>
          <cell r="F86" t="str">
            <v>4.715</v>
          </cell>
          <cell r="G86">
            <v>593</v>
          </cell>
        </row>
        <row r="87">
          <cell r="B87">
            <v>3325</v>
          </cell>
          <cell r="C87" t="str">
            <v>AYAN DAS</v>
          </cell>
          <cell r="D87" t="str">
            <v>A</v>
          </cell>
          <cell r="E87">
            <v>0.75</v>
          </cell>
          <cell r="F87" t="str">
            <v>4.61540</v>
          </cell>
          <cell r="G87">
            <v>579</v>
          </cell>
        </row>
        <row r="88">
          <cell r="B88">
            <v>3327</v>
          </cell>
          <cell r="C88" t="str">
            <v>THENU</v>
          </cell>
          <cell r="D88" t="str">
            <v>C</v>
          </cell>
          <cell r="E88">
            <v>0.65</v>
          </cell>
          <cell r="F88" t="str">
            <v>4.715</v>
          </cell>
          <cell r="G88">
            <v>579</v>
          </cell>
        </row>
        <row r="89">
          <cell r="B89">
            <v>3331</v>
          </cell>
          <cell r="C89" t="str">
            <v>KOHILAVANI</v>
          </cell>
          <cell r="D89" t="str">
            <v>C</v>
          </cell>
          <cell r="E89">
            <v>0.65</v>
          </cell>
          <cell r="F89" t="str">
            <v>4.715</v>
          </cell>
          <cell r="G89">
            <v>593</v>
          </cell>
          <cell r="H89" t="str">
            <v>38/28</v>
          </cell>
          <cell r="I89" t="str">
            <v>NELLIE NAPKIN/NELLIKE T/C</v>
          </cell>
          <cell r="J89">
            <v>241</v>
          </cell>
          <cell r="K89">
            <v>0.69</v>
          </cell>
        </row>
        <row r="90">
          <cell r="B90">
            <v>3332</v>
          </cell>
          <cell r="C90" t="str">
            <v>JOTHI S</v>
          </cell>
          <cell r="D90" t="str">
            <v>C</v>
          </cell>
          <cell r="E90">
            <v>0.65</v>
          </cell>
          <cell r="F90" t="str">
            <v>4.715</v>
          </cell>
          <cell r="G90">
            <v>579</v>
          </cell>
        </row>
        <row r="91">
          <cell r="B91">
            <v>3334</v>
          </cell>
          <cell r="C91" t="str">
            <v>MARIYAMMAL M</v>
          </cell>
          <cell r="D91" t="str">
            <v>C</v>
          </cell>
          <cell r="E91">
            <v>0.65</v>
          </cell>
          <cell r="F91" t="str">
            <v>4.715</v>
          </cell>
          <cell r="G91">
            <v>579</v>
          </cell>
        </row>
        <row r="92">
          <cell r="B92">
            <v>3336</v>
          </cell>
          <cell r="C92" t="str">
            <v>CHITHRA S</v>
          </cell>
          <cell r="D92" t="str">
            <v>B</v>
          </cell>
          <cell r="E92">
            <v>0.7</v>
          </cell>
          <cell r="F92" t="str">
            <v>5.12820</v>
          </cell>
          <cell r="G92">
            <v>579</v>
          </cell>
        </row>
        <row r="93">
          <cell r="B93">
            <v>3342</v>
          </cell>
          <cell r="C93" t="str">
            <v>VAIRAMUTHU I</v>
          </cell>
          <cell r="D93" t="str">
            <v>A+</v>
          </cell>
          <cell r="E93">
            <v>0.9</v>
          </cell>
          <cell r="F93" t="str">
            <v>10.0</v>
          </cell>
          <cell r="G93">
            <v>579</v>
          </cell>
        </row>
        <row r="94">
          <cell r="B94">
            <v>3350</v>
          </cell>
          <cell r="C94" t="str">
            <v>ARCHANA MAITY NAYEK</v>
          </cell>
          <cell r="D94" t="str">
            <v>B</v>
          </cell>
          <cell r="E94">
            <v>0.7</v>
          </cell>
          <cell r="F94" t="str">
            <v>5.12820</v>
          </cell>
          <cell r="G94">
            <v>579</v>
          </cell>
        </row>
        <row r="95">
          <cell r="B95">
            <v>3352</v>
          </cell>
          <cell r="C95" t="str">
            <v>MANJULA P</v>
          </cell>
          <cell r="D95" t="str">
            <v>A</v>
          </cell>
          <cell r="E95">
            <v>0.75</v>
          </cell>
          <cell r="F95" t="str">
            <v>4.61540</v>
          </cell>
          <cell r="G95">
            <v>579</v>
          </cell>
        </row>
        <row r="96">
          <cell r="B96">
            <v>3356</v>
          </cell>
          <cell r="C96" t="str">
            <v>SANGEETHA R</v>
          </cell>
          <cell r="D96" t="str">
            <v>C</v>
          </cell>
          <cell r="E96">
            <v>0.65</v>
          </cell>
          <cell r="F96" t="str">
            <v>4.715</v>
          </cell>
          <cell r="G96">
            <v>579</v>
          </cell>
        </row>
        <row r="97">
          <cell r="B97">
            <v>3395</v>
          </cell>
          <cell r="C97" t="str">
            <v>REVATHI RAMASAMY</v>
          </cell>
          <cell r="D97" t="str">
            <v>T</v>
          </cell>
          <cell r="E97">
            <v>0.6</v>
          </cell>
          <cell r="F97" t="str">
            <v>4.615</v>
          </cell>
          <cell r="G97">
            <v>579</v>
          </cell>
        </row>
        <row r="98">
          <cell r="B98">
            <v>3397</v>
          </cell>
          <cell r="C98" t="str">
            <v>KRISHNAVENI J</v>
          </cell>
          <cell r="D98" t="str">
            <v>T</v>
          </cell>
          <cell r="E98">
            <v>0.6</v>
          </cell>
          <cell r="F98" t="str">
            <v>4.615</v>
          </cell>
          <cell r="G98">
            <v>579</v>
          </cell>
        </row>
        <row r="99">
          <cell r="B99">
            <v>3402</v>
          </cell>
          <cell r="C99" t="str">
            <v>PRIYADHARSHNI G</v>
          </cell>
          <cell r="D99" t="str">
            <v>B</v>
          </cell>
          <cell r="E99">
            <v>0.7</v>
          </cell>
          <cell r="F99" t="str">
            <v>5.12820</v>
          </cell>
          <cell r="G99">
            <v>579</v>
          </cell>
        </row>
        <row r="100">
          <cell r="B100">
            <v>3404</v>
          </cell>
          <cell r="C100" t="str">
            <v>VENNILA P</v>
          </cell>
          <cell r="D100" t="str">
            <v>C</v>
          </cell>
          <cell r="E100">
            <v>0.65</v>
          </cell>
          <cell r="F100" t="str">
            <v>4.715</v>
          </cell>
          <cell r="G100">
            <v>579</v>
          </cell>
        </row>
        <row r="101">
          <cell r="B101">
            <v>3407</v>
          </cell>
          <cell r="C101" t="str">
            <v xml:space="preserve">SELVI A </v>
          </cell>
          <cell r="D101" t="str">
            <v>C</v>
          </cell>
          <cell r="E101">
            <v>0.65</v>
          </cell>
          <cell r="F101" t="str">
            <v>4.715</v>
          </cell>
          <cell r="G101">
            <v>579</v>
          </cell>
        </row>
        <row r="102">
          <cell r="B102">
            <v>3409</v>
          </cell>
          <cell r="C102" t="str">
            <v>AMUTHAVALLI S</v>
          </cell>
          <cell r="D102" t="str">
            <v>C</v>
          </cell>
          <cell r="E102">
            <v>0.65</v>
          </cell>
          <cell r="F102" t="str">
            <v>4.715</v>
          </cell>
          <cell r="G102">
            <v>579</v>
          </cell>
        </row>
        <row r="103">
          <cell r="B103">
            <v>3415</v>
          </cell>
          <cell r="C103" t="str">
            <v>ALEMA MOLLA</v>
          </cell>
          <cell r="D103" t="str">
            <v>C</v>
          </cell>
          <cell r="E103">
            <v>0.65</v>
          </cell>
          <cell r="F103" t="str">
            <v>4.715</v>
          </cell>
          <cell r="G103">
            <v>642</v>
          </cell>
        </row>
        <row r="104">
          <cell r="B104">
            <v>3416</v>
          </cell>
          <cell r="C104" t="str">
            <v>SARANYA P</v>
          </cell>
          <cell r="D104" t="str">
            <v>C</v>
          </cell>
          <cell r="E104">
            <v>0.65</v>
          </cell>
          <cell r="F104" t="str">
            <v>4.715</v>
          </cell>
          <cell r="G104">
            <v>579</v>
          </cell>
        </row>
        <row r="105">
          <cell r="B105">
            <v>3417</v>
          </cell>
          <cell r="C105" t="str">
            <v>DURGADEVI M</v>
          </cell>
          <cell r="D105" t="str">
            <v>C</v>
          </cell>
          <cell r="E105">
            <v>0.65</v>
          </cell>
          <cell r="F105" t="str">
            <v>4.715</v>
          </cell>
          <cell r="G105">
            <v>579</v>
          </cell>
        </row>
        <row r="106">
          <cell r="B106">
            <v>3419</v>
          </cell>
          <cell r="C106" t="str">
            <v>YAMUNA</v>
          </cell>
          <cell r="D106" t="str">
            <v>C</v>
          </cell>
          <cell r="E106">
            <v>0.65</v>
          </cell>
          <cell r="F106" t="str">
            <v>4.715</v>
          </cell>
          <cell r="G106">
            <v>579</v>
          </cell>
        </row>
        <row r="107">
          <cell r="B107">
            <v>3422</v>
          </cell>
          <cell r="C107" t="str">
            <v>S SHEELA</v>
          </cell>
          <cell r="D107" t="str">
            <v>C</v>
          </cell>
          <cell r="E107">
            <v>0.65</v>
          </cell>
          <cell r="F107" t="str">
            <v>4.715</v>
          </cell>
          <cell r="G107">
            <v>593</v>
          </cell>
        </row>
        <row r="108">
          <cell r="B108">
            <v>3434</v>
          </cell>
          <cell r="C108" t="str">
            <v>KASHTHURI N</v>
          </cell>
          <cell r="D108" t="str">
            <v>B</v>
          </cell>
          <cell r="E108">
            <v>0.7</v>
          </cell>
          <cell r="F108" t="str">
            <v>5.12820</v>
          </cell>
          <cell r="G108">
            <v>789.75</v>
          </cell>
        </row>
        <row r="109">
          <cell r="B109">
            <v>3443</v>
          </cell>
          <cell r="C109" t="str">
            <v>MONISHA P</v>
          </cell>
          <cell r="D109" t="str">
            <v>T</v>
          </cell>
          <cell r="E109">
            <v>0.6</v>
          </cell>
          <cell r="F109" t="str">
            <v>4.615</v>
          </cell>
          <cell r="G109">
            <v>579</v>
          </cell>
        </row>
        <row r="110">
          <cell r="B110">
            <v>3445</v>
          </cell>
          <cell r="C110" t="str">
            <v xml:space="preserve">KRISHNAVENI </v>
          </cell>
          <cell r="D110" t="str">
            <v>T</v>
          </cell>
          <cell r="E110">
            <v>0.6</v>
          </cell>
          <cell r="F110" t="str">
            <v>4.615</v>
          </cell>
          <cell r="G110">
            <v>642</v>
          </cell>
        </row>
        <row r="111">
          <cell r="B111">
            <v>3450</v>
          </cell>
          <cell r="C111" t="str">
            <v>ARTHI R</v>
          </cell>
          <cell r="D111" t="str">
            <v>C</v>
          </cell>
          <cell r="E111">
            <v>0.65</v>
          </cell>
          <cell r="F111" t="str">
            <v>4.715</v>
          </cell>
          <cell r="G111">
            <v>507</v>
          </cell>
        </row>
        <row r="112">
          <cell r="B112">
            <v>3452</v>
          </cell>
          <cell r="C112" t="str">
            <v xml:space="preserve">SUJATHA </v>
          </cell>
          <cell r="D112" t="str">
            <v>T</v>
          </cell>
          <cell r="E112">
            <v>0.6</v>
          </cell>
          <cell r="F112" t="str">
            <v>4.615</v>
          </cell>
          <cell r="G112">
            <v>579</v>
          </cell>
        </row>
        <row r="113">
          <cell r="B113">
            <v>3455</v>
          </cell>
          <cell r="C113" t="str">
            <v>MOHANA M</v>
          </cell>
          <cell r="D113" t="str">
            <v>T</v>
          </cell>
          <cell r="E113">
            <v>0.6</v>
          </cell>
          <cell r="F113" t="str">
            <v>4.615</v>
          </cell>
          <cell r="G113">
            <v>691</v>
          </cell>
        </row>
        <row r="114">
          <cell r="B114">
            <v>3460</v>
          </cell>
          <cell r="C114" t="str">
            <v>KAVITHA V</v>
          </cell>
          <cell r="D114" t="str">
            <v>T</v>
          </cell>
          <cell r="E114">
            <v>0.6</v>
          </cell>
          <cell r="F114" t="str">
            <v>4.615</v>
          </cell>
          <cell r="G114">
            <v>507</v>
          </cell>
        </row>
        <row r="115">
          <cell r="B115">
            <v>3463</v>
          </cell>
          <cell r="C115" t="str">
            <v>INTHUMATHI R</v>
          </cell>
          <cell r="D115" t="str">
            <v>T</v>
          </cell>
          <cell r="E115">
            <v>0.6</v>
          </cell>
          <cell r="F115" t="str">
            <v>4.615</v>
          </cell>
          <cell r="G115">
            <v>579</v>
          </cell>
        </row>
        <row r="116">
          <cell r="B116">
            <v>3467</v>
          </cell>
          <cell r="C116" t="str">
            <v>THANGAM A</v>
          </cell>
          <cell r="D116" t="str">
            <v>C</v>
          </cell>
          <cell r="E116">
            <v>0.65</v>
          </cell>
          <cell r="F116" t="str">
            <v>4.715</v>
          </cell>
          <cell r="G116">
            <v>507</v>
          </cell>
        </row>
        <row r="117">
          <cell r="B117">
            <v>3468</v>
          </cell>
          <cell r="C117" t="str">
            <v>SELVI M</v>
          </cell>
          <cell r="D117" t="str">
            <v>T</v>
          </cell>
          <cell r="E117">
            <v>0.6</v>
          </cell>
          <cell r="F117" t="str">
            <v>4.615</v>
          </cell>
          <cell r="G117">
            <v>507</v>
          </cell>
        </row>
        <row r="118">
          <cell r="B118">
            <v>3469</v>
          </cell>
          <cell r="C118" t="str">
            <v>BANUPRIYA P</v>
          </cell>
          <cell r="D118" t="str">
            <v>A</v>
          </cell>
          <cell r="E118">
            <v>0.75</v>
          </cell>
          <cell r="F118" t="str">
            <v>4.61540</v>
          </cell>
          <cell r="G118">
            <v>507</v>
          </cell>
        </row>
        <row r="119">
          <cell r="B119">
            <v>3470</v>
          </cell>
          <cell r="C119" t="str">
            <v>RANICHANDRA G</v>
          </cell>
          <cell r="D119" t="str">
            <v>T</v>
          </cell>
          <cell r="E119">
            <v>0.6</v>
          </cell>
          <cell r="F119" t="str">
            <v>4.615</v>
          </cell>
          <cell r="G119">
            <v>507</v>
          </cell>
        </row>
        <row r="120">
          <cell r="B120">
            <v>3471</v>
          </cell>
          <cell r="C120" t="str">
            <v>RAJESWARI K</v>
          </cell>
          <cell r="D120" t="str">
            <v>T</v>
          </cell>
          <cell r="E120">
            <v>0.6</v>
          </cell>
          <cell r="F120" t="str">
            <v>4.615</v>
          </cell>
          <cell r="G120">
            <v>507</v>
          </cell>
        </row>
        <row r="121">
          <cell r="B121">
            <v>3473</v>
          </cell>
          <cell r="C121" t="str">
            <v>ELAKIYA V</v>
          </cell>
          <cell r="D121" t="str">
            <v>T</v>
          </cell>
          <cell r="E121">
            <v>0.6</v>
          </cell>
          <cell r="F121" t="str">
            <v>4.615</v>
          </cell>
          <cell r="G121">
            <v>507</v>
          </cell>
        </row>
        <row r="122">
          <cell r="B122">
            <v>3474</v>
          </cell>
          <cell r="C122" t="str">
            <v>MATHUSRI B</v>
          </cell>
          <cell r="D122" t="str">
            <v>B</v>
          </cell>
          <cell r="E122">
            <v>0.7</v>
          </cell>
          <cell r="F122" t="str">
            <v>5.12820</v>
          </cell>
          <cell r="G122">
            <v>507</v>
          </cell>
        </row>
        <row r="123">
          <cell r="B123">
            <v>3478</v>
          </cell>
          <cell r="C123" t="str">
            <v>VANITHA S</v>
          </cell>
          <cell r="D123" t="str">
            <v>T</v>
          </cell>
          <cell r="E123">
            <v>0.6</v>
          </cell>
          <cell r="F123" t="str">
            <v>4.615</v>
          </cell>
          <cell r="G123">
            <v>507</v>
          </cell>
        </row>
        <row r="124">
          <cell r="B124">
            <v>3479</v>
          </cell>
          <cell r="C124" t="str">
            <v>SUMATHI M</v>
          </cell>
          <cell r="D124" t="str">
            <v>C</v>
          </cell>
          <cell r="E124">
            <v>0.65</v>
          </cell>
          <cell r="F124" t="str">
            <v>4.715</v>
          </cell>
          <cell r="G124">
            <v>507</v>
          </cell>
        </row>
        <row r="125">
          <cell r="B125">
            <v>3480</v>
          </cell>
          <cell r="C125" t="str">
            <v>ASHITHA S</v>
          </cell>
          <cell r="D125" t="str">
            <v>T</v>
          </cell>
          <cell r="E125">
            <v>0.6</v>
          </cell>
          <cell r="F125" t="str">
            <v>4.615</v>
          </cell>
          <cell r="G125">
            <v>507</v>
          </cell>
        </row>
        <row r="126">
          <cell r="B126">
            <v>3482</v>
          </cell>
          <cell r="C126" t="str">
            <v>GEETHA J</v>
          </cell>
          <cell r="D126" t="str">
            <v>C</v>
          </cell>
          <cell r="E126">
            <v>0.65</v>
          </cell>
          <cell r="F126" t="str">
            <v>4.715</v>
          </cell>
          <cell r="G126">
            <v>507</v>
          </cell>
        </row>
        <row r="127">
          <cell r="B127">
            <v>3483</v>
          </cell>
          <cell r="C127" t="str">
            <v>PALANIYAMMAL R</v>
          </cell>
          <cell r="D127" t="str">
            <v>A1</v>
          </cell>
          <cell r="E127">
            <v>0.8</v>
          </cell>
          <cell r="F127" t="str">
            <v>5.00</v>
          </cell>
          <cell r="G127">
            <v>593</v>
          </cell>
        </row>
        <row r="128">
          <cell r="B128">
            <v>3485</v>
          </cell>
          <cell r="C128" t="str">
            <v>REVATHI G</v>
          </cell>
          <cell r="D128" t="str">
            <v>T</v>
          </cell>
          <cell r="E128">
            <v>0.6</v>
          </cell>
          <cell r="F128" t="str">
            <v>4.615</v>
          </cell>
          <cell r="G128">
            <v>593</v>
          </cell>
        </row>
        <row r="129">
          <cell r="B129">
            <v>3486</v>
          </cell>
          <cell r="C129" t="str">
            <v>PRIYANKA T</v>
          </cell>
          <cell r="D129" t="str">
            <v>T</v>
          </cell>
          <cell r="E129">
            <v>0.6</v>
          </cell>
          <cell r="F129" t="str">
            <v>4.615</v>
          </cell>
          <cell r="G129">
            <v>593</v>
          </cell>
        </row>
        <row r="130">
          <cell r="B130">
            <v>3487</v>
          </cell>
          <cell r="C130" t="str">
            <v>VANAJA K</v>
          </cell>
          <cell r="D130" t="str">
            <v>T</v>
          </cell>
          <cell r="E130">
            <v>0.6</v>
          </cell>
          <cell r="F130" t="str">
            <v>4.615</v>
          </cell>
          <cell r="G130">
            <v>579</v>
          </cell>
        </row>
        <row r="131">
          <cell r="B131">
            <v>3488</v>
          </cell>
          <cell r="C131" t="str">
            <v>KAMATCHI S</v>
          </cell>
          <cell r="D131" t="str">
            <v>T</v>
          </cell>
          <cell r="E131">
            <v>0.6</v>
          </cell>
          <cell r="F131" t="str">
            <v>4.615</v>
          </cell>
          <cell r="G131">
            <v>507</v>
          </cell>
        </row>
        <row r="132">
          <cell r="B132">
            <v>3248</v>
          </cell>
          <cell r="C132" t="str">
            <v>MARAGATHAM</v>
          </cell>
          <cell r="D132" t="str">
            <v>B</v>
          </cell>
          <cell r="E132">
            <v>0.7</v>
          </cell>
          <cell r="F132" t="str">
            <v>5.12820</v>
          </cell>
          <cell r="G132">
            <v>507</v>
          </cell>
        </row>
        <row r="133">
          <cell r="B133">
            <v>3127</v>
          </cell>
          <cell r="C133" t="str">
            <v>SOUNDARYA</v>
          </cell>
          <cell r="D133" t="str">
            <v>C</v>
          </cell>
          <cell r="E133">
            <v>0.6</v>
          </cell>
          <cell r="F133" t="str">
            <v>4.615</v>
          </cell>
          <cell r="G133">
            <v>507</v>
          </cell>
        </row>
        <row r="134">
          <cell r="B134">
            <v>2915</v>
          </cell>
          <cell r="C134" t="str">
            <v>SUBRAMANI</v>
          </cell>
          <cell r="D134" t="str">
            <v>C</v>
          </cell>
          <cell r="E134">
            <v>0.65</v>
          </cell>
          <cell r="F134" t="str">
            <v>4.715</v>
          </cell>
          <cell r="G134">
            <v>507</v>
          </cell>
        </row>
        <row r="135">
          <cell r="B135">
            <v>3100</v>
          </cell>
          <cell r="C135" t="str">
            <v>DHANUSHREE</v>
          </cell>
          <cell r="D135" t="str">
            <v>C</v>
          </cell>
          <cell r="E135">
            <v>0.65</v>
          </cell>
          <cell r="F135" t="str">
            <v>4.715</v>
          </cell>
          <cell r="G135">
            <v>507</v>
          </cell>
        </row>
        <row r="136">
          <cell r="B136">
            <v>3268</v>
          </cell>
          <cell r="C136" t="str">
            <v>MAHESHWARI</v>
          </cell>
          <cell r="D136" t="str">
            <v>C</v>
          </cell>
          <cell r="E136">
            <v>0.65</v>
          </cell>
          <cell r="F136" t="str">
            <v>4.715</v>
          </cell>
          <cell r="G136">
            <v>507</v>
          </cell>
        </row>
        <row r="137">
          <cell r="B137">
            <v>3313</v>
          </cell>
          <cell r="C137" t="str">
            <v>SANTHIYA</v>
          </cell>
          <cell r="D137" t="str">
            <v>C</v>
          </cell>
          <cell r="E137">
            <v>0.6</v>
          </cell>
          <cell r="F137" t="str">
            <v>4.615</v>
          </cell>
          <cell r="G137">
            <v>507</v>
          </cell>
        </row>
        <row r="138">
          <cell r="B138">
            <v>3493</v>
          </cell>
          <cell r="C138" t="str">
            <v>SASI</v>
          </cell>
          <cell r="D138" t="str">
            <v>C</v>
          </cell>
          <cell r="E138">
            <v>0.65</v>
          </cell>
          <cell r="F138" t="str">
            <v>4.715</v>
          </cell>
          <cell r="G138">
            <v>507</v>
          </cell>
        </row>
        <row r="139">
          <cell r="B139">
            <v>3495</v>
          </cell>
          <cell r="C139" t="str">
            <v>VIJAYALAKSHMI</v>
          </cell>
          <cell r="D139" t="str">
            <v>T</v>
          </cell>
          <cell r="E139">
            <v>0.65</v>
          </cell>
          <cell r="F139" t="str">
            <v>4.715</v>
          </cell>
          <cell r="G139">
            <v>507</v>
          </cell>
        </row>
        <row r="140">
          <cell r="B140">
            <v>3492</v>
          </cell>
          <cell r="C140" t="str">
            <v>CHINNAPONNU</v>
          </cell>
          <cell r="D140" t="str">
            <v>A1</v>
          </cell>
          <cell r="E140">
            <v>0.8</v>
          </cell>
          <cell r="F140" t="str">
            <v>5.00</v>
          </cell>
          <cell r="G140">
            <v>507</v>
          </cell>
        </row>
        <row r="141">
          <cell r="B141">
            <v>3494</v>
          </cell>
          <cell r="C141" t="str">
            <v>MIRNAL DAS</v>
          </cell>
          <cell r="D141" t="str">
            <v>A1</v>
          </cell>
          <cell r="E141">
            <v>0.8</v>
          </cell>
          <cell r="F141" t="str">
            <v>5.00</v>
          </cell>
          <cell r="G141">
            <v>507</v>
          </cell>
        </row>
        <row r="142">
          <cell r="B142">
            <v>1021</v>
          </cell>
          <cell r="C142" t="str">
            <v>PALSAMY</v>
          </cell>
          <cell r="D142" t="str">
            <v>A1</v>
          </cell>
          <cell r="E142">
            <v>0.75</v>
          </cell>
          <cell r="F142" t="str">
            <v>4.61540</v>
          </cell>
          <cell r="G142">
            <v>507</v>
          </cell>
        </row>
        <row r="143">
          <cell r="B143">
            <v>3290</v>
          </cell>
          <cell r="C143" t="str">
            <v>UMA</v>
          </cell>
          <cell r="D143" t="str">
            <v>C</v>
          </cell>
          <cell r="E143">
            <v>0.65</v>
          </cell>
          <cell r="F143" t="str">
            <v>4.715</v>
          </cell>
          <cell r="G143">
            <v>507</v>
          </cell>
        </row>
        <row r="144">
          <cell r="B144">
            <v>3499</v>
          </cell>
          <cell r="C144" t="str">
            <v>SILAMPAYEE</v>
          </cell>
          <cell r="D144" t="str">
            <v>A1</v>
          </cell>
          <cell r="E144">
            <v>0.8</v>
          </cell>
          <cell r="F144" t="str">
            <v>5.00</v>
          </cell>
          <cell r="G144">
            <v>507</v>
          </cell>
        </row>
        <row r="145">
          <cell r="B145">
            <v>1369</v>
          </cell>
          <cell r="C145" t="str">
            <v>KRISHNAN</v>
          </cell>
          <cell r="D145" t="str">
            <v>A</v>
          </cell>
          <cell r="E145">
            <v>0.75</v>
          </cell>
          <cell r="F145" t="str">
            <v>4.61540</v>
          </cell>
          <cell r="G145">
            <v>507</v>
          </cell>
        </row>
        <row r="146">
          <cell r="B146">
            <v>3115</v>
          </cell>
          <cell r="C146" t="str">
            <v>YOVEL</v>
          </cell>
          <cell r="D146" t="str">
            <v>B</v>
          </cell>
          <cell r="E146">
            <v>0.7</v>
          </cell>
          <cell r="F146" t="str">
            <v>5.12820</v>
          </cell>
          <cell r="G146">
            <v>507</v>
          </cell>
        </row>
        <row r="147">
          <cell r="B147">
            <v>3505</v>
          </cell>
          <cell r="C147" t="str">
            <v>SUGANYA</v>
          </cell>
          <cell r="D147">
            <v>0</v>
          </cell>
          <cell r="E147">
            <v>0.6</v>
          </cell>
          <cell r="F147" t="str">
            <v>4.615</v>
          </cell>
          <cell r="G147">
            <v>507</v>
          </cell>
        </row>
        <row r="148">
          <cell r="B148">
            <v>3507</v>
          </cell>
          <cell r="C148" t="str">
            <v>KOWSIK</v>
          </cell>
          <cell r="D148" t="str">
            <v>A1</v>
          </cell>
          <cell r="E148">
            <v>0.8</v>
          </cell>
          <cell r="F148" t="str">
            <v>5.00</v>
          </cell>
          <cell r="G148">
            <v>507</v>
          </cell>
        </row>
        <row r="149">
          <cell r="B149" t="str">
            <v>NEW-1</v>
          </cell>
          <cell r="C149" t="str">
            <v>SIVARANJANI</v>
          </cell>
          <cell r="D149" t="str">
            <v>T</v>
          </cell>
          <cell r="E149">
            <v>0.65</v>
          </cell>
          <cell r="F149" t="str">
            <v>4.715</v>
          </cell>
          <cell r="G149">
            <v>507</v>
          </cell>
        </row>
        <row r="150">
          <cell r="B150" t="str">
            <v>NEW-2</v>
          </cell>
          <cell r="C150" t="str">
            <v>MEENA</v>
          </cell>
          <cell r="D150">
            <v>0</v>
          </cell>
          <cell r="E150">
            <v>0</v>
          </cell>
          <cell r="F150" t="str">
            <v>4.615</v>
          </cell>
          <cell r="G150">
            <v>0</v>
          </cell>
        </row>
        <row r="151">
          <cell r="B151" t="str">
            <v>NEW-3</v>
          </cell>
          <cell r="C151" t="str">
            <v xml:space="preserve">SENBAGAM  </v>
          </cell>
          <cell r="D151">
            <v>0</v>
          </cell>
          <cell r="E151">
            <v>0</v>
          </cell>
          <cell r="F151" t="str">
            <v>4.615</v>
          </cell>
          <cell r="G151">
            <v>0</v>
          </cell>
        </row>
        <row r="152">
          <cell r="B152" t="str">
            <v>NEW-4</v>
          </cell>
          <cell r="C152" t="str">
            <v>MENAGADEVI</v>
          </cell>
          <cell r="D152">
            <v>0</v>
          </cell>
          <cell r="E152">
            <v>0</v>
          </cell>
          <cell r="F152" t="str">
            <v>4.615</v>
          </cell>
          <cell r="G152">
            <v>0</v>
          </cell>
        </row>
        <row r="153">
          <cell r="B153">
            <v>0</v>
          </cell>
          <cell r="C153">
            <v>0</v>
          </cell>
          <cell r="D153" t="e">
            <v>#N/A</v>
          </cell>
          <cell r="E153" t="e">
            <v>#N/A</v>
          </cell>
          <cell r="F153" t="e">
            <v>#N/A</v>
          </cell>
          <cell r="G153" t="e">
            <v>#N/A</v>
          </cell>
        </row>
        <row r="154">
          <cell r="B154">
            <v>0</v>
          </cell>
          <cell r="C154">
            <v>0</v>
          </cell>
          <cell r="D154" t="e">
            <v>#N/A</v>
          </cell>
          <cell r="E154" t="e">
            <v>#N/A</v>
          </cell>
          <cell r="F154" t="e">
            <v>#N/A</v>
          </cell>
          <cell r="G154" t="e">
            <v>#N/A</v>
          </cell>
        </row>
      </sheetData>
      <sheetData sheetId="18">
        <row r="1">
          <cell r="B1" t="str">
            <v>ID NO</v>
          </cell>
          <cell r="C1" t="str">
            <v>Name</v>
          </cell>
          <cell r="D1" t="str">
            <v>Grade</v>
          </cell>
          <cell r="E1" t="str">
            <v>Target  %</v>
          </cell>
          <cell r="F1" t="str">
            <v>Points</v>
          </cell>
          <cell r="G1" t="str">
            <v>CTC/Day</v>
          </cell>
          <cell r="H1" t="str">
            <v>SO#</v>
          </cell>
          <cell r="I1" t="str">
            <v>Design &amp; Product</v>
          </cell>
          <cell r="J1" t="str">
            <v>Qty</v>
          </cell>
          <cell r="K1" t="str">
            <v>Eff %</v>
          </cell>
        </row>
        <row r="2">
          <cell r="B2">
            <v>29</v>
          </cell>
          <cell r="C2" t="str">
            <v>SELVI.R</v>
          </cell>
          <cell r="D2" t="str">
            <v>A+</v>
          </cell>
          <cell r="E2">
            <v>0.9</v>
          </cell>
          <cell r="F2" t="str">
            <v>10.0</v>
          </cell>
          <cell r="G2">
            <v>789.75</v>
          </cell>
        </row>
        <row r="3">
          <cell r="B3">
            <v>122</v>
          </cell>
          <cell r="C3" t="str">
            <v>SAVITHRI ..S</v>
          </cell>
          <cell r="D3" t="str">
            <v>A</v>
          </cell>
          <cell r="E3">
            <v>0.75</v>
          </cell>
          <cell r="F3" t="str">
            <v>4.61540</v>
          </cell>
          <cell r="G3">
            <v>642</v>
          </cell>
        </row>
        <row r="4">
          <cell r="B4">
            <v>237</v>
          </cell>
          <cell r="C4" t="str">
            <v>NALLASIVAM..M</v>
          </cell>
          <cell r="D4" t="str">
            <v>A</v>
          </cell>
          <cell r="E4">
            <v>0.75</v>
          </cell>
          <cell r="F4" t="str">
            <v>4.61540</v>
          </cell>
          <cell r="G4">
            <v>789.75</v>
          </cell>
        </row>
        <row r="5">
          <cell r="B5">
            <v>242</v>
          </cell>
          <cell r="C5" t="str">
            <v>ALLIRANI..R</v>
          </cell>
          <cell r="D5" t="str">
            <v>A+</v>
          </cell>
          <cell r="E5">
            <v>0.9</v>
          </cell>
          <cell r="F5" t="str">
            <v>10.0</v>
          </cell>
          <cell r="G5">
            <v>691</v>
          </cell>
        </row>
        <row r="6">
          <cell r="B6">
            <v>411</v>
          </cell>
          <cell r="C6" t="str">
            <v>LATHA..M</v>
          </cell>
          <cell r="D6" t="str">
            <v>A1</v>
          </cell>
          <cell r="E6">
            <v>0.8</v>
          </cell>
          <cell r="F6" t="str">
            <v>5.00</v>
          </cell>
          <cell r="G6">
            <v>789.75</v>
          </cell>
        </row>
        <row r="7">
          <cell r="B7">
            <v>677</v>
          </cell>
          <cell r="C7" t="str">
            <v>NIRMALA..K</v>
          </cell>
          <cell r="D7" t="str">
            <v>A+</v>
          </cell>
          <cell r="E7">
            <v>0.9</v>
          </cell>
          <cell r="F7" t="str">
            <v>10.0</v>
          </cell>
          <cell r="G7">
            <v>691</v>
          </cell>
        </row>
        <row r="8">
          <cell r="B8">
            <v>1298</v>
          </cell>
          <cell r="C8" t="str">
            <v>SIVARANJANI.S</v>
          </cell>
          <cell r="D8" t="str">
            <v>A+</v>
          </cell>
          <cell r="E8">
            <v>0.9</v>
          </cell>
          <cell r="F8" t="str">
            <v>10.0</v>
          </cell>
          <cell r="G8">
            <v>789.75</v>
          </cell>
        </row>
        <row r="9">
          <cell r="B9">
            <v>1417</v>
          </cell>
          <cell r="C9" t="str">
            <v>MAHALAKSHMI.T</v>
          </cell>
          <cell r="D9" t="str">
            <v>A+</v>
          </cell>
          <cell r="E9">
            <v>0.9</v>
          </cell>
          <cell r="F9" t="str">
            <v>10.0</v>
          </cell>
          <cell r="G9">
            <v>642</v>
          </cell>
        </row>
        <row r="10">
          <cell r="B10">
            <v>1422</v>
          </cell>
          <cell r="C10" t="str">
            <v>LAKSHMI.V</v>
          </cell>
          <cell r="D10" t="str">
            <v>A1</v>
          </cell>
          <cell r="E10">
            <v>0.8</v>
          </cell>
          <cell r="F10" t="str">
            <v>5.00</v>
          </cell>
          <cell r="G10">
            <v>789.75</v>
          </cell>
        </row>
        <row r="11">
          <cell r="B11">
            <v>1512</v>
          </cell>
          <cell r="C11" t="str">
            <v>MANIMEGALAI.P</v>
          </cell>
          <cell r="D11" t="str">
            <v>A</v>
          </cell>
          <cell r="E11">
            <v>0.75</v>
          </cell>
          <cell r="F11" t="str">
            <v>4.61540</v>
          </cell>
          <cell r="G11">
            <v>691</v>
          </cell>
        </row>
        <row r="12">
          <cell r="B12">
            <v>1694</v>
          </cell>
          <cell r="C12" t="str">
            <v>MALATHI.S</v>
          </cell>
          <cell r="D12" t="str">
            <v>A1</v>
          </cell>
          <cell r="E12">
            <v>0.8</v>
          </cell>
          <cell r="F12" t="str">
            <v>5.00</v>
          </cell>
          <cell r="G12">
            <v>642</v>
          </cell>
        </row>
        <row r="13">
          <cell r="B13">
            <v>1761</v>
          </cell>
          <cell r="C13" t="str">
            <v>PUSHPA.M</v>
          </cell>
          <cell r="D13" t="str">
            <v>A1</v>
          </cell>
          <cell r="E13">
            <v>0.8</v>
          </cell>
          <cell r="F13" t="str">
            <v>5.00</v>
          </cell>
          <cell r="G13">
            <v>691</v>
          </cell>
        </row>
        <row r="14">
          <cell r="B14">
            <v>1789</v>
          </cell>
          <cell r="C14" t="str">
            <v>KASTHURI</v>
          </cell>
          <cell r="D14" t="str">
            <v>A1</v>
          </cell>
          <cell r="E14">
            <v>0.8</v>
          </cell>
          <cell r="F14" t="str">
            <v>5.00</v>
          </cell>
          <cell r="G14">
            <v>691</v>
          </cell>
        </row>
        <row r="15">
          <cell r="B15">
            <v>1854</v>
          </cell>
          <cell r="C15" t="str">
            <v>DHANALAKSHMI S</v>
          </cell>
          <cell r="D15" t="str">
            <v>B</v>
          </cell>
          <cell r="E15">
            <v>0.7</v>
          </cell>
          <cell r="F15" t="str">
            <v>5.12820</v>
          </cell>
          <cell r="G15">
            <v>691</v>
          </cell>
        </row>
        <row r="16">
          <cell r="B16">
            <v>1855</v>
          </cell>
          <cell r="C16" t="str">
            <v>MEENA SENTHILKUMAR</v>
          </cell>
          <cell r="D16" t="str">
            <v>A</v>
          </cell>
          <cell r="E16">
            <v>0.75</v>
          </cell>
          <cell r="F16" t="str">
            <v>4.61540</v>
          </cell>
          <cell r="G16">
            <v>642</v>
          </cell>
        </row>
        <row r="17">
          <cell r="B17">
            <v>1902</v>
          </cell>
          <cell r="C17" t="str">
            <v>MANIMALA B</v>
          </cell>
          <cell r="D17" t="str">
            <v>A1</v>
          </cell>
          <cell r="E17">
            <v>0.8</v>
          </cell>
          <cell r="F17" t="str">
            <v>5.00</v>
          </cell>
          <cell r="G17">
            <v>642</v>
          </cell>
        </row>
        <row r="18">
          <cell r="B18">
            <v>1929</v>
          </cell>
          <cell r="C18" t="str">
            <v>KEERTHANA G</v>
          </cell>
          <cell r="D18" t="str">
            <v>A</v>
          </cell>
          <cell r="E18">
            <v>0.75</v>
          </cell>
          <cell r="F18" t="str">
            <v>4.61540</v>
          </cell>
          <cell r="G18">
            <v>691</v>
          </cell>
        </row>
        <row r="19">
          <cell r="B19">
            <v>1930</v>
          </cell>
          <cell r="C19" t="str">
            <v>VALARMATHI R</v>
          </cell>
          <cell r="D19" t="str">
            <v>A1</v>
          </cell>
          <cell r="E19">
            <v>0.8</v>
          </cell>
          <cell r="F19" t="str">
            <v>5.00</v>
          </cell>
          <cell r="G19">
            <v>642</v>
          </cell>
        </row>
        <row r="20">
          <cell r="B20">
            <v>1956</v>
          </cell>
          <cell r="C20" t="str">
            <v>KARTHIGAIRAJAN K</v>
          </cell>
          <cell r="D20" t="str">
            <v>A1</v>
          </cell>
          <cell r="E20">
            <v>0.8</v>
          </cell>
          <cell r="F20" t="str">
            <v>5.00</v>
          </cell>
          <cell r="G20">
            <v>691</v>
          </cell>
        </row>
        <row r="21">
          <cell r="B21">
            <v>1966</v>
          </cell>
          <cell r="C21" t="str">
            <v>PARAMESWARI S</v>
          </cell>
          <cell r="D21" t="str">
            <v>A</v>
          </cell>
          <cell r="E21">
            <v>0.75</v>
          </cell>
          <cell r="F21" t="str">
            <v>4.61540</v>
          </cell>
          <cell r="G21">
            <v>691</v>
          </cell>
        </row>
        <row r="22">
          <cell r="B22">
            <v>1971</v>
          </cell>
          <cell r="C22" t="str">
            <v>HEMALATHA R</v>
          </cell>
          <cell r="D22" t="str">
            <v>A</v>
          </cell>
          <cell r="E22">
            <v>0.75</v>
          </cell>
          <cell r="F22" t="str">
            <v>4.61540</v>
          </cell>
          <cell r="G22">
            <v>642</v>
          </cell>
        </row>
        <row r="23">
          <cell r="B23">
            <v>1983</v>
          </cell>
          <cell r="C23" t="str">
            <v>LATHA M</v>
          </cell>
          <cell r="D23" t="str">
            <v>A</v>
          </cell>
          <cell r="E23">
            <v>0.75</v>
          </cell>
          <cell r="F23" t="str">
            <v>4.61540</v>
          </cell>
          <cell r="G23">
            <v>642</v>
          </cell>
        </row>
        <row r="24">
          <cell r="B24">
            <v>2005</v>
          </cell>
          <cell r="C24" t="str">
            <v>PARAMESWARI</v>
          </cell>
          <cell r="D24" t="str">
            <v>B</v>
          </cell>
          <cell r="E24">
            <v>0.7</v>
          </cell>
          <cell r="F24" t="str">
            <v>5.12820</v>
          </cell>
          <cell r="G24">
            <v>642</v>
          </cell>
        </row>
        <row r="25">
          <cell r="B25">
            <v>2016</v>
          </cell>
          <cell r="C25" t="str">
            <v>S GOWRI</v>
          </cell>
          <cell r="D25" t="str">
            <v>A</v>
          </cell>
          <cell r="E25">
            <v>0.75</v>
          </cell>
          <cell r="F25" t="str">
            <v>4.61540</v>
          </cell>
          <cell r="G25">
            <v>593</v>
          </cell>
        </row>
        <row r="26">
          <cell r="B26">
            <v>2045</v>
          </cell>
          <cell r="C26" t="str">
            <v>SATHYA C</v>
          </cell>
          <cell r="D26" t="str">
            <v>B</v>
          </cell>
          <cell r="E26">
            <v>0.7</v>
          </cell>
          <cell r="F26" t="str">
            <v>5.12820</v>
          </cell>
          <cell r="G26">
            <v>642</v>
          </cell>
        </row>
        <row r="27">
          <cell r="B27">
            <v>2067</v>
          </cell>
          <cell r="C27" t="str">
            <v>LALITHA R</v>
          </cell>
          <cell r="D27" t="str">
            <v>A1</v>
          </cell>
          <cell r="E27">
            <v>0.8</v>
          </cell>
          <cell r="F27" t="str">
            <v>5.00</v>
          </cell>
          <cell r="G27">
            <v>593</v>
          </cell>
        </row>
        <row r="28">
          <cell r="B28">
            <v>2102</v>
          </cell>
          <cell r="C28" t="str">
            <v>KOKILA M</v>
          </cell>
          <cell r="D28" t="str">
            <v>B</v>
          </cell>
          <cell r="E28">
            <v>0.7</v>
          </cell>
          <cell r="F28" t="str">
            <v>5.12820</v>
          </cell>
          <cell r="G28">
            <v>691</v>
          </cell>
        </row>
        <row r="29">
          <cell r="B29">
            <v>2138</v>
          </cell>
          <cell r="C29" t="str">
            <v>SANTHI S</v>
          </cell>
          <cell r="D29" t="str">
            <v>A</v>
          </cell>
          <cell r="E29">
            <v>0.75</v>
          </cell>
          <cell r="F29" t="str">
            <v>4.61540</v>
          </cell>
          <cell r="G29">
            <v>593</v>
          </cell>
        </row>
        <row r="30">
          <cell r="B30">
            <v>2156</v>
          </cell>
          <cell r="C30" t="str">
            <v>PUSHPALATHA R</v>
          </cell>
          <cell r="D30" t="str">
            <v>A</v>
          </cell>
          <cell r="E30">
            <v>0.75</v>
          </cell>
          <cell r="F30" t="str">
            <v>4.61540</v>
          </cell>
          <cell r="G30">
            <v>642</v>
          </cell>
        </row>
        <row r="31">
          <cell r="B31">
            <v>2177</v>
          </cell>
          <cell r="C31" t="str">
            <v>LALITHA N</v>
          </cell>
          <cell r="D31" t="str">
            <v>A+</v>
          </cell>
          <cell r="E31">
            <v>0.9</v>
          </cell>
          <cell r="F31" t="str">
            <v>10.0</v>
          </cell>
          <cell r="G31">
            <v>642</v>
          </cell>
        </row>
        <row r="32">
          <cell r="B32">
            <v>2186</v>
          </cell>
          <cell r="C32" t="str">
            <v>SATHYA R</v>
          </cell>
          <cell r="D32" t="str">
            <v>B</v>
          </cell>
          <cell r="E32">
            <v>0.7</v>
          </cell>
          <cell r="F32" t="str">
            <v>5.12820</v>
          </cell>
          <cell r="G32">
            <v>789.75</v>
          </cell>
        </row>
        <row r="33">
          <cell r="B33">
            <v>2274</v>
          </cell>
          <cell r="C33" t="str">
            <v>UMADEVI B</v>
          </cell>
          <cell r="D33" t="str">
            <v>A</v>
          </cell>
          <cell r="E33">
            <v>0.75</v>
          </cell>
          <cell r="F33" t="str">
            <v>4.61540</v>
          </cell>
          <cell r="G33">
            <v>593</v>
          </cell>
        </row>
        <row r="34">
          <cell r="B34">
            <v>2317</v>
          </cell>
          <cell r="C34" t="str">
            <v>SIVARAMAN M</v>
          </cell>
          <cell r="D34" t="str">
            <v>A1</v>
          </cell>
          <cell r="E34">
            <v>0.8</v>
          </cell>
          <cell r="F34" t="str">
            <v>5.00</v>
          </cell>
          <cell r="G34">
            <v>642</v>
          </cell>
        </row>
        <row r="35">
          <cell r="B35">
            <v>2332</v>
          </cell>
          <cell r="C35" t="str">
            <v>RAJAKUMARI</v>
          </cell>
          <cell r="D35" t="str">
            <v>B</v>
          </cell>
          <cell r="E35">
            <v>0.7</v>
          </cell>
          <cell r="F35" t="str">
            <v>5.12820</v>
          </cell>
          <cell r="G35">
            <v>691</v>
          </cell>
        </row>
        <row r="36">
          <cell r="B36">
            <v>2392</v>
          </cell>
          <cell r="C36" t="str">
            <v>VANITHASRI M</v>
          </cell>
          <cell r="D36" t="str">
            <v>A</v>
          </cell>
          <cell r="E36">
            <v>0.75</v>
          </cell>
          <cell r="F36" t="str">
            <v>4.61540</v>
          </cell>
          <cell r="G36">
            <v>593</v>
          </cell>
        </row>
        <row r="37">
          <cell r="B37">
            <v>2420</v>
          </cell>
          <cell r="C37" t="str">
            <v>SELLAMMAL</v>
          </cell>
          <cell r="D37" t="str">
            <v>B</v>
          </cell>
          <cell r="E37">
            <v>0.7</v>
          </cell>
          <cell r="F37" t="str">
            <v>5.12820</v>
          </cell>
          <cell r="G37">
            <v>642</v>
          </cell>
        </row>
        <row r="38">
          <cell r="B38">
            <v>2458</v>
          </cell>
          <cell r="C38" t="str">
            <v>PUNITHA M</v>
          </cell>
          <cell r="D38" t="str">
            <v>A</v>
          </cell>
          <cell r="E38">
            <v>0.75</v>
          </cell>
          <cell r="F38" t="str">
            <v>4.61540</v>
          </cell>
          <cell r="G38">
            <v>593</v>
          </cell>
        </row>
        <row r="39">
          <cell r="B39">
            <v>2467</v>
          </cell>
          <cell r="C39" t="str">
            <v>M HARIPRIYA</v>
          </cell>
          <cell r="D39" t="str">
            <v>B</v>
          </cell>
          <cell r="E39">
            <v>0.7</v>
          </cell>
          <cell r="F39" t="str">
            <v>5.12820</v>
          </cell>
          <cell r="G39">
            <v>642</v>
          </cell>
        </row>
        <row r="40">
          <cell r="B40">
            <v>2489</v>
          </cell>
          <cell r="C40" t="str">
            <v>SELVALAKSHIMI</v>
          </cell>
          <cell r="D40" t="str">
            <v>A</v>
          </cell>
          <cell r="E40">
            <v>0.75</v>
          </cell>
          <cell r="F40" t="str">
            <v>4.61540</v>
          </cell>
          <cell r="G40">
            <v>691</v>
          </cell>
        </row>
        <row r="41">
          <cell r="B41">
            <v>2503</v>
          </cell>
          <cell r="C41" t="str">
            <v xml:space="preserve">JANAKI </v>
          </cell>
          <cell r="D41" t="str">
            <v>B</v>
          </cell>
          <cell r="E41">
            <v>0.7</v>
          </cell>
          <cell r="F41" t="str">
            <v>5.12820</v>
          </cell>
          <cell r="G41">
            <v>642</v>
          </cell>
        </row>
        <row r="42">
          <cell r="B42">
            <v>2601</v>
          </cell>
          <cell r="C42" t="str">
            <v>SARANYA T</v>
          </cell>
          <cell r="D42" t="str">
            <v>A</v>
          </cell>
          <cell r="E42">
            <v>0.75</v>
          </cell>
          <cell r="F42" t="str">
            <v>4.61540</v>
          </cell>
          <cell r="G42">
            <v>593</v>
          </cell>
        </row>
        <row r="43">
          <cell r="B43">
            <v>2602</v>
          </cell>
          <cell r="C43" t="str">
            <v>NITHYAKALYANI</v>
          </cell>
          <cell r="D43" t="str">
            <v>B</v>
          </cell>
          <cell r="E43">
            <v>0.7</v>
          </cell>
          <cell r="F43" t="str">
            <v>5.12820</v>
          </cell>
          <cell r="G43">
            <v>642</v>
          </cell>
        </row>
        <row r="44">
          <cell r="B44">
            <v>2651</v>
          </cell>
          <cell r="C44" t="str">
            <v>APARNA DAS</v>
          </cell>
          <cell r="D44" t="str">
            <v>A</v>
          </cell>
          <cell r="E44">
            <v>0.75</v>
          </cell>
          <cell r="F44" t="str">
            <v>4.61540</v>
          </cell>
          <cell r="G44">
            <v>593</v>
          </cell>
        </row>
        <row r="45">
          <cell r="B45">
            <v>2652</v>
          </cell>
          <cell r="C45" t="str">
            <v>GEETHA P</v>
          </cell>
          <cell r="D45" t="str">
            <v>A</v>
          </cell>
          <cell r="E45">
            <v>0.75</v>
          </cell>
          <cell r="F45" t="str">
            <v>4.61540</v>
          </cell>
          <cell r="G45">
            <v>642</v>
          </cell>
        </row>
        <row r="46">
          <cell r="B46">
            <v>2661</v>
          </cell>
          <cell r="C46" t="str">
            <v>YAMUNADEVI G</v>
          </cell>
          <cell r="D46" t="str">
            <v>A</v>
          </cell>
          <cell r="E46">
            <v>0.75</v>
          </cell>
          <cell r="F46" t="str">
            <v>4.61540</v>
          </cell>
          <cell r="G46">
            <v>593</v>
          </cell>
        </row>
        <row r="47">
          <cell r="B47">
            <v>2691</v>
          </cell>
          <cell r="C47" t="str">
            <v>POONKODI</v>
          </cell>
          <cell r="D47" t="str">
            <v>A</v>
          </cell>
          <cell r="E47">
            <v>0.75</v>
          </cell>
          <cell r="F47" t="str">
            <v>4.61540</v>
          </cell>
          <cell r="G47">
            <v>642</v>
          </cell>
        </row>
        <row r="48">
          <cell r="B48">
            <v>2733</v>
          </cell>
          <cell r="C48" t="str">
            <v>SUMATHI J</v>
          </cell>
          <cell r="D48" t="str">
            <v>C</v>
          </cell>
          <cell r="E48">
            <v>0.65</v>
          </cell>
          <cell r="F48" t="str">
            <v>4.715</v>
          </cell>
          <cell r="G48">
            <v>642</v>
          </cell>
        </row>
        <row r="49">
          <cell r="B49">
            <v>2736</v>
          </cell>
          <cell r="C49" t="str">
            <v>KIRUTHIKA</v>
          </cell>
          <cell r="D49" t="str">
            <v>C</v>
          </cell>
          <cell r="E49">
            <v>0.65</v>
          </cell>
          <cell r="F49" t="str">
            <v>4.715</v>
          </cell>
          <cell r="G49">
            <v>642</v>
          </cell>
        </row>
        <row r="50">
          <cell r="B50">
            <v>2741</v>
          </cell>
          <cell r="C50" t="str">
            <v>SUGUNA P</v>
          </cell>
          <cell r="D50" t="str">
            <v>A</v>
          </cell>
          <cell r="E50">
            <v>0.75</v>
          </cell>
          <cell r="F50" t="str">
            <v>4.61540</v>
          </cell>
          <cell r="G50">
            <v>642</v>
          </cell>
        </row>
        <row r="51">
          <cell r="B51">
            <v>2749</v>
          </cell>
          <cell r="C51" t="str">
            <v>UMAMAHESHWARI S</v>
          </cell>
          <cell r="D51" t="str">
            <v>A</v>
          </cell>
          <cell r="E51">
            <v>0.75</v>
          </cell>
          <cell r="F51" t="str">
            <v>4.61540</v>
          </cell>
          <cell r="G51">
            <v>579</v>
          </cell>
        </row>
        <row r="52">
          <cell r="B52">
            <v>2775</v>
          </cell>
          <cell r="C52" t="str">
            <v>NANTHINI S</v>
          </cell>
          <cell r="D52" t="str">
            <v>A</v>
          </cell>
          <cell r="E52">
            <v>0.75</v>
          </cell>
          <cell r="F52" t="str">
            <v>4.61540</v>
          </cell>
          <cell r="G52">
            <v>579</v>
          </cell>
        </row>
        <row r="53">
          <cell r="B53">
            <v>2780</v>
          </cell>
          <cell r="C53" t="str">
            <v>UMA DEVI</v>
          </cell>
          <cell r="D53" t="str">
            <v>A</v>
          </cell>
          <cell r="E53">
            <v>0.75</v>
          </cell>
          <cell r="F53" t="str">
            <v>4.61540</v>
          </cell>
          <cell r="G53">
            <v>642</v>
          </cell>
        </row>
        <row r="54">
          <cell r="B54">
            <v>2781</v>
          </cell>
          <cell r="C54" t="str">
            <v>GAURI DAS</v>
          </cell>
          <cell r="D54" t="str">
            <v>A1</v>
          </cell>
          <cell r="E54">
            <v>0.8</v>
          </cell>
          <cell r="F54" t="str">
            <v>5.00</v>
          </cell>
          <cell r="G54">
            <v>642</v>
          </cell>
        </row>
        <row r="55">
          <cell r="B55">
            <v>2796</v>
          </cell>
          <cell r="C55" t="str">
            <v>PAPPATHI S</v>
          </cell>
          <cell r="D55" t="str">
            <v>A</v>
          </cell>
          <cell r="E55">
            <v>0.75</v>
          </cell>
          <cell r="F55" t="str">
            <v>4.61540</v>
          </cell>
          <cell r="G55">
            <v>579</v>
          </cell>
        </row>
        <row r="56">
          <cell r="B56">
            <v>2807</v>
          </cell>
          <cell r="C56" t="str">
            <v>DHANALAKSHMI K</v>
          </cell>
          <cell r="D56" t="str">
            <v>A</v>
          </cell>
          <cell r="E56">
            <v>0.75</v>
          </cell>
          <cell r="F56" t="str">
            <v>4.61540</v>
          </cell>
          <cell r="G56">
            <v>642</v>
          </cell>
        </row>
        <row r="57">
          <cell r="B57">
            <v>2825</v>
          </cell>
          <cell r="C57" t="str">
            <v>BABYSALINI K</v>
          </cell>
          <cell r="D57" t="str">
            <v>B</v>
          </cell>
          <cell r="E57">
            <v>0.7</v>
          </cell>
          <cell r="F57" t="str">
            <v>5.12820</v>
          </cell>
          <cell r="G57">
            <v>642</v>
          </cell>
        </row>
        <row r="58">
          <cell r="B58">
            <v>2918</v>
          </cell>
          <cell r="C58" t="str">
            <v>RAMAPRIYA M</v>
          </cell>
          <cell r="D58" t="str">
            <v>A</v>
          </cell>
          <cell r="E58">
            <v>0.75</v>
          </cell>
          <cell r="F58" t="str">
            <v>4.61540</v>
          </cell>
          <cell r="G58">
            <v>691</v>
          </cell>
        </row>
        <row r="59">
          <cell r="B59">
            <v>2965</v>
          </cell>
          <cell r="C59" t="str">
            <v>MOHANRAJ R</v>
          </cell>
          <cell r="D59" t="str">
            <v>B</v>
          </cell>
          <cell r="E59">
            <v>0.7</v>
          </cell>
          <cell r="F59" t="str">
            <v>5.12820</v>
          </cell>
          <cell r="G59">
            <v>642</v>
          </cell>
        </row>
        <row r="60">
          <cell r="B60">
            <v>2976</v>
          </cell>
          <cell r="C60" t="str">
            <v>SATHYA RAJA</v>
          </cell>
          <cell r="D60" t="str">
            <v>A</v>
          </cell>
          <cell r="E60">
            <v>0.75</v>
          </cell>
          <cell r="F60" t="str">
            <v>4.61540</v>
          </cell>
          <cell r="G60">
            <v>642</v>
          </cell>
        </row>
        <row r="61">
          <cell r="B61">
            <v>2979</v>
          </cell>
          <cell r="C61" t="str">
            <v>KIRUTHIKA S</v>
          </cell>
          <cell r="D61" t="str">
            <v>C</v>
          </cell>
          <cell r="E61">
            <v>0.65</v>
          </cell>
          <cell r="F61" t="str">
            <v>4.715</v>
          </cell>
          <cell r="G61">
            <v>579</v>
          </cell>
        </row>
        <row r="62">
          <cell r="B62">
            <v>2987</v>
          </cell>
          <cell r="C62" t="str">
            <v>MEENA P</v>
          </cell>
          <cell r="D62" t="str">
            <v>C</v>
          </cell>
          <cell r="E62">
            <v>0.65</v>
          </cell>
          <cell r="F62" t="str">
            <v>4.715</v>
          </cell>
          <cell r="G62">
            <v>593</v>
          </cell>
        </row>
        <row r="63">
          <cell r="B63">
            <v>2989</v>
          </cell>
          <cell r="C63" t="str">
            <v>SARANYA R</v>
          </cell>
          <cell r="D63" t="str">
            <v>B</v>
          </cell>
          <cell r="E63">
            <v>0.7</v>
          </cell>
          <cell r="F63" t="str">
            <v>5.12820</v>
          </cell>
          <cell r="G63">
            <v>789.75</v>
          </cell>
        </row>
        <row r="64">
          <cell r="B64">
            <v>3001</v>
          </cell>
          <cell r="C64" t="str">
            <v>SANGEETHA N</v>
          </cell>
          <cell r="D64" t="str">
            <v>B</v>
          </cell>
          <cell r="E64">
            <v>0.7</v>
          </cell>
          <cell r="F64" t="str">
            <v>5.12820</v>
          </cell>
          <cell r="G64">
            <v>593</v>
          </cell>
        </row>
        <row r="65">
          <cell r="B65">
            <v>3003</v>
          </cell>
          <cell r="C65" t="str">
            <v>GEETHA P</v>
          </cell>
          <cell r="D65" t="str">
            <v>A</v>
          </cell>
          <cell r="E65">
            <v>0.75</v>
          </cell>
          <cell r="F65" t="str">
            <v>4.61540</v>
          </cell>
          <cell r="G65">
            <v>642</v>
          </cell>
        </row>
        <row r="66">
          <cell r="B66">
            <v>3019</v>
          </cell>
          <cell r="C66" t="str">
            <v>MOUNIKA B</v>
          </cell>
          <cell r="D66" t="str">
            <v>C</v>
          </cell>
          <cell r="E66">
            <v>0.65</v>
          </cell>
          <cell r="F66" t="str">
            <v>4.715</v>
          </cell>
          <cell r="G66">
            <v>579</v>
          </cell>
        </row>
        <row r="67">
          <cell r="B67">
            <v>3067</v>
          </cell>
          <cell r="C67" t="str">
            <v>POOMATHI M</v>
          </cell>
          <cell r="D67" t="str">
            <v>B</v>
          </cell>
          <cell r="E67">
            <v>0.7</v>
          </cell>
          <cell r="F67" t="str">
            <v>5.12820</v>
          </cell>
          <cell r="G67">
            <v>593</v>
          </cell>
        </row>
        <row r="68">
          <cell r="B68">
            <v>3086</v>
          </cell>
          <cell r="C68" t="str">
            <v>KASTHURI M</v>
          </cell>
          <cell r="D68" t="str">
            <v>B</v>
          </cell>
          <cell r="E68">
            <v>0.7</v>
          </cell>
          <cell r="F68" t="str">
            <v>5.12820</v>
          </cell>
          <cell r="G68">
            <v>579</v>
          </cell>
        </row>
        <row r="69">
          <cell r="B69">
            <v>3105</v>
          </cell>
          <cell r="C69" t="str">
            <v>ABIRAMI</v>
          </cell>
          <cell r="D69" t="str">
            <v>B</v>
          </cell>
          <cell r="E69">
            <v>0.7</v>
          </cell>
          <cell r="F69" t="str">
            <v>5.12820</v>
          </cell>
          <cell r="G69">
            <v>642</v>
          </cell>
        </row>
        <row r="70">
          <cell r="B70">
            <v>3138</v>
          </cell>
          <cell r="C70" t="str">
            <v>KANAGA R</v>
          </cell>
          <cell r="D70" t="str">
            <v>C</v>
          </cell>
          <cell r="E70">
            <v>0.65</v>
          </cell>
          <cell r="F70" t="str">
            <v>4.715</v>
          </cell>
          <cell r="G70">
            <v>579</v>
          </cell>
        </row>
        <row r="71">
          <cell r="B71">
            <v>3184</v>
          </cell>
          <cell r="C71" t="str">
            <v>THILAGAVATHI DHARMALINGAM</v>
          </cell>
          <cell r="D71" t="str">
            <v>B</v>
          </cell>
          <cell r="E71">
            <v>0.7</v>
          </cell>
          <cell r="F71" t="str">
            <v>5.12820</v>
          </cell>
          <cell r="G71">
            <v>579</v>
          </cell>
        </row>
        <row r="72">
          <cell r="B72">
            <v>3197</v>
          </cell>
          <cell r="C72" t="str">
            <v xml:space="preserve">MAITHILI M </v>
          </cell>
          <cell r="D72" t="str">
            <v>B</v>
          </cell>
          <cell r="E72">
            <v>0.7</v>
          </cell>
          <cell r="F72" t="str">
            <v>5.12820</v>
          </cell>
          <cell r="G72">
            <v>593</v>
          </cell>
        </row>
        <row r="73">
          <cell r="B73">
            <v>3199</v>
          </cell>
          <cell r="C73" t="str">
            <v>SATHIYAVANI A</v>
          </cell>
          <cell r="D73" t="str">
            <v>T</v>
          </cell>
          <cell r="E73">
            <v>0.6</v>
          </cell>
          <cell r="F73" t="str">
            <v>4.615</v>
          </cell>
          <cell r="G73">
            <v>593</v>
          </cell>
        </row>
        <row r="74">
          <cell r="B74">
            <v>3202</v>
          </cell>
          <cell r="C74" t="str">
            <v>SARANYA R</v>
          </cell>
          <cell r="D74" t="str">
            <v>B</v>
          </cell>
          <cell r="E74">
            <v>0.7</v>
          </cell>
          <cell r="F74" t="str">
            <v>5.12820</v>
          </cell>
          <cell r="G74">
            <v>642</v>
          </cell>
        </row>
        <row r="75">
          <cell r="B75">
            <v>3227</v>
          </cell>
          <cell r="C75" t="str">
            <v>RANI S</v>
          </cell>
          <cell r="D75" t="str">
            <v>C</v>
          </cell>
          <cell r="E75">
            <v>0.65</v>
          </cell>
          <cell r="F75" t="str">
            <v>4.715</v>
          </cell>
          <cell r="G75">
            <v>789.75</v>
          </cell>
        </row>
        <row r="76">
          <cell r="B76">
            <v>3235</v>
          </cell>
          <cell r="C76" t="str">
            <v>KAVITHA B</v>
          </cell>
          <cell r="D76" t="str">
            <v>C</v>
          </cell>
          <cell r="E76">
            <v>0.65</v>
          </cell>
          <cell r="F76" t="str">
            <v>4.715</v>
          </cell>
          <cell r="G76">
            <v>579</v>
          </cell>
        </row>
        <row r="77">
          <cell r="B77">
            <v>3250</v>
          </cell>
          <cell r="C77" t="str">
            <v>SARITHA S</v>
          </cell>
          <cell r="D77" t="str">
            <v>C</v>
          </cell>
          <cell r="E77">
            <v>0.65</v>
          </cell>
          <cell r="F77" t="str">
            <v>4.715</v>
          </cell>
          <cell r="G77">
            <v>579</v>
          </cell>
        </row>
        <row r="78">
          <cell r="B78">
            <v>3297</v>
          </cell>
          <cell r="C78" t="str">
            <v>SENBAGAM P</v>
          </cell>
          <cell r="D78" t="str">
            <v>C</v>
          </cell>
          <cell r="E78">
            <v>0.65</v>
          </cell>
          <cell r="F78" t="str">
            <v>4.715</v>
          </cell>
          <cell r="G78">
            <v>579</v>
          </cell>
        </row>
        <row r="79">
          <cell r="B79">
            <v>3299</v>
          </cell>
          <cell r="C79" t="str">
            <v>PRASENJIT MONDAL</v>
          </cell>
          <cell r="D79" t="str">
            <v>C</v>
          </cell>
          <cell r="E79">
            <v>0.65</v>
          </cell>
          <cell r="F79" t="str">
            <v>4.715</v>
          </cell>
          <cell r="G79">
            <v>593</v>
          </cell>
        </row>
        <row r="80">
          <cell r="B80">
            <v>3306</v>
          </cell>
          <cell r="C80" t="str">
            <v>MALATHI S</v>
          </cell>
          <cell r="D80" t="str">
            <v>C</v>
          </cell>
          <cell r="E80">
            <v>0.65</v>
          </cell>
          <cell r="F80" t="str">
            <v>4.715</v>
          </cell>
          <cell r="G80">
            <v>593</v>
          </cell>
        </row>
        <row r="81">
          <cell r="B81">
            <v>3308</v>
          </cell>
          <cell r="C81" t="str">
            <v>GOKILA M</v>
          </cell>
          <cell r="D81" t="str">
            <v>C</v>
          </cell>
          <cell r="E81">
            <v>0.65</v>
          </cell>
          <cell r="F81" t="str">
            <v>4.715</v>
          </cell>
          <cell r="G81">
            <v>579</v>
          </cell>
        </row>
        <row r="82">
          <cell r="B82">
            <v>3309</v>
          </cell>
          <cell r="C82" t="str">
            <v>KANTHAMANI S</v>
          </cell>
          <cell r="D82" t="str">
            <v>C</v>
          </cell>
          <cell r="E82">
            <v>0.65</v>
          </cell>
          <cell r="F82" t="str">
            <v>4.715</v>
          </cell>
          <cell r="G82">
            <v>579</v>
          </cell>
        </row>
        <row r="83">
          <cell r="B83">
            <v>3315</v>
          </cell>
          <cell r="C83" t="str">
            <v>SALMA PARVIN</v>
          </cell>
          <cell r="D83" t="str">
            <v>C</v>
          </cell>
          <cell r="E83">
            <v>0.65</v>
          </cell>
          <cell r="F83" t="str">
            <v>4.715</v>
          </cell>
          <cell r="G83">
            <v>579</v>
          </cell>
        </row>
        <row r="84">
          <cell r="B84">
            <v>3317</v>
          </cell>
          <cell r="C84" t="str">
            <v>SUGANTHI P</v>
          </cell>
          <cell r="D84" t="str">
            <v>C</v>
          </cell>
          <cell r="E84">
            <v>0.65</v>
          </cell>
          <cell r="F84" t="str">
            <v>4.715</v>
          </cell>
          <cell r="G84">
            <v>579</v>
          </cell>
        </row>
        <row r="85">
          <cell r="B85">
            <v>3318</v>
          </cell>
          <cell r="C85" t="str">
            <v>SANGEETHA R</v>
          </cell>
          <cell r="D85" t="str">
            <v>T</v>
          </cell>
          <cell r="E85">
            <v>0.6</v>
          </cell>
          <cell r="F85" t="str">
            <v>4.615</v>
          </cell>
          <cell r="G85">
            <v>579</v>
          </cell>
        </row>
        <row r="86">
          <cell r="B86">
            <v>3323</v>
          </cell>
          <cell r="C86" t="str">
            <v>KALAMANI S</v>
          </cell>
          <cell r="D86" t="str">
            <v>C</v>
          </cell>
          <cell r="E86">
            <v>0.65</v>
          </cell>
          <cell r="F86" t="str">
            <v>4.715</v>
          </cell>
          <cell r="G86">
            <v>593</v>
          </cell>
        </row>
        <row r="87">
          <cell r="B87">
            <v>3325</v>
          </cell>
          <cell r="C87" t="str">
            <v>AYAN DAS</v>
          </cell>
          <cell r="D87" t="str">
            <v>A</v>
          </cell>
          <cell r="E87">
            <v>0.75</v>
          </cell>
          <cell r="F87" t="str">
            <v>4.61540</v>
          </cell>
          <cell r="G87">
            <v>579</v>
          </cell>
        </row>
        <row r="88">
          <cell r="B88">
            <v>3327</v>
          </cell>
          <cell r="C88" t="str">
            <v>THENU</v>
          </cell>
          <cell r="D88" t="str">
            <v>C</v>
          </cell>
          <cell r="E88">
            <v>0.65</v>
          </cell>
          <cell r="F88" t="str">
            <v>4.715</v>
          </cell>
          <cell r="G88">
            <v>579</v>
          </cell>
        </row>
        <row r="89">
          <cell r="B89">
            <v>3331</v>
          </cell>
          <cell r="C89" t="str">
            <v>KOHILAVANI</v>
          </cell>
          <cell r="D89" t="str">
            <v>C</v>
          </cell>
          <cell r="E89">
            <v>0.65</v>
          </cell>
          <cell r="F89" t="str">
            <v>4.715</v>
          </cell>
          <cell r="G89">
            <v>593</v>
          </cell>
        </row>
        <row r="90">
          <cell r="B90">
            <v>3332</v>
          </cell>
          <cell r="C90" t="str">
            <v>JOTHI S</v>
          </cell>
          <cell r="D90" t="str">
            <v>C</v>
          </cell>
          <cell r="E90">
            <v>0.65</v>
          </cell>
          <cell r="F90" t="str">
            <v>4.715</v>
          </cell>
          <cell r="G90">
            <v>579</v>
          </cell>
        </row>
        <row r="91">
          <cell r="B91">
            <v>3334</v>
          </cell>
          <cell r="C91" t="str">
            <v>MARIYAMMAL M</v>
          </cell>
          <cell r="D91" t="str">
            <v>C</v>
          </cell>
          <cell r="E91">
            <v>0.65</v>
          </cell>
          <cell r="F91" t="str">
            <v>4.715</v>
          </cell>
          <cell r="G91">
            <v>579</v>
          </cell>
        </row>
        <row r="92">
          <cell r="B92">
            <v>3336</v>
          </cell>
          <cell r="C92" t="str">
            <v>CHITHRA S</v>
          </cell>
          <cell r="D92" t="str">
            <v>B</v>
          </cell>
          <cell r="E92">
            <v>0.7</v>
          </cell>
          <cell r="F92" t="str">
            <v>5.12820</v>
          </cell>
          <cell r="G92">
            <v>579</v>
          </cell>
        </row>
        <row r="93">
          <cell r="B93">
            <v>3342</v>
          </cell>
          <cell r="C93" t="str">
            <v>VAIRAMUTHU I</v>
          </cell>
          <cell r="D93" t="str">
            <v>A+</v>
          </cell>
          <cell r="E93">
            <v>0.9</v>
          </cell>
          <cell r="F93" t="str">
            <v>10.0</v>
          </cell>
          <cell r="G93">
            <v>579</v>
          </cell>
        </row>
        <row r="94">
          <cell r="B94">
            <v>3350</v>
          </cell>
          <cell r="C94" t="str">
            <v>ARCHANA MAITY NAYEK</v>
          </cell>
          <cell r="D94" t="str">
            <v>B</v>
          </cell>
          <cell r="E94">
            <v>0.7</v>
          </cell>
          <cell r="F94" t="str">
            <v>5.12820</v>
          </cell>
          <cell r="G94">
            <v>579</v>
          </cell>
        </row>
        <row r="95">
          <cell r="B95">
            <v>3352</v>
          </cell>
          <cell r="C95" t="str">
            <v>MANJULA P</v>
          </cell>
          <cell r="D95" t="str">
            <v>A</v>
          </cell>
          <cell r="E95">
            <v>0.75</v>
          </cell>
          <cell r="F95" t="str">
            <v>4.61540</v>
          </cell>
          <cell r="G95">
            <v>579</v>
          </cell>
        </row>
        <row r="96">
          <cell r="B96">
            <v>3356</v>
          </cell>
          <cell r="C96" t="str">
            <v>SANGEETHA R</v>
          </cell>
          <cell r="D96" t="str">
            <v>C</v>
          </cell>
          <cell r="E96">
            <v>0.65</v>
          </cell>
          <cell r="F96" t="str">
            <v>4.715</v>
          </cell>
          <cell r="G96">
            <v>579</v>
          </cell>
        </row>
        <row r="97">
          <cell r="B97">
            <v>3395</v>
          </cell>
          <cell r="C97" t="str">
            <v>REVATHI RAMASAMY</v>
          </cell>
          <cell r="D97" t="str">
            <v>T</v>
          </cell>
          <cell r="E97">
            <v>0.6</v>
          </cell>
          <cell r="F97" t="str">
            <v>4.615</v>
          </cell>
          <cell r="G97">
            <v>579</v>
          </cell>
        </row>
        <row r="98">
          <cell r="B98">
            <v>3397</v>
          </cell>
          <cell r="C98" t="str">
            <v>KRISHNAVENI J</v>
          </cell>
          <cell r="D98" t="str">
            <v>T</v>
          </cell>
          <cell r="E98">
            <v>0.6</v>
          </cell>
          <cell r="F98" t="str">
            <v>4.615</v>
          </cell>
          <cell r="G98">
            <v>579</v>
          </cell>
        </row>
        <row r="99">
          <cell r="B99">
            <v>3402</v>
          </cell>
          <cell r="C99" t="str">
            <v>PRIYADHARSHNI G</v>
          </cell>
          <cell r="D99" t="str">
            <v>B</v>
          </cell>
          <cell r="E99">
            <v>0.7</v>
          </cell>
          <cell r="F99" t="str">
            <v>5.12820</v>
          </cell>
          <cell r="G99">
            <v>579</v>
          </cell>
        </row>
        <row r="100">
          <cell r="B100">
            <v>3404</v>
          </cell>
          <cell r="C100" t="str">
            <v>VENNILA P</v>
          </cell>
          <cell r="D100" t="str">
            <v>C</v>
          </cell>
          <cell r="E100">
            <v>0.65</v>
          </cell>
          <cell r="F100" t="str">
            <v>4.715</v>
          </cell>
          <cell r="G100">
            <v>579</v>
          </cell>
        </row>
        <row r="101">
          <cell r="B101">
            <v>3407</v>
          </cell>
          <cell r="C101" t="str">
            <v xml:space="preserve">SELVI A </v>
          </cell>
          <cell r="D101" t="str">
            <v>C</v>
          </cell>
          <cell r="E101">
            <v>0.65</v>
          </cell>
          <cell r="F101" t="str">
            <v>4.715</v>
          </cell>
          <cell r="G101">
            <v>579</v>
          </cell>
        </row>
        <row r="102">
          <cell r="B102">
            <v>3409</v>
          </cell>
          <cell r="C102" t="str">
            <v>AMUTHAVALLI S</v>
          </cell>
          <cell r="D102" t="str">
            <v>C</v>
          </cell>
          <cell r="E102">
            <v>0.65</v>
          </cell>
          <cell r="F102" t="str">
            <v>4.715</v>
          </cell>
          <cell r="G102">
            <v>579</v>
          </cell>
        </row>
        <row r="103">
          <cell r="B103">
            <v>3415</v>
          </cell>
          <cell r="C103" t="str">
            <v>ALEMA MOLLA</v>
          </cell>
          <cell r="D103" t="str">
            <v>C</v>
          </cell>
          <cell r="E103">
            <v>0.65</v>
          </cell>
          <cell r="F103" t="str">
            <v>4.715</v>
          </cell>
          <cell r="G103">
            <v>642</v>
          </cell>
        </row>
        <row r="104">
          <cell r="B104">
            <v>3416</v>
          </cell>
          <cell r="C104" t="str">
            <v>SARANYA P</v>
          </cell>
          <cell r="D104" t="str">
            <v>C</v>
          </cell>
          <cell r="E104">
            <v>0.65</v>
          </cell>
          <cell r="F104" t="str">
            <v>4.715</v>
          </cell>
          <cell r="G104">
            <v>579</v>
          </cell>
        </row>
        <row r="105">
          <cell r="B105">
            <v>3417</v>
          </cell>
          <cell r="C105" t="str">
            <v>DURGADEVI M</v>
          </cell>
          <cell r="D105" t="str">
            <v>C</v>
          </cell>
          <cell r="E105">
            <v>0.65</v>
          </cell>
          <cell r="F105" t="str">
            <v>4.715</v>
          </cell>
          <cell r="G105">
            <v>579</v>
          </cell>
        </row>
        <row r="106">
          <cell r="B106">
            <v>3419</v>
          </cell>
          <cell r="C106" t="str">
            <v>YAMUNA</v>
          </cell>
          <cell r="D106" t="str">
            <v>C</v>
          </cell>
          <cell r="E106">
            <v>0.65</v>
          </cell>
          <cell r="F106" t="str">
            <v>4.715</v>
          </cell>
          <cell r="G106">
            <v>579</v>
          </cell>
        </row>
        <row r="107">
          <cell r="B107">
            <v>3422</v>
          </cell>
          <cell r="C107" t="str">
            <v>S SHEELA</v>
          </cell>
          <cell r="D107" t="str">
            <v>C</v>
          </cell>
          <cell r="E107">
            <v>0.65</v>
          </cell>
          <cell r="F107" t="str">
            <v>4.715</v>
          </cell>
          <cell r="G107">
            <v>593</v>
          </cell>
        </row>
        <row r="108">
          <cell r="B108">
            <v>3434</v>
          </cell>
          <cell r="C108" t="str">
            <v>KASHTHURI N</v>
          </cell>
          <cell r="D108" t="str">
            <v>B</v>
          </cell>
          <cell r="E108">
            <v>0.7</v>
          </cell>
          <cell r="F108" t="str">
            <v>5.12820</v>
          </cell>
          <cell r="G108">
            <v>789.75</v>
          </cell>
        </row>
        <row r="109">
          <cell r="B109">
            <v>3443</v>
          </cell>
          <cell r="C109" t="str">
            <v>MONISHA P</v>
          </cell>
          <cell r="D109" t="str">
            <v>T</v>
          </cell>
          <cell r="E109">
            <v>0.6</v>
          </cell>
          <cell r="F109" t="str">
            <v>4.615</v>
          </cell>
          <cell r="G109">
            <v>579</v>
          </cell>
        </row>
        <row r="110">
          <cell r="B110">
            <v>3445</v>
          </cell>
          <cell r="C110" t="str">
            <v xml:space="preserve">KRISHNAVENI </v>
          </cell>
          <cell r="D110" t="str">
            <v>T</v>
          </cell>
          <cell r="E110">
            <v>0.6</v>
          </cell>
          <cell r="F110" t="str">
            <v>4.615</v>
          </cell>
          <cell r="G110">
            <v>642</v>
          </cell>
        </row>
        <row r="111">
          <cell r="B111">
            <v>3450</v>
          </cell>
          <cell r="C111" t="str">
            <v>ARTHI R</v>
          </cell>
          <cell r="D111" t="str">
            <v>C</v>
          </cell>
          <cell r="E111">
            <v>0.65</v>
          </cell>
          <cell r="F111" t="str">
            <v>4.715</v>
          </cell>
          <cell r="G111">
            <v>507</v>
          </cell>
        </row>
        <row r="112">
          <cell r="B112">
            <v>3452</v>
          </cell>
          <cell r="C112" t="str">
            <v xml:space="preserve">SUJATHA </v>
          </cell>
          <cell r="D112" t="str">
            <v>T</v>
          </cell>
          <cell r="E112">
            <v>0.6</v>
          </cell>
          <cell r="F112" t="str">
            <v>4.615</v>
          </cell>
          <cell r="G112">
            <v>579</v>
          </cell>
        </row>
        <row r="113">
          <cell r="B113">
            <v>3455</v>
          </cell>
          <cell r="C113" t="str">
            <v>MOHANA M</v>
          </cell>
          <cell r="D113" t="str">
            <v>T</v>
          </cell>
          <cell r="E113">
            <v>0.6</v>
          </cell>
          <cell r="F113" t="str">
            <v>4.615</v>
          </cell>
          <cell r="G113">
            <v>691</v>
          </cell>
        </row>
        <row r="114">
          <cell r="B114">
            <v>3460</v>
          </cell>
          <cell r="C114" t="str">
            <v>KAVITHA V</v>
          </cell>
          <cell r="D114" t="str">
            <v>T</v>
          </cell>
          <cell r="E114">
            <v>0.6</v>
          </cell>
          <cell r="F114" t="str">
            <v>4.615</v>
          </cell>
          <cell r="G114">
            <v>507</v>
          </cell>
        </row>
        <row r="115">
          <cell r="B115">
            <v>3463</v>
          </cell>
          <cell r="C115" t="str">
            <v>INTHUMATHI R</v>
          </cell>
          <cell r="D115" t="str">
            <v>T</v>
          </cell>
          <cell r="E115">
            <v>0.6</v>
          </cell>
          <cell r="F115" t="str">
            <v>4.615</v>
          </cell>
          <cell r="G115">
            <v>579</v>
          </cell>
        </row>
        <row r="116">
          <cell r="B116">
            <v>3467</v>
          </cell>
          <cell r="C116" t="str">
            <v>THANGAM A</v>
          </cell>
          <cell r="D116" t="str">
            <v>C</v>
          </cell>
          <cell r="E116">
            <v>0.65</v>
          </cell>
          <cell r="F116" t="str">
            <v>4.715</v>
          </cell>
          <cell r="G116">
            <v>507</v>
          </cell>
        </row>
        <row r="117">
          <cell r="B117">
            <v>3468</v>
          </cell>
          <cell r="C117" t="str">
            <v>SELVI M</v>
          </cell>
          <cell r="D117" t="str">
            <v>T</v>
          </cell>
          <cell r="E117">
            <v>0.6</v>
          </cell>
          <cell r="F117" t="str">
            <v>4.615</v>
          </cell>
          <cell r="G117">
            <v>507</v>
          </cell>
        </row>
        <row r="118">
          <cell r="B118">
            <v>3469</v>
          </cell>
          <cell r="C118" t="str">
            <v>BANUPRIYA P</v>
          </cell>
          <cell r="D118" t="str">
            <v>A</v>
          </cell>
          <cell r="E118">
            <v>0.75</v>
          </cell>
          <cell r="F118" t="str">
            <v>4.61540</v>
          </cell>
          <cell r="G118">
            <v>507</v>
          </cell>
        </row>
        <row r="119">
          <cell r="B119">
            <v>3470</v>
          </cell>
          <cell r="C119" t="str">
            <v>RANICHANDRA G</v>
          </cell>
          <cell r="D119" t="str">
            <v>T</v>
          </cell>
          <cell r="E119">
            <v>0.6</v>
          </cell>
          <cell r="F119" t="str">
            <v>4.615</v>
          </cell>
          <cell r="G119">
            <v>507</v>
          </cell>
        </row>
        <row r="120">
          <cell r="B120">
            <v>3471</v>
          </cell>
          <cell r="C120" t="str">
            <v>RAJESWARI K</v>
          </cell>
          <cell r="D120" t="str">
            <v>T</v>
          </cell>
          <cell r="E120">
            <v>0.6</v>
          </cell>
          <cell r="F120" t="str">
            <v>4.615</v>
          </cell>
          <cell r="G120">
            <v>507</v>
          </cell>
        </row>
        <row r="121">
          <cell r="B121">
            <v>3473</v>
          </cell>
          <cell r="C121" t="str">
            <v>ELAKIYA V</v>
          </cell>
          <cell r="D121" t="str">
            <v>T</v>
          </cell>
          <cell r="E121">
            <v>0.6</v>
          </cell>
          <cell r="F121" t="str">
            <v>4.615</v>
          </cell>
          <cell r="G121">
            <v>507</v>
          </cell>
        </row>
        <row r="122">
          <cell r="B122">
            <v>3474</v>
          </cell>
          <cell r="C122" t="str">
            <v>MATHUSRI B</v>
          </cell>
          <cell r="D122" t="str">
            <v>B</v>
          </cell>
          <cell r="E122">
            <v>0.7</v>
          </cell>
          <cell r="F122" t="str">
            <v>5.12820</v>
          </cell>
          <cell r="G122">
            <v>507</v>
          </cell>
        </row>
        <row r="123">
          <cell r="B123">
            <v>3478</v>
          </cell>
          <cell r="C123" t="str">
            <v>VANITHA S</v>
          </cell>
          <cell r="D123" t="str">
            <v>T</v>
          </cell>
          <cell r="E123">
            <v>0.6</v>
          </cell>
          <cell r="F123" t="str">
            <v>4.615</v>
          </cell>
          <cell r="G123">
            <v>507</v>
          </cell>
        </row>
        <row r="124">
          <cell r="B124">
            <v>3479</v>
          </cell>
          <cell r="C124" t="str">
            <v>SUMATHI M</v>
          </cell>
          <cell r="D124" t="str">
            <v>C</v>
          </cell>
          <cell r="E124">
            <v>0.65</v>
          </cell>
          <cell r="F124" t="str">
            <v>4.715</v>
          </cell>
          <cell r="G124">
            <v>507</v>
          </cell>
        </row>
        <row r="125">
          <cell r="B125">
            <v>3480</v>
          </cell>
          <cell r="C125" t="str">
            <v>ASHITHA S</v>
          </cell>
          <cell r="D125" t="str">
            <v>T</v>
          </cell>
          <cell r="E125">
            <v>0.6</v>
          </cell>
          <cell r="F125" t="str">
            <v>4.615</v>
          </cell>
          <cell r="G125">
            <v>507</v>
          </cell>
        </row>
        <row r="126">
          <cell r="B126">
            <v>3482</v>
          </cell>
          <cell r="C126" t="str">
            <v>GEETHA J</v>
          </cell>
          <cell r="D126" t="str">
            <v>C</v>
          </cell>
          <cell r="E126">
            <v>0.65</v>
          </cell>
          <cell r="F126" t="str">
            <v>4.715</v>
          </cell>
          <cell r="G126">
            <v>507</v>
          </cell>
        </row>
        <row r="127">
          <cell r="B127">
            <v>3483</v>
          </cell>
          <cell r="C127" t="str">
            <v>PALANIYAMMAL R</v>
          </cell>
          <cell r="D127" t="str">
            <v>A1</v>
          </cell>
          <cell r="E127">
            <v>0.8</v>
          </cell>
          <cell r="F127" t="str">
            <v>5.00</v>
          </cell>
          <cell r="G127">
            <v>593</v>
          </cell>
        </row>
        <row r="128">
          <cell r="B128">
            <v>3485</v>
          </cell>
          <cell r="C128" t="str">
            <v>REVATHI G</v>
          </cell>
          <cell r="D128" t="str">
            <v>T</v>
          </cell>
          <cell r="E128">
            <v>0.6</v>
          </cell>
          <cell r="F128" t="str">
            <v>4.615</v>
          </cell>
          <cell r="G128">
            <v>593</v>
          </cell>
        </row>
        <row r="129">
          <cell r="B129">
            <v>3486</v>
          </cell>
          <cell r="C129" t="str">
            <v>PRIYANKA T</v>
          </cell>
          <cell r="D129" t="str">
            <v>T</v>
          </cell>
          <cell r="E129">
            <v>0.6</v>
          </cell>
          <cell r="F129" t="str">
            <v>4.615</v>
          </cell>
          <cell r="G129">
            <v>593</v>
          </cell>
        </row>
        <row r="130">
          <cell r="B130">
            <v>3487</v>
          </cell>
          <cell r="C130" t="str">
            <v>VANAJA K</v>
          </cell>
          <cell r="D130" t="str">
            <v>T</v>
          </cell>
          <cell r="E130">
            <v>0.6</v>
          </cell>
          <cell r="F130" t="str">
            <v>4.615</v>
          </cell>
          <cell r="G130">
            <v>579</v>
          </cell>
        </row>
        <row r="131">
          <cell r="B131">
            <v>3488</v>
          </cell>
          <cell r="C131" t="str">
            <v>KAMATCHI S</v>
          </cell>
          <cell r="D131" t="str">
            <v>T</v>
          </cell>
          <cell r="E131">
            <v>0.6</v>
          </cell>
          <cell r="F131" t="str">
            <v>4.615</v>
          </cell>
          <cell r="G131">
            <v>507</v>
          </cell>
        </row>
        <row r="132">
          <cell r="B132">
            <v>3248</v>
          </cell>
          <cell r="C132" t="str">
            <v>MARAGATHAM</v>
          </cell>
          <cell r="D132" t="str">
            <v>B</v>
          </cell>
          <cell r="E132">
            <v>0.7</v>
          </cell>
          <cell r="F132" t="str">
            <v>5.12820</v>
          </cell>
          <cell r="G132">
            <v>507</v>
          </cell>
        </row>
        <row r="133">
          <cell r="B133">
            <v>3127</v>
          </cell>
          <cell r="C133" t="str">
            <v>SOUNDARYA</v>
          </cell>
          <cell r="D133" t="str">
            <v>C</v>
          </cell>
          <cell r="E133">
            <v>0.6</v>
          </cell>
          <cell r="F133" t="str">
            <v>4.615</v>
          </cell>
          <cell r="G133">
            <v>507</v>
          </cell>
        </row>
        <row r="134">
          <cell r="B134">
            <v>2915</v>
          </cell>
          <cell r="C134" t="str">
            <v>SUBRAMANI</v>
          </cell>
          <cell r="D134" t="str">
            <v>C</v>
          </cell>
          <cell r="E134">
            <v>0.65</v>
          </cell>
          <cell r="F134" t="str">
            <v>4.715</v>
          </cell>
          <cell r="G134">
            <v>507</v>
          </cell>
        </row>
        <row r="135">
          <cell r="B135">
            <v>3100</v>
          </cell>
          <cell r="C135" t="str">
            <v>DHANUSHREE</v>
          </cell>
          <cell r="D135" t="str">
            <v>C</v>
          </cell>
          <cell r="E135">
            <v>0.65</v>
          </cell>
          <cell r="F135" t="str">
            <v>4.715</v>
          </cell>
          <cell r="G135">
            <v>507</v>
          </cell>
        </row>
        <row r="136">
          <cell r="B136">
            <v>3268</v>
          </cell>
          <cell r="C136" t="str">
            <v>MAHESHWARI</v>
          </cell>
          <cell r="D136" t="str">
            <v>C</v>
          </cell>
          <cell r="E136">
            <v>0.65</v>
          </cell>
          <cell r="F136" t="str">
            <v>4.715</v>
          </cell>
          <cell r="G136">
            <v>507</v>
          </cell>
        </row>
        <row r="137">
          <cell r="B137">
            <v>3313</v>
          </cell>
          <cell r="C137" t="str">
            <v>SANTHIYA</v>
          </cell>
          <cell r="D137" t="str">
            <v>C</v>
          </cell>
          <cell r="E137">
            <v>0.6</v>
          </cell>
          <cell r="F137" t="str">
            <v>4.615</v>
          </cell>
          <cell r="G137">
            <v>507</v>
          </cell>
        </row>
        <row r="138">
          <cell r="B138">
            <v>3493</v>
          </cell>
          <cell r="C138" t="str">
            <v>SASI</v>
          </cell>
          <cell r="D138" t="str">
            <v>C</v>
          </cell>
          <cell r="E138">
            <v>0.65</v>
          </cell>
          <cell r="F138" t="str">
            <v>4.715</v>
          </cell>
          <cell r="G138">
            <v>507</v>
          </cell>
        </row>
        <row r="139">
          <cell r="B139">
            <v>3495</v>
          </cell>
          <cell r="C139" t="str">
            <v>VIJAYALAKSHMI</v>
          </cell>
          <cell r="D139" t="str">
            <v>T</v>
          </cell>
          <cell r="E139">
            <v>0.65</v>
          </cell>
          <cell r="F139" t="str">
            <v>4.715</v>
          </cell>
          <cell r="G139">
            <v>507</v>
          </cell>
        </row>
        <row r="140">
          <cell r="B140">
            <v>3492</v>
          </cell>
          <cell r="C140" t="str">
            <v>CHINNAPONNU</v>
          </cell>
          <cell r="D140" t="str">
            <v>A1</v>
          </cell>
          <cell r="E140">
            <v>0.8</v>
          </cell>
          <cell r="F140" t="str">
            <v>5.00</v>
          </cell>
          <cell r="G140">
            <v>507</v>
          </cell>
        </row>
        <row r="141">
          <cell r="B141">
            <v>3494</v>
          </cell>
          <cell r="C141" t="str">
            <v>MIRNAL DAS</v>
          </cell>
          <cell r="D141" t="str">
            <v>A1</v>
          </cell>
          <cell r="E141">
            <v>0.8</v>
          </cell>
          <cell r="F141" t="str">
            <v>5.00</v>
          </cell>
          <cell r="G141">
            <v>507</v>
          </cell>
        </row>
        <row r="142">
          <cell r="B142">
            <v>1021</v>
          </cell>
          <cell r="C142" t="str">
            <v>PALSAMY</v>
          </cell>
          <cell r="D142" t="str">
            <v>A1</v>
          </cell>
          <cell r="E142">
            <v>0.75</v>
          </cell>
          <cell r="F142" t="str">
            <v>4.61540</v>
          </cell>
          <cell r="G142">
            <v>507</v>
          </cell>
        </row>
        <row r="143">
          <cell r="B143">
            <v>3290</v>
          </cell>
          <cell r="C143" t="str">
            <v>UMA</v>
          </cell>
          <cell r="D143" t="str">
            <v>C</v>
          </cell>
          <cell r="E143">
            <v>0.65</v>
          </cell>
          <cell r="F143" t="str">
            <v>4.715</v>
          </cell>
          <cell r="G143">
            <v>507</v>
          </cell>
        </row>
        <row r="144">
          <cell r="B144">
            <v>3499</v>
          </cell>
          <cell r="C144" t="str">
            <v>SILAMPAYEE</v>
          </cell>
          <cell r="D144" t="str">
            <v>A1</v>
          </cell>
          <cell r="E144">
            <v>0.8</v>
          </cell>
          <cell r="F144" t="str">
            <v>5.00</v>
          </cell>
          <cell r="G144">
            <v>507</v>
          </cell>
        </row>
        <row r="145">
          <cell r="B145">
            <v>1369</v>
          </cell>
          <cell r="C145" t="str">
            <v>KRISHNAN</v>
          </cell>
          <cell r="D145" t="str">
            <v>A</v>
          </cell>
          <cell r="E145">
            <v>0.75</v>
          </cell>
          <cell r="F145" t="str">
            <v>4.61540</v>
          </cell>
          <cell r="G145">
            <v>507</v>
          </cell>
        </row>
        <row r="146">
          <cell r="B146">
            <v>3115</v>
          </cell>
          <cell r="C146" t="str">
            <v>YOVEL</v>
          </cell>
          <cell r="D146" t="str">
            <v>B</v>
          </cell>
          <cell r="E146">
            <v>0.7</v>
          </cell>
          <cell r="F146" t="str">
            <v>5.12820</v>
          </cell>
          <cell r="G146">
            <v>507</v>
          </cell>
        </row>
        <row r="147">
          <cell r="B147">
            <v>3505</v>
          </cell>
          <cell r="C147" t="str">
            <v>SUGANYA</v>
          </cell>
          <cell r="D147">
            <v>0</v>
          </cell>
          <cell r="E147">
            <v>0.6</v>
          </cell>
          <cell r="F147" t="str">
            <v>4.615</v>
          </cell>
          <cell r="G147">
            <v>507</v>
          </cell>
        </row>
        <row r="148">
          <cell r="B148">
            <v>3507</v>
          </cell>
          <cell r="C148" t="str">
            <v>KOWSIK</v>
          </cell>
          <cell r="D148" t="str">
            <v>A1</v>
          </cell>
          <cell r="E148">
            <v>0.8</v>
          </cell>
          <cell r="F148" t="str">
            <v>5.00</v>
          </cell>
          <cell r="G148">
            <v>507</v>
          </cell>
        </row>
      </sheetData>
      <sheetData sheetId="19">
        <row r="1">
          <cell r="B1" t="str">
            <v>ID NO</v>
          </cell>
          <cell r="C1" t="str">
            <v>Name</v>
          </cell>
          <cell r="D1" t="str">
            <v>Grade</v>
          </cell>
          <cell r="E1" t="str">
            <v>Target  %</v>
          </cell>
          <cell r="F1" t="str">
            <v>Points</v>
          </cell>
          <cell r="G1" t="str">
            <v>CTC/Day</v>
          </cell>
          <cell r="H1" t="str">
            <v>SO#</v>
          </cell>
          <cell r="I1" t="str">
            <v>Design &amp; Product</v>
          </cell>
          <cell r="J1" t="str">
            <v>Qty</v>
          </cell>
          <cell r="K1" t="str">
            <v>Eff %</v>
          </cell>
        </row>
        <row r="2">
          <cell r="B2">
            <v>29</v>
          </cell>
          <cell r="C2" t="str">
            <v>SELVI.R</v>
          </cell>
          <cell r="D2" t="str">
            <v>A+</v>
          </cell>
          <cell r="E2">
            <v>0.9</v>
          </cell>
          <cell r="F2" t="str">
            <v>10.0</v>
          </cell>
          <cell r="G2">
            <v>789.75</v>
          </cell>
        </row>
        <row r="3">
          <cell r="B3">
            <v>122</v>
          </cell>
          <cell r="C3" t="str">
            <v>SAVITHRI ..S</v>
          </cell>
          <cell r="D3" t="str">
            <v>A</v>
          </cell>
          <cell r="E3">
            <v>0.75</v>
          </cell>
          <cell r="F3" t="str">
            <v>4.61540</v>
          </cell>
          <cell r="G3">
            <v>642</v>
          </cell>
        </row>
        <row r="4">
          <cell r="B4">
            <v>237</v>
          </cell>
          <cell r="C4" t="str">
            <v>NALLASIVAM..M</v>
          </cell>
          <cell r="D4" t="str">
            <v>A</v>
          </cell>
          <cell r="E4">
            <v>0.75</v>
          </cell>
          <cell r="F4" t="str">
            <v>4.61540</v>
          </cell>
          <cell r="G4">
            <v>789.75</v>
          </cell>
        </row>
        <row r="5">
          <cell r="B5">
            <v>242</v>
          </cell>
          <cell r="C5" t="str">
            <v>ALLIRANI..R</v>
          </cell>
          <cell r="D5" t="str">
            <v>A+</v>
          </cell>
          <cell r="E5">
            <v>0.9</v>
          </cell>
          <cell r="F5" t="str">
            <v>10.0</v>
          </cell>
          <cell r="G5">
            <v>691</v>
          </cell>
        </row>
        <row r="6">
          <cell r="B6">
            <v>411</v>
          </cell>
          <cell r="C6" t="str">
            <v>LATHA..M</v>
          </cell>
          <cell r="D6" t="str">
            <v>A1</v>
          </cell>
          <cell r="E6">
            <v>0.8</v>
          </cell>
          <cell r="F6" t="str">
            <v>5.00</v>
          </cell>
          <cell r="G6">
            <v>789.75</v>
          </cell>
        </row>
        <row r="7">
          <cell r="B7">
            <v>677</v>
          </cell>
          <cell r="C7" t="str">
            <v>NIRMALA..K</v>
          </cell>
          <cell r="D7" t="str">
            <v>A+</v>
          </cell>
          <cell r="E7">
            <v>0.9</v>
          </cell>
          <cell r="F7" t="str">
            <v>10.0</v>
          </cell>
          <cell r="G7">
            <v>691</v>
          </cell>
        </row>
        <row r="8">
          <cell r="B8">
            <v>1298</v>
          </cell>
          <cell r="C8" t="str">
            <v>SIVARANJANI.S</v>
          </cell>
          <cell r="D8" t="str">
            <v>A+</v>
          </cell>
          <cell r="E8">
            <v>0.9</v>
          </cell>
          <cell r="F8" t="str">
            <v>10.0</v>
          </cell>
          <cell r="G8">
            <v>789.75</v>
          </cell>
        </row>
        <row r="9">
          <cell r="B9">
            <v>1417</v>
          </cell>
          <cell r="C9" t="str">
            <v>MAHALAKSHMI.T</v>
          </cell>
          <cell r="D9" t="str">
            <v>A+</v>
          </cell>
          <cell r="E9">
            <v>0.9</v>
          </cell>
          <cell r="F9" t="str">
            <v>10.0</v>
          </cell>
          <cell r="G9">
            <v>642</v>
          </cell>
        </row>
        <row r="10">
          <cell r="B10">
            <v>1422</v>
          </cell>
          <cell r="C10" t="str">
            <v>LAKSHMI.V</v>
          </cell>
          <cell r="D10" t="str">
            <v>A1</v>
          </cell>
          <cell r="E10">
            <v>0.8</v>
          </cell>
          <cell r="F10" t="str">
            <v>5.00</v>
          </cell>
          <cell r="G10">
            <v>789.75</v>
          </cell>
        </row>
        <row r="11">
          <cell r="B11">
            <v>1512</v>
          </cell>
          <cell r="C11" t="str">
            <v>MANIMEGALAI.P</v>
          </cell>
          <cell r="D11" t="str">
            <v>A</v>
          </cell>
          <cell r="E11">
            <v>0.75</v>
          </cell>
          <cell r="F11" t="str">
            <v>4.61540</v>
          </cell>
          <cell r="G11">
            <v>691</v>
          </cell>
        </row>
        <row r="12">
          <cell r="B12">
            <v>1694</v>
          </cell>
          <cell r="C12" t="str">
            <v>MALATHI.S</v>
          </cell>
          <cell r="D12" t="str">
            <v>A1</v>
          </cell>
          <cell r="E12">
            <v>0.8</v>
          </cell>
          <cell r="F12" t="str">
            <v>5.00</v>
          </cell>
          <cell r="G12">
            <v>642</v>
          </cell>
        </row>
        <row r="13">
          <cell r="B13">
            <v>1761</v>
          </cell>
          <cell r="C13" t="str">
            <v>PUSHPA.M</v>
          </cell>
          <cell r="D13" t="str">
            <v>A1</v>
          </cell>
          <cell r="E13">
            <v>0.8</v>
          </cell>
          <cell r="F13" t="str">
            <v>5.00</v>
          </cell>
          <cell r="G13">
            <v>691</v>
          </cell>
        </row>
        <row r="14">
          <cell r="B14">
            <v>1789</v>
          </cell>
          <cell r="C14" t="str">
            <v>KASTHURI</v>
          </cell>
          <cell r="D14" t="str">
            <v>A1</v>
          </cell>
          <cell r="E14">
            <v>0.8</v>
          </cell>
          <cell r="F14" t="str">
            <v>5.00</v>
          </cell>
          <cell r="G14">
            <v>691</v>
          </cell>
        </row>
        <row r="15">
          <cell r="B15">
            <v>1854</v>
          </cell>
          <cell r="C15" t="str">
            <v>DHANALAKSHMI S</v>
          </cell>
          <cell r="D15" t="str">
            <v>B</v>
          </cell>
          <cell r="E15">
            <v>0.7</v>
          </cell>
          <cell r="F15" t="str">
            <v>5.12820</v>
          </cell>
          <cell r="G15">
            <v>691</v>
          </cell>
        </row>
        <row r="16">
          <cell r="B16">
            <v>1855</v>
          </cell>
          <cell r="C16" t="str">
            <v>MEENA SENTHILKUMAR</v>
          </cell>
          <cell r="D16" t="str">
            <v>A</v>
          </cell>
          <cell r="E16">
            <v>0.75</v>
          </cell>
          <cell r="F16" t="str">
            <v>4.61540</v>
          </cell>
          <cell r="G16">
            <v>642</v>
          </cell>
        </row>
        <row r="17">
          <cell r="B17">
            <v>1902</v>
          </cell>
          <cell r="C17" t="str">
            <v>MANIMALA B</v>
          </cell>
          <cell r="D17" t="str">
            <v>A1</v>
          </cell>
          <cell r="E17">
            <v>0.8</v>
          </cell>
          <cell r="F17" t="str">
            <v>5.00</v>
          </cell>
          <cell r="G17">
            <v>642</v>
          </cell>
        </row>
        <row r="18">
          <cell r="B18">
            <v>1929</v>
          </cell>
          <cell r="C18" t="str">
            <v>KEERTHANA G</v>
          </cell>
          <cell r="D18" t="str">
            <v>A</v>
          </cell>
          <cell r="E18">
            <v>0.75</v>
          </cell>
          <cell r="F18" t="str">
            <v>4.61540</v>
          </cell>
          <cell r="G18">
            <v>691</v>
          </cell>
        </row>
        <row r="19">
          <cell r="B19">
            <v>1930</v>
          </cell>
          <cell r="C19" t="str">
            <v>VALARMATHI R</v>
          </cell>
          <cell r="D19" t="str">
            <v>A1</v>
          </cell>
          <cell r="E19">
            <v>0.8</v>
          </cell>
          <cell r="F19" t="str">
            <v>5.00</v>
          </cell>
          <cell r="G19">
            <v>642</v>
          </cell>
        </row>
        <row r="20">
          <cell r="B20">
            <v>1956</v>
          </cell>
          <cell r="C20" t="str">
            <v>KARTHIGAIRAJAN K</v>
          </cell>
          <cell r="D20" t="str">
            <v>A1</v>
          </cell>
          <cell r="E20">
            <v>0.8</v>
          </cell>
          <cell r="F20" t="str">
            <v>5.00</v>
          </cell>
          <cell r="G20">
            <v>691</v>
          </cell>
        </row>
        <row r="21">
          <cell r="B21">
            <v>1966</v>
          </cell>
          <cell r="C21" t="str">
            <v>PARAMESWARI S</v>
          </cell>
          <cell r="D21" t="str">
            <v>A</v>
          </cell>
          <cell r="E21">
            <v>0.75</v>
          </cell>
          <cell r="F21" t="str">
            <v>4.61540</v>
          </cell>
          <cell r="G21">
            <v>691</v>
          </cell>
        </row>
        <row r="22">
          <cell r="B22">
            <v>1971</v>
          </cell>
          <cell r="C22" t="str">
            <v>HEMALATHA R</v>
          </cell>
          <cell r="D22" t="str">
            <v>A</v>
          </cell>
          <cell r="E22">
            <v>0.75</v>
          </cell>
          <cell r="F22" t="str">
            <v>4.61540</v>
          </cell>
          <cell r="G22">
            <v>642</v>
          </cell>
        </row>
        <row r="23">
          <cell r="B23">
            <v>1983</v>
          </cell>
          <cell r="C23" t="str">
            <v>LATHA M</v>
          </cell>
          <cell r="D23" t="str">
            <v>A</v>
          </cell>
          <cell r="E23">
            <v>0.75</v>
          </cell>
          <cell r="F23" t="str">
            <v>4.61540</v>
          </cell>
          <cell r="G23">
            <v>642</v>
          </cell>
        </row>
        <row r="24">
          <cell r="B24">
            <v>2005</v>
          </cell>
          <cell r="C24" t="str">
            <v>PARAMESWARI</v>
          </cell>
          <cell r="D24" t="str">
            <v>B</v>
          </cell>
          <cell r="E24">
            <v>0.7</v>
          </cell>
          <cell r="F24" t="str">
            <v>5.12820</v>
          </cell>
          <cell r="G24">
            <v>642</v>
          </cell>
        </row>
        <row r="25">
          <cell r="B25">
            <v>2016</v>
          </cell>
          <cell r="C25" t="str">
            <v>S GOWRI</v>
          </cell>
          <cell r="D25" t="str">
            <v>A</v>
          </cell>
          <cell r="E25">
            <v>0.75</v>
          </cell>
          <cell r="F25" t="str">
            <v>4.61540</v>
          </cell>
          <cell r="G25">
            <v>593</v>
          </cell>
        </row>
        <row r="26">
          <cell r="B26">
            <v>2045</v>
          </cell>
          <cell r="C26" t="str">
            <v>SATHYA C</v>
          </cell>
          <cell r="D26" t="str">
            <v>B</v>
          </cell>
          <cell r="E26">
            <v>0.7</v>
          </cell>
          <cell r="F26" t="str">
            <v>5.12820</v>
          </cell>
          <cell r="G26">
            <v>642</v>
          </cell>
        </row>
        <row r="27">
          <cell r="B27">
            <v>2067</v>
          </cell>
          <cell r="C27" t="str">
            <v>LALITHA R</v>
          </cell>
          <cell r="D27" t="str">
            <v>A1</v>
          </cell>
          <cell r="E27">
            <v>0.8</v>
          </cell>
          <cell r="F27" t="str">
            <v>5.00</v>
          </cell>
          <cell r="G27">
            <v>593</v>
          </cell>
        </row>
        <row r="28">
          <cell r="B28">
            <v>2102</v>
          </cell>
          <cell r="C28" t="str">
            <v>KOKILA M</v>
          </cell>
          <cell r="D28" t="str">
            <v>B</v>
          </cell>
          <cell r="E28">
            <v>0.7</v>
          </cell>
          <cell r="F28" t="str">
            <v>5.12820</v>
          </cell>
          <cell r="G28">
            <v>691</v>
          </cell>
        </row>
        <row r="29">
          <cell r="B29">
            <v>2138</v>
          </cell>
          <cell r="C29" t="str">
            <v>SANTHI S</v>
          </cell>
          <cell r="D29" t="str">
            <v>A</v>
          </cell>
          <cell r="E29">
            <v>0.75</v>
          </cell>
          <cell r="F29" t="str">
            <v>4.61540</v>
          </cell>
          <cell r="G29">
            <v>593</v>
          </cell>
        </row>
        <row r="30">
          <cell r="B30">
            <v>2156</v>
          </cell>
          <cell r="C30" t="str">
            <v>PUSHPALATHA R</v>
          </cell>
          <cell r="D30" t="str">
            <v>A</v>
          </cell>
          <cell r="E30">
            <v>0.75</v>
          </cell>
          <cell r="F30" t="str">
            <v>4.61540</v>
          </cell>
          <cell r="G30">
            <v>642</v>
          </cell>
        </row>
        <row r="31">
          <cell r="B31">
            <v>2177</v>
          </cell>
          <cell r="C31" t="str">
            <v>LALITHA N</v>
          </cell>
          <cell r="D31" t="str">
            <v>A+</v>
          </cell>
          <cell r="E31">
            <v>0.9</v>
          </cell>
          <cell r="F31" t="str">
            <v>10.0</v>
          </cell>
          <cell r="G31">
            <v>642</v>
          </cell>
        </row>
        <row r="32">
          <cell r="B32">
            <v>2186</v>
          </cell>
          <cell r="C32" t="str">
            <v>SATHYA R</v>
          </cell>
          <cell r="D32" t="str">
            <v>B</v>
          </cell>
          <cell r="E32">
            <v>0.7</v>
          </cell>
          <cell r="F32" t="str">
            <v>5.12820</v>
          </cell>
          <cell r="G32">
            <v>789.75</v>
          </cell>
        </row>
        <row r="33">
          <cell r="B33">
            <v>2274</v>
          </cell>
          <cell r="C33" t="str">
            <v>UMADEVI B</v>
          </cell>
          <cell r="D33" t="str">
            <v>A</v>
          </cell>
          <cell r="E33">
            <v>0.75</v>
          </cell>
          <cell r="F33" t="str">
            <v>4.61540</v>
          </cell>
          <cell r="G33">
            <v>593</v>
          </cell>
        </row>
        <row r="34">
          <cell r="B34">
            <v>2317</v>
          </cell>
          <cell r="C34" t="str">
            <v>SIVARAMAN M</v>
          </cell>
          <cell r="D34" t="str">
            <v>A1</v>
          </cell>
          <cell r="E34">
            <v>0.8</v>
          </cell>
          <cell r="F34" t="str">
            <v>5.00</v>
          </cell>
          <cell r="G34">
            <v>642</v>
          </cell>
        </row>
        <row r="35">
          <cell r="B35">
            <v>2332</v>
          </cell>
          <cell r="C35" t="str">
            <v>RAJAKUMARI</v>
          </cell>
          <cell r="D35" t="str">
            <v>B</v>
          </cell>
          <cell r="E35">
            <v>0.7</v>
          </cell>
          <cell r="F35" t="str">
            <v>5.12820</v>
          </cell>
          <cell r="G35">
            <v>691</v>
          </cell>
        </row>
        <row r="36">
          <cell r="B36">
            <v>2392</v>
          </cell>
          <cell r="C36" t="str">
            <v>VANITHASRI M</v>
          </cell>
          <cell r="D36" t="str">
            <v>A</v>
          </cell>
          <cell r="E36">
            <v>0.75</v>
          </cell>
          <cell r="F36" t="str">
            <v>4.61540</v>
          </cell>
          <cell r="G36">
            <v>593</v>
          </cell>
        </row>
        <row r="37">
          <cell r="B37">
            <v>2420</v>
          </cell>
          <cell r="C37" t="str">
            <v>SELLAMMAL</v>
          </cell>
          <cell r="D37" t="str">
            <v>B</v>
          </cell>
          <cell r="E37">
            <v>0.7</v>
          </cell>
          <cell r="F37" t="str">
            <v>5.12820</v>
          </cell>
          <cell r="G37">
            <v>642</v>
          </cell>
        </row>
        <row r="38">
          <cell r="B38">
            <v>2458</v>
          </cell>
          <cell r="C38" t="str">
            <v>PUNITHA M</v>
          </cell>
          <cell r="D38" t="str">
            <v>A</v>
          </cell>
          <cell r="E38">
            <v>0.75</v>
          </cell>
          <cell r="F38" t="str">
            <v>4.61540</v>
          </cell>
          <cell r="G38">
            <v>593</v>
          </cell>
        </row>
        <row r="39">
          <cell r="B39">
            <v>2467</v>
          </cell>
          <cell r="C39" t="str">
            <v>M HARIPRIYA</v>
          </cell>
          <cell r="D39" t="str">
            <v>B</v>
          </cell>
          <cell r="E39">
            <v>0.7</v>
          </cell>
          <cell r="F39" t="str">
            <v>5.12820</v>
          </cell>
          <cell r="G39">
            <v>642</v>
          </cell>
        </row>
        <row r="40">
          <cell r="B40">
            <v>2489</v>
          </cell>
          <cell r="C40" t="str">
            <v>SELVALAKSHIMI</v>
          </cell>
          <cell r="D40" t="str">
            <v>A</v>
          </cell>
          <cell r="E40">
            <v>0.75</v>
          </cell>
          <cell r="F40" t="str">
            <v>4.61540</v>
          </cell>
          <cell r="G40">
            <v>691</v>
          </cell>
        </row>
        <row r="41">
          <cell r="B41">
            <v>2503</v>
          </cell>
          <cell r="C41" t="str">
            <v xml:space="preserve">JANAKI </v>
          </cell>
          <cell r="D41" t="str">
            <v>B</v>
          </cell>
          <cell r="E41">
            <v>0.7</v>
          </cell>
          <cell r="F41" t="str">
            <v>5.12820</v>
          </cell>
          <cell r="G41">
            <v>642</v>
          </cell>
        </row>
        <row r="42">
          <cell r="B42">
            <v>2601</v>
          </cell>
          <cell r="C42" t="str">
            <v>SARANYA T</v>
          </cell>
          <cell r="D42" t="str">
            <v>A</v>
          </cell>
          <cell r="E42">
            <v>0.75</v>
          </cell>
          <cell r="F42" t="str">
            <v>4.61540</v>
          </cell>
          <cell r="G42">
            <v>593</v>
          </cell>
        </row>
        <row r="43">
          <cell r="B43">
            <v>2602</v>
          </cell>
          <cell r="C43" t="str">
            <v>NITHYAKALYANI</v>
          </cell>
          <cell r="D43" t="str">
            <v>B</v>
          </cell>
          <cell r="E43">
            <v>0.7</v>
          </cell>
          <cell r="F43" t="str">
            <v>5.12820</v>
          </cell>
          <cell r="G43">
            <v>642</v>
          </cell>
        </row>
        <row r="44">
          <cell r="B44">
            <v>2651</v>
          </cell>
          <cell r="C44" t="str">
            <v>APARNA DAS</v>
          </cell>
          <cell r="D44" t="str">
            <v>A</v>
          </cell>
          <cell r="E44">
            <v>0.75</v>
          </cell>
          <cell r="F44" t="str">
            <v>4.61540</v>
          </cell>
          <cell r="G44">
            <v>593</v>
          </cell>
        </row>
        <row r="45">
          <cell r="B45">
            <v>2652</v>
          </cell>
          <cell r="C45" t="str">
            <v>GEETHA P</v>
          </cell>
          <cell r="D45" t="str">
            <v>A</v>
          </cell>
          <cell r="E45">
            <v>0.75</v>
          </cell>
          <cell r="F45" t="str">
            <v>4.61540</v>
          </cell>
          <cell r="G45">
            <v>642</v>
          </cell>
        </row>
        <row r="46">
          <cell r="B46">
            <v>2661</v>
          </cell>
          <cell r="C46" t="str">
            <v>YAMUNADEVI G</v>
          </cell>
          <cell r="D46" t="str">
            <v>A</v>
          </cell>
          <cell r="E46">
            <v>0.75</v>
          </cell>
          <cell r="F46" t="str">
            <v>4.61540</v>
          </cell>
          <cell r="G46">
            <v>593</v>
          </cell>
        </row>
        <row r="47">
          <cell r="B47">
            <v>2691</v>
          </cell>
          <cell r="C47" t="str">
            <v>POONKODI</v>
          </cell>
          <cell r="D47" t="str">
            <v>A</v>
          </cell>
          <cell r="E47">
            <v>0.75</v>
          </cell>
          <cell r="F47" t="str">
            <v>4.61540</v>
          </cell>
          <cell r="G47">
            <v>642</v>
          </cell>
        </row>
        <row r="48">
          <cell r="B48">
            <v>2733</v>
          </cell>
          <cell r="C48" t="str">
            <v>SUMATHI J</v>
          </cell>
          <cell r="D48" t="str">
            <v>C</v>
          </cell>
          <cell r="E48">
            <v>0.65</v>
          </cell>
          <cell r="F48" t="str">
            <v>4.715</v>
          </cell>
          <cell r="G48">
            <v>642</v>
          </cell>
        </row>
        <row r="49">
          <cell r="B49">
            <v>2736</v>
          </cell>
          <cell r="C49" t="str">
            <v>KIRUTHIKA</v>
          </cell>
          <cell r="D49" t="str">
            <v>C</v>
          </cell>
          <cell r="E49">
            <v>0.65</v>
          </cell>
          <cell r="F49" t="str">
            <v>4.715</v>
          </cell>
          <cell r="G49">
            <v>642</v>
          </cell>
        </row>
        <row r="50">
          <cell r="B50">
            <v>2741</v>
          </cell>
          <cell r="C50" t="str">
            <v>SUGUNA P</v>
          </cell>
          <cell r="D50" t="str">
            <v>A</v>
          </cell>
          <cell r="E50">
            <v>0.75</v>
          </cell>
          <cell r="F50" t="str">
            <v>4.61540</v>
          </cell>
          <cell r="G50">
            <v>642</v>
          </cell>
        </row>
        <row r="51">
          <cell r="B51">
            <v>2749</v>
          </cell>
          <cell r="C51" t="str">
            <v>UMAMAHESHWARI S</v>
          </cell>
          <cell r="D51" t="str">
            <v>A</v>
          </cell>
          <cell r="E51">
            <v>0.75</v>
          </cell>
          <cell r="F51" t="str">
            <v>4.61540</v>
          </cell>
          <cell r="G51">
            <v>579</v>
          </cell>
        </row>
        <row r="52">
          <cell r="B52">
            <v>2775</v>
          </cell>
          <cell r="C52" t="str">
            <v>NANTHINI S</v>
          </cell>
          <cell r="D52" t="str">
            <v>A</v>
          </cell>
          <cell r="E52">
            <v>0.75</v>
          </cell>
          <cell r="F52" t="str">
            <v>4.61540</v>
          </cell>
          <cell r="G52">
            <v>579</v>
          </cell>
        </row>
        <row r="53">
          <cell r="B53">
            <v>2780</v>
          </cell>
          <cell r="C53" t="str">
            <v>UMA DEVI</v>
          </cell>
          <cell r="D53" t="str">
            <v>A</v>
          </cell>
          <cell r="E53">
            <v>0.75</v>
          </cell>
          <cell r="F53" t="str">
            <v>4.61540</v>
          </cell>
          <cell r="G53">
            <v>642</v>
          </cell>
        </row>
        <row r="54">
          <cell r="B54">
            <v>2781</v>
          </cell>
          <cell r="C54" t="str">
            <v>GAURI DAS</v>
          </cell>
          <cell r="D54" t="str">
            <v>A1</v>
          </cell>
          <cell r="E54">
            <v>0.8</v>
          </cell>
          <cell r="F54" t="str">
            <v>5.00</v>
          </cell>
          <cell r="G54">
            <v>642</v>
          </cell>
        </row>
        <row r="55">
          <cell r="B55">
            <v>2796</v>
          </cell>
          <cell r="C55" t="str">
            <v>PAPPATHI S</v>
          </cell>
          <cell r="D55" t="str">
            <v>A</v>
          </cell>
          <cell r="E55">
            <v>0.75</v>
          </cell>
          <cell r="F55" t="str">
            <v>4.61540</v>
          </cell>
          <cell r="G55">
            <v>579</v>
          </cell>
        </row>
        <row r="56">
          <cell r="B56">
            <v>2807</v>
          </cell>
          <cell r="C56" t="str">
            <v>DHANALAKSHMI K</v>
          </cell>
          <cell r="D56" t="str">
            <v>A</v>
          </cell>
          <cell r="E56">
            <v>0.75</v>
          </cell>
          <cell r="F56" t="str">
            <v>4.61540</v>
          </cell>
          <cell r="G56">
            <v>642</v>
          </cell>
        </row>
        <row r="57">
          <cell r="B57">
            <v>2825</v>
          </cell>
          <cell r="C57" t="str">
            <v>BABYSALINI K</v>
          </cell>
          <cell r="D57" t="str">
            <v>B</v>
          </cell>
          <cell r="E57">
            <v>0.7</v>
          </cell>
          <cell r="F57" t="str">
            <v>5.12820</v>
          </cell>
          <cell r="G57">
            <v>642</v>
          </cell>
        </row>
        <row r="58">
          <cell r="B58">
            <v>2918</v>
          </cell>
          <cell r="C58" t="str">
            <v>RAMAPRIYA M</v>
          </cell>
          <cell r="D58" t="str">
            <v>A</v>
          </cell>
          <cell r="E58">
            <v>0.75</v>
          </cell>
          <cell r="F58" t="str">
            <v>4.61540</v>
          </cell>
          <cell r="G58">
            <v>691</v>
          </cell>
        </row>
        <row r="59">
          <cell r="B59">
            <v>2965</v>
          </cell>
          <cell r="C59" t="str">
            <v>MOHANRAJ R</v>
          </cell>
          <cell r="D59" t="str">
            <v>B</v>
          </cell>
          <cell r="E59">
            <v>0.7</v>
          </cell>
          <cell r="F59" t="str">
            <v>5.12820</v>
          </cell>
          <cell r="G59">
            <v>642</v>
          </cell>
        </row>
        <row r="60">
          <cell r="B60">
            <v>2976</v>
          </cell>
          <cell r="C60" t="str">
            <v>SATHYA RAJA</v>
          </cell>
          <cell r="D60" t="str">
            <v>A</v>
          </cell>
          <cell r="E60">
            <v>0.75</v>
          </cell>
          <cell r="F60" t="str">
            <v>4.61540</v>
          </cell>
          <cell r="G60">
            <v>642</v>
          </cell>
        </row>
        <row r="61">
          <cell r="B61">
            <v>2979</v>
          </cell>
          <cell r="C61" t="str">
            <v>KIRUTHIKA S</v>
          </cell>
          <cell r="D61" t="str">
            <v>C</v>
          </cell>
          <cell r="E61">
            <v>0.65</v>
          </cell>
          <cell r="F61" t="str">
            <v>4.715</v>
          </cell>
          <cell r="G61">
            <v>579</v>
          </cell>
        </row>
        <row r="62">
          <cell r="B62">
            <v>2987</v>
          </cell>
          <cell r="C62" t="str">
            <v>MEENA P</v>
          </cell>
          <cell r="D62" t="str">
            <v>C</v>
          </cell>
          <cell r="E62">
            <v>0.65</v>
          </cell>
          <cell r="F62" t="str">
            <v>4.715</v>
          </cell>
          <cell r="G62">
            <v>593</v>
          </cell>
        </row>
        <row r="63">
          <cell r="B63">
            <v>2989</v>
          </cell>
          <cell r="C63" t="str">
            <v>SARANYA R</v>
          </cell>
          <cell r="D63" t="str">
            <v>B</v>
          </cell>
          <cell r="E63">
            <v>0.7</v>
          </cell>
          <cell r="F63" t="str">
            <v>5.12820</v>
          </cell>
          <cell r="G63">
            <v>789.75</v>
          </cell>
        </row>
        <row r="64">
          <cell r="B64">
            <v>3001</v>
          </cell>
          <cell r="C64" t="str">
            <v>SANGEETHA N</v>
          </cell>
          <cell r="D64" t="str">
            <v>B</v>
          </cell>
          <cell r="E64">
            <v>0.7</v>
          </cell>
          <cell r="F64" t="str">
            <v>5.12820</v>
          </cell>
          <cell r="G64">
            <v>593</v>
          </cell>
        </row>
        <row r="65">
          <cell r="B65">
            <v>3003</v>
          </cell>
          <cell r="C65" t="str">
            <v>GEETHA P</v>
          </cell>
          <cell r="D65" t="str">
            <v>A</v>
          </cell>
          <cell r="E65">
            <v>0.75</v>
          </cell>
          <cell r="F65" t="str">
            <v>4.61540</v>
          </cell>
          <cell r="G65">
            <v>642</v>
          </cell>
        </row>
        <row r="66">
          <cell r="B66">
            <v>3019</v>
          </cell>
          <cell r="C66" t="str">
            <v>MOUNIKA B</v>
          </cell>
          <cell r="D66" t="str">
            <v>C</v>
          </cell>
          <cell r="E66">
            <v>0.65</v>
          </cell>
          <cell r="F66" t="str">
            <v>4.715</v>
          </cell>
          <cell r="G66">
            <v>579</v>
          </cell>
        </row>
        <row r="67">
          <cell r="B67">
            <v>3067</v>
          </cell>
          <cell r="C67" t="str">
            <v>POOMATHI M</v>
          </cell>
          <cell r="D67" t="str">
            <v>B</v>
          </cell>
          <cell r="E67">
            <v>0.7</v>
          </cell>
          <cell r="F67" t="str">
            <v>5.12820</v>
          </cell>
          <cell r="G67">
            <v>593</v>
          </cell>
        </row>
        <row r="68">
          <cell r="B68">
            <v>3086</v>
          </cell>
          <cell r="C68" t="str">
            <v>KASTHURI M</v>
          </cell>
          <cell r="D68" t="str">
            <v>B</v>
          </cell>
          <cell r="E68">
            <v>0.7</v>
          </cell>
          <cell r="F68" t="str">
            <v>5.12820</v>
          </cell>
          <cell r="G68">
            <v>579</v>
          </cell>
        </row>
        <row r="69">
          <cell r="B69">
            <v>3105</v>
          </cell>
          <cell r="C69" t="str">
            <v>ABIRAMI</v>
          </cell>
          <cell r="D69" t="str">
            <v>B</v>
          </cell>
          <cell r="E69">
            <v>0.7</v>
          </cell>
          <cell r="F69" t="str">
            <v>5.12820</v>
          </cell>
          <cell r="G69">
            <v>642</v>
          </cell>
        </row>
        <row r="70">
          <cell r="B70">
            <v>3138</v>
          </cell>
          <cell r="C70" t="str">
            <v>KANAGA R</v>
          </cell>
          <cell r="D70" t="str">
            <v>C</v>
          </cell>
          <cell r="E70">
            <v>0.65</v>
          </cell>
          <cell r="F70" t="str">
            <v>4.715</v>
          </cell>
          <cell r="G70">
            <v>579</v>
          </cell>
        </row>
        <row r="71">
          <cell r="B71">
            <v>3184</v>
          </cell>
          <cell r="C71" t="str">
            <v>THILAGAVATHI DHARMALINGAM</v>
          </cell>
          <cell r="D71" t="str">
            <v>B</v>
          </cell>
          <cell r="E71">
            <v>0.7</v>
          </cell>
          <cell r="F71" t="str">
            <v>5.12820</v>
          </cell>
          <cell r="G71">
            <v>579</v>
          </cell>
        </row>
        <row r="72">
          <cell r="B72">
            <v>3197</v>
          </cell>
          <cell r="C72" t="str">
            <v xml:space="preserve">MAITHILI M </v>
          </cell>
          <cell r="D72" t="str">
            <v>B</v>
          </cell>
          <cell r="E72">
            <v>0.7</v>
          </cell>
          <cell r="F72" t="str">
            <v>5.12820</v>
          </cell>
          <cell r="G72">
            <v>593</v>
          </cell>
        </row>
        <row r="73">
          <cell r="B73">
            <v>3199</v>
          </cell>
          <cell r="C73" t="str">
            <v>SATHIYAVANI A</v>
          </cell>
          <cell r="D73" t="str">
            <v>T</v>
          </cell>
          <cell r="E73">
            <v>0.6</v>
          </cell>
          <cell r="F73" t="str">
            <v>4.615</v>
          </cell>
          <cell r="G73">
            <v>593</v>
          </cell>
        </row>
        <row r="74">
          <cell r="B74">
            <v>3202</v>
          </cell>
          <cell r="C74" t="str">
            <v>SARANYA R</v>
          </cell>
          <cell r="D74" t="str">
            <v>B</v>
          </cell>
          <cell r="E74">
            <v>0.7</v>
          </cell>
          <cell r="F74" t="str">
            <v>5.12820</v>
          </cell>
          <cell r="G74">
            <v>642</v>
          </cell>
        </row>
        <row r="75">
          <cell r="B75">
            <v>3227</v>
          </cell>
          <cell r="C75" t="str">
            <v>RANI S</v>
          </cell>
          <cell r="D75" t="str">
            <v>C</v>
          </cell>
          <cell r="E75">
            <v>0.65</v>
          </cell>
          <cell r="F75" t="str">
            <v>4.715</v>
          </cell>
          <cell r="G75">
            <v>789.75</v>
          </cell>
        </row>
        <row r="76">
          <cell r="B76">
            <v>3235</v>
          </cell>
          <cell r="C76" t="str">
            <v>KAVITHA B</v>
          </cell>
          <cell r="D76" t="str">
            <v>C</v>
          </cell>
          <cell r="E76">
            <v>0.65</v>
          </cell>
          <cell r="F76" t="str">
            <v>4.715</v>
          </cell>
          <cell r="G76">
            <v>579</v>
          </cell>
        </row>
        <row r="77">
          <cell r="B77">
            <v>3250</v>
          </cell>
          <cell r="C77" t="str">
            <v>SARITHA S</v>
          </cell>
          <cell r="D77" t="str">
            <v>C</v>
          </cell>
          <cell r="E77">
            <v>0.65</v>
          </cell>
          <cell r="F77" t="str">
            <v>4.715</v>
          </cell>
          <cell r="G77">
            <v>579</v>
          </cell>
        </row>
        <row r="78">
          <cell r="B78">
            <v>3297</v>
          </cell>
          <cell r="C78" t="str">
            <v>SENBAGAM P</v>
          </cell>
          <cell r="D78" t="str">
            <v>C</v>
          </cell>
          <cell r="E78">
            <v>0.65</v>
          </cell>
          <cell r="F78" t="str">
            <v>4.715</v>
          </cell>
          <cell r="G78">
            <v>579</v>
          </cell>
        </row>
        <row r="79">
          <cell r="B79">
            <v>3299</v>
          </cell>
          <cell r="C79" t="str">
            <v>PRASENJIT MONDAL</v>
          </cell>
          <cell r="D79" t="str">
            <v>C</v>
          </cell>
          <cell r="E79">
            <v>0.65</v>
          </cell>
          <cell r="F79" t="str">
            <v>4.715</v>
          </cell>
          <cell r="G79">
            <v>593</v>
          </cell>
        </row>
        <row r="80">
          <cell r="B80">
            <v>3306</v>
          </cell>
          <cell r="C80" t="str">
            <v>MALATHI S</v>
          </cell>
          <cell r="D80" t="str">
            <v>C</v>
          </cell>
          <cell r="E80">
            <v>0.65</v>
          </cell>
          <cell r="F80" t="str">
            <v>4.715</v>
          </cell>
          <cell r="G80">
            <v>593</v>
          </cell>
        </row>
        <row r="81">
          <cell r="B81">
            <v>3308</v>
          </cell>
          <cell r="C81" t="str">
            <v>GOKILA M</v>
          </cell>
          <cell r="D81" t="str">
            <v>C</v>
          </cell>
          <cell r="E81">
            <v>0.65</v>
          </cell>
          <cell r="F81" t="str">
            <v>4.715</v>
          </cell>
          <cell r="G81">
            <v>579</v>
          </cell>
        </row>
        <row r="82">
          <cell r="B82">
            <v>3309</v>
          </cell>
          <cell r="C82" t="str">
            <v>KANTHAMANI S</v>
          </cell>
          <cell r="D82" t="str">
            <v>C</v>
          </cell>
          <cell r="E82">
            <v>0.65</v>
          </cell>
          <cell r="F82" t="str">
            <v>4.715</v>
          </cell>
          <cell r="G82">
            <v>579</v>
          </cell>
        </row>
        <row r="83">
          <cell r="B83">
            <v>3315</v>
          </cell>
          <cell r="C83" t="str">
            <v>SALMA PARVIN</v>
          </cell>
          <cell r="D83" t="str">
            <v>C</v>
          </cell>
          <cell r="E83">
            <v>0.65</v>
          </cell>
          <cell r="F83" t="str">
            <v>4.715</v>
          </cell>
          <cell r="G83">
            <v>579</v>
          </cell>
        </row>
        <row r="84">
          <cell r="B84">
            <v>3317</v>
          </cell>
          <cell r="C84" t="str">
            <v>SUGANTHI P</v>
          </cell>
          <cell r="D84" t="str">
            <v>C</v>
          </cell>
          <cell r="E84">
            <v>0.65</v>
          </cell>
          <cell r="F84" t="str">
            <v>4.715</v>
          </cell>
          <cell r="G84">
            <v>579</v>
          </cell>
        </row>
        <row r="85">
          <cell r="B85">
            <v>3318</v>
          </cell>
          <cell r="C85" t="str">
            <v>SANGEETHA R</v>
          </cell>
          <cell r="D85" t="str">
            <v>T</v>
          </cell>
          <cell r="E85">
            <v>0.6</v>
          </cell>
          <cell r="F85" t="str">
            <v>4.615</v>
          </cell>
          <cell r="G85">
            <v>579</v>
          </cell>
        </row>
        <row r="86">
          <cell r="B86">
            <v>3323</v>
          </cell>
          <cell r="C86" t="str">
            <v>KALAMANI S</v>
          </cell>
          <cell r="D86" t="str">
            <v>C</v>
          </cell>
          <cell r="E86">
            <v>0.65</v>
          </cell>
          <cell r="F86" t="str">
            <v>4.715</v>
          </cell>
          <cell r="G86">
            <v>593</v>
          </cell>
        </row>
        <row r="87">
          <cell r="B87">
            <v>3325</v>
          </cell>
          <cell r="C87" t="str">
            <v>AYAN DAS</v>
          </cell>
          <cell r="D87" t="str">
            <v>A</v>
          </cell>
          <cell r="E87">
            <v>0.75</v>
          </cell>
          <cell r="F87" t="str">
            <v>4.61540</v>
          </cell>
          <cell r="G87">
            <v>579</v>
          </cell>
        </row>
        <row r="88">
          <cell r="B88">
            <v>3327</v>
          </cell>
          <cell r="C88" t="str">
            <v>THENU</v>
          </cell>
          <cell r="D88" t="str">
            <v>C</v>
          </cell>
          <cell r="E88">
            <v>0.65</v>
          </cell>
          <cell r="F88" t="str">
            <v>4.715</v>
          </cell>
          <cell r="G88">
            <v>579</v>
          </cell>
        </row>
        <row r="89">
          <cell r="B89">
            <v>3331</v>
          </cell>
          <cell r="C89" t="str">
            <v>KOHILAVANI</v>
          </cell>
          <cell r="D89" t="str">
            <v>C</v>
          </cell>
          <cell r="E89">
            <v>0.65</v>
          </cell>
          <cell r="F89" t="str">
            <v>4.715</v>
          </cell>
          <cell r="G89">
            <v>593</v>
          </cell>
        </row>
        <row r="90">
          <cell r="B90">
            <v>3332</v>
          </cell>
          <cell r="C90" t="str">
            <v>JOTHI S</v>
          </cell>
          <cell r="D90" t="str">
            <v>C</v>
          </cell>
          <cell r="E90">
            <v>0.65</v>
          </cell>
          <cell r="F90" t="str">
            <v>4.715</v>
          </cell>
          <cell r="G90">
            <v>579</v>
          </cell>
        </row>
        <row r="91">
          <cell r="B91">
            <v>3334</v>
          </cell>
          <cell r="C91" t="str">
            <v>MARIYAMMAL M</v>
          </cell>
          <cell r="D91" t="str">
            <v>C</v>
          </cell>
          <cell r="E91">
            <v>0.65</v>
          </cell>
          <cell r="F91" t="str">
            <v>4.715</v>
          </cell>
          <cell r="G91">
            <v>579</v>
          </cell>
        </row>
        <row r="92">
          <cell r="B92">
            <v>3336</v>
          </cell>
          <cell r="C92" t="str">
            <v>CHITHRA S</v>
          </cell>
          <cell r="D92" t="str">
            <v>B</v>
          </cell>
          <cell r="E92">
            <v>0.7</v>
          </cell>
          <cell r="F92" t="str">
            <v>5.12820</v>
          </cell>
          <cell r="G92">
            <v>579</v>
          </cell>
        </row>
        <row r="93">
          <cell r="B93">
            <v>3342</v>
          </cell>
          <cell r="C93" t="str">
            <v>VAIRAMUTHU I</v>
          </cell>
          <cell r="D93" t="str">
            <v>A+</v>
          </cell>
          <cell r="E93">
            <v>0.9</v>
          </cell>
          <cell r="F93" t="str">
            <v>10.0</v>
          </cell>
          <cell r="G93">
            <v>579</v>
          </cell>
        </row>
        <row r="94">
          <cell r="B94">
            <v>3350</v>
          </cell>
          <cell r="C94" t="str">
            <v>ARCHANA MAITY NAYEK</v>
          </cell>
          <cell r="D94" t="str">
            <v>B</v>
          </cell>
          <cell r="E94">
            <v>0.7</v>
          </cell>
          <cell r="F94" t="str">
            <v>5.12820</v>
          </cell>
          <cell r="G94">
            <v>579</v>
          </cell>
        </row>
        <row r="95">
          <cell r="B95">
            <v>3352</v>
          </cell>
          <cell r="C95" t="str">
            <v>MANJULA P</v>
          </cell>
          <cell r="D95" t="str">
            <v>A</v>
          </cell>
          <cell r="E95">
            <v>0.75</v>
          </cell>
          <cell r="F95" t="str">
            <v>4.61540</v>
          </cell>
          <cell r="G95">
            <v>579</v>
          </cell>
        </row>
        <row r="96">
          <cell r="B96">
            <v>3356</v>
          </cell>
          <cell r="C96" t="str">
            <v>SANGEETHA R</v>
          </cell>
          <cell r="D96" t="str">
            <v>C</v>
          </cell>
          <cell r="E96">
            <v>0.65</v>
          </cell>
          <cell r="F96" t="str">
            <v>4.715</v>
          </cell>
          <cell r="G96">
            <v>579</v>
          </cell>
        </row>
        <row r="97">
          <cell r="B97">
            <v>3395</v>
          </cell>
          <cell r="C97" t="str">
            <v>REVATHI RAMASAMY</v>
          </cell>
          <cell r="D97" t="str">
            <v>T</v>
          </cell>
          <cell r="E97">
            <v>0.6</v>
          </cell>
          <cell r="F97" t="str">
            <v>4.615</v>
          </cell>
          <cell r="G97">
            <v>579</v>
          </cell>
        </row>
        <row r="98">
          <cell r="B98">
            <v>3397</v>
          </cell>
          <cell r="C98" t="str">
            <v>KRISHNAVENI J</v>
          </cell>
          <cell r="D98" t="str">
            <v>T</v>
          </cell>
          <cell r="E98">
            <v>0.6</v>
          </cell>
          <cell r="F98" t="str">
            <v>4.615</v>
          </cell>
          <cell r="G98">
            <v>579</v>
          </cell>
        </row>
        <row r="99">
          <cell r="B99">
            <v>3402</v>
          </cell>
          <cell r="C99" t="str">
            <v>PRIYADHARSHNI G</v>
          </cell>
          <cell r="D99" t="str">
            <v>B</v>
          </cell>
          <cell r="E99">
            <v>0.7</v>
          </cell>
          <cell r="F99" t="str">
            <v>5.12820</v>
          </cell>
          <cell r="G99">
            <v>579</v>
          </cell>
        </row>
        <row r="100">
          <cell r="B100">
            <v>3404</v>
          </cell>
          <cell r="C100" t="str">
            <v>VENNILA P</v>
          </cell>
          <cell r="D100" t="str">
            <v>C</v>
          </cell>
          <cell r="E100">
            <v>0.65</v>
          </cell>
          <cell r="F100" t="str">
            <v>4.715</v>
          </cell>
          <cell r="G100">
            <v>579</v>
          </cell>
        </row>
        <row r="101">
          <cell r="B101">
            <v>3407</v>
          </cell>
          <cell r="C101" t="str">
            <v xml:space="preserve">SELVI A </v>
          </cell>
          <cell r="D101" t="str">
            <v>C</v>
          </cell>
          <cell r="E101">
            <v>0.65</v>
          </cell>
          <cell r="F101" t="str">
            <v>4.715</v>
          </cell>
          <cell r="G101">
            <v>579</v>
          </cell>
        </row>
        <row r="102">
          <cell r="B102">
            <v>3409</v>
          </cell>
          <cell r="C102" t="str">
            <v>AMUTHAVALLI S</v>
          </cell>
          <cell r="D102" t="str">
            <v>C</v>
          </cell>
          <cell r="E102">
            <v>0.65</v>
          </cell>
          <cell r="F102" t="str">
            <v>4.715</v>
          </cell>
          <cell r="G102">
            <v>579</v>
          </cell>
        </row>
        <row r="103">
          <cell r="B103">
            <v>3415</v>
          </cell>
          <cell r="C103" t="str">
            <v>ALEMA MOLLA</v>
          </cell>
          <cell r="D103" t="str">
            <v>C</v>
          </cell>
          <cell r="E103">
            <v>0.65</v>
          </cell>
          <cell r="F103" t="str">
            <v>4.715</v>
          </cell>
          <cell r="G103">
            <v>642</v>
          </cell>
        </row>
        <row r="104">
          <cell r="B104">
            <v>3416</v>
          </cell>
          <cell r="C104" t="str">
            <v>SARANYA P</v>
          </cell>
          <cell r="D104" t="str">
            <v>C</v>
          </cell>
          <cell r="E104">
            <v>0.65</v>
          </cell>
          <cell r="F104" t="str">
            <v>4.715</v>
          </cell>
          <cell r="G104">
            <v>579</v>
          </cell>
        </row>
        <row r="105">
          <cell r="B105">
            <v>3417</v>
          </cell>
          <cell r="C105" t="str">
            <v>DURGADEVI M</v>
          </cell>
          <cell r="D105" t="str">
            <v>C</v>
          </cell>
          <cell r="E105">
            <v>0.65</v>
          </cell>
          <cell r="F105" t="str">
            <v>4.715</v>
          </cell>
          <cell r="G105">
            <v>579</v>
          </cell>
        </row>
        <row r="106">
          <cell r="B106">
            <v>3419</v>
          </cell>
          <cell r="C106" t="str">
            <v>YAMUNA</v>
          </cell>
          <cell r="D106" t="str">
            <v>C</v>
          </cell>
          <cell r="E106">
            <v>0.65</v>
          </cell>
          <cell r="F106" t="str">
            <v>4.715</v>
          </cell>
          <cell r="G106">
            <v>579</v>
          </cell>
        </row>
        <row r="107">
          <cell r="B107">
            <v>3422</v>
          </cell>
          <cell r="C107" t="str">
            <v>S SHEELA</v>
          </cell>
          <cell r="D107" t="str">
            <v>C</v>
          </cell>
          <cell r="E107">
            <v>0.65</v>
          </cell>
          <cell r="F107" t="str">
            <v>4.715</v>
          </cell>
          <cell r="G107">
            <v>593</v>
          </cell>
        </row>
        <row r="108">
          <cell r="B108">
            <v>3434</v>
          </cell>
          <cell r="C108" t="str">
            <v>KASHTHURI N</v>
          </cell>
          <cell r="D108" t="str">
            <v>B</v>
          </cell>
          <cell r="E108">
            <v>0.7</v>
          </cell>
          <cell r="F108" t="str">
            <v>5.12820</v>
          </cell>
          <cell r="G108">
            <v>789.75</v>
          </cell>
        </row>
        <row r="109">
          <cell r="B109">
            <v>3443</v>
          </cell>
          <cell r="C109" t="str">
            <v>MONISHA P</v>
          </cell>
          <cell r="D109" t="str">
            <v>T</v>
          </cell>
          <cell r="E109">
            <v>0.6</v>
          </cell>
          <cell r="F109" t="str">
            <v>4.615</v>
          </cell>
          <cell r="G109">
            <v>579</v>
          </cell>
        </row>
        <row r="110">
          <cell r="B110">
            <v>3445</v>
          </cell>
          <cell r="C110" t="str">
            <v xml:space="preserve">KRISHNAVENI </v>
          </cell>
          <cell r="D110" t="str">
            <v>T</v>
          </cell>
          <cell r="E110">
            <v>0.6</v>
          </cell>
          <cell r="F110" t="str">
            <v>4.615</v>
          </cell>
          <cell r="G110">
            <v>642</v>
          </cell>
        </row>
        <row r="111">
          <cell r="B111">
            <v>3450</v>
          </cell>
          <cell r="C111" t="str">
            <v>ARTHI R</v>
          </cell>
          <cell r="D111" t="str">
            <v>C</v>
          </cell>
          <cell r="E111">
            <v>0.65</v>
          </cell>
          <cell r="F111" t="str">
            <v>4.715</v>
          </cell>
          <cell r="G111">
            <v>507</v>
          </cell>
        </row>
        <row r="112">
          <cell r="B112">
            <v>3452</v>
          </cell>
          <cell r="C112" t="str">
            <v xml:space="preserve">SUJATHA </v>
          </cell>
          <cell r="D112" t="str">
            <v>T</v>
          </cell>
          <cell r="E112">
            <v>0.6</v>
          </cell>
          <cell r="F112" t="str">
            <v>4.615</v>
          </cell>
          <cell r="G112">
            <v>579</v>
          </cell>
        </row>
        <row r="113">
          <cell r="B113">
            <v>3455</v>
          </cell>
          <cell r="C113" t="str">
            <v>MOHANA M</v>
          </cell>
          <cell r="D113" t="str">
            <v>T</v>
          </cell>
          <cell r="E113">
            <v>0.6</v>
          </cell>
          <cell r="F113" t="str">
            <v>4.615</v>
          </cell>
          <cell r="G113">
            <v>691</v>
          </cell>
        </row>
        <row r="114">
          <cell r="B114">
            <v>3460</v>
          </cell>
          <cell r="C114" t="str">
            <v>KAVITHA V</v>
          </cell>
          <cell r="D114" t="str">
            <v>T</v>
          </cell>
          <cell r="E114">
            <v>0.6</v>
          </cell>
          <cell r="F114" t="str">
            <v>4.615</v>
          </cell>
          <cell r="G114">
            <v>507</v>
          </cell>
        </row>
        <row r="115">
          <cell r="B115">
            <v>3463</v>
          </cell>
          <cell r="C115" t="str">
            <v>INTHUMATHI R</v>
          </cell>
          <cell r="D115" t="str">
            <v>T</v>
          </cell>
          <cell r="E115">
            <v>0.6</v>
          </cell>
          <cell r="F115" t="str">
            <v>4.615</v>
          </cell>
          <cell r="G115">
            <v>579</v>
          </cell>
        </row>
        <row r="116">
          <cell r="B116">
            <v>3467</v>
          </cell>
          <cell r="C116" t="str">
            <v>THANGAM A</v>
          </cell>
          <cell r="D116" t="str">
            <v>C</v>
          </cell>
          <cell r="E116">
            <v>0.65</v>
          </cell>
          <cell r="F116" t="str">
            <v>4.715</v>
          </cell>
          <cell r="G116">
            <v>507</v>
          </cell>
        </row>
        <row r="117">
          <cell r="B117">
            <v>3468</v>
          </cell>
          <cell r="C117" t="str">
            <v>SELVI M</v>
          </cell>
          <cell r="D117" t="str">
            <v>T</v>
          </cell>
          <cell r="E117">
            <v>0.6</v>
          </cell>
          <cell r="F117" t="str">
            <v>4.615</v>
          </cell>
          <cell r="G117">
            <v>507</v>
          </cell>
        </row>
        <row r="118">
          <cell r="B118">
            <v>3469</v>
          </cell>
          <cell r="C118" t="str">
            <v>BANUPRIYA P</v>
          </cell>
          <cell r="D118" t="str">
            <v>A</v>
          </cell>
          <cell r="E118">
            <v>0.75</v>
          </cell>
          <cell r="F118" t="str">
            <v>4.61540</v>
          </cell>
          <cell r="G118">
            <v>507</v>
          </cell>
        </row>
        <row r="119">
          <cell r="B119">
            <v>3470</v>
          </cell>
          <cell r="C119" t="str">
            <v>RANICHANDRA G</v>
          </cell>
          <cell r="D119" t="str">
            <v>T</v>
          </cell>
          <cell r="E119">
            <v>0.6</v>
          </cell>
          <cell r="F119" t="str">
            <v>4.615</v>
          </cell>
          <cell r="G119">
            <v>507</v>
          </cell>
        </row>
        <row r="120">
          <cell r="B120">
            <v>3471</v>
          </cell>
          <cell r="C120" t="str">
            <v>RAJESWARI K</v>
          </cell>
          <cell r="D120" t="str">
            <v>T</v>
          </cell>
          <cell r="E120">
            <v>0.6</v>
          </cell>
          <cell r="F120" t="str">
            <v>4.615</v>
          </cell>
          <cell r="G120">
            <v>507</v>
          </cell>
        </row>
        <row r="121">
          <cell r="B121">
            <v>3473</v>
          </cell>
          <cell r="C121" t="str">
            <v>ELAKIYA V</v>
          </cell>
          <cell r="D121" t="str">
            <v>T</v>
          </cell>
          <cell r="E121">
            <v>0.6</v>
          </cell>
          <cell r="F121" t="str">
            <v>4.615</v>
          </cell>
          <cell r="G121">
            <v>507</v>
          </cell>
        </row>
        <row r="122">
          <cell r="B122">
            <v>3474</v>
          </cell>
          <cell r="C122" t="str">
            <v>MATHUSRI B</v>
          </cell>
          <cell r="D122" t="str">
            <v>B</v>
          </cell>
          <cell r="E122">
            <v>0.7</v>
          </cell>
          <cell r="F122" t="str">
            <v>5.12820</v>
          </cell>
          <cell r="G122">
            <v>507</v>
          </cell>
        </row>
        <row r="123">
          <cell r="B123">
            <v>3478</v>
          </cell>
          <cell r="C123" t="str">
            <v>VANITHA S</v>
          </cell>
          <cell r="D123" t="str">
            <v>T</v>
          </cell>
          <cell r="E123">
            <v>0.6</v>
          </cell>
          <cell r="F123" t="str">
            <v>4.615</v>
          </cell>
          <cell r="G123">
            <v>507</v>
          </cell>
        </row>
        <row r="124">
          <cell r="B124">
            <v>3479</v>
          </cell>
          <cell r="C124" t="str">
            <v>SUMATHI M</v>
          </cell>
          <cell r="D124" t="str">
            <v>C</v>
          </cell>
          <cell r="E124">
            <v>0.65</v>
          </cell>
          <cell r="F124" t="str">
            <v>4.715</v>
          </cell>
          <cell r="G124">
            <v>507</v>
          </cell>
        </row>
        <row r="125">
          <cell r="B125">
            <v>3480</v>
          </cell>
          <cell r="C125" t="str">
            <v>ASHITHA S</v>
          </cell>
          <cell r="D125" t="str">
            <v>T</v>
          </cell>
          <cell r="E125">
            <v>0.6</v>
          </cell>
          <cell r="F125" t="str">
            <v>4.615</v>
          </cell>
          <cell r="G125">
            <v>507</v>
          </cell>
        </row>
        <row r="126">
          <cell r="B126">
            <v>3482</v>
          </cell>
          <cell r="C126" t="str">
            <v>GEETHA J</v>
          </cell>
          <cell r="D126" t="str">
            <v>C</v>
          </cell>
          <cell r="E126">
            <v>0.65</v>
          </cell>
          <cell r="F126" t="str">
            <v>4.715</v>
          </cell>
          <cell r="G126">
            <v>507</v>
          </cell>
        </row>
        <row r="127">
          <cell r="B127">
            <v>3483</v>
          </cell>
          <cell r="C127" t="str">
            <v>PALANIYAMMAL R</v>
          </cell>
          <cell r="D127" t="str">
            <v>A1</v>
          </cell>
          <cell r="E127">
            <v>0.8</v>
          </cell>
          <cell r="F127" t="str">
            <v>5.00</v>
          </cell>
          <cell r="G127">
            <v>593</v>
          </cell>
        </row>
        <row r="128">
          <cell r="B128">
            <v>3485</v>
          </cell>
          <cell r="C128" t="str">
            <v>REVATHI G</v>
          </cell>
          <cell r="D128" t="str">
            <v>T</v>
          </cell>
          <cell r="E128">
            <v>0.6</v>
          </cell>
          <cell r="F128" t="str">
            <v>4.615</v>
          </cell>
          <cell r="G128">
            <v>593</v>
          </cell>
        </row>
        <row r="129">
          <cell r="B129">
            <v>3486</v>
          </cell>
          <cell r="C129" t="str">
            <v>PRIYANKA T</v>
          </cell>
          <cell r="D129" t="str">
            <v>T</v>
          </cell>
          <cell r="E129">
            <v>0.6</v>
          </cell>
          <cell r="F129" t="str">
            <v>4.615</v>
          </cell>
          <cell r="G129">
            <v>593</v>
          </cell>
        </row>
        <row r="130">
          <cell r="B130">
            <v>3487</v>
          </cell>
          <cell r="C130" t="str">
            <v>VANAJA K</v>
          </cell>
          <cell r="D130" t="str">
            <v>T</v>
          </cell>
          <cell r="E130">
            <v>0.6</v>
          </cell>
          <cell r="F130" t="str">
            <v>4.615</v>
          </cell>
          <cell r="G130">
            <v>579</v>
          </cell>
        </row>
        <row r="131">
          <cell r="B131">
            <v>3488</v>
          </cell>
          <cell r="C131" t="str">
            <v>KAMATCHI S</v>
          </cell>
          <cell r="D131" t="str">
            <v>T</v>
          </cell>
          <cell r="E131">
            <v>0.6</v>
          </cell>
          <cell r="F131" t="str">
            <v>4.615</v>
          </cell>
          <cell r="G131">
            <v>507</v>
          </cell>
        </row>
        <row r="132">
          <cell r="B132">
            <v>3248</v>
          </cell>
          <cell r="C132" t="str">
            <v>MARAGATHAM</v>
          </cell>
          <cell r="D132" t="str">
            <v>B</v>
          </cell>
          <cell r="E132">
            <v>0.7</v>
          </cell>
          <cell r="F132" t="str">
            <v>5.12820</v>
          </cell>
          <cell r="G132">
            <v>507</v>
          </cell>
        </row>
        <row r="133">
          <cell r="B133">
            <v>3127</v>
          </cell>
          <cell r="C133" t="str">
            <v>SOUNDARYA</v>
          </cell>
          <cell r="D133" t="str">
            <v>C</v>
          </cell>
          <cell r="E133">
            <v>0.6</v>
          </cell>
          <cell r="F133" t="str">
            <v>4.615</v>
          </cell>
          <cell r="G133">
            <v>507</v>
          </cell>
        </row>
        <row r="134">
          <cell r="B134">
            <v>2915</v>
          </cell>
          <cell r="C134" t="str">
            <v>SUBRAMANI</v>
          </cell>
          <cell r="D134" t="str">
            <v>C</v>
          </cell>
          <cell r="E134">
            <v>0.65</v>
          </cell>
          <cell r="F134" t="str">
            <v>4.715</v>
          </cell>
          <cell r="G134">
            <v>507</v>
          </cell>
        </row>
        <row r="135">
          <cell r="B135">
            <v>3100</v>
          </cell>
          <cell r="C135" t="str">
            <v>DHANUSHREE</v>
          </cell>
          <cell r="D135" t="str">
            <v>C</v>
          </cell>
          <cell r="E135">
            <v>0.65</v>
          </cell>
          <cell r="F135" t="str">
            <v>4.715</v>
          </cell>
          <cell r="G135">
            <v>507</v>
          </cell>
        </row>
        <row r="136">
          <cell r="B136">
            <v>3268</v>
          </cell>
          <cell r="C136" t="str">
            <v>MAHESHWARI</v>
          </cell>
          <cell r="D136" t="str">
            <v>C</v>
          </cell>
          <cell r="E136">
            <v>0.65</v>
          </cell>
          <cell r="F136" t="str">
            <v>4.715</v>
          </cell>
          <cell r="G136">
            <v>507</v>
          </cell>
        </row>
        <row r="137">
          <cell r="B137">
            <v>3313</v>
          </cell>
          <cell r="C137" t="str">
            <v>SANTHIYA</v>
          </cell>
          <cell r="D137" t="str">
            <v>C</v>
          </cell>
          <cell r="E137">
            <v>0.6</v>
          </cell>
          <cell r="F137" t="str">
            <v>4.615</v>
          </cell>
          <cell r="G137">
            <v>507</v>
          </cell>
        </row>
        <row r="138">
          <cell r="B138">
            <v>3493</v>
          </cell>
          <cell r="C138" t="str">
            <v>SASI</v>
          </cell>
          <cell r="D138" t="str">
            <v>C</v>
          </cell>
          <cell r="E138">
            <v>0.65</v>
          </cell>
          <cell r="F138" t="str">
            <v>4.715</v>
          </cell>
          <cell r="G138">
            <v>507</v>
          </cell>
        </row>
        <row r="139">
          <cell r="B139">
            <v>3495</v>
          </cell>
          <cell r="C139" t="str">
            <v>VIJAYALAKSHMI</v>
          </cell>
          <cell r="D139" t="str">
            <v>T</v>
          </cell>
          <cell r="E139">
            <v>0.65</v>
          </cell>
          <cell r="F139" t="str">
            <v>4.715</v>
          </cell>
          <cell r="G139">
            <v>507</v>
          </cell>
        </row>
        <row r="140">
          <cell r="B140">
            <v>3492</v>
          </cell>
          <cell r="C140" t="str">
            <v>CHINNAPONNU</v>
          </cell>
          <cell r="D140" t="str">
            <v>A1</v>
          </cell>
          <cell r="E140">
            <v>0.8</v>
          </cell>
          <cell r="F140" t="str">
            <v>5.00</v>
          </cell>
          <cell r="G140">
            <v>507</v>
          </cell>
        </row>
        <row r="141">
          <cell r="B141">
            <v>3494</v>
          </cell>
          <cell r="C141" t="str">
            <v>MIRNAL DAS</v>
          </cell>
          <cell r="D141" t="str">
            <v>A1</v>
          </cell>
          <cell r="E141">
            <v>0.8</v>
          </cell>
          <cell r="F141" t="str">
            <v>5.00</v>
          </cell>
          <cell r="G141">
            <v>507</v>
          </cell>
        </row>
        <row r="142">
          <cell r="B142">
            <v>1021</v>
          </cell>
          <cell r="C142" t="str">
            <v>PALSAMY</v>
          </cell>
          <cell r="D142" t="str">
            <v>A1</v>
          </cell>
          <cell r="E142">
            <v>0.75</v>
          </cell>
          <cell r="F142" t="str">
            <v>4.61540</v>
          </cell>
          <cell r="G142">
            <v>507</v>
          </cell>
        </row>
        <row r="143">
          <cell r="B143">
            <v>3290</v>
          </cell>
          <cell r="C143" t="str">
            <v>UMA</v>
          </cell>
          <cell r="D143" t="str">
            <v>C</v>
          </cell>
          <cell r="E143">
            <v>0.65</v>
          </cell>
          <cell r="F143" t="str">
            <v>4.715</v>
          </cell>
          <cell r="G143">
            <v>507</v>
          </cell>
        </row>
        <row r="144">
          <cell r="B144">
            <v>3499</v>
          </cell>
          <cell r="C144" t="str">
            <v>SILAMPAYEE</v>
          </cell>
          <cell r="D144" t="str">
            <v>A1</v>
          </cell>
          <cell r="E144">
            <v>0.8</v>
          </cell>
          <cell r="F144" t="str">
            <v>5.00</v>
          </cell>
          <cell r="G144">
            <v>507</v>
          </cell>
        </row>
        <row r="145">
          <cell r="B145">
            <v>1369</v>
          </cell>
          <cell r="C145" t="str">
            <v>KRISHNAN</v>
          </cell>
          <cell r="D145" t="str">
            <v>A</v>
          </cell>
          <cell r="E145">
            <v>0.75</v>
          </cell>
          <cell r="F145" t="str">
            <v>4.61540</v>
          </cell>
          <cell r="G145">
            <v>507</v>
          </cell>
        </row>
        <row r="146">
          <cell r="B146">
            <v>3115</v>
          </cell>
          <cell r="C146" t="str">
            <v>YOVEL</v>
          </cell>
          <cell r="D146" t="str">
            <v>B</v>
          </cell>
          <cell r="E146">
            <v>0.7</v>
          </cell>
          <cell r="F146" t="str">
            <v>5.12820</v>
          </cell>
          <cell r="G146">
            <v>507</v>
          </cell>
        </row>
        <row r="147">
          <cell r="B147">
            <v>3505</v>
          </cell>
          <cell r="C147" t="str">
            <v>SUGANYA</v>
          </cell>
          <cell r="D147">
            <v>0</v>
          </cell>
          <cell r="E147">
            <v>0.6</v>
          </cell>
          <cell r="F147" t="str">
            <v>4.615</v>
          </cell>
          <cell r="G147">
            <v>507</v>
          </cell>
        </row>
        <row r="148">
          <cell r="B148">
            <v>3507</v>
          </cell>
          <cell r="C148" t="str">
            <v>KOWSIK</v>
          </cell>
          <cell r="D148" t="str">
            <v>A1</v>
          </cell>
          <cell r="E148">
            <v>0.8</v>
          </cell>
          <cell r="F148" t="str">
            <v>5.00</v>
          </cell>
          <cell r="G148">
            <v>507</v>
          </cell>
        </row>
      </sheetData>
      <sheetData sheetId="20">
        <row r="1">
          <cell r="B1" t="str">
            <v>ID NO</v>
          </cell>
          <cell r="C1" t="str">
            <v>Name</v>
          </cell>
          <cell r="D1" t="str">
            <v>Grade</v>
          </cell>
          <cell r="E1" t="str">
            <v>Target  %</v>
          </cell>
          <cell r="F1" t="str">
            <v>Points</v>
          </cell>
          <cell r="G1" t="str">
            <v>CTC/Day</v>
          </cell>
          <cell r="H1" t="str">
            <v>SO#</v>
          </cell>
          <cell r="I1" t="str">
            <v>Design &amp; Product</v>
          </cell>
          <cell r="J1" t="str">
            <v>Qty</v>
          </cell>
          <cell r="K1" t="str">
            <v>Eff %</v>
          </cell>
        </row>
        <row r="2">
          <cell r="B2">
            <v>29</v>
          </cell>
          <cell r="C2" t="str">
            <v>SELVI.R</v>
          </cell>
          <cell r="D2" t="str">
            <v>A+</v>
          </cell>
          <cell r="E2">
            <v>0.9</v>
          </cell>
          <cell r="F2" t="str">
            <v>10.0</v>
          </cell>
          <cell r="G2">
            <v>789.75</v>
          </cell>
        </row>
        <row r="3">
          <cell r="B3">
            <v>122</v>
          </cell>
          <cell r="C3" t="str">
            <v>SAVITHRI ..S</v>
          </cell>
          <cell r="D3" t="str">
            <v>A</v>
          </cell>
          <cell r="E3">
            <v>0.75</v>
          </cell>
          <cell r="F3" t="str">
            <v>4.61540</v>
          </cell>
          <cell r="G3">
            <v>642</v>
          </cell>
        </row>
        <row r="4">
          <cell r="B4">
            <v>237</v>
          </cell>
          <cell r="C4" t="str">
            <v>NALLASIVAM..M</v>
          </cell>
          <cell r="D4" t="str">
            <v>A</v>
          </cell>
          <cell r="E4">
            <v>0.75</v>
          </cell>
          <cell r="F4" t="str">
            <v>4.61540</v>
          </cell>
          <cell r="G4">
            <v>789.75</v>
          </cell>
        </row>
        <row r="5">
          <cell r="B5">
            <v>242</v>
          </cell>
          <cell r="C5" t="str">
            <v>ALLIRANI..R</v>
          </cell>
          <cell r="D5" t="str">
            <v>A+</v>
          </cell>
          <cell r="E5">
            <v>0.9</v>
          </cell>
          <cell r="F5" t="str">
            <v>10.0</v>
          </cell>
          <cell r="G5">
            <v>691</v>
          </cell>
        </row>
        <row r="6">
          <cell r="B6">
            <v>411</v>
          </cell>
          <cell r="C6" t="str">
            <v>LATHA..M</v>
          </cell>
          <cell r="D6" t="str">
            <v>A1</v>
          </cell>
          <cell r="E6">
            <v>0.8</v>
          </cell>
          <cell r="F6" t="str">
            <v>5.00</v>
          </cell>
          <cell r="G6">
            <v>789.75</v>
          </cell>
        </row>
        <row r="7">
          <cell r="B7">
            <v>677</v>
          </cell>
          <cell r="C7" t="str">
            <v>NIRMALA..K</v>
          </cell>
          <cell r="D7" t="str">
            <v>A+</v>
          </cell>
          <cell r="E7">
            <v>0.9</v>
          </cell>
          <cell r="F7" t="str">
            <v>10.0</v>
          </cell>
          <cell r="G7">
            <v>691</v>
          </cell>
        </row>
        <row r="8">
          <cell r="B8">
            <v>1298</v>
          </cell>
          <cell r="C8" t="str">
            <v>SIVARANJANI.S</v>
          </cell>
          <cell r="D8" t="str">
            <v>A+</v>
          </cell>
          <cell r="E8">
            <v>0.9</v>
          </cell>
          <cell r="F8" t="str">
            <v>10.0</v>
          </cell>
          <cell r="G8">
            <v>789.75</v>
          </cell>
        </row>
        <row r="9">
          <cell r="B9">
            <v>1417</v>
          </cell>
          <cell r="C9" t="str">
            <v>MAHALAKSHMI.T</v>
          </cell>
          <cell r="D9" t="str">
            <v>A+</v>
          </cell>
          <cell r="E9">
            <v>0.9</v>
          </cell>
          <cell r="F9" t="str">
            <v>10.0</v>
          </cell>
          <cell r="G9">
            <v>642</v>
          </cell>
        </row>
        <row r="10">
          <cell r="B10">
            <v>1422</v>
          </cell>
          <cell r="C10" t="str">
            <v>LAKSHMI.V</v>
          </cell>
          <cell r="D10" t="str">
            <v>A1</v>
          </cell>
          <cell r="E10">
            <v>0.8</v>
          </cell>
          <cell r="F10" t="str">
            <v>5.00</v>
          </cell>
          <cell r="G10">
            <v>789.75</v>
          </cell>
        </row>
        <row r="11">
          <cell r="B11">
            <v>1512</v>
          </cell>
          <cell r="C11" t="str">
            <v>MANIMEGALAI.P</v>
          </cell>
          <cell r="D11" t="str">
            <v>A</v>
          </cell>
          <cell r="E11">
            <v>0.75</v>
          </cell>
          <cell r="F11" t="str">
            <v>4.61540</v>
          </cell>
          <cell r="G11">
            <v>691</v>
          </cell>
        </row>
        <row r="12">
          <cell r="B12">
            <v>1694</v>
          </cell>
          <cell r="C12" t="str">
            <v>MALATHI.S</v>
          </cell>
          <cell r="D12" t="str">
            <v>A1</v>
          </cell>
          <cell r="E12">
            <v>0.8</v>
          </cell>
          <cell r="F12" t="str">
            <v>5.00</v>
          </cell>
          <cell r="G12">
            <v>642</v>
          </cell>
        </row>
        <row r="13">
          <cell r="B13">
            <v>1761</v>
          </cell>
          <cell r="C13" t="str">
            <v>PUSHPA.M</v>
          </cell>
          <cell r="D13" t="str">
            <v>A1</v>
          </cell>
          <cell r="E13">
            <v>0.8</v>
          </cell>
          <cell r="F13" t="str">
            <v>5.00</v>
          </cell>
          <cell r="G13">
            <v>691</v>
          </cell>
        </row>
        <row r="14">
          <cell r="B14">
            <v>1789</v>
          </cell>
          <cell r="C14" t="str">
            <v>KASTHURI</v>
          </cell>
          <cell r="D14" t="str">
            <v>A1</v>
          </cell>
          <cell r="E14">
            <v>0.8</v>
          </cell>
          <cell r="F14" t="str">
            <v>5.00</v>
          </cell>
          <cell r="G14">
            <v>691</v>
          </cell>
        </row>
        <row r="15">
          <cell r="B15">
            <v>1854</v>
          </cell>
          <cell r="C15" t="str">
            <v>DHANALAKSHMI S</v>
          </cell>
          <cell r="D15" t="str">
            <v>B</v>
          </cell>
          <cell r="E15">
            <v>0.7</v>
          </cell>
          <cell r="F15" t="str">
            <v>5.12820</v>
          </cell>
          <cell r="G15">
            <v>691</v>
          </cell>
        </row>
        <row r="16">
          <cell r="B16">
            <v>1855</v>
          </cell>
          <cell r="C16" t="str">
            <v>MEENA SENTHILKUMAR</v>
          </cell>
          <cell r="D16" t="str">
            <v>A</v>
          </cell>
          <cell r="E16">
            <v>0.75</v>
          </cell>
          <cell r="F16" t="str">
            <v>4.61540</v>
          </cell>
          <cell r="G16">
            <v>642</v>
          </cell>
        </row>
        <row r="17">
          <cell r="B17">
            <v>1902</v>
          </cell>
          <cell r="C17" t="str">
            <v>MANIMALA B</v>
          </cell>
          <cell r="D17" t="str">
            <v>A1</v>
          </cell>
          <cell r="E17">
            <v>0.8</v>
          </cell>
          <cell r="F17" t="str">
            <v>5.00</v>
          </cell>
          <cell r="G17">
            <v>642</v>
          </cell>
        </row>
        <row r="18">
          <cell r="B18">
            <v>1929</v>
          </cell>
          <cell r="C18" t="str">
            <v>KEERTHANA G</v>
          </cell>
          <cell r="D18" t="str">
            <v>A</v>
          </cell>
          <cell r="E18">
            <v>0.75</v>
          </cell>
          <cell r="F18" t="str">
            <v>4.61540</v>
          </cell>
          <cell r="G18">
            <v>691</v>
          </cell>
        </row>
        <row r="19">
          <cell r="B19">
            <v>1930</v>
          </cell>
          <cell r="C19" t="str">
            <v>VALARMATHI R</v>
          </cell>
          <cell r="D19" t="str">
            <v>A1</v>
          </cell>
          <cell r="E19">
            <v>0.8</v>
          </cell>
          <cell r="F19" t="str">
            <v>5.00</v>
          </cell>
          <cell r="G19">
            <v>642</v>
          </cell>
        </row>
        <row r="20">
          <cell r="B20">
            <v>1956</v>
          </cell>
          <cell r="C20" t="str">
            <v>KARTHIGAIRAJAN K</v>
          </cell>
          <cell r="D20" t="str">
            <v>A1</v>
          </cell>
          <cell r="E20">
            <v>0.8</v>
          </cell>
          <cell r="F20" t="str">
            <v>5.00</v>
          </cell>
          <cell r="G20">
            <v>691</v>
          </cell>
        </row>
        <row r="21">
          <cell r="B21">
            <v>1966</v>
          </cell>
          <cell r="C21" t="str">
            <v>PARAMESWARI S</v>
          </cell>
          <cell r="D21" t="str">
            <v>A</v>
          </cell>
          <cell r="E21">
            <v>0.75</v>
          </cell>
          <cell r="F21" t="str">
            <v>4.61540</v>
          </cell>
          <cell r="G21">
            <v>691</v>
          </cell>
        </row>
        <row r="22">
          <cell r="B22">
            <v>1971</v>
          </cell>
          <cell r="C22" t="str">
            <v>HEMALATHA R</v>
          </cell>
          <cell r="D22" t="str">
            <v>A</v>
          </cell>
          <cell r="E22">
            <v>0.75</v>
          </cell>
          <cell r="F22" t="str">
            <v>4.61540</v>
          </cell>
          <cell r="G22">
            <v>642</v>
          </cell>
        </row>
        <row r="23">
          <cell r="B23">
            <v>1983</v>
          </cell>
          <cell r="C23" t="str">
            <v>LATHA M</v>
          </cell>
          <cell r="D23" t="str">
            <v>A</v>
          </cell>
          <cell r="E23">
            <v>0.75</v>
          </cell>
          <cell r="F23" t="str">
            <v>4.61540</v>
          </cell>
          <cell r="G23">
            <v>642</v>
          </cell>
        </row>
        <row r="24">
          <cell r="B24">
            <v>2005</v>
          </cell>
          <cell r="C24" t="str">
            <v>PARAMESWARI</v>
          </cell>
          <cell r="D24" t="str">
            <v>B</v>
          </cell>
          <cell r="E24">
            <v>0.7</v>
          </cell>
          <cell r="F24" t="str">
            <v>5.12820</v>
          </cell>
          <cell r="G24">
            <v>642</v>
          </cell>
        </row>
        <row r="25">
          <cell r="B25">
            <v>2016</v>
          </cell>
          <cell r="C25" t="str">
            <v>S GOWRI</v>
          </cell>
          <cell r="D25" t="str">
            <v>A</v>
          </cell>
          <cell r="E25">
            <v>0.75</v>
          </cell>
          <cell r="F25" t="str">
            <v>4.61540</v>
          </cell>
          <cell r="G25">
            <v>593</v>
          </cell>
        </row>
        <row r="26">
          <cell r="B26">
            <v>2045</v>
          </cell>
          <cell r="C26" t="str">
            <v>SATHYA C</v>
          </cell>
          <cell r="D26" t="str">
            <v>B</v>
          </cell>
          <cell r="E26">
            <v>0.7</v>
          </cell>
          <cell r="F26" t="str">
            <v>5.12820</v>
          </cell>
          <cell r="G26">
            <v>642</v>
          </cell>
        </row>
        <row r="27">
          <cell r="B27">
            <v>2067</v>
          </cell>
          <cell r="C27" t="str">
            <v>LALITHA R</v>
          </cell>
          <cell r="D27" t="str">
            <v>A1</v>
          </cell>
          <cell r="E27">
            <v>0.8</v>
          </cell>
          <cell r="F27" t="str">
            <v>5.00</v>
          </cell>
          <cell r="G27">
            <v>593</v>
          </cell>
        </row>
        <row r="28">
          <cell r="B28">
            <v>2102</v>
          </cell>
          <cell r="C28" t="str">
            <v>KOKILA M</v>
          </cell>
          <cell r="D28" t="str">
            <v>B</v>
          </cell>
          <cell r="E28">
            <v>0.7</v>
          </cell>
          <cell r="F28" t="str">
            <v>5.12820</v>
          </cell>
          <cell r="G28">
            <v>691</v>
          </cell>
        </row>
        <row r="29">
          <cell r="B29">
            <v>2138</v>
          </cell>
          <cell r="C29" t="str">
            <v>SANTHI S</v>
          </cell>
          <cell r="D29" t="str">
            <v>A</v>
          </cell>
          <cell r="E29">
            <v>0.75</v>
          </cell>
          <cell r="F29" t="str">
            <v>4.61540</v>
          </cell>
          <cell r="G29">
            <v>593</v>
          </cell>
        </row>
        <row r="30">
          <cell r="B30">
            <v>2156</v>
          </cell>
          <cell r="C30" t="str">
            <v>PUSHPALATHA R</v>
          </cell>
          <cell r="D30" t="str">
            <v>A</v>
          </cell>
          <cell r="E30">
            <v>0.75</v>
          </cell>
          <cell r="F30" t="str">
            <v>4.61540</v>
          </cell>
          <cell r="G30">
            <v>642</v>
          </cell>
        </row>
        <row r="31">
          <cell r="B31">
            <v>2177</v>
          </cell>
          <cell r="C31" t="str">
            <v>LALITHA N</v>
          </cell>
          <cell r="D31" t="str">
            <v>A+</v>
          </cell>
          <cell r="E31">
            <v>0.9</v>
          </cell>
          <cell r="F31" t="str">
            <v>10.0</v>
          </cell>
          <cell r="G31">
            <v>642</v>
          </cell>
        </row>
        <row r="32">
          <cell r="B32">
            <v>2186</v>
          </cell>
          <cell r="C32" t="str">
            <v>SATHYA R</v>
          </cell>
          <cell r="D32" t="str">
            <v>B</v>
          </cell>
          <cell r="E32">
            <v>0.7</v>
          </cell>
          <cell r="F32" t="str">
            <v>5.12820</v>
          </cell>
          <cell r="G32">
            <v>789.75</v>
          </cell>
        </row>
        <row r="33">
          <cell r="B33">
            <v>2274</v>
          </cell>
          <cell r="C33" t="str">
            <v>UMADEVI B</v>
          </cell>
          <cell r="D33" t="str">
            <v>A</v>
          </cell>
          <cell r="E33">
            <v>0.75</v>
          </cell>
          <cell r="F33" t="str">
            <v>4.61540</v>
          </cell>
          <cell r="G33">
            <v>593</v>
          </cell>
        </row>
        <row r="34">
          <cell r="B34">
            <v>2317</v>
          </cell>
          <cell r="C34" t="str">
            <v>SIVARAMAN M</v>
          </cell>
          <cell r="D34" t="str">
            <v>A1</v>
          </cell>
          <cell r="E34">
            <v>0.8</v>
          </cell>
          <cell r="F34" t="str">
            <v>5.00</v>
          </cell>
          <cell r="G34">
            <v>642</v>
          </cell>
        </row>
        <row r="35">
          <cell r="B35">
            <v>2332</v>
          </cell>
          <cell r="C35" t="str">
            <v>RAJAKUMARI</v>
          </cell>
          <cell r="D35" t="str">
            <v>B</v>
          </cell>
          <cell r="E35">
            <v>0.7</v>
          </cell>
          <cell r="F35" t="str">
            <v>5.12820</v>
          </cell>
          <cell r="G35">
            <v>691</v>
          </cell>
        </row>
        <row r="36">
          <cell r="B36">
            <v>2392</v>
          </cell>
          <cell r="C36" t="str">
            <v>VANITHASRI M</v>
          </cell>
          <cell r="D36" t="str">
            <v>A</v>
          </cell>
          <cell r="E36">
            <v>0.75</v>
          </cell>
          <cell r="F36" t="str">
            <v>4.61540</v>
          </cell>
          <cell r="G36">
            <v>593</v>
          </cell>
        </row>
        <row r="37">
          <cell r="B37">
            <v>2420</v>
          </cell>
          <cell r="C37" t="str">
            <v>SELLAMMAL</v>
          </cell>
          <cell r="D37" t="str">
            <v>B</v>
          </cell>
          <cell r="E37">
            <v>0.7</v>
          </cell>
          <cell r="F37" t="str">
            <v>5.12820</v>
          </cell>
          <cell r="G37">
            <v>642</v>
          </cell>
        </row>
        <row r="38">
          <cell r="B38">
            <v>2458</v>
          </cell>
          <cell r="C38" t="str">
            <v>PUNITHA M</v>
          </cell>
          <cell r="D38" t="str">
            <v>A</v>
          </cell>
          <cell r="E38">
            <v>0.75</v>
          </cell>
          <cell r="F38" t="str">
            <v>4.61540</v>
          </cell>
          <cell r="G38">
            <v>593</v>
          </cell>
        </row>
        <row r="39">
          <cell r="B39">
            <v>2467</v>
          </cell>
          <cell r="C39" t="str">
            <v>M HARIPRIYA</v>
          </cell>
          <cell r="D39" t="str">
            <v>B</v>
          </cell>
          <cell r="E39">
            <v>0.7</v>
          </cell>
          <cell r="F39" t="str">
            <v>5.12820</v>
          </cell>
          <cell r="G39">
            <v>642</v>
          </cell>
        </row>
        <row r="40">
          <cell r="B40">
            <v>2489</v>
          </cell>
          <cell r="C40" t="str">
            <v>SELVALAKSHIMI</v>
          </cell>
          <cell r="D40" t="str">
            <v>A</v>
          </cell>
          <cell r="E40">
            <v>0.75</v>
          </cell>
          <cell r="F40" t="str">
            <v>4.61540</v>
          </cell>
          <cell r="G40">
            <v>691</v>
          </cell>
        </row>
        <row r="41">
          <cell r="B41">
            <v>2503</v>
          </cell>
          <cell r="C41" t="str">
            <v xml:space="preserve">JANAKI </v>
          </cell>
          <cell r="D41" t="str">
            <v>B</v>
          </cell>
          <cell r="E41">
            <v>0.7</v>
          </cell>
          <cell r="F41" t="str">
            <v>5.12820</v>
          </cell>
          <cell r="G41">
            <v>642</v>
          </cell>
        </row>
        <row r="42">
          <cell r="B42">
            <v>2601</v>
          </cell>
          <cell r="C42" t="str">
            <v>SARANYA T</v>
          </cell>
          <cell r="D42" t="str">
            <v>A</v>
          </cell>
          <cell r="E42">
            <v>0.75</v>
          </cell>
          <cell r="F42" t="str">
            <v>4.61540</v>
          </cell>
          <cell r="G42">
            <v>593</v>
          </cell>
        </row>
        <row r="43">
          <cell r="B43">
            <v>2602</v>
          </cell>
          <cell r="C43" t="str">
            <v>NITHYAKALYANI</v>
          </cell>
          <cell r="D43" t="str">
            <v>B</v>
          </cell>
          <cell r="E43">
            <v>0.7</v>
          </cell>
          <cell r="F43" t="str">
            <v>5.12820</v>
          </cell>
          <cell r="G43">
            <v>642</v>
          </cell>
        </row>
        <row r="44">
          <cell r="B44">
            <v>2651</v>
          </cell>
          <cell r="C44" t="str">
            <v>APARNA DAS</v>
          </cell>
          <cell r="D44" t="str">
            <v>A</v>
          </cell>
          <cell r="E44">
            <v>0.75</v>
          </cell>
          <cell r="F44" t="str">
            <v>4.61540</v>
          </cell>
          <cell r="G44">
            <v>593</v>
          </cell>
        </row>
        <row r="45">
          <cell r="B45">
            <v>2652</v>
          </cell>
          <cell r="C45" t="str">
            <v>GEETHA P</v>
          </cell>
          <cell r="D45" t="str">
            <v>A</v>
          </cell>
          <cell r="E45">
            <v>0.75</v>
          </cell>
          <cell r="F45" t="str">
            <v>4.61540</v>
          </cell>
          <cell r="G45">
            <v>642</v>
          </cell>
        </row>
        <row r="46">
          <cell r="B46">
            <v>2661</v>
          </cell>
          <cell r="C46" t="str">
            <v>YAMUNADEVI G</v>
          </cell>
          <cell r="D46" t="str">
            <v>A</v>
          </cell>
          <cell r="E46">
            <v>0.75</v>
          </cell>
          <cell r="F46" t="str">
            <v>4.61540</v>
          </cell>
          <cell r="G46">
            <v>593</v>
          </cell>
        </row>
        <row r="47">
          <cell r="B47">
            <v>2691</v>
          </cell>
          <cell r="C47" t="str">
            <v>POONKODI</v>
          </cell>
          <cell r="D47" t="str">
            <v>A</v>
          </cell>
          <cell r="E47">
            <v>0.75</v>
          </cell>
          <cell r="F47" t="str">
            <v>4.61540</v>
          </cell>
          <cell r="G47">
            <v>642</v>
          </cell>
        </row>
        <row r="48">
          <cell r="B48">
            <v>2733</v>
          </cell>
          <cell r="C48" t="str">
            <v>SUMATHI J</v>
          </cell>
          <cell r="D48" t="str">
            <v>C</v>
          </cell>
          <cell r="E48">
            <v>0.65</v>
          </cell>
          <cell r="F48" t="str">
            <v>4.715</v>
          </cell>
          <cell r="G48">
            <v>642</v>
          </cell>
        </row>
        <row r="49">
          <cell r="B49">
            <v>2736</v>
          </cell>
          <cell r="C49" t="str">
            <v>KIRUTHIKA</v>
          </cell>
          <cell r="D49" t="str">
            <v>C</v>
          </cell>
          <cell r="E49">
            <v>0.65</v>
          </cell>
          <cell r="F49" t="str">
            <v>4.715</v>
          </cell>
          <cell r="G49">
            <v>642</v>
          </cell>
        </row>
        <row r="50">
          <cell r="B50">
            <v>2741</v>
          </cell>
          <cell r="C50" t="str">
            <v>SUGUNA P</v>
          </cell>
          <cell r="D50" t="str">
            <v>A</v>
          </cell>
          <cell r="E50">
            <v>0.75</v>
          </cell>
          <cell r="F50" t="str">
            <v>4.61540</v>
          </cell>
          <cell r="G50">
            <v>642</v>
          </cell>
        </row>
        <row r="51">
          <cell r="B51">
            <v>2749</v>
          </cell>
          <cell r="C51" t="str">
            <v>UMAMAHESHWARI S</v>
          </cell>
          <cell r="D51" t="str">
            <v>A</v>
          </cell>
          <cell r="E51">
            <v>0.75</v>
          </cell>
          <cell r="F51" t="str">
            <v>4.61540</v>
          </cell>
          <cell r="G51">
            <v>579</v>
          </cell>
        </row>
        <row r="52">
          <cell r="B52">
            <v>2775</v>
          </cell>
          <cell r="C52" t="str">
            <v>NANTHINI S</v>
          </cell>
          <cell r="D52" t="str">
            <v>A</v>
          </cell>
          <cell r="E52">
            <v>0.75</v>
          </cell>
          <cell r="F52" t="str">
            <v>4.61540</v>
          </cell>
          <cell r="G52">
            <v>579</v>
          </cell>
        </row>
        <row r="53">
          <cell r="B53">
            <v>2780</v>
          </cell>
          <cell r="C53" t="str">
            <v>UMA DEVI</v>
          </cell>
          <cell r="D53" t="str">
            <v>A</v>
          </cell>
          <cell r="E53">
            <v>0.75</v>
          </cell>
          <cell r="F53" t="str">
            <v>4.61540</v>
          </cell>
          <cell r="G53">
            <v>642</v>
          </cell>
        </row>
        <row r="54">
          <cell r="B54">
            <v>2781</v>
          </cell>
          <cell r="C54" t="str">
            <v>GAURI DAS</v>
          </cell>
          <cell r="D54" t="str">
            <v>A1</v>
          </cell>
          <cell r="E54">
            <v>0.8</v>
          </cell>
          <cell r="F54" t="str">
            <v>5.00</v>
          </cell>
          <cell r="G54">
            <v>642</v>
          </cell>
        </row>
        <row r="55">
          <cell r="B55">
            <v>2796</v>
          </cell>
          <cell r="C55" t="str">
            <v>PAPPATHI S</v>
          </cell>
          <cell r="D55" t="str">
            <v>A</v>
          </cell>
          <cell r="E55">
            <v>0.75</v>
          </cell>
          <cell r="F55" t="str">
            <v>4.61540</v>
          </cell>
          <cell r="G55">
            <v>579</v>
          </cell>
        </row>
        <row r="56">
          <cell r="B56">
            <v>2807</v>
          </cell>
          <cell r="C56" t="str">
            <v>DHANALAKSHMI K</v>
          </cell>
          <cell r="D56" t="str">
            <v>A</v>
          </cell>
          <cell r="E56">
            <v>0.75</v>
          </cell>
          <cell r="F56" t="str">
            <v>4.61540</v>
          </cell>
          <cell r="G56">
            <v>642</v>
          </cell>
        </row>
        <row r="57">
          <cell r="B57">
            <v>2825</v>
          </cell>
          <cell r="C57" t="str">
            <v>BABYSALINI K</v>
          </cell>
          <cell r="D57" t="str">
            <v>B</v>
          </cell>
          <cell r="E57">
            <v>0.7</v>
          </cell>
          <cell r="F57" t="str">
            <v>5.12820</v>
          </cell>
          <cell r="G57">
            <v>642</v>
          </cell>
        </row>
        <row r="58">
          <cell r="B58">
            <v>2918</v>
          </cell>
          <cell r="C58" t="str">
            <v>RAMAPRIYA M</v>
          </cell>
          <cell r="D58" t="str">
            <v>A</v>
          </cell>
          <cell r="E58">
            <v>0.75</v>
          </cell>
          <cell r="F58" t="str">
            <v>4.61540</v>
          </cell>
          <cell r="G58">
            <v>691</v>
          </cell>
        </row>
        <row r="59">
          <cell r="B59">
            <v>2965</v>
          </cell>
          <cell r="C59" t="str">
            <v>MOHANRAJ R</v>
          </cell>
          <cell r="D59" t="str">
            <v>B</v>
          </cell>
          <cell r="E59">
            <v>0.7</v>
          </cell>
          <cell r="F59" t="str">
            <v>5.12820</v>
          </cell>
          <cell r="G59">
            <v>642</v>
          </cell>
        </row>
        <row r="60">
          <cell r="B60">
            <v>2976</v>
          </cell>
          <cell r="C60" t="str">
            <v>SATHYA RAJA</v>
          </cell>
          <cell r="D60" t="str">
            <v>A</v>
          </cell>
          <cell r="E60">
            <v>0.75</v>
          </cell>
          <cell r="F60" t="str">
            <v>4.61540</v>
          </cell>
          <cell r="G60">
            <v>642</v>
          </cell>
        </row>
        <row r="61">
          <cell r="B61">
            <v>2979</v>
          </cell>
          <cell r="C61" t="str">
            <v>KIRUTHIKA S</v>
          </cell>
          <cell r="D61" t="str">
            <v>C</v>
          </cell>
          <cell r="E61">
            <v>0.65</v>
          </cell>
          <cell r="F61" t="str">
            <v>4.715</v>
          </cell>
          <cell r="G61">
            <v>579</v>
          </cell>
        </row>
        <row r="62">
          <cell r="B62">
            <v>2987</v>
          </cell>
          <cell r="C62" t="str">
            <v>MEENA P</v>
          </cell>
          <cell r="D62" t="str">
            <v>C</v>
          </cell>
          <cell r="E62">
            <v>0.65</v>
          </cell>
          <cell r="F62" t="str">
            <v>4.715</v>
          </cell>
          <cell r="G62">
            <v>593</v>
          </cell>
        </row>
        <row r="63">
          <cell r="B63">
            <v>2989</v>
          </cell>
          <cell r="C63" t="str">
            <v>SARANYA R</v>
          </cell>
          <cell r="D63" t="str">
            <v>B</v>
          </cell>
          <cell r="E63">
            <v>0.7</v>
          </cell>
          <cell r="F63" t="str">
            <v>5.12820</v>
          </cell>
          <cell r="G63">
            <v>789.75</v>
          </cell>
        </row>
        <row r="64">
          <cell r="B64">
            <v>3001</v>
          </cell>
          <cell r="C64" t="str">
            <v>SANGEETHA N</v>
          </cell>
          <cell r="D64" t="str">
            <v>B</v>
          </cell>
          <cell r="E64">
            <v>0.7</v>
          </cell>
          <cell r="F64" t="str">
            <v>5.12820</v>
          </cell>
          <cell r="G64">
            <v>593</v>
          </cell>
        </row>
        <row r="65">
          <cell r="B65">
            <v>3003</v>
          </cell>
          <cell r="C65" t="str">
            <v>GEETHA P</v>
          </cell>
          <cell r="D65" t="str">
            <v>A</v>
          </cell>
          <cell r="E65">
            <v>0.75</v>
          </cell>
          <cell r="F65" t="str">
            <v>4.61540</v>
          </cell>
          <cell r="G65">
            <v>642</v>
          </cell>
        </row>
        <row r="66">
          <cell r="B66">
            <v>3019</v>
          </cell>
          <cell r="C66" t="str">
            <v>MOUNIKA B</v>
          </cell>
          <cell r="D66" t="str">
            <v>C</v>
          </cell>
          <cell r="E66">
            <v>0.65</v>
          </cell>
          <cell r="F66" t="str">
            <v>4.715</v>
          </cell>
          <cell r="G66">
            <v>579</v>
          </cell>
        </row>
        <row r="67">
          <cell r="B67">
            <v>3067</v>
          </cell>
          <cell r="C67" t="str">
            <v>POOMATHI M</v>
          </cell>
          <cell r="D67" t="str">
            <v>B</v>
          </cell>
          <cell r="E67">
            <v>0.7</v>
          </cell>
          <cell r="F67" t="str">
            <v>5.12820</v>
          </cell>
          <cell r="G67">
            <v>593</v>
          </cell>
        </row>
        <row r="68">
          <cell r="B68">
            <v>3086</v>
          </cell>
          <cell r="C68" t="str">
            <v>KASTHURI M</v>
          </cell>
          <cell r="D68" t="str">
            <v>B</v>
          </cell>
          <cell r="E68">
            <v>0.7</v>
          </cell>
          <cell r="F68" t="str">
            <v>5.12820</v>
          </cell>
          <cell r="G68">
            <v>579</v>
          </cell>
        </row>
        <row r="69">
          <cell r="B69">
            <v>3105</v>
          </cell>
          <cell r="C69" t="str">
            <v>ABIRAMI</v>
          </cell>
          <cell r="D69" t="str">
            <v>B</v>
          </cell>
          <cell r="E69">
            <v>0.7</v>
          </cell>
          <cell r="F69" t="str">
            <v>5.12820</v>
          </cell>
          <cell r="G69">
            <v>642</v>
          </cell>
        </row>
        <row r="70">
          <cell r="B70">
            <v>3138</v>
          </cell>
          <cell r="C70" t="str">
            <v>KANAGA R</v>
          </cell>
          <cell r="D70" t="str">
            <v>C</v>
          </cell>
          <cell r="E70">
            <v>0.65</v>
          </cell>
          <cell r="F70" t="str">
            <v>4.715</v>
          </cell>
          <cell r="G70">
            <v>579</v>
          </cell>
        </row>
        <row r="71">
          <cell r="B71">
            <v>3184</v>
          </cell>
          <cell r="C71" t="str">
            <v>THILAGAVATHI DHARMALINGAM</v>
          </cell>
          <cell r="D71" t="str">
            <v>B</v>
          </cell>
          <cell r="E71">
            <v>0.7</v>
          </cell>
          <cell r="F71" t="str">
            <v>5.12820</v>
          </cell>
          <cell r="G71">
            <v>579</v>
          </cell>
        </row>
        <row r="72">
          <cell r="B72">
            <v>3197</v>
          </cell>
          <cell r="C72" t="str">
            <v xml:space="preserve">MAITHILI M </v>
          </cell>
          <cell r="D72" t="str">
            <v>B</v>
          </cell>
          <cell r="E72">
            <v>0.7</v>
          </cell>
          <cell r="F72" t="str">
            <v>5.12820</v>
          </cell>
          <cell r="G72">
            <v>593</v>
          </cell>
        </row>
        <row r="73">
          <cell r="B73">
            <v>3199</v>
          </cell>
          <cell r="C73" t="str">
            <v>SATHIYAVANI A</v>
          </cell>
          <cell r="D73" t="str">
            <v>T</v>
          </cell>
          <cell r="E73">
            <v>0.6</v>
          </cell>
          <cell r="F73" t="str">
            <v>4.615</v>
          </cell>
          <cell r="G73">
            <v>593</v>
          </cell>
        </row>
        <row r="74">
          <cell r="B74">
            <v>3202</v>
          </cell>
          <cell r="C74" t="str">
            <v>SARANYA R</v>
          </cell>
          <cell r="D74" t="str">
            <v>B</v>
          </cell>
          <cell r="E74">
            <v>0.7</v>
          </cell>
          <cell r="F74" t="str">
            <v>5.12820</v>
          </cell>
          <cell r="G74">
            <v>642</v>
          </cell>
        </row>
        <row r="75">
          <cell r="B75">
            <v>3227</v>
          </cell>
          <cell r="C75" t="str">
            <v>RANI S</v>
          </cell>
          <cell r="D75" t="str">
            <v>C</v>
          </cell>
          <cell r="E75">
            <v>0.65</v>
          </cell>
          <cell r="F75" t="str">
            <v>4.715</v>
          </cell>
          <cell r="G75">
            <v>789.75</v>
          </cell>
        </row>
        <row r="76">
          <cell r="B76">
            <v>3235</v>
          </cell>
          <cell r="C76" t="str">
            <v>KAVITHA B</v>
          </cell>
          <cell r="D76" t="str">
            <v>C</v>
          </cell>
          <cell r="E76">
            <v>0.65</v>
          </cell>
          <cell r="F76" t="str">
            <v>4.715</v>
          </cell>
          <cell r="G76">
            <v>579</v>
          </cell>
        </row>
        <row r="77">
          <cell r="B77">
            <v>3250</v>
          </cell>
          <cell r="C77" t="str">
            <v>SARITHA S</v>
          </cell>
          <cell r="D77" t="str">
            <v>C</v>
          </cell>
          <cell r="E77">
            <v>0.65</v>
          </cell>
          <cell r="F77" t="str">
            <v>4.715</v>
          </cell>
          <cell r="G77">
            <v>579</v>
          </cell>
        </row>
        <row r="78">
          <cell r="B78">
            <v>3297</v>
          </cell>
          <cell r="C78" t="str">
            <v>SENBAGAM P</v>
          </cell>
          <cell r="D78" t="str">
            <v>C</v>
          </cell>
          <cell r="E78">
            <v>0.65</v>
          </cell>
          <cell r="F78" t="str">
            <v>4.715</v>
          </cell>
          <cell r="G78">
            <v>579</v>
          </cell>
        </row>
        <row r="79">
          <cell r="B79">
            <v>3299</v>
          </cell>
          <cell r="C79" t="str">
            <v>PRASENJIT MONDAL</v>
          </cell>
          <cell r="D79" t="str">
            <v>C</v>
          </cell>
          <cell r="E79">
            <v>0.65</v>
          </cell>
          <cell r="F79" t="str">
            <v>4.715</v>
          </cell>
          <cell r="G79">
            <v>593</v>
          </cell>
        </row>
        <row r="80">
          <cell r="B80">
            <v>3306</v>
          </cell>
          <cell r="C80" t="str">
            <v>MALATHI S</v>
          </cell>
          <cell r="D80" t="str">
            <v>C</v>
          </cell>
          <cell r="E80">
            <v>0.65</v>
          </cell>
          <cell r="F80" t="str">
            <v>4.715</v>
          </cell>
          <cell r="G80">
            <v>593</v>
          </cell>
        </row>
        <row r="81">
          <cell r="B81">
            <v>3308</v>
          </cell>
          <cell r="C81" t="str">
            <v>GOKILA M</v>
          </cell>
          <cell r="D81" t="str">
            <v>C</v>
          </cell>
          <cell r="E81">
            <v>0.65</v>
          </cell>
          <cell r="F81" t="str">
            <v>4.715</v>
          </cell>
          <cell r="G81">
            <v>579</v>
          </cell>
        </row>
        <row r="82">
          <cell r="B82">
            <v>3309</v>
          </cell>
          <cell r="C82" t="str">
            <v>KANTHAMANI S</v>
          </cell>
          <cell r="D82" t="str">
            <v>C</v>
          </cell>
          <cell r="E82">
            <v>0.65</v>
          </cell>
          <cell r="F82" t="str">
            <v>4.715</v>
          </cell>
          <cell r="G82">
            <v>579</v>
          </cell>
        </row>
        <row r="83">
          <cell r="B83">
            <v>3315</v>
          </cell>
          <cell r="C83" t="str">
            <v>SALMA PARVIN</v>
          </cell>
          <cell r="D83" t="str">
            <v>C</v>
          </cell>
          <cell r="E83">
            <v>0.65</v>
          </cell>
          <cell r="F83" t="str">
            <v>4.715</v>
          </cell>
          <cell r="G83">
            <v>579</v>
          </cell>
        </row>
        <row r="84">
          <cell r="B84">
            <v>3317</v>
          </cell>
          <cell r="C84" t="str">
            <v>SUGANTHI P</v>
          </cell>
          <cell r="D84" t="str">
            <v>C</v>
          </cell>
          <cell r="E84">
            <v>0.65</v>
          </cell>
          <cell r="F84" t="str">
            <v>4.715</v>
          </cell>
          <cell r="G84">
            <v>579</v>
          </cell>
        </row>
        <row r="85">
          <cell r="B85">
            <v>3318</v>
          </cell>
          <cell r="C85" t="str">
            <v>SANGEETHA R</v>
          </cell>
          <cell r="D85" t="str">
            <v>T</v>
          </cell>
          <cell r="E85">
            <v>0.6</v>
          </cell>
          <cell r="F85" t="str">
            <v>4.615</v>
          </cell>
          <cell r="G85">
            <v>579</v>
          </cell>
        </row>
        <row r="86">
          <cell r="B86">
            <v>3323</v>
          </cell>
          <cell r="C86" t="str">
            <v>KALAMANI S</v>
          </cell>
          <cell r="D86" t="str">
            <v>C</v>
          </cell>
          <cell r="E86">
            <v>0.65</v>
          </cell>
          <cell r="F86" t="str">
            <v>4.715</v>
          </cell>
          <cell r="G86">
            <v>593</v>
          </cell>
        </row>
        <row r="87">
          <cell r="B87">
            <v>3325</v>
          </cell>
          <cell r="C87" t="str">
            <v>AYAN DAS</v>
          </cell>
          <cell r="D87" t="str">
            <v>A</v>
          </cell>
          <cell r="E87">
            <v>0.75</v>
          </cell>
          <cell r="F87" t="str">
            <v>4.61540</v>
          </cell>
          <cell r="G87">
            <v>579</v>
          </cell>
        </row>
        <row r="88">
          <cell r="B88">
            <v>3327</v>
          </cell>
          <cell r="C88" t="str">
            <v>THENU</v>
          </cell>
          <cell r="D88" t="str">
            <v>C</v>
          </cell>
          <cell r="E88">
            <v>0.65</v>
          </cell>
          <cell r="F88" t="str">
            <v>4.715</v>
          </cell>
          <cell r="G88">
            <v>579</v>
          </cell>
        </row>
        <row r="89">
          <cell r="B89">
            <v>3331</v>
          </cell>
          <cell r="C89" t="str">
            <v>KOHILAVANI</v>
          </cell>
          <cell r="D89" t="str">
            <v>C</v>
          </cell>
          <cell r="E89">
            <v>0.65</v>
          </cell>
          <cell r="F89" t="str">
            <v>4.715</v>
          </cell>
          <cell r="G89">
            <v>593</v>
          </cell>
        </row>
        <row r="90">
          <cell r="B90">
            <v>3332</v>
          </cell>
          <cell r="C90" t="str">
            <v>JOTHI S</v>
          </cell>
          <cell r="D90" t="str">
            <v>C</v>
          </cell>
          <cell r="E90">
            <v>0.65</v>
          </cell>
          <cell r="F90" t="str">
            <v>4.715</v>
          </cell>
          <cell r="G90">
            <v>579</v>
          </cell>
        </row>
        <row r="91">
          <cell r="B91">
            <v>3334</v>
          </cell>
          <cell r="C91" t="str">
            <v>MARIYAMMAL M</v>
          </cell>
          <cell r="D91" t="str">
            <v>C</v>
          </cell>
          <cell r="E91">
            <v>0.65</v>
          </cell>
          <cell r="F91" t="str">
            <v>4.715</v>
          </cell>
          <cell r="G91">
            <v>579</v>
          </cell>
        </row>
        <row r="92">
          <cell r="B92">
            <v>3336</v>
          </cell>
          <cell r="C92" t="str">
            <v>CHITHRA S</v>
          </cell>
          <cell r="D92" t="str">
            <v>B</v>
          </cell>
          <cell r="E92">
            <v>0.7</v>
          </cell>
          <cell r="F92" t="str">
            <v>5.12820</v>
          </cell>
          <cell r="G92">
            <v>579</v>
          </cell>
        </row>
        <row r="93">
          <cell r="B93">
            <v>3342</v>
          </cell>
          <cell r="C93" t="str">
            <v>VAIRAMUTHU I</v>
          </cell>
          <cell r="D93" t="str">
            <v>A+</v>
          </cell>
          <cell r="E93">
            <v>0.9</v>
          </cell>
          <cell r="F93" t="str">
            <v>10.0</v>
          </cell>
          <cell r="G93">
            <v>579</v>
          </cell>
        </row>
        <row r="94">
          <cell r="B94">
            <v>3350</v>
          </cell>
          <cell r="C94" t="str">
            <v>ARCHANA MAITY NAYEK</v>
          </cell>
          <cell r="D94" t="str">
            <v>B</v>
          </cell>
          <cell r="E94">
            <v>0.7</v>
          </cell>
          <cell r="F94" t="str">
            <v>5.12820</v>
          </cell>
          <cell r="G94">
            <v>579</v>
          </cell>
        </row>
        <row r="95">
          <cell r="B95">
            <v>3352</v>
          </cell>
          <cell r="C95" t="str">
            <v>MANJULA P</v>
          </cell>
          <cell r="D95" t="str">
            <v>A</v>
          </cell>
          <cell r="E95">
            <v>0.75</v>
          </cell>
          <cell r="F95" t="str">
            <v>4.61540</v>
          </cell>
          <cell r="G95">
            <v>579</v>
          </cell>
        </row>
        <row r="96">
          <cell r="B96">
            <v>3356</v>
          </cell>
          <cell r="C96" t="str">
            <v>SANGEETHA R</v>
          </cell>
          <cell r="D96" t="str">
            <v>C</v>
          </cell>
          <cell r="E96">
            <v>0.65</v>
          </cell>
          <cell r="F96" t="str">
            <v>4.715</v>
          </cell>
          <cell r="G96">
            <v>579</v>
          </cell>
        </row>
        <row r="97">
          <cell r="B97">
            <v>3395</v>
          </cell>
          <cell r="C97" t="str">
            <v>REVATHI RAMASAMY</v>
          </cell>
          <cell r="D97" t="str">
            <v>T</v>
          </cell>
          <cell r="E97">
            <v>0.6</v>
          </cell>
          <cell r="F97" t="str">
            <v>4.615</v>
          </cell>
          <cell r="G97">
            <v>579</v>
          </cell>
        </row>
        <row r="98">
          <cell r="B98">
            <v>3397</v>
          </cell>
          <cell r="C98" t="str">
            <v>KRISHNAVENI J</v>
          </cell>
          <cell r="D98" t="str">
            <v>T</v>
          </cell>
          <cell r="E98">
            <v>0.6</v>
          </cell>
          <cell r="F98" t="str">
            <v>4.615</v>
          </cell>
          <cell r="G98">
            <v>579</v>
          </cell>
        </row>
        <row r="99">
          <cell r="B99">
            <v>3402</v>
          </cell>
          <cell r="C99" t="str">
            <v>PRIYADHARSHNI G</v>
          </cell>
          <cell r="D99" t="str">
            <v>B</v>
          </cell>
          <cell r="E99">
            <v>0.7</v>
          </cell>
          <cell r="F99" t="str">
            <v>5.12820</v>
          </cell>
          <cell r="G99">
            <v>579</v>
          </cell>
        </row>
        <row r="100">
          <cell r="B100">
            <v>3404</v>
          </cell>
          <cell r="C100" t="str">
            <v>VENNILA P</v>
          </cell>
          <cell r="D100" t="str">
            <v>C</v>
          </cell>
          <cell r="E100">
            <v>0.65</v>
          </cell>
          <cell r="F100" t="str">
            <v>4.715</v>
          </cell>
          <cell r="G100">
            <v>579</v>
          </cell>
        </row>
        <row r="101">
          <cell r="B101">
            <v>3407</v>
          </cell>
          <cell r="C101" t="str">
            <v xml:space="preserve">SELVI A </v>
          </cell>
          <cell r="D101" t="str">
            <v>C</v>
          </cell>
          <cell r="E101">
            <v>0.65</v>
          </cell>
          <cell r="F101" t="str">
            <v>4.715</v>
          </cell>
          <cell r="G101">
            <v>579</v>
          </cell>
        </row>
        <row r="102">
          <cell r="B102">
            <v>3409</v>
          </cell>
          <cell r="C102" t="str">
            <v>AMUTHAVALLI S</v>
          </cell>
          <cell r="D102" t="str">
            <v>C</v>
          </cell>
          <cell r="E102">
            <v>0.65</v>
          </cell>
          <cell r="F102" t="str">
            <v>4.715</v>
          </cell>
          <cell r="G102">
            <v>579</v>
          </cell>
        </row>
        <row r="103">
          <cell r="B103">
            <v>3415</v>
          </cell>
          <cell r="C103" t="str">
            <v>ALEMA MOLLA</v>
          </cell>
          <cell r="D103" t="str">
            <v>C</v>
          </cell>
          <cell r="E103">
            <v>0.65</v>
          </cell>
          <cell r="F103" t="str">
            <v>4.715</v>
          </cell>
          <cell r="G103">
            <v>642</v>
          </cell>
        </row>
        <row r="104">
          <cell r="B104">
            <v>3416</v>
          </cell>
          <cell r="C104" t="str">
            <v>SARANYA P</v>
          </cell>
          <cell r="D104" t="str">
            <v>C</v>
          </cell>
          <cell r="E104">
            <v>0.65</v>
          </cell>
          <cell r="F104" t="str">
            <v>4.715</v>
          </cell>
          <cell r="G104">
            <v>579</v>
          </cell>
        </row>
        <row r="105">
          <cell r="B105">
            <v>3417</v>
          </cell>
          <cell r="C105" t="str">
            <v>DURGADEVI M</v>
          </cell>
          <cell r="D105" t="str">
            <v>C</v>
          </cell>
          <cell r="E105">
            <v>0.65</v>
          </cell>
          <cell r="F105" t="str">
            <v>4.715</v>
          </cell>
          <cell r="G105">
            <v>579</v>
          </cell>
        </row>
        <row r="106">
          <cell r="B106">
            <v>3419</v>
          </cell>
          <cell r="C106" t="str">
            <v>YAMUNA</v>
          </cell>
          <cell r="D106" t="str">
            <v>C</v>
          </cell>
          <cell r="E106">
            <v>0.65</v>
          </cell>
          <cell r="F106" t="str">
            <v>4.715</v>
          </cell>
          <cell r="G106">
            <v>579</v>
          </cell>
        </row>
        <row r="107">
          <cell r="B107">
            <v>3422</v>
          </cell>
          <cell r="C107" t="str">
            <v>S SHEELA</v>
          </cell>
          <cell r="D107" t="str">
            <v>C</v>
          </cell>
          <cell r="E107">
            <v>0.65</v>
          </cell>
          <cell r="F107" t="str">
            <v>4.715</v>
          </cell>
          <cell r="G107">
            <v>593</v>
          </cell>
        </row>
        <row r="108">
          <cell r="B108">
            <v>3434</v>
          </cell>
          <cell r="C108" t="str">
            <v>KASHTHURI N</v>
          </cell>
          <cell r="D108" t="str">
            <v>B</v>
          </cell>
          <cell r="E108">
            <v>0.7</v>
          </cell>
          <cell r="F108" t="str">
            <v>5.12820</v>
          </cell>
          <cell r="G108">
            <v>789.75</v>
          </cell>
        </row>
        <row r="109">
          <cell r="B109">
            <v>3443</v>
          </cell>
          <cell r="C109" t="str">
            <v>MONISHA P</v>
          </cell>
          <cell r="D109" t="str">
            <v>T</v>
          </cell>
          <cell r="E109">
            <v>0.6</v>
          </cell>
          <cell r="F109" t="str">
            <v>4.615</v>
          </cell>
          <cell r="G109">
            <v>579</v>
          </cell>
        </row>
        <row r="110">
          <cell r="B110">
            <v>3445</v>
          </cell>
          <cell r="C110" t="str">
            <v xml:space="preserve">KRISHNAVENI </v>
          </cell>
          <cell r="D110" t="str">
            <v>T</v>
          </cell>
          <cell r="E110">
            <v>0.6</v>
          </cell>
          <cell r="F110" t="str">
            <v>4.615</v>
          </cell>
          <cell r="G110">
            <v>642</v>
          </cell>
        </row>
        <row r="111">
          <cell r="B111">
            <v>3450</v>
          </cell>
          <cell r="C111" t="str">
            <v>ARTHI R</v>
          </cell>
          <cell r="D111" t="str">
            <v>C</v>
          </cell>
          <cell r="E111">
            <v>0.65</v>
          </cell>
          <cell r="F111" t="str">
            <v>4.715</v>
          </cell>
          <cell r="G111">
            <v>507</v>
          </cell>
        </row>
        <row r="112">
          <cell r="B112">
            <v>3452</v>
          </cell>
          <cell r="C112" t="str">
            <v xml:space="preserve">SUJATHA </v>
          </cell>
          <cell r="D112" t="str">
            <v>T</v>
          </cell>
          <cell r="E112">
            <v>0.6</v>
          </cell>
          <cell r="F112" t="str">
            <v>4.615</v>
          </cell>
          <cell r="G112">
            <v>579</v>
          </cell>
        </row>
        <row r="113">
          <cell r="B113">
            <v>3455</v>
          </cell>
          <cell r="C113" t="str">
            <v>MOHANA M</v>
          </cell>
          <cell r="D113" t="str">
            <v>T</v>
          </cell>
          <cell r="E113">
            <v>0.6</v>
          </cell>
          <cell r="F113" t="str">
            <v>4.615</v>
          </cell>
          <cell r="G113">
            <v>691</v>
          </cell>
        </row>
        <row r="114">
          <cell r="B114">
            <v>3460</v>
          </cell>
          <cell r="C114" t="str">
            <v>KAVITHA V</v>
          </cell>
          <cell r="D114" t="str">
            <v>T</v>
          </cell>
          <cell r="E114">
            <v>0.6</v>
          </cell>
          <cell r="F114" t="str">
            <v>4.615</v>
          </cell>
          <cell r="G114">
            <v>507</v>
          </cell>
        </row>
        <row r="115">
          <cell r="B115">
            <v>3463</v>
          </cell>
          <cell r="C115" t="str">
            <v>INTHUMATHI R</v>
          </cell>
          <cell r="D115" t="str">
            <v>T</v>
          </cell>
          <cell r="E115">
            <v>0.6</v>
          </cell>
          <cell r="F115" t="str">
            <v>4.615</v>
          </cell>
          <cell r="G115">
            <v>579</v>
          </cell>
        </row>
        <row r="116">
          <cell r="B116">
            <v>3467</v>
          </cell>
          <cell r="C116" t="str">
            <v>THANGAM A</v>
          </cell>
          <cell r="D116" t="str">
            <v>C</v>
          </cell>
          <cell r="E116">
            <v>0.65</v>
          </cell>
          <cell r="F116" t="str">
            <v>4.715</v>
          </cell>
          <cell r="G116">
            <v>507</v>
          </cell>
        </row>
        <row r="117">
          <cell r="B117">
            <v>3468</v>
          </cell>
          <cell r="C117" t="str">
            <v>SELVI M</v>
          </cell>
          <cell r="D117" t="str">
            <v>T</v>
          </cell>
          <cell r="E117">
            <v>0.6</v>
          </cell>
          <cell r="F117" t="str">
            <v>4.615</v>
          </cell>
          <cell r="G117">
            <v>507</v>
          </cell>
        </row>
        <row r="118">
          <cell r="B118">
            <v>3469</v>
          </cell>
          <cell r="C118" t="str">
            <v>BANUPRIYA P</v>
          </cell>
          <cell r="D118" t="str">
            <v>A</v>
          </cell>
          <cell r="E118">
            <v>0.75</v>
          </cell>
          <cell r="F118" t="str">
            <v>4.61540</v>
          </cell>
          <cell r="G118">
            <v>507</v>
          </cell>
        </row>
        <row r="119">
          <cell r="B119">
            <v>3470</v>
          </cell>
          <cell r="C119" t="str">
            <v>RANICHANDRA G</v>
          </cell>
          <cell r="D119" t="str">
            <v>T</v>
          </cell>
          <cell r="E119">
            <v>0.6</v>
          </cell>
          <cell r="F119" t="str">
            <v>4.615</v>
          </cell>
          <cell r="G119">
            <v>507</v>
          </cell>
        </row>
        <row r="120">
          <cell r="B120">
            <v>3471</v>
          </cell>
          <cell r="C120" t="str">
            <v>RAJESWARI K</v>
          </cell>
          <cell r="D120" t="str">
            <v>T</v>
          </cell>
          <cell r="E120">
            <v>0.6</v>
          </cell>
          <cell r="F120" t="str">
            <v>4.615</v>
          </cell>
          <cell r="G120">
            <v>507</v>
          </cell>
        </row>
        <row r="121">
          <cell r="B121">
            <v>3473</v>
          </cell>
          <cell r="C121" t="str">
            <v>ELAKIYA V</v>
          </cell>
          <cell r="D121" t="str">
            <v>T</v>
          </cell>
          <cell r="E121">
            <v>0.6</v>
          </cell>
          <cell r="F121" t="str">
            <v>4.615</v>
          </cell>
          <cell r="G121">
            <v>507</v>
          </cell>
        </row>
        <row r="122">
          <cell r="B122">
            <v>3474</v>
          </cell>
          <cell r="C122" t="str">
            <v>MATHUSRI B</v>
          </cell>
          <cell r="D122" t="str">
            <v>B</v>
          </cell>
          <cell r="E122">
            <v>0.7</v>
          </cell>
          <cell r="F122" t="str">
            <v>5.12820</v>
          </cell>
          <cell r="G122">
            <v>507</v>
          </cell>
        </row>
        <row r="123">
          <cell r="B123">
            <v>3478</v>
          </cell>
          <cell r="C123" t="str">
            <v>VANITHA S</v>
          </cell>
          <cell r="D123" t="str">
            <v>T</v>
          </cell>
          <cell r="E123">
            <v>0.6</v>
          </cell>
          <cell r="F123" t="str">
            <v>4.615</v>
          </cell>
          <cell r="G123">
            <v>507</v>
          </cell>
        </row>
        <row r="124">
          <cell r="B124">
            <v>3479</v>
          </cell>
          <cell r="C124" t="str">
            <v>SUMATHI M</v>
          </cell>
          <cell r="D124" t="str">
            <v>C</v>
          </cell>
          <cell r="E124">
            <v>0.65</v>
          </cell>
          <cell r="F124" t="str">
            <v>4.715</v>
          </cell>
          <cell r="G124">
            <v>507</v>
          </cell>
        </row>
        <row r="125">
          <cell r="B125">
            <v>3480</v>
          </cell>
          <cell r="C125" t="str">
            <v>ASHITHA S</v>
          </cell>
          <cell r="D125" t="str">
            <v>T</v>
          </cell>
          <cell r="E125">
            <v>0.6</v>
          </cell>
          <cell r="F125" t="str">
            <v>4.615</v>
          </cell>
          <cell r="G125">
            <v>507</v>
          </cell>
        </row>
        <row r="126">
          <cell r="B126">
            <v>3482</v>
          </cell>
          <cell r="C126" t="str">
            <v>GEETHA J</v>
          </cell>
          <cell r="D126" t="str">
            <v>C</v>
          </cell>
          <cell r="E126">
            <v>0.65</v>
          </cell>
          <cell r="F126" t="str">
            <v>4.715</v>
          </cell>
          <cell r="G126">
            <v>507</v>
          </cell>
        </row>
        <row r="127">
          <cell r="B127">
            <v>3483</v>
          </cell>
          <cell r="C127" t="str">
            <v>PALANIYAMMAL R</v>
          </cell>
          <cell r="D127" t="str">
            <v>A1</v>
          </cell>
          <cell r="E127">
            <v>0.8</v>
          </cell>
          <cell r="F127" t="str">
            <v>5.00</v>
          </cell>
          <cell r="G127">
            <v>593</v>
          </cell>
        </row>
        <row r="128">
          <cell r="B128">
            <v>3485</v>
          </cell>
          <cell r="C128" t="str">
            <v>REVATHI G</v>
          </cell>
          <cell r="D128" t="str">
            <v>T</v>
          </cell>
          <cell r="E128">
            <v>0.6</v>
          </cell>
          <cell r="F128" t="str">
            <v>4.615</v>
          </cell>
          <cell r="G128">
            <v>593</v>
          </cell>
        </row>
        <row r="129">
          <cell r="B129">
            <v>3486</v>
          </cell>
          <cell r="C129" t="str">
            <v>PRIYANKA T</v>
          </cell>
          <cell r="D129" t="str">
            <v>T</v>
          </cell>
          <cell r="E129">
            <v>0.6</v>
          </cell>
          <cell r="F129" t="str">
            <v>4.615</v>
          </cell>
          <cell r="G129">
            <v>593</v>
          </cell>
        </row>
        <row r="130">
          <cell r="B130">
            <v>3487</v>
          </cell>
          <cell r="C130" t="str">
            <v>VANAJA K</v>
          </cell>
          <cell r="D130" t="str">
            <v>T</v>
          </cell>
          <cell r="E130">
            <v>0.6</v>
          </cell>
          <cell r="F130" t="str">
            <v>4.615</v>
          </cell>
          <cell r="G130">
            <v>579</v>
          </cell>
        </row>
        <row r="131">
          <cell r="B131">
            <v>3488</v>
          </cell>
          <cell r="C131" t="str">
            <v>KAMATCHI S</v>
          </cell>
          <cell r="D131" t="str">
            <v>T</v>
          </cell>
          <cell r="E131">
            <v>0.6</v>
          </cell>
          <cell r="F131" t="str">
            <v>4.615</v>
          </cell>
          <cell r="G131">
            <v>507</v>
          </cell>
        </row>
        <row r="132">
          <cell r="B132">
            <v>3248</v>
          </cell>
          <cell r="C132" t="str">
            <v>MARAGATHAM</v>
          </cell>
          <cell r="D132" t="str">
            <v>B</v>
          </cell>
          <cell r="E132">
            <v>0.7</v>
          </cell>
          <cell r="F132" t="str">
            <v>5.12820</v>
          </cell>
          <cell r="G132">
            <v>507</v>
          </cell>
        </row>
        <row r="133">
          <cell r="B133">
            <v>3127</v>
          </cell>
          <cell r="C133" t="str">
            <v>SOUNDARYA</v>
          </cell>
          <cell r="D133" t="str">
            <v>C</v>
          </cell>
          <cell r="E133">
            <v>0.6</v>
          </cell>
          <cell r="F133" t="str">
            <v>4.615</v>
          </cell>
          <cell r="G133">
            <v>507</v>
          </cell>
        </row>
        <row r="134">
          <cell r="B134">
            <v>2915</v>
          </cell>
          <cell r="C134" t="str">
            <v>SUBRAMANI</v>
          </cell>
          <cell r="D134" t="str">
            <v>C</v>
          </cell>
          <cell r="E134">
            <v>0.65</v>
          </cell>
          <cell r="F134" t="str">
            <v>4.715</v>
          </cell>
          <cell r="G134">
            <v>507</v>
          </cell>
        </row>
        <row r="135">
          <cell r="B135">
            <v>3100</v>
          </cell>
          <cell r="C135" t="str">
            <v>DHANUSHREE</v>
          </cell>
          <cell r="D135" t="str">
            <v>C</v>
          </cell>
          <cell r="E135">
            <v>0.65</v>
          </cell>
          <cell r="F135" t="str">
            <v>4.715</v>
          </cell>
          <cell r="G135">
            <v>507</v>
          </cell>
        </row>
        <row r="136">
          <cell r="B136">
            <v>3268</v>
          </cell>
          <cell r="C136" t="str">
            <v>MAHESHWARI</v>
          </cell>
          <cell r="D136" t="str">
            <v>C</v>
          </cell>
          <cell r="E136">
            <v>0.65</v>
          </cell>
          <cell r="F136" t="str">
            <v>4.715</v>
          </cell>
          <cell r="G136">
            <v>507</v>
          </cell>
        </row>
        <row r="137">
          <cell r="B137">
            <v>3313</v>
          </cell>
          <cell r="C137" t="str">
            <v>SANTHIYA</v>
          </cell>
          <cell r="D137" t="str">
            <v>C</v>
          </cell>
          <cell r="E137">
            <v>0.6</v>
          </cell>
          <cell r="F137" t="str">
            <v>4.615</v>
          </cell>
          <cell r="G137">
            <v>507</v>
          </cell>
        </row>
        <row r="138">
          <cell r="B138">
            <v>3493</v>
          </cell>
          <cell r="C138" t="str">
            <v>SASI</v>
          </cell>
          <cell r="D138" t="str">
            <v>C</v>
          </cell>
          <cell r="E138">
            <v>0.65</v>
          </cell>
          <cell r="F138" t="str">
            <v>4.715</v>
          </cell>
          <cell r="G138">
            <v>507</v>
          </cell>
        </row>
        <row r="139">
          <cell r="B139">
            <v>3495</v>
          </cell>
          <cell r="C139" t="str">
            <v>VIJAYALAKSHMI</v>
          </cell>
          <cell r="D139" t="str">
            <v>T</v>
          </cell>
          <cell r="E139">
            <v>0.65</v>
          </cell>
          <cell r="F139" t="str">
            <v>4.715</v>
          </cell>
          <cell r="G139">
            <v>507</v>
          </cell>
        </row>
        <row r="140">
          <cell r="B140">
            <v>3492</v>
          </cell>
          <cell r="C140" t="str">
            <v>CHINNAPONNU</v>
          </cell>
          <cell r="D140" t="str">
            <v>A1</v>
          </cell>
          <cell r="E140">
            <v>0.8</v>
          </cell>
          <cell r="F140" t="str">
            <v>5.00</v>
          </cell>
          <cell r="G140">
            <v>507</v>
          </cell>
        </row>
        <row r="141">
          <cell r="B141">
            <v>3494</v>
          </cell>
          <cell r="C141" t="str">
            <v>MIRNAL DAS</v>
          </cell>
          <cell r="D141" t="str">
            <v>A1</v>
          </cell>
          <cell r="E141">
            <v>0.8</v>
          </cell>
          <cell r="F141" t="str">
            <v>5.00</v>
          </cell>
          <cell r="G141">
            <v>507</v>
          </cell>
        </row>
        <row r="142">
          <cell r="B142">
            <v>1021</v>
          </cell>
          <cell r="C142" t="str">
            <v>PALSAMY</v>
          </cell>
          <cell r="D142" t="str">
            <v>A1</v>
          </cell>
          <cell r="E142">
            <v>0.75</v>
          </cell>
          <cell r="F142" t="str">
            <v>4.61540</v>
          </cell>
          <cell r="G142">
            <v>507</v>
          </cell>
        </row>
        <row r="143">
          <cell r="B143">
            <v>3290</v>
          </cell>
          <cell r="C143" t="str">
            <v>UMA</v>
          </cell>
          <cell r="D143" t="str">
            <v>C</v>
          </cell>
          <cell r="E143">
            <v>0.65</v>
          </cell>
          <cell r="F143" t="str">
            <v>4.715</v>
          </cell>
          <cell r="G143">
            <v>507</v>
          </cell>
        </row>
        <row r="144">
          <cell r="B144">
            <v>3499</v>
          </cell>
          <cell r="C144" t="str">
            <v>SILAMPAYEE</v>
          </cell>
          <cell r="D144" t="str">
            <v>A1</v>
          </cell>
          <cell r="E144">
            <v>0.8</v>
          </cell>
          <cell r="F144" t="str">
            <v>5.00</v>
          </cell>
          <cell r="G144">
            <v>507</v>
          </cell>
        </row>
        <row r="145">
          <cell r="B145">
            <v>1369</v>
          </cell>
          <cell r="C145" t="str">
            <v>KRISHNAN</v>
          </cell>
          <cell r="D145" t="str">
            <v>A</v>
          </cell>
          <cell r="E145">
            <v>0.75</v>
          </cell>
          <cell r="F145" t="str">
            <v>4.61540</v>
          </cell>
          <cell r="G145">
            <v>507</v>
          </cell>
        </row>
        <row r="146">
          <cell r="B146">
            <v>3115</v>
          </cell>
          <cell r="C146" t="str">
            <v>YOVEL</v>
          </cell>
          <cell r="D146" t="str">
            <v>B</v>
          </cell>
          <cell r="E146">
            <v>0.7</v>
          </cell>
          <cell r="F146" t="str">
            <v>5.12820</v>
          </cell>
          <cell r="G146">
            <v>507</v>
          </cell>
        </row>
        <row r="147">
          <cell r="B147">
            <v>3505</v>
          </cell>
          <cell r="C147" t="str">
            <v>SUGANYA</v>
          </cell>
          <cell r="D147">
            <v>0</v>
          </cell>
          <cell r="E147">
            <v>0.6</v>
          </cell>
          <cell r="F147" t="str">
            <v>4.615</v>
          </cell>
          <cell r="G147">
            <v>507</v>
          </cell>
        </row>
        <row r="148">
          <cell r="B148">
            <v>3507</v>
          </cell>
          <cell r="C148" t="str">
            <v>KOWSIK</v>
          </cell>
          <cell r="D148" t="str">
            <v>A1</v>
          </cell>
          <cell r="E148">
            <v>0.8</v>
          </cell>
          <cell r="F148" t="str">
            <v>5.00</v>
          </cell>
          <cell r="G148">
            <v>507</v>
          </cell>
        </row>
      </sheetData>
      <sheetData sheetId="21">
        <row r="1">
          <cell r="B1" t="str">
            <v>ID NO</v>
          </cell>
          <cell r="C1" t="str">
            <v>Name</v>
          </cell>
          <cell r="D1" t="str">
            <v>Grade</v>
          </cell>
          <cell r="E1" t="str">
            <v>Target  %</v>
          </cell>
          <cell r="F1" t="str">
            <v>Points</v>
          </cell>
          <cell r="G1" t="str">
            <v>CTC/Day</v>
          </cell>
          <cell r="H1" t="str">
            <v>SO#</v>
          </cell>
          <cell r="I1" t="str">
            <v>Design &amp; Product</v>
          </cell>
          <cell r="J1" t="str">
            <v>Qty</v>
          </cell>
          <cell r="K1" t="str">
            <v>Eff %</v>
          </cell>
        </row>
        <row r="2">
          <cell r="B2">
            <v>29</v>
          </cell>
          <cell r="C2" t="str">
            <v>SELVI.R</v>
          </cell>
          <cell r="D2" t="str">
            <v>A+</v>
          </cell>
          <cell r="E2">
            <v>0.9</v>
          </cell>
          <cell r="F2" t="str">
            <v>10.0</v>
          </cell>
          <cell r="G2">
            <v>789.75</v>
          </cell>
        </row>
        <row r="3">
          <cell r="B3">
            <v>122</v>
          </cell>
          <cell r="C3" t="str">
            <v>SAVITHRI ..S</v>
          </cell>
          <cell r="D3" t="str">
            <v>A</v>
          </cell>
          <cell r="E3">
            <v>0.75</v>
          </cell>
          <cell r="F3" t="str">
            <v>4.61540</v>
          </cell>
          <cell r="G3">
            <v>642</v>
          </cell>
        </row>
        <row r="4">
          <cell r="B4">
            <v>237</v>
          </cell>
          <cell r="C4" t="str">
            <v>NALLASIVAM..M</v>
          </cell>
          <cell r="D4" t="str">
            <v>A</v>
          </cell>
          <cell r="E4">
            <v>0.75</v>
          </cell>
          <cell r="F4" t="str">
            <v>4.61540</v>
          </cell>
          <cell r="G4">
            <v>789.75</v>
          </cell>
        </row>
        <row r="5">
          <cell r="B5">
            <v>242</v>
          </cell>
          <cell r="C5" t="str">
            <v>ALLIRANI..R</v>
          </cell>
          <cell r="D5" t="str">
            <v>A+</v>
          </cell>
          <cell r="E5">
            <v>0.9</v>
          </cell>
          <cell r="F5" t="str">
            <v>10.0</v>
          </cell>
          <cell r="G5">
            <v>691</v>
          </cell>
        </row>
        <row r="6">
          <cell r="B6">
            <v>411</v>
          </cell>
          <cell r="C6" t="str">
            <v>LATHA..M</v>
          </cell>
          <cell r="D6" t="str">
            <v>A1</v>
          </cell>
          <cell r="E6">
            <v>0.8</v>
          </cell>
          <cell r="F6" t="str">
            <v>5.00</v>
          </cell>
          <cell r="G6">
            <v>789.75</v>
          </cell>
        </row>
        <row r="7">
          <cell r="B7">
            <v>677</v>
          </cell>
          <cell r="C7" t="str">
            <v>NIRMALA..K</v>
          </cell>
          <cell r="D7" t="str">
            <v>A+</v>
          </cell>
          <cell r="E7">
            <v>0.9</v>
          </cell>
          <cell r="F7" t="str">
            <v>10.0</v>
          </cell>
          <cell r="G7">
            <v>691</v>
          </cell>
        </row>
        <row r="8">
          <cell r="B8">
            <v>1298</v>
          </cell>
          <cell r="C8" t="str">
            <v>SIVARANJANI.S</v>
          </cell>
          <cell r="D8" t="str">
            <v>A+</v>
          </cell>
          <cell r="E8">
            <v>0.9</v>
          </cell>
          <cell r="F8" t="str">
            <v>10.0</v>
          </cell>
          <cell r="G8">
            <v>789.75</v>
          </cell>
        </row>
        <row r="9">
          <cell r="B9">
            <v>1417</v>
          </cell>
          <cell r="C9" t="str">
            <v>MAHALAKSHMI.T</v>
          </cell>
          <cell r="D9" t="str">
            <v>A+</v>
          </cell>
          <cell r="E9">
            <v>0.9</v>
          </cell>
          <cell r="F9" t="str">
            <v>10.0</v>
          </cell>
          <cell r="G9">
            <v>642</v>
          </cell>
        </row>
        <row r="10">
          <cell r="B10">
            <v>1422</v>
          </cell>
          <cell r="C10" t="str">
            <v>LAKSHMI.V</v>
          </cell>
          <cell r="D10" t="str">
            <v>A1</v>
          </cell>
          <cell r="E10">
            <v>0.8</v>
          </cell>
          <cell r="F10" t="str">
            <v>5.00</v>
          </cell>
          <cell r="G10">
            <v>789.75</v>
          </cell>
        </row>
        <row r="11">
          <cell r="B11">
            <v>1512</v>
          </cell>
          <cell r="C11" t="str">
            <v>MANIMEGALAI.P</v>
          </cell>
          <cell r="D11" t="str">
            <v>A</v>
          </cell>
          <cell r="E11">
            <v>0.75</v>
          </cell>
          <cell r="F11" t="str">
            <v>4.61540</v>
          </cell>
          <cell r="G11">
            <v>691</v>
          </cell>
        </row>
        <row r="12">
          <cell r="B12">
            <v>1694</v>
          </cell>
          <cell r="C12" t="str">
            <v>MALATHI.S</v>
          </cell>
          <cell r="D12" t="str">
            <v>A1</v>
          </cell>
          <cell r="E12">
            <v>0.8</v>
          </cell>
          <cell r="F12" t="str">
            <v>5.00</v>
          </cell>
          <cell r="G12">
            <v>642</v>
          </cell>
        </row>
        <row r="13">
          <cell r="B13">
            <v>1761</v>
          </cell>
          <cell r="C13" t="str">
            <v>PUSHPA.M</v>
          </cell>
          <cell r="D13" t="str">
            <v>A1</v>
          </cell>
          <cell r="E13">
            <v>0.8</v>
          </cell>
          <cell r="F13" t="str">
            <v>5.00</v>
          </cell>
          <cell r="G13">
            <v>691</v>
          </cell>
        </row>
        <row r="14">
          <cell r="B14">
            <v>1789</v>
          </cell>
          <cell r="C14" t="str">
            <v>KASTHURI</v>
          </cell>
          <cell r="D14" t="str">
            <v>A1</v>
          </cell>
          <cell r="E14">
            <v>0.8</v>
          </cell>
          <cell r="F14" t="str">
            <v>5.00</v>
          </cell>
          <cell r="G14">
            <v>691</v>
          </cell>
        </row>
        <row r="15">
          <cell r="B15">
            <v>1854</v>
          </cell>
          <cell r="C15" t="str">
            <v>DHANALAKSHMI S</v>
          </cell>
          <cell r="D15" t="str">
            <v>B</v>
          </cell>
          <cell r="E15">
            <v>0.7</v>
          </cell>
          <cell r="F15" t="str">
            <v>5.12820</v>
          </cell>
          <cell r="G15">
            <v>691</v>
          </cell>
        </row>
        <row r="16">
          <cell r="B16">
            <v>1855</v>
          </cell>
          <cell r="C16" t="str">
            <v>MEENA SENTHILKUMAR</v>
          </cell>
          <cell r="D16" t="str">
            <v>A</v>
          </cell>
          <cell r="E16">
            <v>0.75</v>
          </cell>
          <cell r="F16" t="str">
            <v>4.61540</v>
          </cell>
          <cell r="G16">
            <v>642</v>
          </cell>
        </row>
        <row r="17">
          <cell r="B17">
            <v>1902</v>
          </cell>
          <cell r="C17" t="str">
            <v>MANIMALA B</v>
          </cell>
          <cell r="D17" t="str">
            <v>A1</v>
          </cell>
          <cell r="E17">
            <v>0.8</v>
          </cell>
          <cell r="F17" t="str">
            <v>5.00</v>
          </cell>
          <cell r="G17">
            <v>642</v>
          </cell>
        </row>
        <row r="18">
          <cell r="B18">
            <v>1929</v>
          </cell>
          <cell r="C18" t="str">
            <v>KEERTHANA G</v>
          </cell>
          <cell r="D18" t="str">
            <v>A</v>
          </cell>
          <cell r="E18">
            <v>0.75</v>
          </cell>
          <cell r="F18" t="str">
            <v>4.61540</v>
          </cell>
          <cell r="G18">
            <v>691</v>
          </cell>
        </row>
        <row r="19">
          <cell r="B19">
            <v>1930</v>
          </cell>
          <cell r="C19" t="str">
            <v>VALARMATHI R</v>
          </cell>
          <cell r="D19" t="str">
            <v>A1</v>
          </cell>
          <cell r="E19">
            <v>0.8</v>
          </cell>
          <cell r="F19" t="str">
            <v>5.00</v>
          </cell>
          <cell r="G19">
            <v>642</v>
          </cell>
        </row>
        <row r="20">
          <cell r="B20">
            <v>1956</v>
          </cell>
          <cell r="C20" t="str">
            <v>KARTHIGAIRAJAN K</v>
          </cell>
          <cell r="D20" t="str">
            <v>A1</v>
          </cell>
          <cell r="E20">
            <v>0.8</v>
          </cell>
          <cell r="F20" t="str">
            <v>5.00</v>
          </cell>
          <cell r="G20">
            <v>691</v>
          </cell>
        </row>
        <row r="21">
          <cell r="B21">
            <v>1966</v>
          </cell>
          <cell r="C21" t="str">
            <v>PARAMESWARI S</v>
          </cell>
          <cell r="D21" t="str">
            <v>A</v>
          </cell>
          <cell r="E21">
            <v>0.75</v>
          </cell>
          <cell r="F21" t="str">
            <v>4.61540</v>
          </cell>
          <cell r="G21">
            <v>691</v>
          </cell>
        </row>
        <row r="22">
          <cell r="B22">
            <v>1971</v>
          </cell>
          <cell r="C22" t="str">
            <v>HEMALATHA R</v>
          </cell>
          <cell r="D22" t="str">
            <v>A</v>
          </cell>
          <cell r="E22">
            <v>0.75</v>
          </cell>
          <cell r="F22" t="str">
            <v>4.61540</v>
          </cell>
          <cell r="G22">
            <v>642</v>
          </cell>
        </row>
        <row r="23">
          <cell r="B23">
            <v>1983</v>
          </cell>
          <cell r="C23" t="str">
            <v>LATHA M</v>
          </cell>
          <cell r="D23" t="str">
            <v>A</v>
          </cell>
          <cell r="E23">
            <v>0.75</v>
          </cell>
          <cell r="F23" t="str">
            <v>4.61540</v>
          </cell>
          <cell r="G23">
            <v>642</v>
          </cell>
        </row>
        <row r="24">
          <cell r="B24">
            <v>2005</v>
          </cell>
          <cell r="C24" t="str">
            <v>PARAMESWARI</v>
          </cell>
          <cell r="D24" t="str">
            <v>B</v>
          </cell>
          <cell r="E24">
            <v>0.7</v>
          </cell>
          <cell r="F24" t="str">
            <v>5.12820</v>
          </cell>
          <cell r="G24">
            <v>642</v>
          </cell>
        </row>
        <row r="25">
          <cell r="B25">
            <v>2016</v>
          </cell>
          <cell r="C25" t="str">
            <v>S GOWRI</v>
          </cell>
          <cell r="D25" t="str">
            <v>A</v>
          </cell>
          <cell r="E25">
            <v>0.75</v>
          </cell>
          <cell r="F25" t="str">
            <v>4.61540</v>
          </cell>
          <cell r="G25">
            <v>593</v>
          </cell>
        </row>
        <row r="26">
          <cell r="B26">
            <v>2045</v>
          </cell>
          <cell r="C26" t="str">
            <v>SATHYA C</v>
          </cell>
          <cell r="D26" t="str">
            <v>B</v>
          </cell>
          <cell r="E26">
            <v>0.7</v>
          </cell>
          <cell r="F26" t="str">
            <v>5.12820</v>
          </cell>
          <cell r="G26">
            <v>642</v>
          </cell>
        </row>
        <row r="27">
          <cell r="B27">
            <v>2067</v>
          </cell>
          <cell r="C27" t="str">
            <v>LALITHA R</v>
          </cell>
          <cell r="D27" t="str">
            <v>A1</v>
          </cell>
          <cell r="E27">
            <v>0.8</v>
          </cell>
          <cell r="F27" t="str">
            <v>5.00</v>
          </cell>
          <cell r="G27">
            <v>593</v>
          </cell>
        </row>
        <row r="28">
          <cell r="B28">
            <v>2102</v>
          </cell>
          <cell r="C28" t="str">
            <v>KOKILA M</v>
          </cell>
          <cell r="D28" t="str">
            <v>B</v>
          </cell>
          <cell r="E28">
            <v>0.7</v>
          </cell>
          <cell r="F28" t="str">
            <v>5.12820</v>
          </cell>
          <cell r="G28">
            <v>691</v>
          </cell>
        </row>
        <row r="29">
          <cell r="B29">
            <v>2138</v>
          </cell>
          <cell r="C29" t="str">
            <v>SANTHI S</v>
          </cell>
          <cell r="D29" t="str">
            <v>A</v>
          </cell>
          <cell r="E29">
            <v>0.75</v>
          </cell>
          <cell r="F29" t="str">
            <v>4.61540</v>
          </cell>
          <cell r="G29">
            <v>593</v>
          </cell>
        </row>
        <row r="30">
          <cell r="B30">
            <v>2156</v>
          </cell>
          <cell r="C30" t="str">
            <v>PUSHPALATHA R</v>
          </cell>
          <cell r="D30" t="str">
            <v>A</v>
          </cell>
          <cell r="E30">
            <v>0.75</v>
          </cell>
          <cell r="F30" t="str">
            <v>4.61540</v>
          </cell>
          <cell r="G30">
            <v>642</v>
          </cell>
        </row>
        <row r="31">
          <cell r="B31">
            <v>2177</v>
          </cell>
          <cell r="C31" t="str">
            <v>LALITHA N</v>
          </cell>
          <cell r="D31" t="str">
            <v>A+</v>
          </cell>
          <cell r="E31">
            <v>0.9</v>
          </cell>
          <cell r="F31" t="str">
            <v>10.0</v>
          </cell>
          <cell r="G31">
            <v>642</v>
          </cell>
        </row>
        <row r="32">
          <cell r="B32">
            <v>2186</v>
          </cell>
          <cell r="C32" t="str">
            <v>SATHYA R</v>
          </cell>
          <cell r="D32" t="str">
            <v>B</v>
          </cell>
          <cell r="E32">
            <v>0.7</v>
          </cell>
          <cell r="F32" t="str">
            <v>5.12820</v>
          </cell>
          <cell r="G32">
            <v>789.75</v>
          </cell>
        </row>
        <row r="33">
          <cell r="B33">
            <v>2274</v>
          </cell>
          <cell r="C33" t="str">
            <v>UMADEVI B</v>
          </cell>
          <cell r="D33" t="str">
            <v>A</v>
          </cell>
          <cell r="E33">
            <v>0.75</v>
          </cell>
          <cell r="F33" t="str">
            <v>4.61540</v>
          </cell>
          <cell r="G33">
            <v>593</v>
          </cell>
        </row>
        <row r="34">
          <cell r="B34">
            <v>2317</v>
          </cell>
          <cell r="C34" t="str">
            <v>SIVARAMAN M</v>
          </cell>
          <cell r="D34" t="str">
            <v>A1</v>
          </cell>
          <cell r="E34">
            <v>0.8</v>
          </cell>
          <cell r="F34" t="str">
            <v>5.00</v>
          </cell>
          <cell r="G34">
            <v>642</v>
          </cell>
        </row>
        <row r="35">
          <cell r="B35">
            <v>2332</v>
          </cell>
          <cell r="C35" t="str">
            <v>RAJAKUMARI</v>
          </cell>
          <cell r="D35" t="str">
            <v>B</v>
          </cell>
          <cell r="E35">
            <v>0.7</v>
          </cell>
          <cell r="F35" t="str">
            <v>5.12820</v>
          </cell>
          <cell r="G35">
            <v>691</v>
          </cell>
        </row>
        <row r="36">
          <cell r="B36">
            <v>2392</v>
          </cell>
          <cell r="C36" t="str">
            <v>VANITHASRI M</v>
          </cell>
          <cell r="D36" t="str">
            <v>A</v>
          </cell>
          <cell r="E36">
            <v>0.75</v>
          </cell>
          <cell r="F36" t="str">
            <v>4.61540</v>
          </cell>
          <cell r="G36">
            <v>593</v>
          </cell>
        </row>
        <row r="37">
          <cell r="B37">
            <v>2420</v>
          </cell>
          <cell r="C37" t="str">
            <v>SELLAMMAL</v>
          </cell>
          <cell r="D37" t="str">
            <v>B</v>
          </cell>
          <cell r="E37">
            <v>0.7</v>
          </cell>
          <cell r="F37" t="str">
            <v>5.12820</v>
          </cell>
          <cell r="G37">
            <v>642</v>
          </cell>
        </row>
        <row r="38">
          <cell r="B38">
            <v>2458</v>
          </cell>
          <cell r="C38" t="str">
            <v>PUNITHA M</v>
          </cell>
          <cell r="D38" t="str">
            <v>A</v>
          </cell>
          <cell r="E38">
            <v>0.75</v>
          </cell>
          <cell r="F38" t="str">
            <v>4.61540</v>
          </cell>
          <cell r="G38">
            <v>593</v>
          </cell>
        </row>
        <row r="39">
          <cell r="B39">
            <v>2467</v>
          </cell>
          <cell r="C39" t="str">
            <v>M HARIPRIYA</v>
          </cell>
          <cell r="D39" t="str">
            <v>B</v>
          </cell>
          <cell r="E39">
            <v>0.7</v>
          </cell>
          <cell r="F39" t="str">
            <v>5.12820</v>
          </cell>
          <cell r="G39">
            <v>642</v>
          </cell>
        </row>
        <row r="40">
          <cell r="B40">
            <v>2489</v>
          </cell>
          <cell r="C40" t="str">
            <v>SELVALAKSHIMI</v>
          </cell>
          <cell r="D40" t="str">
            <v>A</v>
          </cell>
          <cell r="E40">
            <v>0.75</v>
          </cell>
          <cell r="F40" t="str">
            <v>4.61540</v>
          </cell>
          <cell r="G40">
            <v>691</v>
          </cell>
        </row>
        <row r="41">
          <cell r="B41">
            <v>2503</v>
          </cell>
          <cell r="C41" t="str">
            <v xml:space="preserve">JANAKI </v>
          </cell>
          <cell r="D41" t="str">
            <v>B</v>
          </cell>
          <cell r="E41">
            <v>0.7</v>
          </cell>
          <cell r="F41" t="str">
            <v>5.12820</v>
          </cell>
          <cell r="G41">
            <v>642</v>
          </cell>
        </row>
        <row r="42">
          <cell r="B42">
            <v>2601</v>
          </cell>
          <cell r="C42" t="str">
            <v>SARANYA T</v>
          </cell>
          <cell r="D42" t="str">
            <v>A</v>
          </cell>
          <cell r="E42">
            <v>0.75</v>
          </cell>
          <cell r="F42" t="str">
            <v>4.61540</v>
          </cell>
          <cell r="G42">
            <v>593</v>
          </cell>
        </row>
        <row r="43">
          <cell r="B43">
            <v>2602</v>
          </cell>
          <cell r="C43" t="str">
            <v>NITHYAKALYANI</v>
          </cell>
          <cell r="D43" t="str">
            <v>B</v>
          </cell>
          <cell r="E43">
            <v>0.7</v>
          </cell>
          <cell r="F43" t="str">
            <v>5.12820</v>
          </cell>
          <cell r="G43">
            <v>642</v>
          </cell>
        </row>
        <row r="44">
          <cell r="B44">
            <v>2651</v>
          </cell>
          <cell r="C44" t="str">
            <v>APARNA DAS</v>
          </cell>
          <cell r="D44" t="str">
            <v>A</v>
          </cell>
          <cell r="E44">
            <v>0.75</v>
          </cell>
          <cell r="F44" t="str">
            <v>4.61540</v>
          </cell>
          <cell r="G44">
            <v>593</v>
          </cell>
        </row>
        <row r="45">
          <cell r="B45">
            <v>2652</v>
          </cell>
          <cell r="C45" t="str">
            <v>GEETHA P</v>
          </cell>
          <cell r="D45" t="str">
            <v>A</v>
          </cell>
          <cell r="E45">
            <v>0.75</v>
          </cell>
          <cell r="F45" t="str">
            <v>4.61540</v>
          </cell>
          <cell r="G45">
            <v>642</v>
          </cell>
        </row>
        <row r="46">
          <cell r="B46">
            <v>2661</v>
          </cell>
          <cell r="C46" t="str">
            <v>YAMUNADEVI G</v>
          </cell>
          <cell r="D46" t="str">
            <v>A</v>
          </cell>
          <cell r="E46">
            <v>0.75</v>
          </cell>
          <cell r="F46" t="str">
            <v>4.61540</v>
          </cell>
          <cell r="G46">
            <v>593</v>
          </cell>
        </row>
        <row r="47">
          <cell r="B47">
            <v>2691</v>
          </cell>
          <cell r="C47" t="str">
            <v>POONKODI</v>
          </cell>
          <cell r="D47" t="str">
            <v>A</v>
          </cell>
          <cell r="E47">
            <v>0.75</v>
          </cell>
          <cell r="F47" t="str">
            <v>4.61540</v>
          </cell>
          <cell r="G47">
            <v>642</v>
          </cell>
        </row>
        <row r="48">
          <cell r="B48">
            <v>2733</v>
          </cell>
          <cell r="C48" t="str">
            <v>SUMATHI J</v>
          </cell>
          <cell r="D48" t="str">
            <v>C</v>
          </cell>
          <cell r="E48">
            <v>0.65</v>
          </cell>
          <cell r="F48" t="str">
            <v>4.715</v>
          </cell>
          <cell r="G48">
            <v>642</v>
          </cell>
        </row>
        <row r="49">
          <cell r="B49">
            <v>2736</v>
          </cell>
          <cell r="C49" t="str">
            <v>KIRUTHIKA</v>
          </cell>
          <cell r="D49" t="str">
            <v>C</v>
          </cell>
          <cell r="E49">
            <v>0.65</v>
          </cell>
          <cell r="F49" t="str">
            <v>4.715</v>
          </cell>
          <cell r="G49">
            <v>642</v>
          </cell>
        </row>
        <row r="50">
          <cell r="B50">
            <v>2741</v>
          </cell>
          <cell r="C50" t="str">
            <v>SUGUNA P</v>
          </cell>
          <cell r="D50" t="str">
            <v>A</v>
          </cell>
          <cell r="E50">
            <v>0.75</v>
          </cell>
          <cell r="F50" t="str">
            <v>4.61540</v>
          </cell>
          <cell r="G50">
            <v>642</v>
          </cell>
        </row>
        <row r="51">
          <cell r="B51">
            <v>2749</v>
          </cell>
          <cell r="C51" t="str">
            <v>UMAMAHESHWARI S</v>
          </cell>
          <cell r="D51" t="str">
            <v>A</v>
          </cell>
          <cell r="E51">
            <v>0.75</v>
          </cell>
          <cell r="F51" t="str">
            <v>4.61540</v>
          </cell>
          <cell r="G51">
            <v>579</v>
          </cell>
        </row>
        <row r="52">
          <cell r="B52">
            <v>2775</v>
          </cell>
          <cell r="C52" t="str">
            <v>NANTHINI S</v>
          </cell>
          <cell r="D52" t="str">
            <v>A</v>
          </cell>
          <cell r="E52">
            <v>0.75</v>
          </cell>
          <cell r="F52" t="str">
            <v>4.61540</v>
          </cell>
          <cell r="G52">
            <v>579</v>
          </cell>
        </row>
        <row r="53">
          <cell r="B53">
            <v>2780</v>
          </cell>
          <cell r="C53" t="str">
            <v>UMA DEVI</v>
          </cell>
          <cell r="D53" t="str">
            <v>A</v>
          </cell>
          <cell r="E53">
            <v>0.75</v>
          </cell>
          <cell r="F53" t="str">
            <v>4.61540</v>
          </cell>
          <cell r="G53">
            <v>642</v>
          </cell>
        </row>
        <row r="54">
          <cell r="B54">
            <v>2781</v>
          </cell>
          <cell r="C54" t="str">
            <v>GAURI DAS</v>
          </cell>
          <cell r="D54" t="str">
            <v>A1</v>
          </cell>
          <cell r="E54">
            <v>0.8</v>
          </cell>
          <cell r="F54" t="str">
            <v>5.00</v>
          </cell>
          <cell r="G54">
            <v>642</v>
          </cell>
        </row>
        <row r="55">
          <cell r="B55">
            <v>2796</v>
          </cell>
          <cell r="C55" t="str">
            <v>PAPPATHI S</v>
          </cell>
          <cell r="D55" t="str">
            <v>A</v>
          </cell>
          <cell r="E55">
            <v>0.75</v>
          </cell>
          <cell r="F55" t="str">
            <v>4.61540</v>
          </cell>
          <cell r="G55">
            <v>579</v>
          </cell>
        </row>
        <row r="56">
          <cell r="B56">
            <v>2807</v>
          </cell>
          <cell r="C56" t="str">
            <v>DHANALAKSHMI K</v>
          </cell>
          <cell r="D56" t="str">
            <v>A</v>
          </cell>
          <cell r="E56">
            <v>0.75</v>
          </cell>
          <cell r="F56" t="str">
            <v>4.61540</v>
          </cell>
          <cell r="G56">
            <v>642</v>
          </cell>
        </row>
        <row r="57">
          <cell r="B57">
            <v>2825</v>
          </cell>
          <cell r="C57" t="str">
            <v>BABYSALINI K</v>
          </cell>
          <cell r="D57" t="str">
            <v>B</v>
          </cell>
          <cell r="E57">
            <v>0.7</v>
          </cell>
          <cell r="F57" t="str">
            <v>5.12820</v>
          </cell>
          <cell r="G57">
            <v>642</v>
          </cell>
        </row>
        <row r="58">
          <cell r="B58">
            <v>2918</v>
          </cell>
          <cell r="C58" t="str">
            <v>RAMAPRIYA M</v>
          </cell>
          <cell r="D58" t="str">
            <v>A</v>
          </cell>
          <cell r="E58">
            <v>0.75</v>
          </cell>
          <cell r="F58" t="str">
            <v>4.61540</v>
          </cell>
          <cell r="G58">
            <v>691</v>
          </cell>
        </row>
        <row r="59">
          <cell r="B59">
            <v>2965</v>
          </cell>
          <cell r="C59" t="str">
            <v>MOHANRAJ R</v>
          </cell>
          <cell r="D59" t="str">
            <v>B</v>
          </cell>
          <cell r="E59">
            <v>0.7</v>
          </cell>
          <cell r="F59" t="str">
            <v>5.12820</v>
          </cell>
          <cell r="G59">
            <v>642</v>
          </cell>
        </row>
        <row r="60">
          <cell r="B60">
            <v>2976</v>
          </cell>
          <cell r="C60" t="str">
            <v>SATHYA RAJA</v>
          </cell>
          <cell r="D60" t="str">
            <v>A</v>
          </cell>
          <cell r="E60">
            <v>0.75</v>
          </cell>
          <cell r="F60" t="str">
            <v>4.61540</v>
          </cell>
          <cell r="G60">
            <v>642</v>
          </cell>
        </row>
        <row r="61">
          <cell r="B61">
            <v>2979</v>
          </cell>
          <cell r="C61" t="str">
            <v>KIRUTHIKA S</v>
          </cell>
          <cell r="D61" t="str">
            <v>C</v>
          </cell>
          <cell r="E61">
            <v>0.65</v>
          </cell>
          <cell r="F61" t="str">
            <v>4.715</v>
          </cell>
          <cell r="G61">
            <v>579</v>
          </cell>
        </row>
        <row r="62">
          <cell r="B62">
            <v>2987</v>
          </cell>
          <cell r="C62" t="str">
            <v>MEENA P</v>
          </cell>
          <cell r="D62" t="str">
            <v>C</v>
          </cell>
          <cell r="E62">
            <v>0.65</v>
          </cell>
          <cell r="F62" t="str">
            <v>4.715</v>
          </cell>
          <cell r="G62">
            <v>593</v>
          </cell>
        </row>
        <row r="63">
          <cell r="B63">
            <v>2989</v>
          </cell>
          <cell r="C63" t="str">
            <v>SARANYA R</v>
          </cell>
          <cell r="D63" t="str">
            <v>B</v>
          </cell>
          <cell r="E63">
            <v>0.7</v>
          </cell>
          <cell r="F63" t="str">
            <v>5.12820</v>
          </cell>
          <cell r="G63">
            <v>789.75</v>
          </cell>
        </row>
        <row r="64">
          <cell r="B64">
            <v>3001</v>
          </cell>
          <cell r="C64" t="str">
            <v>SANGEETHA N</v>
          </cell>
          <cell r="D64" t="str">
            <v>B</v>
          </cell>
          <cell r="E64">
            <v>0.7</v>
          </cell>
          <cell r="F64" t="str">
            <v>5.12820</v>
          </cell>
          <cell r="G64">
            <v>593</v>
          </cell>
        </row>
        <row r="65">
          <cell r="B65">
            <v>3003</v>
          </cell>
          <cell r="C65" t="str">
            <v>GEETHA P</v>
          </cell>
          <cell r="D65" t="str">
            <v>A</v>
          </cell>
          <cell r="E65">
            <v>0.75</v>
          </cell>
          <cell r="F65" t="str">
            <v>4.61540</v>
          </cell>
          <cell r="G65">
            <v>642</v>
          </cell>
        </row>
        <row r="66">
          <cell r="B66">
            <v>3019</v>
          </cell>
          <cell r="C66" t="str">
            <v>MOUNIKA B</v>
          </cell>
          <cell r="D66" t="str">
            <v>C</v>
          </cell>
          <cell r="E66">
            <v>0.65</v>
          </cell>
          <cell r="F66" t="str">
            <v>4.715</v>
          </cell>
          <cell r="G66">
            <v>579</v>
          </cell>
        </row>
        <row r="67">
          <cell r="B67">
            <v>3067</v>
          </cell>
          <cell r="C67" t="str">
            <v>POOMATHI M</v>
          </cell>
          <cell r="D67" t="str">
            <v>B</v>
          </cell>
          <cell r="E67">
            <v>0.7</v>
          </cell>
          <cell r="F67" t="str">
            <v>5.12820</v>
          </cell>
          <cell r="G67">
            <v>593</v>
          </cell>
        </row>
        <row r="68">
          <cell r="B68">
            <v>3086</v>
          </cell>
          <cell r="C68" t="str">
            <v>KASTHURI M</v>
          </cell>
          <cell r="D68" t="str">
            <v>B</v>
          </cell>
          <cell r="E68">
            <v>0.7</v>
          </cell>
          <cell r="F68" t="str">
            <v>5.12820</v>
          </cell>
          <cell r="G68">
            <v>579</v>
          </cell>
        </row>
        <row r="69">
          <cell r="B69">
            <v>3105</v>
          </cell>
          <cell r="C69" t="str">
            <v>ABIRAMI</v>
          </cell>
          <cell r="D69" t="str">
            <v>B</v>
          </cell>
          <cell r="E69">
            <v>0.7</v>
          </cell>
          <cell r="F69" t="str">
            <v>5.12820</v>
          </cell>
          <cell r="G69">
            <v>642</v>
          </cell>
        </row>
        <row r="70">
          <cell r="B70">
            <v>3138</v>
          </cell>
          <cell r="C70" t="str">
            <v>KANAGA R</v>
          </cell>
          <cell r="D70" t="str">
            <v>C</v>
          </cell>
          <cell r="E70">
            <v>0.65</v>
          </cell>
          <cell r="F70" t="str">
            <v>4.715</v>
          </cell>
          <cell r="G70">
            <v>579</v>
          </cell>
        </row>
        <row r="71">
          <cell r="B71">
            <v>3184</v>
          </cell>
          <cell r="C71" t="str">
            <v>THILAGAVATHI DHARMALINGAM</v>
          </cell>
          <cell r="D71" t="str">
            <v>B</v>
          </cell>
          <cell r="E71">
            <v>0.7</v>
          </cell>
          <cell r="F71" t="str">
            <v>5.12820</v>
          </cell>
          <cell r="G71">
            <v>579</v>
          </cell>
        </row>
        <row r="72">
          <cell r="B72">
            <v>3197</v>
          </cell>
          <cell r="C72" t="str">
            <v xml:space="preserve">MAITHILI M </v>
          </cell>
          <cell r="D72" t="str">
            <v>B</v>
          </cell>
          <cell r="E72">
            <v>0.7</v>
          </cell>
          <cell r="F72" t="str">
            <v>5.12820</v>
          </cell>
          <cell r="G72">
            <v>593</v>
          </cell>
        </row>
        <row r="73">
          <cell r="B73">
            <v>3199</v>
          </cell>
          <cell r="C73" t="str">
            <v>SATHIYAVANI A</v>
          </cell>
          <cell r="D73" t="str">
            <v>T</v>
          </cell>
          <cell r="E73">
            <v>0.6</v>
          </cell>
          <cell r="F73" t="str">
            <v>4.615</v>
          </cell>
          <cell r="G73">
            <v>593</v>
          </cell>
        </row>
        <row r="74">
          <cell r="B74">
            <v>3202</v>
          </cell>
          <cell r="C74" t="str">
            <v>SARANYA R</v>
          </cell>
          <cell r="D74" t="str">
            <v>B</v>
          </cell>
          <cell r="E74">
            <v>0.7</v>
          </cell>
          <cell r="F74" t="str">
            <v>5.12820</v>
          </cell>
          <cell r="G74">
            <v>642</v>
          </cell>
        </row>
        <row r="75">
          <cell r="B75">
            <v>3227</v>
          </cell>
          <cell r="C75" t="str">
            <v>RANI S</v>
          </cell>
          <cell r="D75" t="str">
            <v>C</v>
          </cell>
          <cell r="E75">
            <v>0.65</v>
          </cell>
          <cell r="F75" t="str">
            <v>4.715</v>
          </cell>
          <cell r="G75">
            <v>789.75</v>
          </cell>
        </row>
        <row r="76">
          <cell r="B76">
            <v>3235</v>
          </cell>
          <cell r="C76" t="str">
            <v>KAVITHA B</v>
          </cell>
          <cell r="D76" t="str">
            <v>C</v>
          </cell>
          <cell r="E76">
            <v>0.65</v>
          </cell>
          <cell r="F76" t="str">
            <v>4.715</v>
          </cell>
          <cell r="G76">
            <v>579</v>
          </cell>
        </row>
        <row r="77">
          <cell r="B77">
            <v>3250</v>
          </cell>
          <cell r="C77" t="str">
            <v>SARITHA S</v>
          </cell>
          <cell r="D77" t="str">
            <v>C</v>
          </cell>
          <cell r="E77">
            <v>0.65</v>
          </cell>
          <cell r="F77" t="str">
            <v>4.715</v>
          </cell>
          <cell r="G77">
            <v>579</v>
          </cell>
        </row>
        <row r="78">
          <cell r="B78">
            <v>3297</v>
          </cell>
          <cell r="C78" t="str">
            <v>SENBAGAM P</v>
          </cell>
          <cell r="D78" t="str">
            <v>C</v>
          </cell>
          <cell r="E78">
            <v>0.65</v>
          </cell>
          <cell r="F78" t="str">
            <v>4.715</v>
          </cell>
          <cell r="G78">
            <v>579</v>
          </cell>
        </row>
        <row r="79">
          <cell r="B79">
            <v>3299</v>
          </cell>
          <cell r="C79" t="str">
            <v>PRASENJIT MONDAL</v>
          </cell>
          <cell r="D79" t="str">
            <v>C</v>
          </cell>
          <cell r="E79">
            <v>0.65</v>
          </cell>
          <cell r="F79" t="str">
            <v>4.715</v>
          </cell>
          <cell r="G79">
            <v>593</v>
          </cell>
        </row>
        <row r="80">
          <cell r="B80">
            <v>3306</v>
          </cell>
          <cell r="C80" t="str">
            <v>MALATHI S</v>
          </cell>
          <cell r="D80" t="str">
            <v>C</v>
          </cell>
          <cell r="E80">
            <v>0.65</v>
          </cell>
          <cell r="F80" t="str">
            <v>4.715</v>
          </cell>
          <cell r="G80">
            <v>593</v>
          </cell>
        </row>
        <row r="81">
          <cell r="B81">
            <v>3308</v>
          </cell>
          <cell r="C81" t="str">
            <v>GOKILA M</v>
          </cell>
          <cell r="D81" t="str">
            <v>C</v>
          </cell>
          <cell r="E81">
            <v>0.65</v>
          </cell>
          <cell r="F81" t="str">
            <v>4.715</v>
          </cell>
          <cell r="G81">
            <v>579</v>
          </cell>
        </row>
        <row r="82">
          <cell r="B82">
            <v>3309</v>
          </cell>
          <cell r="C82" t="str">
            <v>KANTHAMANI S</v>
          </cell>
          <cell r="D82" t="str">
            <v>C</v>
          </cell>
          <cell r="E82">
            <v>0.65</v>
          </cell>
          <cell r="F82" t="str">
            <v>4.715</v>
          </cell>
          <cell r="G82">
            <v>579</v>
          </cell>
        </row>
        <row r="83">
          <cell r="B83">
            <v>3315</v>
          </cell>
          <cell r="C83" t="str">
            <v>SALMA PARVIN</v>
          </cell>
          <cell r="D83" t="str">
            <v>C</v>
          </cell>
          <cell r="E83">
            <v>0.65</v>
          </cell>
          <cell r="F83" t="str">
            <v>4.715</v>
          </cell>
          <cell r="G83">
            <v>579</v>
          </cell>
        </row>
        <row r="84">
          <cell r="B84">
            <v>3317</v>
          </cell>
          <cell r="C84" t="str">
            <v>SUGANTHI P</v>
          </cell>
          <cell r="D84" t="str">
            <v>C</v>
          </cell>
          <cell r="E84">
            <v>0.65</v>
          </cell>
          <cell r="F84" t="str">
            <v>4.715</v>
          </cell>
          <cell r="G84">
            <v>579</v>
          </cell>
        </row>
        <row r="85">
          <cell r="B85">
            <v>3318</v>
          </cell>
          <cell r="C85" t="str">
            <v>SANGEETHA R</v>
          </cell>
          <cell r="D85" t="str">
            <v>T</v>
          </cell>
          <cell r="E85">
            <v>0.6</v>
          </cell>
          <cell r="F85" t="str">
            <v>4.615</v>
          </cell>
          <cell r="G85">
            <v>579</v>
          </cell>
        </row>
        <row r="86">
          <cell r="B86">
            <v>3323</v>
          </cell>
          <cell r="C86" t="str">
            <v>KALAMANI S</v>
          </cell>
          <cell r="D86" t="str">
            <v>C</v>
          </cell>
          <cell r="E86">
            <v>0.65</v>
          </cell>
          <cell r="F86" t="str">
            <v>4.715</v>
          </cell>
          <cell r="G86">
            <v>593</v>
          </cell>
        </row>
        <row r="87">
          <cell r="B87">
            <v>3325</v>
          </cell>
          <cell r="C87" t="str">
            <v>AYAN DAS</v>
          </cell>
          <cell r="D87" t="str">
            <v>A</v>
          </cell>
          <cell r="E87">
            <v>0.75</v>
          </cell>
          <cell r="F87" t="str">
            <v>4.61540</v>
          </cell>
          <cell r="G87">
            <v>579</v>
          </cell>
        </row>
        <row r="88">
          <cell r="B88">
            <v>3327</v>
          </cell>
          <cell r="C88" t="str">
            <v>THENU</v>
          </cell>
          <cell r="D88" t="str">
            <v>C</v>
          </cell>
          <cell r="E88">
            <v>0.65</v>
          </cell>
          <cell r="F88" t="str">
            <v>4.715</v>
          </cell>
          <cell r="G88">
            <v>579</v>
          </cell>
        </row>
        <row r="89">
          <cell r="B89">
            <v>3331</v>
          </cell>
          <cell r="C89" t="str">
            <v>KOHILAVANI</v>
          </cell>
          <cell r="D89" t="str">
            <v>C</v>
          </cell>
          <cell r="E89">
            <v>0.65</v>
          </cell>
          <cell r="F89" t="str">
            <v>4.715</v>
          </cell>
          <cell r="G89">
            <v>593</v>
          </cell>
        </row>
        <row r="90">
          <cell r="B90">
            <v>3332</v>
          </cell>
          <cell r="C90" t="str">
            <v>JOTHI S</v>
          </cell>
          <cell r="D90" t="str">
            <v>C</v>
          </cell>
          <cell r="E90">
            <v>0.65</v>
          </cell>
          <cell r="F90" t="str">
            <v>4.715</v>
          </cell>
          <cell r="G90">
            <v>579</v>
          </cell>
        </row>
        <row r="91">
          <cell r="B91">
            <v>3334</v>
          </cell>
          <cell r="C91" t="str">
            <v>MARIYAMMAL M</v>
          </cell>
          <cell r="D91" t="str">
            <v>C</v>
          </cell>
          <cell r="E91">
            <v>0.65</v>
          </cell>
          <cell r="F91" t="str">
            <v>4.715</v>
          </cell>
          <cell r="G91">
            <v>579</v>
          </cell>
        </row>
        <row r="92">
          <cell r="B92">
            <v>3336</v>
          </cell>
          <cell r="C92" t="str">
            <v>CHITHRA S</v>
          </cell>
          <cell r="D92" t="str">
            <v>B</v>
          </cell>
          <cell r="E92">
            <v>0.7</v>
          </cell>
          <cell r="F92" t="str">
            <v>5.12820</v>
          </cell>
          <cell r="G92">
            <v>579</v>
          </cell>
        </row>
        <row r="93">
          <cell r="B93">
            <v>3342</v>
          </cell>
          <cell r="C93" t="str">
            <v>VAIRAMUTHU I</v>
          </cell>
          <cell r="D93" t="str">
            <v>A+</v>
          </cell>
          <cell r="E93">
            <v>0.9</v>
          </cell>
          <cell r="F93" t="str">
            <v>10.0</v>
          </cell>
          <cell r="G93">
            <v>579</v>
          </cell>
        </row>
        <row r="94">
          <cell r="B94">
            <v>3350</v>
          </cell>
          <cell r="C94" t="str">
            <v>ARCHANA MAITY NAYEK</v>
          </cell>
          <cell r="D94" t="str">
            <v>B</v>
          </cell>
          <cell r="E94">
            <v>0.7</v>
          </cell>
          <cell r="F94" t="str">
            <v>5.12820</v>
          </cell>
          <cell r="G94">
            <v>579</v>
          </cell>
        </row>
        <row r="95">
          <cell r="B95">
            <v>3352</v>
          </cell>
          <cell r="C95" t="str">
            <v>MANJULA P</v>
          </cell>
          <cell r="D95" t="str">
            <v>A</v>
          </cell>
          <cell r="E95">
            <v>0.75</v>
          </cell>
          <cell r="F95" t="str">
            <v>4.61540</v>
          </cell>
          <cell r="G95">
            <v>579</v>
          </cell>
        </row>
        <row r="96">
          <cell r="B96">
            <v>3356</v>
          </cell>
          <cell r="C96" t="str">
            <v>SANGEETHA R</v>
          </cell>
          <cell r="D96" t="str">
            <v>C</v>
          </cell>
          <cell r="E96">
            <v>0.65</v>
          </cell>
          <cell r="F96" t="str">
            <v>4.715</v>
          </cell>
          <cell r="G96">
            <v>579</v>
          </cell>
        </row>
        <row r="97">
          <cell r="B97">
            <v>3395</v>
          </cell>
          <cell r="C97" t="str">
            <v>REVATHI RAMASAMY</v>
          </cell>
          <cell r="D97" t="str">
            <v>T</v>
          </cell>
          <cell r="E97">
            <v>0.6</v>
          </cell>
          <cell r="F97" t="str">
            <v>4.615</v>
          </cell>
          <cell r="G97">
            <v>579</v>
          </cell>
        </row>
        <row r="98">
          <cell r="B98">
            <v>3397</v>
          </cell>
          <cell r="C98" t="str">
            <v>KRISHNAVENI J</v>
          </cell>
          <cell r="D98" t="str">
            <v>T</v>
          </cell>
          <cell r="E98">
            <v>0.6</v>
          </cell>
          <cell r="F98" t="str">
            <v>4.615</v>
          </cell>
          <cell r="G98">
            <v>579</v>
          </cell>
        </row>
        <row r="99">
          <cell r="B99">
            <v>3402</v>
          </cell>
          <cell r="C99" t="str">
            <v>PRIYADHARSHNI G</v>
          </cell>
          <cell r="D99" t="str">
            <v>B</v>
          </cell>
          <cell r="E99">
            <v>0.7</v>
          </cell>
          <cell r="F99" t="str">
            <v>5.12820</v>
          </cell>
          <cell r="G99">
            <v>579</v>
          </cell>
        </row>
        <row r="100">
          <cell r="B100">
            <v>3404</v>
          </cell>
          <cell r="C100" t="str">
            <v>VENNILA P</v>
          </cell>
          <cell r="D100" t="str">
            <v>C</v>
          </cell>
          <cell r="E100">
            <v>0.65</v>
          </cell>
          <cell r="F100" t="str">
            <v>4.715</v>
          </cell>
          <cell r="G100">
            <v>579</v>
          </cell>
        </row>
        <row r="101">
          <cell r="B101">
            <v>3407</v>
          </cell>
          <cell r="C101" t="str">
            <v xml:space="preserve">SELVI A </v>
          </cell>
          <cell r="D101" t="str">
            <v>C</v>
          </cell>
          <cell r="E101">
            <v>0.65</v>
          </cell>
          <cell r="F101" t="str">
            <v>4.715</v>
          </cell>
          <cell r="G101">
            <v>579</v>
          </cell>
        </row>
        <row r="102">
          <cell r="B102">
            <v>3409</v>
          </cell>
          <cell r="C102" t="str">
            <v>AMUTHAVALLI S</v>
          </cell>
          <cell r="D102" t="str">
            <v>C</v>
          </cell>
          <cell r="E102">
            <v>0.65</v>
          </cell>
          <cell r="F102" t="str">
            <v>4.715</v>
          </cell>
          <cell r="G102">
            <v>579</v>
          </cell>
        </row>
        <row r="103">
          <cell r="B103">
            <v>3415</v>
          </cell>
          <cell r="C103" t="str">
            <v>ALEMA MOLLA</v>
          </cell>
          <cell r="D103" t="str">
            <v>C</v>
          </cell>
          <cell r="E103">
            <v>0.65</v>
          </cell>
          <cell r="F103" t="str">
            <v>4.715</v>
          </cell>
          <cell r="G103">
            <v>642</v>
          </cell>
        </row>
        <row r="104">
          <cell r="B104">
            <v>3416</v>
          </cell>
          <cell r="C104" t="str">
            <v>SARANYA P</v>
          </cell>
          <cell r="D104" t="str">
            <v>C</v>
          </cell>
          <cell r="E104">
            <v>0.65</v>
          </cell>
          <cell r="F104" t="str">
            <v>4.715</v>
          </cell>
          <cell r="G104">
            <v>579</v>
          </cell>
        </row>
        <row r="105">
          <cell r="B105">
            <v>3417</v>
          </cell>
          <cell r="C105" t="str">
            <v>DURGADEVI M</v>
          </cell>
          <cell r="D105" t="str">
            <v>C</v>
          </cell>
          <cell r="E105">
            <v>0.65</v>
          </cell>
          <cell r="F105" t="str">
            <v>4.715</v>
          </cell>
          <cell r="G105">
            <v>579</v>
          </cell>
        </row>
        <row r="106">
          <cell r="B106">
            <v>3419</v>
          </cell>
          <cell r="C106" t="str">
            <v>YAMUNA</v>
          </cell>
          <cell r="D106" t="str">
            <v>C</v>
          </cell>
          <cell r="E106">
            <v>0.65</v>
          </cell>
          <cell r="F106" t="str">
            <v>4.715</v>
          </cell>
          <cell r="G106">
            <v>579</v>
          </cell>
        </row>
        <row r="107">
          <cell r="B107">
            <v>3422</v>
          </cell>
          <cell r="C107" t="str">
            <v>S SHEELA</v>
          </cell>
          <cell r="D107" t="str">
            <v>C</v>
          </cell>
          <cell r="E107">
            <v>0.65</v>
          </cell>
          <cell r="F107" t="str">
            <v>4.715</v>
          </cell>
          <cell r="G107">
            <v>593</v>
          </cell>
        </row>
        <row r="108">
          <cell r="B108">
            <v>3434</v>
          </cell>
          <cell r="C108" t="str">
            <v>KASHTHURI N</v>
          </cell>
          <cell r="D108" t="str">
            <v>B</v>
          </cell>
          <cell r="E108">
            <v>0.7</v>
          </cell>
          <cell r="F108" t="str">
            <v>5.12820</v>
          </cell>
          <cell r="G108">
            <v>789.75</v>
          </cell>
        </row>
        <row r="109">
          <cell r="B109">
            <v>3443</v>
          </cell>
          <cell r="C109" t="str">
            <v>MONISHA P</v>
          </cell>
          <cell r="D109" t="str">
            <v>T</v>
          </cell>
          <cell r="E109">
            <v>0.6</v>
          </cell>
          <cell r="F109" t="str">
            <v>4.615</v>
          </cell>
          <cell r="G109">
            <v>579</v>
          </cell>
        </row>
        <row r="110">
          <cell r="B110">
            <v>3445</v>
          </cell>
          <cell r="C110" t="str">
            <v xml:space="preserve">KRISHNAVENI </v>
          </cell>
          <cell r="D110" t="str">
            <v>T</v>
          </cell>
          <cell r="E110">
            <v>0.6</v>
          </cell>
          <cell r="F110" t="str">
            <v>4.615</v>
          </cell>
          <cell r="G110">
            <v>642</v>
          </cell>
        </row>
        <row r="111">
          <cell r="B111">
            <v>3450</v>
          </cell>
          <cell r="C111" t="str">
            <v>ARTHI R</v>
          </cell>
          <cell r="D111" t="str">
            <v>C</v>
          </cell>
          <cell r="E111">
            <v>0.65</v>
          </cell>
          <cell r="F111" t="str">
            <v>4.715</v>
          </cell>
          <cell r="G111">
            <v>507</v>
          </cell>
        </row>
        <row r="112">
          <cell r="B112">
            <v>3452</v>
          </cell>
          <cell r="C112" t="str">
            <v xml:space="preserve">SUJATHA </v>
          </cell>
          <cell r="D112" t="str">
            <v>T</v>
          </cell>
          <cell r="E112">
            <v>0.6</v>
          </cell>
          <cell r="F112" t="str">
            <v>4.615</v>
          </cell>
          <cell r="G112">
            <v>579</v>
          </cell>
        </row>
        <row r="113">
          <cell r="B113">
            <v>3455</v>
          </cell>
          <cell r="C113" t="str">
            <v>MOHANA M</v>
          </cell>
          <cell r="D113" t="str">
            <v>T</v>
          </cell>
          <cell r="E113">
            <v>0.6</v>
          </cell>
          <cell r="F113" t="str">
            <v>4.615</v>
          </cell>
          <cell r="G113">
            <v>691</v>
          </cell>
        </row>
        <row r="114">
          <cell r="B114">
            <v>3460</v>
          </cell>
          <cell r="C114" t="str">
            <v>KAVITHA V</v>
          </cell>
          <cell r="D114" t="str">
            <v>T</v>
          </cell>
          <cell r="E114">
            <v>0.6</v>
          </cell>
          <cell r="F114" t="str">
            <v>4.615</v>
          </cell>
          <cell r="G114">
            <v>507</v>
          </cell>
        </row>
        <row r="115">
          <cell r="B115">
            <v>3463</v>
          </cell>
          <cell r="C115" t="str">
            <v>INTHUMATHI R</v>
          </cell>
          <cell r="D115" t="str">
            <v>T</v>
          </cell>
          <cell r="E115">
            <v>0.6</v>
          </cell>
          <cell r="F115" t="str">
            <v>4.615</v>
          </cell>
          <cell r="G115">
            <v>579</v>
          </cell>
        </row>
        <row r="116">
          <cell r="B116">
            <v>3467</v>
          </cell>
          <cell r="C116" t="str">
            <v>THANGAM A</v>
          </cell>
          <cell r="D116" t="str">
            <v>C</v>
          </cell>
          <cell r="E116">
            <v>0.65</v>
          </cell>
          <cell r="F116" t="str">
            <v>4.715</v>
          </cell>
          <cell r="G116">
            <v>507</v>
          </cell>
        </row>
        <row r="117">
          <cell r="B117">
            <v>3468</v>
          </cell>
          <cell r="C117" t="str">
            <v>SELVI M</v>
          </cell>
          <cell r="D117" t="str">
            <v>T</v>
          </cell>
          <cell r="E117">
            <v>0.6</v>
          </cell>
          <cell r="F117" t="str">
            <v>4.615</v>
          </cell>
          <cell r="G117">
            <v>507</v>
          </cell>
        </row>
        <row r="118">
          <cell r="B118">
            <v>3469</v>
          </cell>
          <cell r="C118" t="str">
            <v>BANUPRIYA P</v>
          </cell>
          <cell r="D118" t="str">
            <v>A</v>
          </cell>
          <cell r="E118">
            <v>0.75</v>
          </cell>
          <cell r="F118" t="str">
            <v>4.61540</v>
          </cell>
          <cell r="G118">
            <v>507</v>
          </cell>
        </row>
        <row r="119">
          <cell r="B119">
            <v>3470</v>
          </cell>
          <cell r="C119" t="str">
            <v>RANICHANDRA G</v>
          </cell>
          <cell r="D119" t="str">
            <v>T</v>
          </cell>
          <cell r="E119">
            <v>0.6</v>
          </cell>
          <cell r="F119" t="str">
            <v>4.615</v>
          </cell>
          <cell r="G119">
            <v>507</v>
          </cell>
        </row>
        <row r="120">
          <cell r="B120">
            <v>3471</v>
          </cell>
          <cell r="C120" t="str">
            <v>RAJESWARI K</v>
          </cell>
          <cell r="D120" t="str">
            <v>T</v>
          </cell>
          <cell r="E120">
            <v>0.6</v>
          </cell>
          <cell r="F120" t="str">
            <v>4.615</v>
          </cell>
          <cell r="G120">
            <v>507</v>
          </cell>
        </row>
        <row r="121">
          <cell r="B121">
            <v>3473</v>
          </cell>
          <cell r="C121" t="str">
            <v>ELAKIYA V</v>
          </cell>
          <cell r="D121" t="str">
            <v>T</v>
          </cell>
          <cell r="E121">
            <v>0.6</v>
          </cell>
          <cell r="F121" t="str">
            <v>4.615</v>
          </cell>
          <cell r="G121">
            <v>507</v>
          </cell>
        </row>
        <row r="122">
          <cell r="B122">
            <v>3474</v>
          </cell>
          <cell r="C122" t="str">
            <v>MATHUSRI B</v>
          </cell>
          <cell r="D122" t="str">
            <v>B</v>
          </cell>
          <cell r="E122">
            <v>0.7</v>
          </cell>
          <cell r="F122" t="str">
            <v>5.12820</v>
          </cell>
          <cell r="G122">
            <v>507</v>
          </cell>
        </row>
        <row r="123">
          <cell r="B123">
            <v>3478</v>
          </cell>
          <cell r="C123" t="str">
            <v>VANITHA S</v>
          </cell>
          <cell r="D123" t="str">
            <v>T</v>
          </cell>
          <cell r="E123">
            <v>0.6</v>
          </cell>
          <cell r="F123" t="str">
            <v>4.615</v>
          </cell>
          <cell r="G123">
            <v>507</v>
          </cell>
        </row>
        <row r="124">
          <cell r="B124">
            <v>3479</v>
          </cell>
          <cell r="C124" t="str">
            <v>SUMATHI M</v>
          </cell>
          <cell r="D124" t="str">
            <v>C</v>
          </cell>
          <cell r="E124">
            <v>0.65</v>
          </cell>
          <cell r="F124" t="str">
            <v>4.715</v>
          </cell>
          <cell r="G124">
            <v>507</v>
          </cell>
        </row>
        <row r="125">
          <cell r="B125">
            <v>3480</v>
          </cell>
          <cell r="C125" t="str">
            <v>ASHITHA S</v>
          </cell>
          <cell r="D125" t="str">
            <v>T</v>
          </cell>
          <cell r="E125">
            <v>0.6</v>
          </cell>
          <cell r="F125" t="str">
            <v>4.615</v>
          </cell>
          <cell r="G125">
            <v>507</v>
          </cell>
        </row>
        <row r="126">
          <cell r="B126">
            <v>3482</v>
          </cell>
          <cell r="C126" t="str">
            <v>GEETHA J</v>
          </cell>
          <cell r="D126" t="str">
            <v>C</v>
          </cell>
          <cell r="E126">
            <v>0.65</v>
          </cell>
          <cell r="F126" t="str">
            <v>4.715</v>
          </cell>
          <cell r="G126">
            <v>507</v>
          </cell>
        </row>
        <row r="127">
          <cell r="B127">
            <v>3483</v>
          </cell>
          <cell r="C127" t="str">
            <v>PALANIYAMMAL R</v>
          </cell>
          <cell r="D127" t="str">
            <v>A1</v>
          </cell>
          <cell r="E127">
            <v>0.8</v>
          </cell>
          <cell r="F127" t="str">
            <v>5.00</v>
          </cell>
          <cell r="G127">
            <v>593</v>
          </cell>
        </row>
        <row r="128">
          <cell r="B128">
            <v>3485</v>
          </cell>
          <cell r="C128" t="str">
            <v>REVATHI G</v>
          </cell>
          <cell r="D128" t="str">
            <v>T</v>
          </cell>
          <cell r="E128">
            <v>0.6</v>
          </cell>
          <cell r="F128" t="str">
            <v>4.615</v>
          </cell>
          <cell r="G128">
            <v>593</v>
          </cell>
        </row>
        <row r="129">
          <cell r="B129">
            <v>3486</v>
          </cell>
          <cell r="C129" t="str">
            <v>PRIYANKA T</v>
          </cell>
          <cell r="D129" t="str">
            <v>T</v>
          </cell>
          <cell r="E129">
            <v>0.6</v>
          </cell>
          <cell r="F129" t="str">
            <v>4.615</v>
          </cell>
          <cell r="G129">
            <v>593</v>
          </cell>
        </row>
        <row r="130">
          <cell r="B130">
            <v>3487</v>
          </cell>
          <cell r="C130" t="str">
            <v>VANAJA K</v>
          </cell>
          <cell r="D130" t="str">
            <v>T</v>
          </cell>
          <cell r="E130">
            <v>0.6</v>
          </cell>
          <cell r="F130" t="str">
            <v>4.615</v>
          </cell>
          <cell r="G130">
            <v>579</v>
          </cell>
        </row>
        <row r="131">
          <cell r="B131">
            <v>3488</v>
          </cell>
          <cell r="C131" t="str">
            <v>KAMATCHI S</v>
          </cell>
          <cell r="D131" t="str">
            <v>T</v>
          </cell>
          <cell r="E131">
            <v>0.6</v>
          </cell>
          <cell r="F131" t="str">
            <v>4.615</v>
          </cell>
          <cell r="G131">
            <v>507</v>
          </cell>
        </row>
        <row r="132">
          <cell r="B132">
            <v>3248</v>
          </cell>
          <cell r="C132" t="str">
            <v>MARAGATHAM</v>
          </cell>
          <cell r="D132" t="str">
            <v>B</v>
          </cell>
          <cell r="E132">
            <v>0.7</v>
          </cell>
          <cell r="F132" t="str">
            <v>5.12820</v>
          </cell>
          <cell r="G132">
            <v>507</v>
          </cell>
        </row>
        <row r="133">
          <cell r="B133">
            <v>3127</v>
          </cell>
          <cell r="C133" t="str">
            <v>SOUNDARYA</v>
          </cell>
          <cell r="D133" t="str">
            <v>C</v>
          </cell>
          <cell r="E133">
            <v>0.6</v>
          </cell>
          <cell r="F133" t="str">
            <v>4.615</v>
          </cell>
          <cell r="G133">
            <v>507</v>
          </cell>
        </row>
        <row r="134">
          <cell r="B134">
            <v>2915</v>
          </cell>
          <cell r="C134" t="str">
            <v>SUBRAMANI</v>
          </cell>
          <cell r="D134" t="str">
            <v>C</v>
          </cell>
          <cell r="E134">
            <v>0.65</v>
          </cell>
          <cell r="F134" t="str">
            <v>4.715</v>
          </cell>
          <cell r="G134">
            <v>507</v>
          </cell>
        </row>
        <row r="135">
          <cell r="B135">
            <v>3100</v>
          </cell>
          <cell r="C135" t="str">
            <v>DHANUSHREE</v>
          </cell>
          <cell r="D135" t="str">
            <v>C</v>
          </cell>
          <cell r="E135">
            <v>0.65</v>
          </cell>
          <cell r="F135" t="str">
            <v>4.715</v>
          </cell>
          <cell r="G135">
            <v>507</v>
          </cell>
        </row>
        <row r="136">
          <cell r="B136">
            <v>3268</v>
          </cell>
          <cell r="C136" t="str">
            <v>MAHESHWARI</v>
          </cell>
          <cell r="D136" t="str">
            <v>C</v>
          </cell>
          <cell r="E136">
            <v>0.65</v>
          </cell>
          <cell r="F136" t="str">
            <v>4.715</v>
          </cell>
          <cell r="G136">
            <v>507</v>
          </cell>
        </row>
        <row r="137">
          <cell r="B137">
            <v>3313</v>
          </cell>
          <cell r="C137" t="str">
            <v>SANTHIYA</v>
          </cell>
          <cell r="D137" t="str">
            <v>C</v>
          </cell>
          <cell r="E137">
            <v>0.6</v>
          </cell>
          <cell r="F137" t="str">
            <v>4.615</v>
          </cell>
          <cell r="G137">
            <v>507</v>
          </cell>
        </row>
        <row r="138">
          <cell r="B138">
            <v>3493</v>
          </cell>
          <cell r="C138" t="str">
            <v>SASI</v>
          </cell>
          <cell r="D138" t="str">
            <v>C</v>
          </cell>
          <cell r="E138">
            <v>0.65</v>
          </cell>
          <cell r="F138" t="str">
            <v>4.715</v>
          </cell>
          <cell r="G138">
            <v>507</v>
          </cell>
        </row>
        <row r="139">
          <cell r="B139">
            <v>3495</v>
          </cell>
          <cell r="C139" t="str">
            <v>VIJAYALAKSHMI</v>
          </cell>
          <cell r="D139" t="str">
            <v>T</v>
          </cell>
          <cell r="E139">
            <v>0.65</v>
          </cell>
          <cell r="F139" t="str">
            <v>4.715</v>
          </cell>
          <cell r="G139">
            <v>507</v>
          </cell>
        </row>
        <row r="140">
          <cell r="B140">
            <v>3492</v>
          </cell>
          <cell r="C140" t="str">
            <v>CHINNAPONNU</v>
          </cell>
          <cell r="D140" t="str">
            <v>A1</v>
          </cell>
          <cell r="E140">
            <v>0.8</v>
          </cell>
          <cell r="F140" t="str">
            <v>5.00</v>
          </cell>
          <cell r="G140">
            <v>507</v>
          </cell>
        </row>
        <row r="141">
          <cell r="B141">
            <v>3494</v>
          </cell>
          <cell r="C141" t="str">
            <v>MIRNAL DAS</v>
          </cell>
          <cell r="D141" t="str">
            <v>A1</v>
          </cell>
          <cell r="E141">
            <v>0.8</v>
          </cell>
          <cell r="F141" t="str">
            <v>5.00</v>
          </cell>
          <cell r="G141">
            <v>507</v>
          </cell>
        </row>
        <row r="142">
          <cell r="B142">
            <v>1021</v>
          </cell>
          <cell r="C142" t="str">
            <v>PALSAMY</v>
          </cell>
          <cell r="D142" t="str">
            <v>A1</v>
          </cell>
          <cell r="E142">
            <v>0.75</v>
          </cell>
          <cell r="F142" t="str">
            <v>4.61540</v>
          </cell>
          <cell r="G142">
            <v>507</v>
          </cell>
        </row>
        <row r="143">
          <cell r="B143">
            <v>3290</v>
          </cell>
          <cell r="C143" t="str">
            <v>UMA</v>
          </cell>
          <cell r="D143" t="str">
            <v>C</v>
          </cell>
          <cell r="E143">
            <v>0.65</v>
          </cell>
          <cell r="F143" t="str">
            <v>4.715</v>
          </cell>
          <cell r="G143">
            <v>507</v>
          </cell>
        </row>
        <row r="144">
          <cell r="B144">
            <v>3499</v>
          </cell>
          <cell r="C144" t="str">
            <v>SILAMPAYEE</v>
          </cell>
          <cell r="D144" t="str">
            <v>A1</v>
          </cell>
          <cell r="E144">
            <v>0.8</v>
          </cell>
          <cell r="F144" t="str">
            <v>5.00</v>
          </cell>
          <cell r="G144">
            <v>507</v>
          </cell>
        </row>
        <row r="145">
          <cell r="B145">
            <v>1369</v>
          </cell>
          <cell r="C145" t="str">
            <v>KRISHNAN</v>
          </cell>
          <cell r="D145" t="str">
            <v>A</v>
          </cell>
          <cell r="E145">
            <v>0.75</v>
          </cell>
          <cell r="F145" t="str">
            <v>4.61540</v>
          </cell>
          <cell r="G145">
            <v>507</v>
          </cell>
        </row>
        <row r="146">
          <cell r="B146">
            <v>3115</v>
          </cell>
          <cell r="C146" t="str">
            <v>YOVEL</v>
          </cell>
          <cell r="D146" t="str">
            <v>B</v>
          </cell>
          <cell r="E146">
            <v>0.7</v>
          </cell>
          <cell r="F146" t="str">
            <v>5.12820</v>
          </cell>
          <cell r="G146">
            <v>507</v>
          </cell>
        </row>
        <row r="147">
          <cell r="B147">
            <v>3505</v>
          </cell>
          <cell r="C147" t="str">
            <v>SUGANYA</v>
          </cell>
          <cell r="D147">
            <v>0</v>
          </cell>
          <cell r="E147">
            <v>0.6</v>
          </cell>
          <cell r="F147" t="str">
            <v>4.615</v>
          </cell>
          <cell r="G147">
            <v>507</v>
          </cell>
        </row>
        <row r="148">
          <cell r="B148">
            <v>3507</v>
          </cell>
          <cell r="C148" t="str">
            <v>KOWSIK</v>
          </cell>
          <cell r="D148" t="str">
            <v>A1</v>
          </cell>
          <cell r="E148">
            <v>0.8</v>
          </cell>
          <cell r="F148" t="str">
            <v>5.00</v>
          </cell>
          <cell r="G148">
            <v>507</v>
          </cell>
        </row>
      </sheetData>
      <sheetData sheetId="22">
        <row r="1">
          <cell r="B1" t="str">
            <v>ID NO</v>
          </cell>
          <cell r="C1" t="str">
            <v>Name</v>
          </cell>
          <cell r="D1" t="str">
            <v>Grade</v>
          </cell>
          <cell r="E1" t="str">
            <v>Target  %</v>
          </cell>
          <cell r="F1" t="str">
            <v>Points</v>
          </cell>
          <cell r="G1" t="str">
            <v>CTC/Day</v>
          </cell>
          <cell r="H1" t="str">
            <v>SO#</v>
          </cell>
          <cell r="I1" t="str">
            <v>Design &amp; Product</v>
          </cell>
          <cell r="J1" t="str">
            <v>Qty</v>
          </cell>
          <cell r="K1" t="str">
            <v>Eff %</v>
          </cell>
        </row>
        <row r="2">
          <cell r="B2">
            <v>29</v>
          </cell>
          <cell r="C2" t="str">
            <v>SELVI.R</v>
          </cell>
          <cell r="D2" t="str">
            <v>A+</v>
          </cell>
          <cell r="E2">
            <v>0.9</v>
          </cell>
          <cell r="F2" t="str">
            <v>10.0</v>
          </cell>
          <cell r="G2">
            <v>789.75</v>
          </cell>
        </row>
        <row r="3">
          <cell r="B3">
            <v>122</v>
          </cell>
          <cell r="C3" t="str">
            <v>SAVITHRI ..S</v>
          </cell>
          <cell r="D3" t="str">
            <v>A</v>
          </cell>
          <cell r="E3">
            <v>0.75</v>
          </cell>
          <cell r="F3" t="str">
            <v>4.61540</v>
          </cell>
          <cell r="G3">
            <v>642</v>
          </cell>
        </row>
        <row r="4">
          <cell r="B4">
            <v>237</v>
          </cell>
          <cell r="C4" t="str">
            <v>NALLASIVAM..M</v>
          </cell>
          <cell r="D4" t="str">
            <v>A</v>
          </cell>
          <cell r="E4">
            <v>0.75</v>
          </cell>
          <cell r="F4" t="str">
            <v>4.61540</v>
          </cell>
          <cell r="G4">
            <v>789.75</v>
          </cell>
        </row>
        <row r="5">
          <cell r="B5">
            <v>242</v>
          </cell>
          <cell r="C5" t="str">
            <v>ALLIRANI..R</v>
          </cell>
          <cell r="D5" t="str">
            <v>A+</v>
          </cell>
          <cell r="E5">
            <v>0.9</v>
          </cell>
          <cell r="F5" t="str">
            <v>10.0</v>
          </cell>
          <cell r="G5">
            <v>691</v>
          </cell>
        </row>
        <row r="6">
          <cell r="B6">
            <v>411</v>
          </cell>
          <cell r="C6" t="str">
            <v>LATHA..M</v>
          </cell>
          <cell r="D6" t="str">
            <v>A1</v>
          </cell>
          <cell r="E6">
            <v>0.8</v>
          </cell>
          <cell r="F6" t="str">
            <v>5.00</v>
          </cell>
          <cell r="G6">
            <v>789.75</v>
          </cell>
        </row>
        <row r="7">
          <cell r="B7">
            <v>677</v>
          </cell>
          <cell r="C7" t="str">
            <v>NIRMALA..K</v>
          </cell>
          <cell r="D7" t="str">
            <v>A+</v>
          </cell>
          <cell r="E7">
            <v>0.9</v>
          </cell>
          <cell r="F7" t="str">
            <v>10.0</v>
          </cell>
          <cell r="G7">
            <v>691</v>
          </cell>
        </row>
        <row r="8">
          <cell r="B8">
            <v>1298</v>
          </cell>
          <cell r="C8" t="str">
            <v>SIVARANJANI.S</v>
          </cell>
          <cell r="D8" t="str">
            <v>A+</v>
          </cell>
          <cell r="E8">
            <v>0.9</v>
          </cell>
          <cell r="F8" t="str">
            <v>10.0</v>
          </cell>
          <cell r="G8">
            <v>789.75</v>
          </cell>
        </row>
        <row r="9">
          <cell r="B9">
            <v>1417</v>
          </cell>
          <cell r="C9" t="str">
            <v>MAHALAKSHMI.T</v>
          </cell>
          <cell r="D9" t="str">
            <v>A+</v>
          </cell>
          <cell r="E9">
            <v>0.9</v>
          </cell>
          <cell r="F9" t="str">
            <v>10.0</v>
          </cell>
          <cell r="G9">
            <v>642</v>
          </cell>
        </row>
        <row r="10">
          <cell r="B10">
            <v>1422</v>
          </cell>
          <cell r="C10" t="str">
            <v>LAKSHMI.V</v>
          </cell>
          <cell r="D10" t="str">
            <v>A1</v>
          </cell>
          <cell r="E10">
            <v>0.8</v>
          </cell>
          <cell r="F10" t="str">
            <v>5.00</v>
          </cell>
          <cell r="G10">
            <v>789.75</v>
          </cell>
        </row>
        <row r="11">
          <cell r="B11">
            <v>1512</v>
          </cell>
          <cell r="C11" t="str">
            <v>MANIMEGALAI.P</v>
          </cell>
          <cell r="D11" t="str">
            <v>A</v>
          </cell>
          <cell r="E11">
            <v>0.75</v>
          </cell>
          <cell r="F11" t="str">
            <v>4.61540</v>
          </cell>
          <cell r="G11">
            <v>691</v>
          </cell>
        </row>
        <row r="12">
          <cell r="B12">
            <v>1694</v>
          </cell>
          <cell r="C12" t="str">
            <v>MALATHI.S</v>
          </cell>
          <cell r="D12" t="str">
            <v>A1</v>
          </cell>
          <cell r="E12">
            <v>0.8</v>
          </cell>
          <cell r="F12" t="str">
            <v>5.00</v>
          </cell>
          <cell r="G12">
            <v>642</v>
          </cell>
        </row>
        <row r="13">
          <cell r="B13">
            <v>1761</v>
          </cell>
          <cell r="C13" t="str">
            <v>PUSHPA.M</v>
          </cell>
          <cell r="D13" t="str">
            <v>A1</v>
          </cell>
          <cell r="E13">
            <v>0.8</v>
          </cell>
          <cell r="F13" t="str">
            <v>5.00</v>
          </cell>
          <cell r="G13">
            <v>691</v>
          </cell>
        </row>
        <row r="14">
          <cell r="B14">
            <v>1789</v>
          </cell>
          <cell r="C14" t="str">
            <v>KASTHURI</v>
          </cell>
          <cell r="D14" t="str">
            <v>A1</v>
          </cell>
          <cell r="E14">
            <v>0.8</v>
          </cell>
          <cell r="F14" t="str">
            <v>5.00</v>
          </cell>
          <cell r="G14">
            <v>691</v>
          </cell>
        </row>
        <row r="15">
          <cell r="B15">
            <v>1854</v>
          </cell>
          <cell r="C15" t="str">
            <v>DHANALAKSHMI S</v>
          </cell>
          <cell r="D15" t="str">
            <v>B</v>
          </cell>
          <cell r="E15">
            <v>0.7</v>
          </cell>
          <cell r="F15" t="str">
            <v>5.12820</v>
          </cell>
          <cell r="G15">
            <v>691</v>
          </cell>
        </row>
        <row r="16">
          <cell r="B16">
            <v>1855</v>
          </cell>
          <cell r="C16" t="str">
            <v>MEENA SENTHILKUMAR</v>
          </cell>
          <cell r="D16" t="str">
            <v>A</v>
          </cell>
          <cell r="E16">
            <v>0.75</v>
          </cell>
          <cell r="F16" t="str">
            <v>4.61540</v>
          </cell>
          <cell r="G16">
            <v>642</v>
          </cell>
        </row>
        <row r="17">
          <cell r="B17">
            <v>1902</v>
          </cell>
          <cell r="C17" t="str">
            <v>MANIMALA B</v>
          </cell>
          <cell r="D17" t="str">
            <v>A1</v>
          </cell>
          <cell r="E17">
            <v>0.8</v>
          </cell>
          <cell r="F17" t="str">
            <v>5.00</v>
          </cell>
          <cell r="G17">
            <v>642</v>
          </cell>
        </row>
        <row r="18">
          <cell r="B18">
            <v>1929</v>
          </cell>
          <cell r="C18" t="str">
            <v>KEERTHANA G</v>
          </cell>
          <cell r="D18" t="str">
            <v>A</v>
          </cell>
          <cell r="E18">
            <v>0.75</v>
          </cell>
          <cell r="F18" t="str">
            <v>4.61540</v>
          </cell>
          <cell r="G18">
            <v>691</v>
          </cell>
        </row>
        <row r="19">
          <cell r="B19">
            <v>1930</v>
          </cell>
          <cell r="C19" t="str">
            <v>VALARMATHI R</v>
          </cell>
          <cell r="D19" t="str">
            <v>A1</v>
          </cell>
          <cell r="E19">
            <v>0.8</v>
          </cell>
          <cell r="F19" t="str">
            <v>5.00</v>
          </cell>
          <cell r="G19">
            <v>642</v>
          </cell>
        </row>
        <row r="20">
          <cell r="B20">
            <v>1956</v>
          </cell>
          <cell r="C20" t="str">
            <v>KARTHIGAIRAJAN K</v>
          </cell>
          <cell r="D20" t="str">
            <v>A1</v>
          </cell>
          <cell r="E20">
            <v>0.8</v>
          </cell>
          <cell r="F20" t="str">
            <v>5.00</v>
          </cell>
          <cell r="G20">
            <v>691</v>
          </cell>
        </row>
        <row r="21">
          <cell r="B21">
            <v>1966</v>
          </cell>
          <cell r="C21" t="str">
            <v>PARAMESWARI S</v>
          </cell>
          <cell r="D21" t="str">
            <v>A</v>
          </cell>
          <cell r="E21">
            <v>0.75</v>
          </cell>
          <cell r="F21" t="str">
            <v>4.61540</v>
          </cell>
          <cell r="G21">
            <v>691</v>
          </cell>
        </row>
        <row r="22">
          <cell r="B22">
            <v>1971</v>
          </cell>
          <cell r="C22" t="str">
            <v>HEMALATHA R</v>
          </cell>
          <cell r="D22" t="str">
            <v>A</v>
          </cell>
          <cell r="E22">
            <v>0.75</v>
          </cell>
          <cell r="F22" t="str">
            <v>4.61540</v>
          </cell>
          <cell r="G22">
            <v>642</v>
          </cell>
        </row>
        <row r="23">
          <cell r="B23">
            <v>1983</v>
          </cell>
          <cell r="C23" t="str">
            <v>LATHA M</v>
          </cell>
          <cell r="D23" t="str">
            <v>A</v>
          </cell>
          <cell r="E23">
            <v>0.75</v>
          </cell>
          <cell r="F23" t="str">
            <v>4.61540</v>
          </cell>
          <cell r="G23">
            <v>642</v>
          </cell>
        </row>
        <row r="24">
          <cell r="B24">
            <v>2005</v>
          </cell>
          <cell r="C24" t="str">
            <v>PARAMESWARI</v>
          </cell>
          <cell r="D24" t="str">
            <v>B</v>
          </cell>
          <cell r="E24">
            <v>0.7</v>
          </cell>
          <cell r="F24" t="str">
            <v>5.12820</v>
          </cell>
          <cell r="G24">
            <v>642</v>
          </cell>
        </row>
        <row r="25">
          <cell r="B25">
            <v>2016</v>
          </cell>
          <cell r="C25" t="str">
            <v>S GOWRI</v>
          </cell>
          <cell r="D25" t="str">
            <v>A</v>
          </cell>
          <cell r="E25">
            <v>0.75</v>
          </cell>
          <cell r="F25" t="str">
            <v>4.61540</v>
          </cell>
          <cell r="G25">
            <v>593</v>
          </cell>
        </row>
        <row r="26">
          <cell r="B26">
            <v>2045</v>
          </cell>
          <cell r="C26" t="str">
            <v>SATHYA C</v>
          </cell>
          <cell r="D26" t="str">
            <v>B</v>
          </cell>
          <cell r="E26">
            <v>0.7</v>
          </cell>
          <cell r="F26" t="str">
            <v>5.12820</v>
          </cell>
          <cell r="G26">
            <v>642</v>
          </cell>
        </row>
        <row r="27">
          <cell r="B27">
            <v>2067</v>
          </cell>
          <cell r="C27" t="str">
            <v>LALITHA R</v>
          </cell>
          <cell r="D27" t="str">
            <v>A1</v>
          </cell>
          <cell r="E27">
            <v>0.8</v>
          </cell>
          <cell r="F27" t="str">
            <v>5.00</v>
          </cell>
          <cell r="G27">
            <v>593</v>
          </cell>
        </row>
        <row r="28">
          <cell r="B28">
            <v>2102</v>
          </cell>
          <cell r="C28" t="str">
            <v>KOKILA M</v>
          </cell>
          <cell r="D28" t="str">
            <v>B</v>
          </cell>
          <cell r="E28">
            <v>0.7</v>
          </cell>
          <cell r="F28" t="str">
            <v>5.12820</v>
          </cell>
          <cell r="G28">
            <v>691</v>
          </cell>
        </row>
        <row r="29">
          <cell r="B29">
            <v>2138</v>
          </cell>
          <cell r="C29" t="str">
            <v>SANTHI S</v>
          </cell>
          <cell r="D29" t="str">
            <v>A</v>
          </cell>
          <cell r="E29">
            <v>0.75</v>
          </cell>
          <cell r="F29" t="str">
            <v>4.61540</v>
          </cell>
          <cell r="G29">
            <v>593</v>
          </cell>
        </row>
        <row r="30">
          <cell r="B30">
            <v>2156</v>
          </cell>
          <cell r="C30" t="str">
            <v>PUSHPALATHA R</v>
          </cell>
          <cell r="D30" t="str">
            <v>A</v>
          </cell>
          <cell r="E30">
            <v>0.75</v>
          </cell>
          <cell r="F30" t="str">
            <v>4.61540</v>
          </cell>
          <cell r="G30">
            <v>642</v>
          </cell>
        </row>
        <row r="31">
          <cell r="B31">
            <v>2177</v>
          </cell>
          <cell r="C31" t="str">
            <v>LALITHA N</v>
          </cell>
          <cell r="D31" t="str">
            <v>A+</v>
          </cell>
          <cell r="E31">
            <v>0.9</v>
          </cell>
          <cell r="F31" t="str">
            <v>10.0</v>
          </cell>
          <cell r="G31">
            <v>642</v>
          </cell>
        </row>
        <row r="32">
          <cell r="B32">
            <v>2186</v>
          </cell>
          <cell r="C32" t="str">
            <v>SATHYA R</v>
          </cell>
          <cell r="D32" t="str">
            <v>B</v>
          </cell>
          <cell r="E32">
            <v>0.7</v>
          </cell>
          <cell r="F32" t="str">
            <v>5.12820</v>
          </cell>
          <cell r="G32">
            <v>789.75</v>
          </cell>
        </row>
        <row r="33">
          <cell r="B33">
            <v>2274</v>
          </cell>
          <cell r="C33" t="str">
            <v>UMADEVI B</v>
          </cell>
          <cell r="D33" t="str">
            <v>A</v>
          </cell>
          <cell r="E33">
            <v>0.75</v>
          </cell>
          <cell r="F33" t="str">
            <v>4.61540</v>
          </cell>
          <cell r="G33">
            <v>593</v>
          </cell>
        </row>
        <row r="34">
          <cell r="B34">
            <v>2317</v>
          </cell>
          <cell r="C34" t="str">
            <v>SIVARAMAN M</v>
          </cell>
          <cell r="D34" t="str">
            <v>A1</v>
          </cell>
          <cell r="E34">
            <v>0.8</v>
          </cell>
          <cell r="F34" t="str">
            <v>5.00</v>
          </cell>
          <cell r="G34">
            <v>642</v>
          </cell>
        </row>
        <row r="35">
          <cell r="B35">
            <v>2332</v>
          </cell>
          <cell r="C35" t="str">
            <v>RAJAKUMARI</v>
          </cell>
          <cell r="D35" t="str">
            <v>B</v>
          </cell>
          <cell r="E35">
            <v>0.7</v>
          </cell>
          <cell r="F35" t="str">
            <v>5.12820</v>
          </cell>
          <cell r="G35">
            <v>691</v>
          </cell>
        </row>
        <row r="36">
          <cell r="B36">
            <v>2392</v>
          </cell>
          <cell r="C36" t="str">
            <v>VANITHASRI M</v>
          </cell>
          <cell r="D36" t="str">
            <v>A</v>
          </cell>
          <cell r="E36">
            <v>0.75</v>
          </cell>
          <cell r="F36" t="str">
            <v>4.61540</v>
          </cell>
          <cell r="G36">
            <v>593</v>
          </cell>
        </row>
        <row r="37">
          <cell r="B37">
            <v>2420</v>
          </cell>
          <cell r="C37" t="str">
            <v>SELLAMMAL</v>
          </cell>
          <cell r="D37" t="str">
            <v>B</v>
          </cell>
          <cell r="E37">
            <v>0.7</v>
          </cell>
          <cell r="F37" t="str">
            <v>5.12820</v>
          </cell>
          <cell r="G37">
            <v>642</v>
          </cell>
        </row>
        <row r="38">
          <cell r="B38">
            <v>2458</v>
          </cell>
          <cell r="C38" t="str">
            <v>PUNITHA M</v>
          </cell>
          <cell r="D38" t="str">
            <v>A</v>
          </cell>
          <cell r="E38">
            <v>0.75</v>
          </cell>
          <cell r="F38" t="str">
            <v>4.61540</v>
          </cell>
          <cell r="G38">
            <v>593</v>
          </cell>
        </row>
        <row r="39">
          <cell r="B39">
            <v>2467</v>
          </cell>
          <cell r="C39" t="str">
            <v>M HARIPRIYA</v>
          </cell>
          <cell r="D39" t="str">
            <v>B</v>
          </cell>
          <cell r="E39">
            <v>0.7</v>
          </cell>
          <cell r="F39" t="str">
            <v>5.12820</v>
          </cell>
          <cell r="G39">
            <v>642</v>
          </cell>
        </row>
        <row r="40">
          <cell r="B40">
            <v>2489</v>
          </cell>
          <cell r="C40" t="str">
            <v>SELVALAKSHIMI</v>
          </cell>
          <cell r="D40" t="str">
            <v>A</v>
          </cell>
          <cell r="E40">
            <v>0.75</v>
          </cell>
          <cell r="F40" t="str">
            <v>4.61540</v>
          </cell>
          <cell r="G40">
            <v>691</v>
          </cell>
        </row>
        <row r="41">
          <cell r="B41">
            <v>2503</v>
          </cell>
          <cell r="C41" t="str">
            <v xml:space="preserve">JANAKI </v>
          </cell>
          <cell r="D41" t="str">
            <v>B</v>
          </cell>
          <cell r="E41">
            <v>0.7</v>
          </cell>
          <cell r="F41" t="str">
            <v>5.12820</v>
          </cell>
          <cell r="G41">
            <v>642</v>
          </cell>
        </row>
        <row r="42">
          <cell r="B42">
            <v>2601</v>
          </cell>
          <cell r="C42" t="str">
            <v>SARANYA T</v>
          </cell>
          <cell r="D42" t="str">
            <v>A</v>
          </cell>
          <cell r="E42">
            <v>0.75</v>
          </cell>
          <cell r="F42" t="str">
            <v>4.61540</v>
          </cell>
          <cell r="G42">
            <v>593</v>
          </cell>
        </row>
        <row r="43">
          <cell r="B43">
            <v>2602</v>
          </cell>
          <cell r="C43" t="str">
            <v>NITHYAKALYANI</v>
          </cell>
          <cell r="D43" t="str">
            <v>B</v>
          </cell>
          <cell r="E43">
            <v>0.7</v>
          </cell>
          <cell r="F43" t="str">
            <v>5.12820</v>
          </cell>
          <cell r="G43">
            <v>642</v>
          </cell>
        </row>
        <row r="44">
          <cell r="B44">
            <v>2651</v>
          </cell>
          <cell r="C44" t="str">
            <v>APARNA DAS</v>
          </cell>
          <cell r="D44" t="str">
            <v>A</v>
          </cell>
          <cell r="E44">
            <v>0.75</v>
          </cell>
          <cell r="F44" t="str">
            <v>4.61540</v>
          </cell>
          <cell r="G44">
            <v>593</v>
          </cell>
        </row>
        <row r="45">
          <cell r="B45">
            <v>2652</v>
          </cell>
          <cell r="C45" t="str">
            <v>GEETHA P</v>
          </cell>
          <cell r="D45" t="str">
            <v>A</v>
          </cell>
          <cell r="E45">
            <v>0.75</v>
          </cell>
          <cell r="F45" t="str">
            <v>4.61540</v>
          </cell>
          <cell r="G45">
            <v>642</v>
          </cell>
        </row>
        <row r="46">
          <cell r="B46">
            <v>2661</v>
          </cell>
          <cell r="C46" t="str">
            <v>YAMUNADEVI G</v>
          </cell>
          <cell r="D46" t="str">
            <v>A</v>
          </cell>
          <cell r="E46">
            <v>0.75</v>
          </cell>
          <cell r="F46" t="str">
            <v>4.61540</v>
          </cell>
          <cell r="G46">
            <v>593</v>
          </cell>
        </row>
        <row r="47">
          <cell r="B47">
            <v>2691</v>
          </cell>
          <cell r="C47" t="str">
            <v>POONKODI</v>
          </cell>
          <cell r="D47" t="str">
            <v>A</v>
          </cell>
          <cell r="E47">
            <v>0.75</v>
          </cell>
          <cell r="F47" t="str">
            <v>4.61540</v>
          </cell>
          <cell r="G47">
            <v>642</v>
          </cell>
        </row>
        <row r="48">
          <cell r="B48">
            <v>2733</v>
          </cell>
          <cell r="C48" t="str">
            <v>SUMATHI J</v>
          </cell>
          <cell r="D48" t="str">
            <v>C</v>
          </cell>
          <cell r="E48">
            <v>0.65</v>
          </cell>
          <cell r="F48" t="str">
            <v>4.715</v>
          </cell>
          <cell r="G48">
            <v>642</v>
          </cell>
        </row>
        <row r="49">
          <cell r="B49">
            <v>2736</v>
          </cell>
          <cell r="C49" t="str">
            <v>KIRUTHIKA</v>
          </cell>
          <cell r="D49" t="str">
            <v>C</v>
          </cell>
          <cell r="E49">
            <v>0.65</v>
          </cell>
          <cell r="F49" t="str">
            <v>4.715</v>
          </cell>
          <cell r="G49">
            <v>642</v>
          </cell>
        </row>
        <row r="50">
          <cell r="B50">
            <v>2741</v>
          </cell>
          <cell r="C50" t="str">
            <v>SUGUNA P</v>
          </cell>
          <cell r="D50" t="str">
            <v>A</v>
          </cell>
          <cell r="E50">
            <v>0.75</v>
          </cell>
          <cell r="F50" t="str">
            <v>4.61540</v>
          </cell>
          <cell r="G50">
            <v>642</v>
          </cell>
        </row>
        <row r="51">
          <cell r="B51">
            <v>2749</v>
          </cell>
          <cell r="C51" t="str">
            <v>UMAMAHESHWARI S</v>
          </cell>
          <cell r="D51" t="str">
            <v>A</v>
          </cell>
          <cell r="E51">
            <v>0.75</v>
          </cell>
          <cell r="F51" t="str">
            <v>4.61540</v>
          </cell>
          <cell r="G51">
            <v>579</v>
          </cell>
        </row>
        <row r="52">
          <cell r="B52">
            <v>2775</v>
          </cell>
          <cell r="C52" t="str">
            <v>NANTHINI S</v>
          </cell>
          <cell r="D52" t="str">
            <v>A</v>
          </cell>
          <cell r="E52">
            <v>0.75</v>
          </cell>
          <cell r="F52" t="str">
            <v>4.61540</v>
          </cell>
          <cell r="G52">
            <v>579</v>
          </cell>
        </row>
        <row r="53">
          <cell r="B53">
            <v>2780</v>
          </cell>
          <cell r="C53" t="str">
            <v>UMA DEVI</v>
          </cell>
          <cell r="D53" t="str">
            <v>A</v>
          </cell>
          <cell r="E53">
            <v>0.75</v>
          </cell>
          <cell r="F53" t="str">
            <v>4.61540</v>
          </cell>
          <cell r="G53">
            <v>642</v>
          </cell>
        </row>
        <row r="54">
          <cell r="B54">
            <v>2781</v>
          </cell>
          <cell r="C54" t="str">
            <v>GAURI DAS</v>
          </cell>
          <cell r="D54" t="str">
            <v>A1</v>
          </cell>
          <cell r="E54">
            <v>0.8</v>
          </cell>
          <cell r="F54" t="str">
            <v>5.00</v>
          </cell>
          <cell r="G54">
            <v>642</v>
          </cell>
        </row>
        <row r="55">
          <cell r="B55">
            <v>2796</v>
          </cell>
          <cell r="C55" t="str">
            <v>PAPPATHI S</v>
          </cell>
          <cell r="D55" t="str">
            <v>A</v>
          </cell>
          <cell r="E55">
            <v>0.75</v>
          </cell>
          <cell r="F55" t="str">
            <v>4.61540</v>
          </cell>
          <cell r="G55">
            <v>579</v>
          </cell>
        </row>
        <row r="56">
          <cell r="B56">
            <v>2807</v>
          </cell>
          <cell r="C56" t="str">
            <v>DHANALAKSHMI K</v>
          </cell>
          <cell r="D56" t="str">
            <v>A</v>
          </cell>
          <cell r="E56">
            <v>0.75</v>
          </cell>
          <cell r="F56" t="str">
            <v>4.61540</v>
          </cell>
          <cell r="G56">
            <v>642</v>
          </cell>
        </row>
        <row r="57">
          <cell r="B57">
            <v>2825</v>
          </cell>
          <cell r="C57" t="str">
            <v>BABYSALINI K</v>
          </cell>
          <cell r="D57" t="str">
            <v>B</v>
          </cell>
          <cell r="E57">
            <v>0.7</v>
          </cell>
          <cell r="F57" t="str">
            <v>5.12820</v>
          </cell>
          <cell r="G57">
            <v>642</v>
          </cell>
        </row>
        <row r="58">
          <cell r="B58">
            <v>2918</v>
          </cell>
          <cell r="C58" t="str">
            <v>RAMAPRIYA M</v>
          </cell>
          <cell r="D58" t="str">
            <v>A</v>
          </cell>
          <cell r="E58">
            <v>0.75</v>
          </cell>
          <cell r="F58" t="str">
            <v>4.61540</v>
          </cell>
          <cell r="G58">
            <v>691</v>
          </cell>
        </row>
        <row r="59">
          <cell r="B59">
            <v>2965</v>
          </cell>
          <cell r="C59" t="str">
            <v>MOHANRAJ R</v>
          </cell>
          <cell r="D59" t="str">
            <v>B</v>
          </cell>
          <cell r="E59">
            <v>0.7</v>
          </cell>
          <cell r="F59" t="str">
            <v>5.12820</v>
          </cell>
          <cell r="G59">
            <v>642</v>
          </cell>
        </row>
        <row r="60">
          <cell r="B60">
            <v>2976</v>
          </cell>
          <cell r="C60" t="str">
            <v>SATHYA RAJA</v>
          </cell>
          <cell r="D60" t="str">
            <v>A</v>
          </cell>
          <cell r="E60">
            <v>0.75</v>
          </cell>
          <cell r="F60" t="str">
            <v>4.61540</v>
          </cell>
          <cell r="G60">
            <v>642</v>
          </cell>
        </row>
        <row r="61">
          <cell r="B61">
            <v>2979</v>
          </cell>
          <cell r="C61" t="str">
            <v>KIRUTHIKA S</v>
          </cell>
          <cell r="D61" t="str">
            <v>C</v>
          </cell>
          <cell r="E61">
            <v>0.65</v>
          </cell>
          <cell r="F61" t="str">
            <v>4.715</v>
          </cell>
          <cell r="G61">
            <v>579</v>
          </cell>
        </row>
        <row r="62">
          <cell r="B62">
            <v>2987</v>
          </cell>
          <cell r="C62" t="str">
            <v>MEENA P</v>
          </cell>
          <cell r="D62" t="str">
            <v>C</v>
          </cell>
          <cell r="E62">
            <v>0.65</v>
          </cell>
          <cell r="F62" t="str">
            <v>4.715</v>
          </cell>
          <cell r="G62">
            <v>593</v>
          </cell>
        </row>
        <row r="63">
          <cell r="B63">
            <v>2989</v>
          </cell>
          <cell r="C63" t="str">
            <v>SARANYA R</v>
          </cell>
          <cell r="D63" t="str">
            <v>B</v>
          </cell>
          <cell r="E63">
            <v>0.7</v>
          </cell>
          <cell r="F63" t="str">
            <v>5.12820</v>
          </cell>
          <cell r="G63">
            <v>789.75</v>
          </cell>
        </row>
        <row r="64">
          <cell r="B64">
            <v>3001</v>
          </cell>
          <cell r="C64" t="str">
            <v>SANGEETHA N</v>
          </cell>
          <cell r="D64" t="str">
            <v>B</v>
          </cell>
          <cell r="E64">
            <v>0.7</v>
          </cell>
          <cell r="F64" t="str">
            <v>5.12820</v>
          </cell>
          <cell r="G64">
            <v>593</v>
          </cell>
        </row>
        <row r="65">
          <cell r="B65">
            <v>3003</v>
          </cell>
          <cell r="C65" t="str">
            <v>GEETHA P</v>
          </cell>
          <cell r="D65" t="str">
            <v>A</v>
          </cell>
          <cell r="E65">
            <v>0.75</v>
          </cell>
          <cell r="F65" t="str">
            <v>4.61540</v>
          </cell>
          <cell r="G65">
            <v>642</v>
          </cell>
        </row>
        <row r="66">
          <cell r="B66">
            <v>3019</v>
          </cell>
          <cell r="C66" t="str">
            <v>MOUNIKA B</v>
          </cell>
          <cell r="D66" t="str">
            <v>C</v>
          </cell>
          <cell r="E66">
            <v>0.65</v>
          </cell>
          <cell r="F66" t="str">
            <v>4.715</v>
          </cell>
          <cell r="G66">
            <v>579</v>
          </cell>
        </row>
        <row r="67">
          <cell r="B67">
            <v>3067</v>
          </cell>
          <cell r="C67" t="str">
            <v>POOMATHI M</v>
          </cell>
          <cell r="D67" t="str">
            <v>B</v>
          </cell>
          <cell r="E67">
            <v>0.7</v>
          </cell>
          <cell r="F67" t="str">
            <v>5.12820</v>
          </cell>
          <cell r="G67">
            <v>593</v>
          </cell>
        </row>
        <row r="68">
          <cell r="B68">
            <v>3086</v>
          </cell>
          <cell r="C68" t="str">
            <v>KASTHURI M</v>
          </cell>
          <cell r="D68" t="str">
            <v>B</v>
          </cell>
          <cell r="E68">
            <v>0.7</v>
          </cell>
          <cell r="F68" t="str">
            <v>5.12820</v>
          </cell>
          <cell r="G68">
            <v>579</v>
          </cell>
        </row>
        <row r="69">
          <cell r="B69">
            <v>3105</v>
          </cell>
          <cell r="C69" t="str">
            <v>ABIRAMI</v>
          </cell>
          <cell r="D69" t="str">
            <v>B</v>
          </cell>
          <cell r="E69">
            <v>0.7</v>
          </cell>
          <cell r="F69" t="str">
            <v>5.12820</v>
          </cell>
          <cell r="G69">
            <v>642</v>
          </cell>
        </row>
        <row r="70">
          <cell r="B70">
            <v>3138</v>
          </cell>
          <cell r="C70" t="str">
            <v>KANAGA R</v>
          </cell>
          <cell r="D70" t="str">
            <v>C</v>
          </cell>
          <cell r="E70">
            <v>0.65</v>
          </cell>
          <cell r="F70" t="str">
            <v>4.715</v>
          </cell>
          <cell r="G70">
            <v>579</v>
          </cell>
        </row>
        <row r="71">
          <cell r="B71">
            <v>3184</v>
          </cell>
          <cell r="C71" t="str">
            <v>THILAGAVATHI DHARMALINGAM</v>
          </cell>
          <cell r="D71" t="str">
            <v>B</v>
          </cell>
          <cell r="E71">
            <v>0.7</v>
          </cell>
          <cell r="F71" t="str">
            <v>5.12820</v>
          </cell>
          <cell r="G71">
            <v>579</v>
          </cell>
        </row>
        <row r="72">
          <cell r="B72">
            <v>3197</v>
          </cell>
          <cell r="C72" t="str">
            <v xml:space="preserve">MAITHILI M </v>
          </cell>
          <cell r="D72" t="str">
            <v>B</v>
          </cell>
          <cell r="E72">
            <v>0.7</v>
          </cell>
          <cell r="F72" t="str">
            <v>5.12820</v>
          </cell>
          <cell r="G72">
            <v>593</v>
          </cell>
        </row>
        <row r="73">
          <cell r="B73">
            <v>3199</v>
          </cell>
          <cell r="C73" t="str">
            <v>SATHIYAVANI A</v>
          </cell>
          <cell r="D73" t="str">
            <v>T</v>
          </cell>
          <cell r="E73">
            <v>0.6</v>
          </cell>
          <cell r="F73" t="str">
            <v>4.615</v>
          </cell>
          <cell r="G73">
            <v>593</v>
          </cell>
        </row>
        <row r="74">
          <cell r="B74">
            <v>3202</v>
          </cell>
          <cell r="C74" t="str">
            <v>SARANYA R</v>
          </cell>
          <cell r="D74" t="str">
            <v>B</v>
          </cell>
          <cell r="E74">
            <v>0.7</v>
          </cell>
          <cell r="F74" t="str">
            <v>5.12820</v>
          </cell>
          <cell r="G74">
            <v>642</v>
          </cell>
        </row>
        <row r="75">
          <cell r="B75">
            <v>3227</v>
          </cell>
          <cell r="C75" t="str">
            <v>RANI S</v>
          </cell>
          <cell r="D75" t="str">
            <v>C</v>
          </cell>
          <cell r="E75">
            <v>0.65</v>
          </cell>
          <cell r="F75" t="str">
            <v>4.715</v>
          </cell>
          <cell r="G75">
            <v>789.75</v>
          </cell>
        </row>
        <row r="76">
          <cell r="B76">
            <v>3235</v>
          </cell>
          <cell r="C76" t="str">
            <v>KAVITHA B</v>
          </cell>
          <cell r="D76" t="str">
            <v>C</v>
          </cell>
          <cell r="E76">
            <v>0.65</v>
          </cell>
          <cell r="F76" t="str">
            <v>4.715</v>
          </cell>
          <cell r="G76">
            <v>579</v>
          </cell>
        </row>
        <row r="77">
          <cell r="B77">
            <v>3250</v>
          </cell>
          <cell r="C77" t="str">
            <v>SARITHA S</v>
          </cell>
          <cell r="D77" t="str">
            <v>C</v>
          </cell>
          <cell r="E77">
            <v>0.65</v>
          </cell>
          <cell r="F77" t="str">
            <v>4.715</v>
          </cell>
          <cell r="G77">
            <v>579</v>
          </cell>
        </row>
        <row r="78">
          <cell r="B78">
            <v>3297</v>
          </cell>
          <cell r="C78" t="str">
            <v>SENBAGAM P</v>
          </cell>
          <cell r="D78" t="str">
            <v>C</v>
          </cell>
          <cell r="E78">
            <v>0.65</v>
          </cell>
          <cell r="F78" t="str">
            <v>4.715</v>
          </cell>
          <cell r="G78">
            <v>579</v>
          </cell>
        </row>
        <row r="79">
          <cell r="B79">
            <v>3299</v>
          </cell>
          <cell r="C79" t="str">
            <v>PRASENJIT MONDAL</v>
          </cell>
          <cell r="D79" t="str">
            <v>C</v>
          </cell>
          <cell r="E79">
            <v>0.65</v>
          </cell>
          <cell r="F79" t="str">
            <v>4.715</v>
          </cell>
          <cell r="G79">
            <v>593</v>
          </cell>
        </row>
        <row r="80">
          <cell r="B80">
            <v>3306</v>
          </cell>
          <cell r="C80" t="str">
            <v>MALATHI S</v>
          </cell>
          <cell r="D80" t="str">
            <v>C</v>
          </cell>
          <cell r="E80">
            <v>0.65</v>
          </cell>
          <cell r="F80" t="str">
            <v>4.715</v>
          </cell>
          <cell r="G80">
            <v>593</v>
          </cell>
        </row>
        <row r="81">
          <cell r="B81">
            <v>3308</v>
          </cell>
          <cell r="C81" t="str">
            <v>GOKILA M</v>
          </cell>
          <cell r="D81" t="str">
            <v>C</v>
          </cell>
          <cell r="E81">
            <v>0.65</v>
          </cell>
          <cell r="F81" t="str">
            <v>4.715</v>
          </cell>
          <cell r="G81">
            <v>579</v>
          </cell>
        </row>
        <row r="82">
          <cell r="B82">
            <v>3309</v>
          </cell>
          <cell r="C82" t="str">
            <v>KANTHAMANI S</v>
          </cell>
          <cell r="D82" t="str">
            <v>C</v>
          </cell>
          <cell r="E82">
            <v>0.65</v>
          </cell>
          <cell r="F82" t="str">
            <v>4.715</v>
          </cell>
          <cell r="G82">
            <v>579</v>
          </cell>
        </row>
        <row r="83">
          <cell r="B83">
            <v>3315</v>
          </cell>
          <cell r="C83" t="str">
            <v>SALMA PARVIN</v>
          </cell>
          <cell r="D83" t="str">
            <v>C</v>
          </cell>
          <cell r="E83">
            <v>0.65</v>
          </cell>
          <cell r="F83" t="str">
            <v>4.715</v>
          </cell>
          <cell r="G83">
            <v>579</v>
          </cell>
        </row>
        <row r="84">
          <cell r="B84">
            <v>3317</v>
          </cell>
          <cell r="C84" t="str">
            <v>SUGANTHI P</v>
          </cell>
          <cell r="D84" t="str">
            <v>C</v>
          </cell>
          <cell r="E84">
            <v>0.65</v>
          </cell>
          <cell r="F84" t="str">
            <v>4.715</v>
          </cell>
          <cell r="G84">
            <v>579</v>
          </cell>
        </row>
        <row r="85">
          <cell r="B85">
            <v>3318</v>
          </cell>
          <cell r="C85" t="str">
            <v>SANGEETHA R</v>
          </cell>
          <cell r="D85" t="str">
            <v>T</v>
          </cell>
          <cell r="E85">
            <v>0.6</v>
          </cell>
          <cell r="F85" t="str">
            <v>4.615</v>
          </cell>
          <cell r="G85">
            <v>579</v>
          </cell>
        </row>
        <row r="86">
          <cell r="B86">
            <v>3323</v>
          </cell>
          <cell r="C86" t="str">
            <v>KALAMANI S</v>
          </cell>
          <cell r="D86" t="str">
            <v>C</v>
          </cell>
          <cell r="E86">
            <v>0.65</v>
          </cell>
          <cell r="F86" t="str">
            <v>4.715</v>
          </cell>
          <cell r="G86">
            <v>593</v>
          </cell>
        </row>
        <row r="87">
          <cell r="B87">
            <v>3325</v>
          </cell>
          <cell r="C87" t="str">
            <v>AYAN DAS</v>
          </cell>
          <cell r="D87" t="str">
            <v>A</v>
          </cell>
          <cell r="E87">
            <v>0.75</v>
          </cell>
          <cell r="F87" t="str">
            <v>4.61540</v>
          </cell>
          <cell r="G87">
            <v>579</v>
          </cell>
        </row>
        <row r="88">
          <cell r="B88">
            <v>3327</v>
          </cell>
          <cell r="C88" t="str">
            <v>THENU</v>
          </cell>
          <cell r="D88" t="str">
            <v>C</v>
          </cell>
          <cell r="E88">
            <v>0.65</v>
          </cell>
          <cell r="F88" t="str">
            <v>4.715</v>
          </cell>
          <cell r="G88">
            <v>579</v>
          </cell>
        </row>
        <row r="89">
          <cell r="B89">
            <v>3331</v>
          </cell>
          <cell r="C89" t="str">
            <v>KOHILAVANI</v>
          </cell>
          <cell r="D89" t="str">
            <v>C</v>
          </cell>
          <cell r="E89">
            <v>0.65</v>
          </cell>
          <cell r="F89" t="str">
            <v>4.715</v>
          </cell>
          <cell r="G89">
            <v>593</v>
          </cell>
        </row>
        <row r="90">
          <cell r="B90">
            <v>3332</v>
          </cell>
          <cell r="C90" t="str">
            <v>JOTHI S</v>
          </cell>
          <cell r="D90" t="str">
            <v>C</v>
          </cell>
          <cell r="E90">
            <v>0.65</v>
          </cell>
          <cell r="F90" t="str">
            <v>4.715</v>
          </cell>
          <cell r="G90">
            <v>579</v>
          </cell>
        </row>
        <row r="91">
          <cell r="B91">
            <v>3334</v>
          </cell>
          <cell r="C91" t="str">
            <v>MARIYAMMAL M</v>
          </cell>
          <cell r="D91" t="str">
            <v>C</v>
          </cell>
          <cell r="E91">
            <v>0.65</v>
          </cell>
          <cell r="F91" t="str">
            <v>4.715</v>
          </cell>
          <cell r="G91">
            <v>579</v>
          </cell>
        </row>
        <row r="92">
          <cell r="B92">
            <v>3336</v>
          </cell>
          <cell r="C92" t="str">
            <v>CHITHRA S</v>
          </cell>
          <cell r="D92" t="str">
            <v>B</v>
          </cell>
          <cell r="E92">
            <v>0.7</v>
          </cell>
          <cell r="F92" t="str">
            <v>5.12820</v>
          </cell>
          <cell r="G92">
            <v>579</v>
          </cell>
        </row>
        <row r="93">
          <cell r="B93">
            <v>3342</v>
          </cell>
          <cell r="C93" t="str">
            <v>VAIRAMUTHU I</v>
          </cell>
          <cell r="D93" t="str">
            <v>A+</v>
          </cell>
          <cell r="E93">
            <v>0.9</v>
          </cell>
          <cell r="F93" t="str">
            <v>10.0</v>
          </cell>
          <cell r="G93">
            <v>579</v>
          </cell>
        </row>
        <row r="94">
          <cell r="B94">
            <v>3350</v>
          </cell>
          <cell r="C94" t="str">
            <v>ARCHANA MAITY NAYEK</v>
          </cell>
          <cell r="D94" t="str">
            <v>B</v>
          </cell>
          <cell r="E94">
            <v>0.7</v>
          </cell>
          <cell r="F94" t="str">
            <v>5.12820</v>
          </cell>
          <cell r="G94">
            <v>579</v>
          </cell>
        </row>
        <row r="95">
          <cell r="B95">
            <v>3352</v>
          </cell>
          <cell r="C95" t="str">
            <v>MANJULA P</v>
          </cell>
          <cell r="D95" t="str">
            <v>A</v>
          </cell>
          <cell r="E95">
            <v>0.75</v>
          </cell>
          <cell r="F95" t="str">
            <v>4.61540</v>
          </cell>
          <cell r="G95">
            <v>579</v>
          </cell>
        </row>
        <row r="96">
          <cell r="B96">
            <v>3356</v>
          </cell>
          <cell r="C96" t="str">
            <v>SANGEETHA R</v>
          </cell>
          <cell r="D96" t="str">
            <v>C</v>
          </cell>
          <cell r="E96">
            <v>0.65</v>
          </cell>
          <cell r="F96" t="str">
            <v>4.715</v>
          </cell>
          <cell r="G96">
            <v>579</v>
          </cell>
        </row>
        <row r="97">
          <cell r="B97">
            <v>3395</v>
          </cell>
          <cell r="C97" t="str">
            <v>REVATHI RAMASAMY</v>
          </cell>
          <cell r="D97" t="str">
            <v>T</v>
          </cell>
          <cell r="E97">
            <v>0.6</v>
          </cell>
          <cell r="F97" t="str">
            <v>4.615</v>
          </cell>
          <cell r="G97">
            <v>579</v>
          </cell>
        </row>
        <row r="98">
          <cell r="B98">
            <v>3397</v>
          </cell>
          <cell r="C98" t="str">
            <v>KRISHNAVENI J</v>
          </cell>
          <cell r="D98" t="str">
            <v>T</v>
          </cell>
          <cell r="E98">
            <v>0.6</v>
          </cell>
          <cell r="F98" t="str">
            <v>4.615</v>
          </cell>
          <cell r="G98">
            <v>579</v>
          </cell>
        </row>
        <row r="99">
          <cell r="B99">
            <v>3402</v>
          </cell>
          <cell r="C99" t="str">
            <v>PRIYADHARSHNI G</v>
          </cell>
          <cell r="D99" t="str">
            <v>B</v>
          </cell>
          <cell r="E99">
            <v>0.7</v>
          </cell>
          <cell r="F99" t="str">
            <v>5.12820</v>
          </cell>
          <cell r="G99">
            <v>579</v>
          </cell>
        </row>
        <row r="100">
          <cell r="B100">
            <v>3404</v>
          </cell>
          <cell r="C100" t="str">
            <v>VENNILA P</v>
          </cell>
          <cell r="D100" t="str">
            <v>C</v>
          </cell>
          <cell r="E100">
            <v>0.65</v>
          </cell>
          <cell r="F100" t="str">
            <v>4.715</v>
          </cell>
          <cell r="G100">
            <v>579</v>
          </cell>
        </row>
        <row r="101">
          <cell r="B101">
            <v>3407</v>
          </cell>
          <cell r="C101" t="str">
            <v xml:space="preserve">SELVI A </v>
          </cell>
          <cell r="D101" t="str">
            <v>C</v>
          </cell>
          <cell r="E101">
            <v>0.65</v>
          </cell>
          <cell r="F101" t="str">
            <v>4.715</v>
          </cell>
          <cell r="G101">
            <v>579</v>
          </cell>
        </row>
        <row r="102">
          <cell r="B102">
            <v>3409</v>
          </cell>
          <cell r="C102" t="str">
            <v>AMUTHAVALLI S</v>
          </cell>
          <cell r="D102" t="str">
            <v>C</v>
          </cell>
          <cell r="E102">
            <v>0.65</v>
          </cell>
          <cell r="F102" t="str">
            <v>4.715</v>
          </cell>
          <cell r="G102">
            <v>579</v>
          </cell>
        </row>
        <row r="103">
          <cell r="B103">
            <v>3415</v>
          </cell>
          <cell r="C103" t="str">
            <v>ALEMA MOLLA</v>
          </cell>
          <cell r="D103" t="str">
            <v>C</v>
          </cell>
          <cell r="E103">
            <v>0.65</v>
          </cell>
          <cell r="F103" t="str">
            <v>4.715</v>
          </cell>
          <cell r="G103">
            <v>642</v>
          </cell>
        </row>
        <row r="104">
          <cell r="B104">
            <v>3416</v>
          </cell>
          <cell r="C104" t="str">
            <v>SARANYA P</v>
          </cell>
          <cell r="D104" t="str">
            <v>C</v>
          </cell>
          <cell r="E104">
            <v>0.65</v>
          </cell>
          <cell r="F104" t="str">
            <v>4.715</v>
          </cell>
          <cell r="G104">
            <v>579</v>
          </cell>
        </row>
        <row r="105">
          <cell r="B105">
            <v>3417</v>
          </cell>
          <cell r="C105" t="str">
            <v>DURGADEVI M</v>
          </cell>
          <cell r="D105" t="str">
            <v>C</v>
          </cell>
          <cell r="E105">
            <v>0.65</v>
          </cell>
          <cell r="F105" t="str">
            <v>4.715</v>
          </cell>
          <cell r="G105">
            <v>579</v>
          </cell>
        </row>
        <row r="106">
          <cell r="B106">
            <v>3419</v>
          </cell>
          <cell r="C106" t="str">
            <v>YAMUNA</v>
          </cell>
          <cell r="D106" t="str">
            <v>C</v>
          </cell>
          <cell r="E106">
            <v>0.65</v>
          </cell>
          <cell r="F106" t="str">
            <v>4.715</v>
          </cell>
          <cell r="G106">
            <v>579</v>
          </cell>
        </row>
        <row r="107">
          <cell r="B107">
            <v>3422</v>
          </cell>
          <cell r="C107" t="str">
            <v>S SHEELA</v>
          </cell>
          <cell r="D107" t="str">
            <v>C</v>
          </cell>
          <cell r="E107">
            <v>0.65</v>
          </cell>
          <cell r="F107" t="str">
            <v>4.715</v>
          </cell>
          <cell r="G107">
            <v>593</v>
          </cell>
        </row>
        <row r="108">
          <cell r="B108">
            <v>3434</v>
          </cell>
          <cell r="C108" t="str">
            <v>KASHTHURI N</v>
          </cell>
          <cell r="D108" t="str">
            <v>B</v>
          </cell>
          <cell r="E108">
            <v>0.7</v>
          </cell>
          <cell r="F108" t="str">
            <v>5.12820</v>
          </cell>
          <cell r="G108">
            <v>789.75</v>
          </cell>
        </row>
        <row r="109">
          <cell r="B109">
            <v>3443</v>
          </cell>
          <cell r="C109" t="str">
            <v>MONISHA P</v>
          </cell>
          <cell r="D109" t="str">
            <v>T</v>
          </cell>
          <cell r="E109">
            <v>0.6</v>
          </cell>
          <cell r="F109" t="str">
            <v>4.615</v>
          </cell>
          <cell r="G109">
            <v>579</v>
          </cell>
        </row>
        <row r="110">
          <cell r="B110">
            <v>3445</v>
          </cell>
          <cell r="C110" t="str">
            <v xml:space="preserve">KRISHNAVENI </v>
          </cell>
          <cell r="D110" t="str">
            <v>T</v>
          </cell>
          <cell r="E110">
            <v>0.6</v>
          </cell>
          <cell r="F110" t="str">
            <v>4.615</v>
          </cell>
          <cell r="G110">
            <v>642</v>
          </cell>
        </row>
        <row r="111">
          <cell r="B111">
            <v>3450</v>
          </cell>
          <cell r="C111" t="str">
            <v>ARTHI R</v>
          </cell>
          <cell r="D111" t="str">
            <v>C</v>
          </cell>
          <cell r="E111">
            <v>0.65</v>
          </cell>
          <cell r="F111" t="str">
            <v>4.715</v>
          </cell>
          <cell r="G111">
            <v>507</v>
          </cell>
        </row>
        <row r="112">
          <cell r="B112">
            <v>3452</v>
          </cell>
          <cell r="C112" t="str">
            <v xml:space="preserve">SUJATHA </v>
          </cell>
          <cell r="D112" t="str">
            <v>T</v>
          </cell>
          <cell r="E112">
            <v>0.6</v>
          </cell>
          <cell r="F112" t="str">
            <v>4.615</v>
          </cell>
          <cell r="G112">
            <v>579</v>
          </cell>
        </row>
        <row r="113">
          <cell r="B113">
            <v>3455</v>
          </cell>
          <cell r="C113" t="str">
            <v>MOHANA M</v>
          </cell>
          <cell r="D113" t="str">
            <v>T</v>
          </cell>
          <cell r="E113">
            <v>0.6</v>
          </cell>
          <cell r="F113" t="str">
            <v>4.615</v>
          </cell>
          <cell r="G113">
            <v>691</v>
          </cell>
        </row>
        <row r="114">
          <cell r="B114">
            <v>3460</v>
          </cell>
          <cell r="C114" t="str">
            <v>KAVITHA V</v>
          </cell>
          <cell r="D114" t="str">
            <v>T</v>
          </cell>
          <cell r="E114">
            <v>0.6</v>
          </cell>
          <cell r="F114" t="str">
            <v>4.615</v>
          </cell>
          <cell r="G114">
            <v>507</v>
          </cell>
        </row>
        <row r="115">
          <cell r="B115">
            <v>3463</v>
          </cell>
          <cell r="C115" t="str">
            <v>INTHUMATHI R</v>
          </cell>
          <cell r="D115" t="str">
            <v>T</v>
          </cell>
          <cell r="E115">
            <v>0.6</v>
          </cell>
          <cell r="F115" t="str">
            <v>4.615</v>
          </cell>
          <cell r="G115">
            <v>579</v>
          </cell>
        </row>
        <row r="116">
          <cell r="B116">
            <v>3467</v>
          </cell>
          <cell r="C116" t="str">
            <v>THANGAM A</v>
          </cell>
          <cell r="D116" t="str">
            <v>C</v>
          </cell>
          <cell r="E116">
            <v>0.65</v>
          </cell>
          <cell r="F116" t="str">
            <v>4.715</v>
          </cell>
          <cell r="G116">
            <v>507</v>
          </cell>
        </row>
        <row r="117">
          <cell r="B117">
            <v>3468</v>
          </cell>
          <cell r="C117" t="str">
            <v>SELVI M</v>
          </cell>
          <cell r="D117" t="str">
            <v>T</v>
          </cell>
          <cell r="E117">
            <v>0.6</v>
          </cell>
          <cell r="F117" t="str">
            <v>4.615</v>
          </cell>
          <cell r="G117">
            <v>507</v>
          </cell>
        </row>
        <row r="118">
          <cell r="B118">
            <v>3469</v>
          </cell>
          <cell r="C118" t="str">
            <v>BANUPRIYA P</v>
          </cell>
          <cell r="D118" t="str">
            <v>A</v>
          </cell>
          <cell r="E118">
            <v>0.75</v>
          </cell>
          <cell r="F118" t="str">
            <v>4.61540</v>
          </cell>
          <cell r="G118">
            <v>507</v>
          </cell>
        </row>
        <row r="119">
          <cell r="B119">
            <v>3470</v>
          </cell>
          <cell r="C119" t="str">
            <v>RANICHANDRA G</v>
          </cell>
          <cell r="D119" t="str">
            <v>T</v>
          </cell>
          <cell r="E119">
            <v>0.6</v>
          </cell>
          <cell r="F119" t="str">
            <v>4.615</v>
          </cell>
          <cell r="G119">
            <v>507</v>
          </cell>
        </row>
        <row r="120">
          <cell r="B120">
            <v>3471</v>
          </cell>
          <cell r="C120" t="str">
            <v>RAJESWARI K</v>
          </cell>
          <cell r="D120" t="str">
            <v>T</v>
          </cell>
          <cell r="E120">
            <v>0.6</v>
          </cell>
          <cell r="F120" t="str">
            <v>4.615</v>
          </cell>
          <cell r="G120">
            <v>507</v>
          </cell>
        </row>
        <row r="121">
          <cell r="B121">
            <v>3473</v>
          </cell>
          <cell r="C121" t="str">
            <v>ELAKIYA V</v>
          </cell>
          <cell r="D121" t="str">
            <v>T</v>
          </cell>
          <cell r="E121">
            <v>0.6</v>
          </cell>
          <cell r="F121" t="str">
            <v>4.615</v>
          </cell>
          <cell r="G121">
            <v>507</v>
          </cell>
        </row>
        <row r="122">
          <cell r="B122">
            <v>3474</v>
          </cell>
          <cell r="C122" t="str">
            <v>MATHUSRI B</v>
          </cell>
          <cell r="D122" t="str">
            <v>B</v>
          </cell>
          <cell r="E122">
            <v>0.7</v>
          </cell>
          <cell r="F122" t="str">
            <v>5.12820</v>
          </cell>
          <cell r="G122">
            <v>507</v>
          </cell>
        </row>
        <row r="123">
          <cell r="B123">
            <v>3478</v>
          </cell>
          <cell r="C123" t="str">
            <v>VANITHA S</v>
          </cell>
          <cell r="D123" t="str">
            <v>T</v>
          </cell>
          <cell r="E123">
            <v>0.6</v>
          </cell>
          <cell r="F123" t="str">
            <v>4.615</v>
          </cell>
          <cell r="G123">
            <v>507</v>
          </cell>
        </row>
        <row r="124">
          <cell r="B124">
            <v>3479</v>
          </cell>
          <cell r="C124" t="str">
            <v>SUMATHI M</v>
          </cell>
          <cell r="D124" t="str">
            <v>C</v>
          </cell>
          <cell r="E124">
            <v>0.65</v>
          </cell>
          <cell r="F124" t="str">
            <v>4.715</v>
          </cell>
          <cell r="G124">
            <v>507</v>
          </cell>
        </row>
        <row r="125">
          <cell r="B125">
            <v>3480</v>
          </cell>
          <cell r="C125" t="str">
            <v>ASHITHA S</v>
          </cell>
          <cell r="D125" t="str">
            <v>T</v>
          </cell>
          <cell r="E125">
            <v>0.6</v>
          </cell>
          <cell r="F125" t="str">
            <v>4.615</v>
          </cell>
          <cell r="G125">
            <v>507</v>
          </cell>
        </row>
        <row r="126">
          <cell r="B126">
            <v>3482</v>
          </cell>
          <cell r="C126" t="str">
            <v>GEETHA J</v>
          </cell>
          <cell r="D126" t="str">
            <v>C</v>
          </cell>
          <cell r="E126">
            <v>0.65</v>
          </cell>
          <cell r="F126" t="str">
            <v>4.715</v>
          </cell>
          <cell r="G126">
            <v>507</v>
          </cell>
        </row>
        <row r="127">
          <cell r="B127">
            <v>3483</v>
          </cell>
          <cell r="C127" t="str">
            <v>PALANIYAMMAL R</v>
          </cell>
          <cell r="D127" t="str">
            <v>A1</v>
          </cell>
          <cell r="E127">
            <v>0.8</v>
          </cell>
          <cell r="F127" t="str">
            <v>5.00</v>
          </cell>
          <cell r="G127">
            <v>593</v>
          </cell>
        </row>
        <row r="128">
          <cell r="B128">
            <v>3485</v>
          </cell>
          <cell r="C128" t="str">
            <v>REVATHI G</v>
          </cell>
          <cell r="D128" t="str">
            <v>T</v>
          </cell>
          <cell r="E128">
            <v>0.6</v>
          </cell>
          <cell r="F128" t="str">
            <v>4.615</v>
          </cell>
          <cell r="G128">
            <v>593</v>
          </cell>
        </row>
        <row r="129">
          <cell r="B129">
            <v>3486</v>
          </cell>
          <cell r="C129" t="str">
            <v>PRIYANKA T</v>
          </cell>
          <cell r="D129" t="str">
            <v>T</v>
          </cell>
          <cell r="E129">
            <v>0.6</v>
          </cell>
          <cell r="F129" t="str">
            <v>4.615</v>
          </cell>
          <cell r="G129">
            <v>593</v>
          </cell>
        </row>
        <row r="130">
          <cell r="B130">
            <v>3487</v>
          </cell>
          <cell r="C130" t="str">
            <v>VANAJA K</v>
          </cell>
          <cell r="D130" t="str">
            <v>T</v>
          </cell>
          <cell r="E130">
            <v>0.6</v>
          </cell>
          <cell r="F130" t="str">
            <v>4.615</v>
          </cell>
          <cell r="G130">
            <v>579</v>
          </cell>
        </row>
        <row r="131">
          <cell r="B131">
            <v>3488</v>
          </cell>
          <cell r="C131" t="str">
            <v>KAMATCHI S</v>
          </cell>
          <cell r="D131" t="str">
            <v>T</v>
          </cell>
          <cell r="E131">
            <v>0.6</v>
          </cell>
          <cell r="F131" t="str">
            <v>4.615</v>
          </cell>
          <cell r="G131">
            <v>507</v>
          </cell>
        </row>
        <row r="132">
          <cell r="B132">
            <v>3248</v>
          </cell>
          <cell r="C132" t="str">
            <v>MARAGATHAM</v>
          </cell>
          <cell r="D132" t="str">
            <v>B</v>
          </cell>
          <cell r="E132">
            <v>0.7</v>
          </cell>
          <cell r="F132" t="str">
            <v>5.12820</v>
          </cell>
          <cell r="G132">
            <v>507</v>
          </cell>
        </row>
        <row r="133">
          <cell r="B133">
            <v>3127</v>
          </cell>
          <cell r="C133" t="str">
            <v>SOUNDARYA</v>
          </cell>
          <cell r="D133" t="str">
            <v>C</v>
          </cell>
          <cell r="E133">
            <v>0.6</v>
          </cell>
          <cell r="F133" t="str">
            <v>4.615</v>
          </cell>
          <cell r="G133">
            <v>507</v>
          </cell>
        </row>
        <row r="134">
          <cell r="B134">
            <v>2915</v>
          </cell>
          <cell r="C134" t="str">
            <v>SUBRAMANI</v>
          </cell>
          <cell r="D134" t="str">
            <v>C</v>
          </cell>
          <cell r="E134">
            <v>0.65</v>
          </cell>
          <cell r="F134" t="str">
            <v>4.715</v>
          </cell>
          <cell r="G134">
            <v>507</v>
          </cell>
        </row>
        <row r="135">
          <cell r="B135">
            <v>3100</v>
          </cell>
          <cell r="C135" t="str">
            <v>DHANUSHREE</v>
          </cell>
          <cell r="D135" t="str">
            <v>C</v>
          </cell>
          <cell r="E135">
            <v>0.65</v>
          </cell>
          <cell r="F135" t="str">
            <v>4.715</v>
          </cell>
          <cell r="G135">
            <v>507</v>
          </cell>
        </row>
        <row r="136">
          <cell r="B136">
            <v>3268</v>
          </cell>
          <cell r="C136" t="str">
            <v>MAHESHWARI</v>
          </cell>
          <cell r="D136" t="str">
            <v>C</v>
          </cell>
          <cell r="E136">
            <v>0.65</v>
          </cell>
          <cell r="F136" t="str">
            <v>4.715</v>
          </cell>
          <cell r="G136">
            <v>507</v>
          </cell>
        </row>
        <row r="137">
          <cell r="B137">
            <v>3313</v>
          </cell>
          <cell r="C137" t="str">
            <v>SANTHIYA</v>
          </cell>
          <cell r="D137" t="str">
            <v>C</v>
          </cell>
          <cell r="E137">
            <v>0.6</v>
          </cell>
          <cell r="F137" t="str">
            <v>4.615</v>
          </cell>
          <cell r="G137">
            <v>507</v>
          </cell>
        </row>
        <row r="138">
          <cell r="B138">
            <v>3493</v>
          </cell>
          <cell r="C138" t="str">
            <v>SASI</v>
          </cell>
          <cell r="D138" t="str">
            <v>C</v>
          </cell>
          <cell r="E138">
            <v>0.65</v>
          </cell>
          <cell r="F138" t="str">
            <v>4.715</v>
          </cell>
          <cell r="G138">
            <v>507</v>
          </cell>
        </row>
        <row r="139">
          <cell r="B139">
            <v>3495</v>
          </cell>
          <cell r="C139" t="str">
            <v>VIJAYALAKSHMI</v>
          </cell>
          <cell r="D139" t="str">
            <v>T</v>
          </cell>
          <cell r="E139">
            <v>0.65</v>
          </cell>
          <cell r="F139" t="str">
            <v>4.715</v>
          </cell>
          <cell r="G139">
            <v>507</v>
          </cell>
        </row>
        <row r="140">
          <cell r="B140">
            <v>3492</v>
          </cell>
          <cell r="C140" t="str">
            <v>CHINNAPONNU</v>
          </cell>
          <cell r="D140" t="str">
            <v>A1</v>
          </cell>
          <cell r="E140">
            <v>0.8</v>
          </cell>
          <cell r="F140" t="str">
            <v>5.00</v>
          </cell>
          <cell r="G140">
            <v>507</v>
          </cell>
        </row>
        <row r="141">
          <cell r="B141">
            <v>3494</v>
          </cell>
          <cell r="C141" t="str">
            <v>MIRNAL DAS</v>
          </cell>
          <cell r="D141" t="str">
            <v>A1</v>
          </cell>
          <cell r="E141">
            <v>0.8</v>
          </cell>
          <cell r="F141" t="str">
            <v>5.00</v>
          </cell>
          <cell r="G141">
            <v>507</v>
          </cell>
        </row>
        <row r="142">
          <cell r="B142">
            <v>1021</v>
          </cell>
          <cell r="C142" t="str">
            <v>PALSAMY</v>
          </cell>
          <cell r="D142" t="str">
            <v>A1</v>
          </cell>
          <cell r="E142">
            <v>0.75</v>
          </cell>
          <cell r="F142" t="str">
            <v>4.61540</v>
          </cell>
          <cell r="G142">
            <v>507</v>
          </cell>
        </row>
        <row r="143">
          <cell r="B143">
            <v>3290</v>
          </cell>
          <cell r="C143" t="str">
            <v>UMA</v>
          </cell>
          <cell r="D143" t="str">
            <v>C</v>
          </cell>
          <cell r="E143">
            <v>0.65</v>
          </cell>
          <cell r="F143" t="str">
            <v>4.715</v>
          </cell>
          <cell r="G143">
            <v>507</v>
          </cell>
        </row>
        <row r="144">
          <cell r="B144">
            <v>3499</v>
          </cell>
          <cell r="C144" t="str">
            <v>SILAMPAYEE</v>
          </cell>
          <cell r="D144" t="str">
            <v>A1</v>
          </cell>
          <cell r="E144">
            <v>0.8</v>
          </cell>
          <cell r="F144" t="str">
            <v>5.00</v>
          </cell>
          <cell r="G144">
            <v>507</v>
          </cell>
        </row>
        <row r="145">
          <cell r="B145">
            <v>1369</v>
          </cell>
          <cell r="C145" t="str">
            <v>KRISHNAN</v>
          </cell>
          <cell r="D145" t="str">
            <v>A</v>
          </cell>
          <cell r="E145">
            <v>0.75</v>
          </cell>
          <cell r="F145" t="str">
            <v>4.61540</v>
          </cell>
          <cell r="G145">
            <v>507</v>
          </cell>
        </row>
        <row r="146">
          <cell r="B146">
            <v>3115</v>
          </cell>
          <cell r="C146" t="str">
            <v>YOVEL</v>
          </cell>
          <cell r="D146" t="str">
            <v>B</v>
          </cell>
          <cell r="E146">
            <v>0.7</v>
          </cell>
          <cell r="F146" t="str">
            <v>5.12820</v>
          </cell>
          <cell r="G146">
            <v>507</v>
          </cell>
        </row>
        <row r="147">
          <cell r="B147">
            <v>3505</v>
          </cell>
          <cell r="C147" t="str">
            <v>SUGANYA</v>
          </cell>
          <cell r="D147">
            <v>0</v>
          </cell>
          <cell r="E147">
            <v>0.6</v>
          </cell>
          <cell r="F147" t="str">
            <v>4.615</v>
          </cell>
          <cell r="G147">
            <v>507</v>
          </cell>
        </row>
        <row r="148">
          <cell r="B148">
            <v>3507</v>
          </cell>
          <cell r="C148" t="str">
            <v>KOWSIK</v>
          </cell>
          <cell r="D148" t="str">
            <v>A1</v>
          </cell>
          <cell r="E148">
            <v>0.8</v>
          </cell>
          <cell r="F148" t="str">
            <v>5.00</v>
          </cell>
          <cell r="G148">
            <v>507</v>
          </cell>
        </row>
      </sheetData>
      <sheetData sheetId="23">
        <row r="1">
          <cell r="B1" t="str">
            <v>ID NO</v>
          </cell>
          <cell r="C1" t="str">
            <v>Name</v>
          </cell>
          <cell r="D1" t="str">
            <v>Grade</v>
          </cell>
          <cell r="E1" t="str">
            <v>Target  %</v>
          </cell>
          <cell r="F1" t="str">
            <v>Points</v>
          </cell>
          <cell r="G1" t="str">
            <v>CTC/Day</v>
          </cell>
          <cell r="H1" t="str">
            <v>SO#</v>
          </cell>
          <cell r="I1" t="str">
            <v>Design &amp; Product</v>
          </cell>
          <cell r="J1" t="str">
            <v>Qty</v>
          </cell>
          <cell r="K1" t="str">
            <v>Eff %</v>
          </cell>
        </row>
        <row r="2">
          <cell r="B2">
            <v>29</v>
          </cell>
          <cell r="C2" t="str">
            <v>SELVI.R</v>
          </cell>
          <cell r="D2" t="str">
            <v>A+</v>
          </cell>
          <cell r="E2">
            <v>0.9</v>
          </cell>
          <cell r="F2" t="str">
            <v>10.0</v>
          </cell>
          <cell r="G2">
            <v>789.75</v>
          </cell>
        </row>
        <row r="3">
          <cell r="B3">
            <v>122</v>
          </cell>
          <cell r="C3" t="str">
            <v>SAVITHRI ..S</v>
          </cell>
          <cell r="D3" t="str">
            <v>A</v>
          </cell>
          <cell r="E3">
            <v>0.75</v>
          </cell>
          <cell r="F3" t="str">
            <v>4.61540</v>
          </cell>
          <cell r="G3">
            <v>642</v>
          </cell>
        </row>
        <row r="4">
          <cell r="B4">
            <v>237</v>
          </cell>
          <cell r="C4" t="str">
            <v>NALLASIVAM..M</v>
          </cell>
          <cell r="D4" t="str">
            <v>A</v>
          </cell>
          <cell r="E4">
            <v>0.75</v>
          </cell>
          <cell r="F4" t="str">
            <v>4.61540</v>
          </cell>
          <cell r="G4">
            <v>789.75</v>
          </cell>
        </row>
        <row r="5">
          <cell r="B5">
            <v>242</v>
          </cell>
          <cell r="C5" t="str">
            <v>ALLIRANI..R</v>
          </cell>
          <cell r="D5" t="str">
            <v>A+</v>
          </cell>
          <cell r="E5">
            <v>0.9</v>
          </cell>
          <cell r="F5" t="str">
            <v>10.0</v>
          </cell>
          <cell r="G5">
            <v>691</v>
          </cell>
        </row>
        <row r="6">
          <cell r="B6">
            <v>411</v>
          </cell>
          <cell r="C6" t="str">
            <v>LATHA..M</v>
          </cell>
          <cell r="D6" t="str">
            <v>A1</v>
          </cell>
          <cell r="E6">
            <v>0.8</v>
          </cell>
          <cell r="F6" t="str">
            <v>5.00</v>
          </cell>
          <cell r="G6">
            <v>789.75</v>
          </cell>
        </row>
        <row r="7">
          <cell r="B7">
            <v>677</v>
          </cell>
          <cell r="C7" t="str">
            <v>NIRMALA..K</v>
          </cell>
          <cell r="D7" t="str">
            <v>A+</v>
          </cell>
          <cell r="E7">
            <v>0.9</v>
          </cell>
          <cell r="F7" t="str">
            <v>10.0</v>
          </cell>
          <cell r="G7">
            <v>691</v>
          </cell>
        </row>
        <row r="8">
          <cell r="B8">
            <v>1298</v>
          </cell>
          <cell r="C8" t="str">
            <v>SIVARANJANI.S</v>
          </cell>
          <cell r="D8" t="str">
            <v>A+</v>
          </cell>
          <cell r="E8">
            <v>0.9</v>
          </cell>
          <cell r="F8" t="str">
            <v>10.0</v>
          </cell>
          <cell r="G8">
            <v>789.75</v>
          </cell>
        </row>
        <row r="9">
          <cell r="B9">
            <v>1417</v>
          </cell>
          <cell r="C9" t="str">
            <v>MAHALAKSHMI.T</v>
          </cell>
          <cell r="D9" t="str">
            <v>A+</v>
          </cell>
          <cell r="E9">
            <v>0.9</v>
          </cell>
          <cell r="F9" t="str">
            <v>10.0</v>
          </cell>
          <cell r="G9">
            <v>642</v>
          </cell>
        </row>
        <row r="10">
          <cell r="B10">
            <v>1422</v>
          </cell>
          <cell r="C10" t="str">
            <v>LAKSHMI.V</v>
          </cell>
          <cell r="D10" t="str">
            <v>A1</v>
          </cell>
          <cell r="E10">
            <v>0.8</v>
          </cell>
          <cell r="F10" t="str">
            <v>5.00</v>
          </cell>
          <cell r="G10">
            <v>789.75</v>
          </cell>
        </row>
        <row r="11">
          <cell r="B11">
            <v>1512</v>
          </cell>
          <cell r="C11" t="str">
            <v>MANIMEGALAI.P</v>
          </cell>
          <cell r="D11" t="str">
            <v>A</v>
          </cell>
          <cell r="E11">
            <v>0.75</v>
          </cell>
          <cell r="F11" t="str">
            <v>4.61540</v>
          </cell>
          <cell r="G11">
            <v>691</v>
          </cell>
        </row>
        <row r="12">
          <cell r="B12">
            <v>1694</v>
          </cell>
          <cell r="C12" t="str">
            <v>MALATHI.S</v>
          </cell>
          <cell r="D12" t="str">
            <v>A1</v>
          </cell>
          <cell r="E12">
            <v>0.8</v>
          </cell>
          <cell r="F12" t="str">
            <v>5.00</v>
          </cell>
          <cell r="G12">
            <v>642</v>
          </cell>
        </row>
        <row r="13">
          <cell r="B13">
            <v>1761</v>
          </cell>
          <cell r="C13" t="str">
            <v>PUSHPA.M</v>
          </cell>
          <cell r="D13" t="str">
            <v>A1</v>
          </cell>
          <cell r="E13">
            <v>0.8</v>
          </cell>
          <cell r="F13" t="str">
            <v>5.00</v>
          </cell>
          <cell r="G13">
            <v>691</v>
          </cell>
        </row>
        <row r="14">
          <cell r="B14">
            <v>1789</v>
          </cell>
          <cell r="C14" t="str">
            <v>KASTHURI</v>
          </cell>
          <cell r="D14" t="str">
            <v>A1</v>
          </cell>
          <cell r="E14">
            <v>0.8</v>
          </cell>
          <cell r="F14" t="str">
            <v>5.00</v>
          </cell>
          <cell r="G14">
            <v>691</v>
          </cell>
        </row>
        <row r="15">
          <cell r="B15">
            <v>1854</v>
          </cell>
          <cell r="C15" t="str">
            <v>DHANALAKSHMI S</v>
          </cell>
          <cell r="D15" t="str">
            <v>B</v>
          </cell>
          <cell r="E15">
            <v>0.7</v>
          </cell>
          <cell r="F15" t="str">
            <v>5.12820</v>
          </cell>
          <cell r="G15">
            <v>691</v>
          </cell>
        </row>
        <row r="16">
          <cell r="B16">
            <v>1855</v>
          </cell>
          <cell r="C16" t="str">
            <v>MEENA SENTHILKUMAR</v>
          </cell>
          <cell r="D16" t="str">
            <v>A</v>
          </cell>
          <cell r="E16">
            <v>0.75</v>
          </cell>
          <cell r="F16" t="str">
            <v>4.61540</v>
          </cell>
          <cell r="G16">
            <v>642</v>
          </cell>
        </row>
        <row r="17">
          <cell r="B17">
            <v>1902</v>
          </cell>
          <cell r="C17" t="str">
            <v>MANIMALA B</v>
          </cell>
          <cell r="D17" t="str">
            <v>A1</v>
          </cell>
          <cell r="E17">
            <v>0.8</v>
          </cell>
          <cell r="F17" t="str">
            <v>5.00</v>
          </cell>
          <cell r="G17">
            <v>642</v>
          </cell>
        </row>
        <row r="18">
          <cell r="B18">
            <v>1929</v>
          </cell>
          <cell r="C18" t="str">
            <v>KEERTHANA G</v>
          </cell>
          <cell r="D18" t="str">
            <v>A</v>
          </cell>
          <cell r="E18">
            <v>0.75</v>
          </cell>
          <cell r="F18" t="str">
            <v>4.61540</v>
          </cell>
          <cell r="G18">
            <v>691</v>
          </cell>
        </row>
        <row r="19">
          <cell r="B19">
            <v>1930</v>
          </cell>
          <cell r="C19" t="str">
            <v>VALARMATHI R</v>
          </cell>
          <cell r="D19" t="str">
            <v>A1</v>
          </cell>
          <cell r="E19">
            <v>0.8</v>
          </cell>
          <cell r="F19" t="str">
            <v>5.00</v>
          </cell>
          <cell r="G19">
            <v>642</v>
          </cell>
        </row>
        <row r="20">
          <cell r="B20">
            <v>1956</v>
          </cell>
          <cell r="C20" t="str">
            <v>KARTHIGAIRAJAN K</v>
          </cell>
          <cell r="D20" t="str">
            <v>A1</v>
          </cell>
          <cell r="E20">
            <v>0.8</v>
          </cell>
          <cell r="F20" t="str">
            <v>5.00</v>
          </cell>
          <cell r="G20">
            <v>691</v>
          </cell>
        </row>
        <row r="21">
          <cell r="B21">
            <v>1966</v>
          </cell>
          <cell r="C21" t="str">
            <v>PARAMESWARI S</v>
          </cell>
          <cell r="D21" t="str">
            <v>A</v>
          </cell>
          <cell r="E21">
            <v>0.75</v>
          </cell>
          <cell r="F21" t="str">
            <v>4.61540</v>
          </cell>
          <cell r="G21">
            <v>691</v>
          </cell>
        </row>
        <row r="22">
          <cell r="B22">
            <v>1971</v>
          </cell>
          <cell r="C22" t="str">
            <v>HEMALATHA R</v>
          </cell>
          <cell r="D22" t="str">
            <v>A</v>
          </cell>
          <cell r="E22">
            <v>0.75</v>
          </cell>
          <cell r="F22" t="str">
            <v>4.61540</v>
          </cell>
          <cell r="G22">
            <v>642</v>
          </cell>
        </row>
        <row r="23">
          <cell r="B23">
            <v>1983</v>
          </cell>
          <cell r="C23" t="str">
            <v>LATHA M</v>
          </cell>
          <cell r="D23" t="str">
            <v>A</v>
          </cell>
          <cell r="E23">
            <v>0.75</v>
          </cell>
          <cell r="F23" t="str">
            <v>4.61540</v>
          </cell>
          <cell r="G23">
            <v>642</v>
          </cell>
        </row>
        <row r="24">
          <cell r="B24">
            <v>2005</v>
          </cell>
          <cell r="C24" t="str">
            <v>PARAMESWARI</v>
          </cell>
          <cell r="D24" t="str">
            <v>B</v>
          </cell>
          <cell r="E24">
            <v>0.7</v>
          </cell>
          <cell r="F24" t="str">
            <v>5.12820</v>
          </cell>
          <cell r="G24">
            <v>642</v>
          </cell>
        </row>
        <row r="25">
          <cell r="B25">
            <v>2016</v>
          </cell>
          <cell r="C25" t="str">
            <v>S GOWRI</v>
          </cell>
          <cell r="D25" t="str">
            <v>A</v>
          </cell>
          <cell r="E25">
            <v>0.75</v>
          </cell>
          <cell r="F25" t="str">
            <v>4.61540</v>
          </cell>
          <cell r="G25">
            <v>593</v>
          </cell>
        </row>
        <row r="26">
          <cell r="B26">
            <v>2045</v>
          </cell>
          <cell r="C26" t="str">
            <v>SATHYA C</v>
          </cell>
          <cell r="D26" t="str">
            <v>B</v>
          </cell>
          <cell r="E26">
            <v>0.7</v>
          </cell>
          <cell r="F26" t="str">
            <v>5.12820</v>
          </cell>
          <cell r="G26">
            <v>642</v>
          </cell>
        </row>
        <row r="27">
          <cell r="B27">
            <v>2067</v>
          </cell>
          <cell r="C27" t="str">
            <v>LALITHA R</v>
          </cell>
          <cell r="D27" t="str">
            <v>A1</v>
          </cell>
          <cell r="E27">
            <v>0.8</v>
          </cell>
          <cell r="F27" t="str">
            <v>5.00</v>
          </cell>
          <cell r="G27">
            <v>593</v>
          </cell>
        </row>
        <row r="28">
          <cell r="B28">
            <v>2102</v>
          </cell>
          <cell r="C28" t="str">
            <v>KOKILA M</v>
          </cell>
          <cell r="D28" t="str">
            <v>B</v>
          </cell>
          <cell r="E28">
            <v>0.7</v>
          </cell>
          <cell r="F28" t="str">
            <v>5.12820</v>
          </cell>
          <cell r="G28">
            <v>691</v>
          </cell>
        </row>
        <row r="29">
          <cell r="B29">
            <v>2138</v>
          </cell>
          <cell r="C29" t="str">
            <v>SANTHI S</v>
          </cell>
          <cell r="D29" t="str">
            <v>A</v>
          </cell>
          <cell r="E29">
            <v>0.75</v>
          </cell>
          <cell r="F29" t="str">
            <v>4.61540</v>
          </cell>
          <cell r="G29">
            <v>593</v>
          </cell>
        </row>
        <row r="30">
          <cell r="B30">
            <v>2156</v>
          </cell>
          <cell r="C30" t="str">
            <v>PUSHPALATHA R</v>
          </cell>
          <cell r="D30" t="str">
            <v>A</v>
          </cell>
          <cell r="E30">
            <v>0.75</v>
          </cell>
          <cell r="F30" t="str">
            <v>4.61540</v>
          </cell>
          <cell r="G30">
            <v>642</v>
          </cell>
        </row>
        <row r="31">
          <cell r="B31">
            <v>2177</v>
          </cell>
          <cell r="C31" t="str">
            <v>LALITHA N</v>
          </cell>
          <cell r="D31" t="str">
            <v>A+</v>
          </cell>
          <cell r="E31">
            <v>0.9</v>
          </cell>
          <cell r="F31" t="str">
            <v>10.0</v>
          </cell>
          <cell r="G31">
            <v>642</v>
          </cell>
        </row>
        <row r="32">
          <cell r="B32">
            <v>2186</v>
          </cell>
          <cell r="C32" t="str">
            <v>SATHYA R</v>
          </cell>
          <cell r="D32" t="str">
            <v>B</v>
          </cell>
          <cell r="E32">
            <v>0.7</v>
          </cell>
          <cell r="F32" t="str">
            <v>5.12820</v>
          </cell>
          <cell r="G32">
            <v>789.75</v>
          </cell>
        </row>
        <row r="33">
          <cell r="B33">
            <v>2274</v>
          </cell>
          <cell r="C33" t="str">
            <v>UMADEVI B</v>
          </cell>
          <cell r="D33" t="str">
            <v>A</v>
          </cell>
          <cell r="E33">
            <v>0.75</v>
          </cell>
          <cell r="F33" t="str">
            <v>4.61540</v>
          </cell>
          <cell r="G33">
            <v>593</v>
          </cell>
        </row>
        <row r="34">
          <cell r="B34">
            <v>2317</v>
          </cell>
          <cell r="C34" t="str">
            <v>SIVARAMAN M</v>
          </cell>
          <cell r="D34" t="str">
            <v>A1</v>
          </cell>
          <cell r="E34">
            <v>0.8</v>
          </cell>
          <cell r="F34" t="str">
            <v>5.00</v>
          </cell>
          <cell r="G34">
            <v>642</v>
          </cell>
        </row>
        <row r="35">
          <cell r="B35">
            <v>2332</v>
          </cell>
          <cell r="C35" t="str">
            <v>RAJAKUMARI</v>
          </cell>
          <cell r="D35" t="str">
            <v>B</v>
          </cell>
          <cell r="E35">
            <v>0.7</v>
          </cell>
          <cell r="F35" t="str">
            <v>5.12820</v>
          </cell>
          <cell r="G35">
            <v>691</v>
          </cell>
        </row>
        <row r="36">
          <cell r="B36">
            <v>2392</v>
          </cell>
          <cell r="C36" t="str">
            <v>VANITHASRI M</v>
          </cell>
          <cell r="D36" t="str">
            <v>A</v>
          </cell>
          <cell r="E36">
            <v>0.75</v>
          </cell>
          <cell r="F36" t="str">
            <v>4.61540</v>
          </cell>
          <cell r="G36">
            <v>593</v>
          </cell>
        </row>
        <row r="37">
          <cell r="B37">
            <v>2420</v>
          </cell>
          <cell r="C37" t="str">
            <v>SELLAMMAL</v>
          </cell>
          <cell r="D37" t="str">
            <v>B</v>
          </cell>
          <cell r="E37">
            <v>0.7</v>
          </cell>
          <cell r="F37" t="str">
            <v>5.12820</v>
          </cell>
          <cell r="G37">
            <v>642</v>
          </cell>
        </row>
        <row r="38">
          <cell r="B38">
            <v>2458</v>
          </cell>
          <cell r="C38" t="str">
            <v>PUNITHA M</v>
          </cell>
          <cell r="D38" t="str">
            <v>A</v>
          </cell>
          <cell r="E38">
            <v>0.75</v>
          </cell>
          <cell r="F38" t="str">
            <v>4.61540</v>
          </cell>
          <cell r="G38">
            <v>593</v>
          </cell>
        </row>
        <row r="39">
          <cell r="B39">
            <v>2467</v>
          </cell>
          <cell r="C39" t="str">
            <v>M HARIPRIYA</v>
          </cell>
          <cell r="D39" t="str">
            <v>B</v>
          </cell>
          <cell r="E39">
            <v>0.7</v>
          </cell>
          <cell r="F39" t="str">
            <v>5.12820</v>
          </cell>
          <cell r="G39">
            <v>642</v>
          </cell>
        </row>
        <row r="40">
          <cell r="B40">
            <v>2489</v>
          </cell>
          <cell r="C40" t="str">
            <v>SELVALAKSHIMI</v>
          </cell>
          <cell r="D40" t="str">
            <v>A</v>
          </cell>
          <cell r="E40">
            <v>0.75</v>
          </cell>
          <cell r="F40" t="str">
            <v>4.61540</v>
          </cell>
          <cell r="G40">
            <v>691</v>
          </cell>
        </row>
        <row r="41">
          <cell r="B41">
            <v>2503</v>
          </cell>
          <cell r="C41" t="str">
            <v xml:space="preserve">JANAKI </v>
          </cell>
          <cell r="D41" t="str">
            <v>B</v>
          </cell>
          <cell r="E41">
            <v>0.7</v>
          </cell>
          <cell r="F41" t="str">
            <v>5.12820</v>
          </cell>
          <cell r="G41">
            <v>642</v>
          </cell>
        </row>
        <row r="42">
          <cell r="B42">
            <v>2601</v>
          </cell>
          <cell r="C42" t="str">
            <v>SARANYA T</v>
          </cell>
          <cell r="D42" t="str">
            <v>A</v>
          </cell>
          <cell r="E42">
            <v>0.75</v>
          </cell>
          <cell r="F42" t="str">
            <v>4.61540</v>
          </cell>
          <cell r="G42">
            <v>593</v>
          </cell>
        </row>
        <row r="43">
          <cell r="B43">
            <v>2602</v>
          </cell>
          <cell r="C43" t="str">
            <v>NITHYAKALYANI</v>
          </cell>
          <cell r="D43" t="str">
            <v>B</v>
          </cell>
          <cell r="E43">
            <v>0.7</v>
          </cell>
          <cell r="F43" t="str">
            <v>5.12820</v>
          </cell>
          <cell r="G43">
            <v>642</v>
          </cell>
        </row>
        <row r="44">
          <cell r="B44">
            <v>2651</v>
          </cell>
          <cell r="C44" t="str">
            <v>APARNA DAS</v>
          </cell>
          <cell r="D44" t="str">
            <v>A</v>
          </cell>
          <cell r="E44">
            <v>0.75</v>
          </cell>
          <cell r="F44" t="str">
            <v>4.61540</v>
          </cell>
          <cell r="G44">
            <v>593</v>
          </cell>
        </row>
        <row r="45">
          <cell r="B45">
            <v>2652</v>
          </cell>
          <cell r="C45" t="str">
            <v>GEETHA P</v>
          </cell>
          <cell r="D45" t="str">
            <v>A</v>
          </cell>
          <cell r="E45">
            <v>0.75</v>
          </cell>
          <cell r="F45" t="str">
            <v>4.61540</v>
          </cell>
          <cell r="G45">
            <v>642</v>
          </cell>
        </row>
        <row r="46">
          <cell r="B46">
            <v>2661</v>
          </cell>
          <cell r="C46" t="str">
            <v>YAMUNADEVI G</v>
          </cell>
          <cell r="D46" t="str">
            <v>A</v>
          </cell>
          <cell r="E46">
            <v>0.75</v>
          </cell>
          <cell r="F46" t="str">
            <v>4.61540</v>
          </cell>
          <cell r="G46">
            <v>593</v>
          </cell>
        </row>
        <row r="47">
          <cell r="B47">
            <v>2691</v>
          </cell>
          <cell r="C47" t="str">
            <v>POONKODI</v>
          </cell>
          <cell r="D47" t="str">
            <v>A</v>
          </cell>
          <cell r="E47">
            <v>0.75</v>
          </cell>
          <cell r="F47" t="str">
            <v>4.61540</v>
          </cell>
          <cell r="G47">
            <v>642</v>
          </cell>
        </row>
        <row r="48">
          <cell r="B48">
            <v>2733</v>
          </cell>
          <cell r="C48" t="str">
            <v>SUMATHI J</v>
          </cell>
          <cell r="D48" t="str">
            <v>C</v>
          </cell>
          <cell r="E48">
            <v>0.65</v>
          </cell>
          <cell r="F48" t="str">
            <v>4.715</v>
          </cell>
          <cell r="G48">
            <v>642</v>
          </cell>
        </row>
        <row r="49">
          <cell r="B49">
            <v>2736</v>
          </cell>
          <cell r="C49" t="str">
            <v>KIRUTHIKA</v>
          </cell>
          <cell r="D49" t="str">
            <v>C</v>
          </cell>
          <cell r="E49">
            <v>0.65</v>
          </cell>
          <cell r="F49" t="str">
            <v>4.715</v>
          </cell>
          <cell r="G49">
            <v>642</v>
          </cell>
        </row>
        <row r="50">
          <cell r="B50">
            <v>2741</v>
          </cell>
          <cell r="C50" t="str">
            <v>SUGUNA P</v>
          </cell>
          <cell r="D50" t="str">
            <v>A</v>
          </cell>
          <cell r="E50">
            <v>0.75</v>
          </cell>
          <cell r="F50" t="str">
            <v>4.61540</v>
          </cell>
          <cell r="G50">
            <v>642</v>
          </cell>
        </row>
        <row r="51">
          <cell r="B51">
            <v>2749</v>
          </cell>
          <cell r="C51" t="str">
            <v>UMAMAHESHWARI S</v>
          </cell>
          <cell r="D51" t="str">
            <v>A</v>
          </cell>
          <cell r="E51">
            <v>0.75</v>
          </cell>
          <cell r="F51" t="str">
            <v>4.61540</v>
          </cell>
          <cell r="G51">
            <v>579</v>
          </cell>
        </row>
        <row r="52">
          <cell r="B52">
            <v>2775</v>
          </cell>
          <cell r="C52" t="str">
            <v>NANTHINI S</v>
          </cell>
          <cell r="D52" t="str">
            <v>A</v>
          </cell>
          <cell r="E52">
            <v>0.75</v>
          </cell>
          <cell r="F52" t="str">
            <v>4.61540</v>
          </cell>
          <cell r="G52">
            <v>579</v>
          </cell>
        </row>
        <row r="53">
          <cell r="B53">
            <v>2780</v>
          </cell>
          <cell r="C53" t="str">
            <v>UMA DEVI</v>
          </cell>
          <cell r="D53" t="str">
            <v>A</v>
          </cell>
          <cell r="E53">
            <v>0.75</v>
          </cell>
          <cell r="F53" t="str">
            <v>4.61540</v>
          </cell>
          <cell r="G53">
            <v>642</v>
          </cell>
        </row>
        <row r="54">
          <cell r="B54">
            <v>2781</v>
          </cell>
          <cell r="C54" t="str">
            <v>GAURI DAS</v>
          </cell>
          <cell r="D54" t="str">
            <v>A1</v>
          </cell>
          <cell r="E54">
            <v>0.8</v>
          </cell>
          <cell r="F54" t="str">
            <v>5.00</v>
          </cell>
          <cell r="G54">
            <v>642</v>
          </cell>
        </row>
        <row r="55">
          <cell r="B55">
            <v>2796</v>
          </cell>
          <cell r="C55" t="str">
            <v>PAPPATHI S</v>
          </cell>
          <cell r="D55" t="str">
            <v>A</v>
          </cell>
          <cell r="E55">
            <v>0.75</v>
          </cell>
          <cell r="F55" t="str">
            <v>4.61540</v>
          </cell>
          <cell r="G55">
            <v>579</v>
          </cell>
        </row>
        <row r="56">
          <cell r="B56">
            <v>2807</v>
          </cell>
          <cell r="C56" t="str">
            <v>DHANALAKSHMI K</v>
          </cell>
          <cell r="D56" t="str">
            <v>A</v>
          </cell>
          <cell r="E56">
            <v>0.75</v>
          </cell>
          <cell r="F56" t="str">
            <v>4.61540</v>
          </cell>
          <cell r="G56">
            <v>642</v>
          </cell>
        </row>
        <row r="57">
          <cell r="B57">
            <v>2825</v>
          </cell>
          <cell r="C57" t="str">
            <v>BABYSALINI K</v>
          </cell>
          <cell r="D57" t="str">
            <v>B</v>
          </cell>
          <cell r="E57">
            <v>0.7</v>
          </cell>
          <cell r="F57" t="str">
            <v>5.12820</v>
          </cell>
          <cell r="G57">
            <v>642</v>
          </cell>
        </row>
        <row r="58">
          <cell r="B58">
            <v>2918</v>
          </cell>
          <cell r="C58" t="str">
            <v>RAMAPRIYA M</v>
          </cell>
          <cell r="D58" t="str">
            <v>A</v>
          </cell>
          <cell r="E58">
            <v>0.75</v>
          </cell>
          <cell r="F58" t="str">
            <v>4.61540</v>
          </cell>
          <cell r="G58">
            <v>691</v>
          </cell>
        </row>
        <row r="59">
          <cell r="B59">
            <v>2965</v>
          </cell>
          <cell r="C59" t="str">
            <v>MOHANRAJ R</v>
          </cell>
          <cell r="D59" t="str">
            <v>B</v>
          </cell>
          <cell r="E59">
            <v>0.7</v>
          </cell>
          <cell r="F59" t="str">
            <v>5.12820</v>
          </cell>
          <cell r="G59">
            <v>642</v>
          </cell>
        </row>
        <row r="60">
          <cell r="B60">
            <v>2976</v>
          </cell>
          <cell r="C60" t="str">
            <v>SATHYA RAJA</v>
          </cell>
          <cell r="D60" t="str">
            <v>A</v>
          </cell>
          <cell r="E60">
            <v>0.75</v>
          </cell>
          <cell r="F60" t="str">
            <v>4.61540</v>
          </cell>
          <cell r="G60">
            <v>642</v>
          </cell>
        </row>
        <row r="61">
          <cell r="B61">
            <v>2979</v>
          </cell>
          <cell r="C61" t="str">
            <v>KIRUTHIKA S</v>
          </cell>
          <cell r="D61" t="str">
            <v>C</v>
          </cell>
          <cell r="E61">
            <v>0.65</v>
          </cell>
          <cell r="F61" t="str">
            <v>4.715</v>
          </cell>
          <cell r="G61">
            <v>579</v>
          </cell>
        </row>
        <row r="62">
          <cell r="B62">
            <v>2987</v>
          </cell>
          <cell r="C62" t="str">
            <v>MEENA P</v>
          </cell>
          <cell r="D62" t="str">
            <v>C</v>
          </cell>
          <cell r="E62">
            <v>0.65</v>
          </cell>
          <cell r="F62" t="str">
            <v>4.715</v>
          </cell>
          <cell r="G62">
            <v>593</v>
          </cell>
        </row>
        <row r="63">
          <cell r="B63">
            <v>2989</v>
          </cell>
          <cell r="C63" t="str">
            <v>SARANYA R</v>
          </cell>
          <cell r="D63" t="str">
            <v>B</v>
          </cell>
          <cell r="E63">
            <v>0.7</v>
          </cell>
          <cell r="F63" t="str">
            <v>5.12820</v>
          </cell>
          <cell r="G63">
            <v>789.75</v>
          </cell>
        </row>
        <row r="64">
          <cell r="B64">
            <v>3001</v>
          </cell>
          <cell r="C64" t="str">
            <v>SANGEETHA N</v>
          </cell>
          <cell r="D64" t="str">
            <v>B</v>
          </cell>
          <cell r="E64">
            <v>0.7</v>
          </cell>
          <cell r="F64" t="str">
            <v>5.12820</v>
          </cell>
          <cell r="G64">
            <v>593</v>
          </cell>
        </row>
        <row r="65">
          <cell r="B65">
            <v>3003</v>
          </cell>
          <cell r="C65" t="str">
            <v>GEETHA P</v>
          </cell>
          <cell r="D65" t="str">
            <v>A</v>
          </cell>
          <cell r="E65">
            <v>0.75</v>
          </cell>
          <cell r="F65" t="str">
            <v>4.61540</v>
          </cell>
          <cell r="G65">
            <v>642</v>
          </cell>
        </row>
        <row r="66">
          <cell r="B66">
            <v>3019</v>
          </cell>
          <cell r="C66" t="str">
            <v>MOUNIKA B</v>
          </cell>
          <cell r="D66" t="str">
            <v>C</v>
          </cell>
          <cell r="E66">
            <v>0.65</v>
          </cell>
          <cell r="F66" t="str">
            <v>4.715</v>
          </cell>
          <cell r="G66">
            <v>579</v>
          </cell>
        </row>
        <row r="67">
          <cell r="B67">
            <v>3067</v>
          </cell>
          <cell r="C67" t="str">
            <v>POOMATHI M</v>
          </cell>
          <cell r="D67" t="str">
            <v>B</v>
          </cell>
          <cell r="E67">
            <v>0.7</v>
          </cell>
          <cell r="F67" t="str">
            <v>5.12820</v>
          </cell>
          <cell r="G67">
            <v>593</v>
          </cell>
        </row>
        <row r="68">
          <cell r="B68">
            <v>3086</v>
          </cell>
          <cell r="C68" t="str">
            <v>KASTHURI M</v>
          </cell>
          <cell r="D68" t="str">
            <v>B</v>
          </cell>
          <cell r="E68">
            <v>0.7</v>
          </cell>
          <cell r="F68" t="str">
            <v>5.12820</v>
          </cell>
          <cell r="G68">
            <v>579</v>
          </cell>
        </row>
        <row r="69">
          <cell r="B69">
            <v>3105</v>
          </cell>
          <cell r="C69" t="str">
            <v>ABIRAMI</v>
          </cell>
          <cell r="D69" t="str">
            <v>B</v>
          </cell>
          <cell r="E69">
            <v>0.7</v>
          </cell>
          <cell r="F69" t="str">
            <v>5.12820</v>
          </cell>
          <cell r="G69">
            <v>642</v>
          </cell>
        </row>
        <row r="70">
          <cell r="B70">
            <v>3138</v>
          </cell>
          <cell r="C70" t="str">
            <v>KANAGA R</v>
          </cell>
          <cell r="D70" t="str">
            <v>C</v>
          </cell>
          <cell r="E70">
            <v>0.65</v>
          </cell>
          <cell r="F70" t="str">
            <v>4.715</v>
          </cell>
          <cell r="G70">
            <v>579</v>
          </cell>
        </row>
        <row r="71">
          <cell r="B71">
            <v>3184</v>
          </cell>
          <cell r="C71" t="str">
            <v>THILAGAVATHI DHARMALINGAM</v>
          </cell>
          <cell r="D71" t="str">
            <v>B</v>
          </cell>
          <cell r="E71">
            <v>0.7</v>
          </cell>
          <cell r="F71" t="str">
            <v>5.12820</v>
          </cell>
          <cell r="G71">
            <v>579</v>
          </cell>
        </row>
        <row r="72">
          <cell r="B72">
            <v>3197</v>
          </cell>
          <cell r="C72" t="str">
            <v xml:space="preserve">MAITHILI M </v>
          </cell>
          <cell r="D72" t="str">
            <v>B</v>
          </cell>
          <cell r="E72">
            <v>0.7</v>
          </cell>
          <cell r="F72" t="str">
            <v>5.12820</v>
          </cell>
          <cell r="G72">
            <v>593</v>
          </cell>
        </row>
        <row r="73">
          <cell r="B73">
            <v>3199</v>
          </cell>
          <cell r="C73" t="str">
            <v>SATHIYAVANI A</v>
          </cell>
          <cell r="D73" t="str">
            <v>T</v>
          </cell>
          <cell r="E73">
            <v>0.6</v>
          </cell>
          <cell r="F73" t="str">
            <v>4.615</v>
          </cell>
          <cell r="G73">
            <v>593</v>
          </cell>
        </row>
        <row r="74">
          <cell r="B74">
            <v>3202</v>
          </cell>
          <cell r="C74" t="str">
            <v>SARANYA R</v>
          </cell>
          <cell r="D74" t="str">
            <v>B</v>
          </cell>
          <cell r="E74">
            <v>0.7</v>
          </cell>
          <cell r="F74" t="str">
            <v>5.12820</v>
          </cell>
          <cell r="G74">
            <v>642</v>
          </cell>
        </row>
        <row r="75">
          <cell r="B75">
            <v>3227</v>
          </cell>
          <cell r="C75" t="str">
            <v>RANI S</v>
          </cell>
          <cell r="D75" t="str">
            <v>C</v>
          </cell>
          <cell r="E75">
            <v>0.65</v>
          </cell>
          <cell r="F75" t="str">
            <v>4.715</v>
          </cell>
          <cell r="G75">
            <v>789.75</v>
          </cell>
        </row>
        <row r="76">
          <cell r="B76">
            <v>3235</v>
          </cell>
          <cell r="C76" t="str">
            <v>KAVITHA B</v>
          </cell>
          <cell r="D76" t="str">
            <v>C</v>
          </cell>
          <cell r="E76">
            <v>0.65</v>
          </cell>
          <cell r="F76" t="str">
            <v>4.715</v>
          </cell>
          <cell r="G76">
            <v>579</v>
          </cell>
        </row>
        <row r="77">
          <cell r="B77">
            <v>3250</v>
          </cell>
          <cell r="C77" t="str">
            <v>SARITHA S</v>
          </cell>
          <cell r="D77" t="str">
            <v>C</v>
          </cell>
          <cell r="E77">
            <v>0.65</v>
          </cell>
          <cell r="F77" t="str">
            <v>4.715</v>
          </cell>
          <cell r="G77">
            <v>579</v>
          </cell>
        </row>
        <row r="78">
          <cell r="B78">
            <v>3297</v>
          </cell>
          <cell r="C78" t="str">
            <v>SENBAGAM P</v>
          </cell>
          <cell r="D78" t="str">
            <v>C</v>
          </cell>
          <cell r="E78">
            <v>0.65</v>
          </cell>
          <cell r="F78" t="str">
            <v>4.715</v>
          </cell>
          <cell r="G78">
            <v>579</v>
          </cell>
        </row>
        <row r="79">
          <cell r="B79">
            <v>3299</v>
          </cell>
          <cell r="C79" t="str">
            <v>PRASENJIT MONDAL</v>
          </cell>
          <cell r="D79" t="str">
            <v>C</v>
          </cell>
          <cell r="E79">
            <v>0.65</v>
          </cell>
          <cell r="F79" t="str">
            <v>4.715</v>
          </cell>
          <cell r="G79">
            <v>593</v>
          </cell>
        </row>
        <row r="80">
          <cell r="B80">
            <v>3306</v>
          </cell>
          <cell r="C80" t="str">
            <v>MALATHI S</v>
          </cell>
          <cell r="D80" t="str">
            <v>C</v>
          </cell>
          <cell r="E80">
            <v>0.65</v>
          </cell>
          <cell r="F80" t="str">
            <v>4.715</v>
          </cell>
          <cell r="G80">
            <v>593</v>
          </cell>
        </row>
        <row r="81">
          <cell r="B81">
            <v>3308</v>
          </cell>
          <cell r="C81" t="str">
            <v>GOKILA M</v>
          </cell>
          <cell r="D81" t="str">
            <v>C</v>
          </cell>
          <cell r="E81">
            <v>0.65</v>
          </cell>
          <cell r="F81" t="str">
            <v>4.715</v>
          </cell>
          <cell r="G81">
            <v>579</v>
          </cell>
        </row>
        <row r="82">
          <cell r="B82">
            <v>3309</v>
          </cell>
          <cell r="C82" t="str">
            <v>KANTHAMANI S</v>
          </cell>
          <cell r="D82" t="str">
            <v>C</v>
          </cell>
          <cell r="E82">
            <v>0.65</v>
          </cell>
          <cell r="F82" t="str">
            <v>4.715</v>
          </cell>
          <cell r="G82">
            <v>579</v>
          </cell>
        </row>
        <row r="83">
          <cell r="B83">
            <v>3315</v>
          </cell>
          <cell r="C83" t="str">
            <v>SALMA PARVIN</v>
          </cell>
          <cell r="D83" t="str">
            <v>C</v>
          </cell>
          <cell r="E83">
            <v>0.65</v>
          </cell>
          <cell r="F83" t="str">
            <v>4.715</v>
          </cell>
          <cell r="G83">
            <v>579</v>
          </cell>
        </row>
        <row r="84">
          <cell r="B84">
            <v>3317</v>
          </cell>
          <cell r="C84" t="str">
            <v>SUGANTHI P</v>
          </cell>
          <cell r="D84" t="str">
            <v>C</v>
          </cell>
          <cell r="E84">
            <v>0.65</v>
          </cell>
          <cell r="F84" t="str">
            <v>4.715</v>
          </cell>
          <cell r="G84">
            <v>579</v>
          </cell>
        </row>
        <row r="85">
          <cell r="B85">
            <v>3318</v>
          </cell>
          <cell r="C85" t="str">
            <v>SANGEETHA R</v>
          </cell>
          <cell r="D85" t="str">
            <v>T</v>
          </cell>
          <cell r="E85">
            <v>0.6</v>
          </cell>
          <cell r="F85" t="str">
            <v>4.615</v>
          </cell>
          <cell r="G85">
            <v>579</v>
          </cell>
        </row>
        <row r="86">
          <cell r="B86">
            <v>3323</v>
          </cell>
          <cell r="C86" t="str">
            <v>KALAMANI S</v>
          </cell>
          <cell r="D86" t="str">
            <v>C</v>
          </cell>
          <cell r="E86">
            <v>0.65</v>
          </cell>
          <cell r="F86" t="str">
            <v>4.715</v>
          </cell>
          <cell r="G86">
            <v>593</v>
          </cell>
        </row>
        <row r="87">
          <cell r="B87">
            <v>3325</v>
          </cell>
          <cell r="C87" t="str">
            <v>AYAN DAS</v>
          </cell>
          <cell r="D87" t="str">
            <v>A</v>
          </cell>
          <cell r="E87">
            <v>0.75</v>
          </cell>
          <cell r="F87" t="str">
            <v>4.61540</v>
          </cell>
          <cell r="G87">
            <v>579</v>
          </cell>
        </row>
        <row r="88">
          <cell r="B88">
            <v>3327</v>
          </cell>
          <cell r="C88" t="str">
            <v>THENU</v>
          </cell>
          <cell r="D88" t="str">
            <v>C</v>
          </cell>
          <cell r="E88">
            <v>0.65</v>
          </cell>
          <cell r="F88" t="str">
            <v>4.715</v>
          </cell>
          <cell r="G88">
            <v>579</v>
          </cell>
        </row>
        <row r="89">
          <cell r="B89">
            <v>3331</v>
          </cell>
          <cell r="C89" t="str">
            <v>KOHILAVANI</v>
          </cell>
          <cell r="D89" t="str">
            <v>C</v>
          </cell>
          <cell r="E89">
            <v>0.65</v>
          </cell>
          <cell r="F89" t="str">
            <v>4.715</v>
          </cell>
          <cell r="G89">
            <v>593</v>
          </cell>
        </row>
        <row r="90">
          <cell r="B90">
            <v>3332</v>
          </cell>
          <cell r="C90" t="str">
            <v>JOTHI S</v>
          </cell>
          <cell r="D90" t="str">
            <v>C</v>
          </cell>
          <cell r="E90">
            <v>0.65</v>
          </cell>
          <cell r="F90" t="str">
            <v>4.715</v>
          </cell>
          <cell r="G90">
            <v>579</v>
          </cell>
        </row>
        <row r="91">
          <cell r="B91">
            <v>3334</v>
          </cell>
          <cell r="C91" t="str">
            <v>MARIYAMMAL M</v>
          </cell>
          <cell r="D91" t="str">
            <v>C</v>
          </cell>
          <cell r="E91">
            <v>0.65</v>
          </cell>
          <cell r="F91" t="str">
            <v>4.715</v>
          </cell>
          <cell r="G91">
            <v>579</v>
          </cell>
        </row>
        <row r="92">
          <cell r="B92">
            <v>3336</v>
          </cell>
          <cell r="C92" t="str">
            <v>CHITHRA S</v>
          </cell>
          <cell r="D92" t="str">
            <v>B</v>
          </cell>
          <cell r="E92">
            <v>0.7</v>
          </cell>
          <cell r="F92" t="str">
            <v>5.12820</v>
          </cell>
          <cell r="G92">
            <v>579</v>
          </cell>
        </row>
        <row r="93">
          <cell r="B93">
            <v>3342</v>
          </cell>
          <cell r="C93" t="str">
            <v>VAIRAMUTHU I</v>
          </cell>
          <cell r="D93" t="str">
            <v>A+</v>
          </cell>
          <cell r="E93">
            <v>0.9</v>
          </cell>
          <cell r="F93" t="str">
            <v>10.0</v>
          </cell>
          <cell r="G93">
            <v>579</v>
          </cell>
        </row>
        <row r="94">
          <cell r="B94">
            <v>3350</v>
          </cell>
          <cell r="C94" t="str">
            <v>ARCHANA MAITY NAYEK</v>
          </cell>
          <cell r="D94" t="str">
            <v>B</v>
          </cell>
          <cell r="E94">
            <v>0.7</v>
          </cell>
          <cell r="F94" t="str">
            <v>5.12820</v>
          </cell>
          <cell r="G94">
            <v>579</v>
          </cell>
        </row>
        <row r="95">
          <cell r="B95">
            <v>3352</v>
          </cell>
          <cell r="C95" t="str">
            <v>MANJULA P</v>
          </cell>
          <cell r="D95" t="str">
            <v>A</v>
          </cell>
          <cell r="E95">
            <v>0.75</v>
          </cell>
          <cell r="F95" t="str">
            <v>4.61540</v>
          </cell>
          <cell r="G95">
            <v>579</v>
          </cell>
        </row>
        <row r="96">
          <cell r="B96">
            <v>3356</v>
          </cell>
          <cell r="C96" t="str">
            <v>SANGEETHA R</v>
          </cell>
          <cell r="D96" t="str">
            <v>C</v>
          </cell>
          <cell r="E96">
            <v>0.65</v>
          </cell>
          <cell r="F96" t="str">
            <v>4.715</v>
          </cell>
          <cell r="G96">
            <v>579</v>
          </cell>
        </row>
        <row r="97">
          <cell r="B97">
            <v>3395</v>
          </cell>
          <cell r="C97" t="str">
            <v>REVATHI RAMASAMY</v>
          </cell>
          <cell r="D97" t="str">
            <v>T</v>
          </cell>
          <cell r="E97">
            <v>0.6</v>
          </cell>
          <cell r="F97" t="str">
            <v>4.615</v>
          </cell>
          <cell r="G97">
            <v>579</v>
          </cell>
        </row>
        <row r="98">
          <cell r="B98">
            <v>3397</v>
          </cell>
          <cell r="C98" t="str">
            <v>KRISHNAVENI J</v>
          </cell>
          <cell r="D98" t="str">
            <v>T</v>
          </cell>
          <cell r="E98">
            <v>0.6</v>
          </cell>
          <cell r="F98" t="str">
            <v>4.615</v>
          </cell>
          <cell r="G98">
            <v>579</v>
          </cell>
        </row>
        <row r="99">
          <cell r="B99">
            <v>3402</v>
          </cell>
          <cell r="C99" t="str">
            <v>PRIYADHARSHNI G</v>
          </cell>
          <cell r="D99" t="str">
            <v>B</v>
          </cell>
          <cell r="E99">
            <v>0.7</v>
          </cell>
          <cell r="F99" t="str">
            <v>5.12820</v>
          </cell>
          <cell r="G99">
            <v>579</v>
          </cell>
        </row>
        <row r="100">
          <cell r="B100">
            <v>3404</v>
          </cell>
          <cell r="C100" t="str">
            <v>VENNILA P</v>
          </cell>
          <cell r="D100" t="str">
            <v>C</v>
          </cell>
          <cell r="E100">
            <v>0.65</v>
          </cell>
          <cell r="F100" t="str">
            <v>4.715</v>
          </cell>
          <cell r="G100">
            <v>579</v>
          </cell>
        </row>
        <row r="101">
          <cell r="B101">
            <v>3407</v>
          </cell>
          <cell r="C101" t="str">
            <v xml:space="preserve">SELVI A </v>
          </cell>
          <cell r="D101" t="str">
            <v>C</v>
          </cell>
          <cell r="E101">
            <v>0.65</v>
          </cell>
          <cell r="F101" t="str">
            <v>4.715</v>
          </cell>
          <cell r="G101">
            <v>579</v>
          </cell>
        </row>
        <row r="102">
          <cell r="B102">
            <v>3409</v>
          </cell>
          <cell r="C102" t="str">
            <v>AMUTHAVALLI S</v>
          </cell>
          <cell r="D102" t="str">
            <v>C</v>
          </cell>
          <cell r="E102">
            <v>0.65</v>
          </cell>
          <cell r="F102" t="str">
            <v>4.715</v>
          </cell>
          <cell r="G102">
            <v>579</v>
          </cell>
        </row>
        <row r="103">
          <cell r="B103">
            <v>3415</v>
          </cell>
          <cell r="C103" t="str">
            <v>ALEMA MOLLA</v>
          </cell>
          <cell r="D103" t="str">
            <v>C</v>
          </cell>
          <cell r="E103">
            <v>0.65</v>
          </cell>
          <cell r="F103" t="str">
            <v>4.715</v>
          </cell>
          <cell r="G103">
            <v>642</v>
          </cell>
        </row>
        <row r="104">
          <cell r="B104">
            <v>3416</v>
          </cell>
          <cell r="C104" t="str">
            <v>SARANYA P</v>
          </cell>
          <cell r="D104" t="str">
            <v>C</v>
          </cell>
          <cell r="E104">
            <v>0.65</v>
          </cell>
          <cell r="F104" t="str">
            <v>4.715</v>
          </cell>
          <cell r="G104">
            <v>579</v>
          </cell>
        </row>
        <row r="105">
          <cell r="B105">
            <v>3417</v>
          </cell>
          <cell r="C105" t="str">
            <v>DURGADEVI M</v>
          </cell>
          <cell r="D105" t="str">
            <v>C</v>
          </cell>
          <cell r="E105">
            <v>0.65</v>
          </cell>
          <cell r="F105" t="str">
            <v>4.715</v>
          </cell>
          <cell r="G105">
            <v>579</v>
          </cell>
        </row>
        <row r="106">
          <cell r="B106">
            <v>3419</v>
          </cell>
          <cell r="C106" t="str">
            <v>YAMUNA</v>
          </cell>
          <cell r="D106" t="str">
            <v>C</v>
          </cell>
          <cell r="E106">
            <v>0.65</v>
          </cell>
          <cell r="F106" t="str">
            <v>4.715</v>
          </cell>
          <cell r="G106">
            <v>579</v>
          </cell>
        </row>
        <row r="107">
          <cell r="B107">
            <v>3422</v>
          </cell>
          <cell r="C107" t="str">
            <v>S SHEELA</v>
          </cell>
          <cell r="D107" t="str">
            <v>C</v>
          </cell>
          <cell r="E107">
            <v>0.65</v>
          </cell>
          <cell r="F107" t="str">
            <v>4.715</v>
          </cell>
          <cell r="G107">
            <v>593</v>
          </cell>
        </row>
        <row r="108">
          <cell r="B108">
            <v>3434</v>
          </cell>
          <cell r="C108" t="str">
            <v>KASHTHURI N</v>
          </cell>
          <cell r="D108" t="str">
            <v>B</v>
          </cell>
          <cell r="E108">
            <v>0.7</v>
          </cell>
          <cell r="F108" t="str">
            <v>5.12820</v>
          </cell>
          <cell r="G108">
            <v>789.75</v>
          </cell>
        </row>
        <row r="109">
          <cell r="B109">
            <v>3443</v>
          </cell>
          <cell r="C109" t="str">
            <v>MONISHA P</v>
          </cell>
          <cell r="D109" t="str">
            <v>T</v>
          </cell>
          <cell r="E109">
            <v>0.6</v>
          </cell>
          <cell r="F109" t="str">
            <v>4.615</v>
          </cell>
          <cell r="G109">
            <v>579</v>
          </cell>
        </row>
        <row r="110">
          <cell r="B110">
            <v>3445</v>
          </cell>
          <cell r="C110" t="str">
            <v xml:space="preserve">KRISHNAVENI </v>
          </cell>
          <cell r="D110" t="str">
            <v>T</v>
          </cell>
          <cell r="E110">
            <v>0.6</v>
          </cell>
          <cell r="F110" t="str">
            <v>4.615</v>
          </cell>
          <cell r="G110">
            <v>642</v>
          </cell>
        </row>
        <row r="111">
          <cell r="B111">
            <v>3450</v>
          </cell>
          <cell r="C111" t="str">
            <v>ARTHI R</v>
          </cell>
          <cell r="D111" t="str">
            <v>C</v>
          </cell>
          <cell r="E111">
            <v>0.65</v>
          </cell>
          <cell r="F111" t="str">
            <v>4.715</v>
          </cell>
          <cell r="G111">
            <v>507</v>
          </cell>
        </row>
        <row r="112">
          <cell r="B112">
            <v>3452</v>
          </cell>
          <cell r="C112" t="str">
            <v xml:space="preserve">SUJATHA </v>
          </cell>
          <cell r="D112" t="str">
            <v>T</v>
          </cell>
          <cell r="E112">
            <v>0.6</v>
          </cell>
          <cell r="F112" t="str">
            <v>4.615</v>
          </cell>
          <cell r="G112">
            <v>579</v>
          </cell>
        </row>
        <row r="113">
          <cell r="B113">
            <v>3455</v>
          </cell>
          <cell r="C113" t="str">
            <v>MOHANA M</v>
          </cell>
          <cell r="D113" t="str">
            <v>T</v>
          </cell>
          <cell r="E113">
            <v>0.6</v>
          </cell>
          <cell r="F113" t="str">
            <v>4.615</v>
          </cell>
          <cell r="G113">
            <v>691</v>
          </cell>
        </row>
        <row r="114">
          <cell r="B114">
            <v>3460</v>
          </cell>
          <cell r="C114" t="str">
            <v>KAVITHA V</v>
          </cell>
          <cell r="D114" t="str">
            <v>T</v>
          </cell>
          <cell r="E114">
            <v>0.6</v>
          </cell>
          <cell r="F114" t="str">
            <v>4.615</v>
          </cell>
          <cell r="G114">
            <v>507</v>
          </cell>
        </row>
        <row r="115">
          <cell r="B115">
            <v>3463</v>
          </cell>
          <cell r="C115" t="str">
            <v>INTHUMATHI R</v>
          </cell>
          <cell r="D115" t="str">
            <v>T</v>
          </cell>
          <cell r="E115">
            <v>0.6</v>
          </cell>
          <cell r="F115" t="str">
            <v>4.615</v>
          </cell>
          <cell r="G115">
            <v>579</v>
          </cell>
        </row>
        <row r="116">
          <cell r="B116">
            <v>3467</v>
          </cell>
          <cell r="C116" t="str">
            <v>THANGAM A</v>
          </cell>
          <cell r="D116" t="str">
            <v>C</v>
          </cell>
          <cell r="E116">
            <v>0.65</v>
          </cell>
          <cell r="F116" t="str">
            <v>4.715</v>
          </cell>
          <cell r="G116">
            <v>507</v>
          </cell>
        </row>
        <row r="117">
          <cell r="B117">
            <v>3468</v>
          </cell>
          <cell r="C117" t="str">
            <v>SELVI M</v>
          </cell>
          <cell r="D117" t="str">
            <v>T</v>
          </cell>
          <cell r="E117">
            <v>0.6</v>
          </cell>
          <cell r="F117" t="str">
            <v>4.615</v>
          </cell>
          <cell r="G117">
            <v>507</v>
          </cell>
        </row>
        <row r="118">
          <cell r="B118">
            <v>3469</v>
          </cell>
          <cell r="C118" t="str">
            <v>BANUPRIYA P</v>
          </cell>
          <cell r="D118" t="str">
            <v>A</v>
          </cell>
          <cell r="E118">
            <v>0.75</v>
          </cell>
          <cell r="F118" t="str">
            <v>4.61540</v>
          </cell>
          <cell r="G118">
            <v>507</v>
          </cell>
        </row>
        <row r="119">
          <cell r="B119">
            <v>3470</v>
          </cell>
          <cell r="C119" t="str">
            <v>RANICHANDRA G</v>
          </cell>
          <cell r="D119" t="str">
            <v>T</v>
          </cell>
          <cell r="E119">
            <v>0.6</v>
          </cell>
          <cell r="F119" t="str">
            <v>4.615</v>
          </cell>
          <cell r="G119">
            <v>507</v>
          </cell>
        </row>
        <row r="120">
          <cell r="B120">
            <v>3471</v>
          </cell>
          <cell r="C120" t="str">
            <v>RAJESWARI K</v>
          </cell>
          <cell r="D120" t="str">
            <v>T</v>
          </cell>
          <cell r="E120">
            <v>0.6</v>
          </cell>
          <cell r="F120" t="str">
            <v>4.615</v>
          </cell>
          <cell r="G120">
            <v>507</v>
          </cell>
        </row>
        <row r="121">
          <cell r="B121">
            <v>3473</v>
          </cell>
          <cell r="C121" t="str">
            <v>ELAKIYA V</v>
          </cell>
          <cell r="D121" t="str">
            <v>T</v>
          </cell>
          <cell r="E121">
            <v>0.6</v>
          </cell>
          <cell r="F121" t="str">
            <v>4.615</v>
          </cell>
          <cell r="G121">
            <v>507</v>
          </cell>
        </row>
        <row r="122">
          <cell r="B122">
            <v>3474</v>
          </cell>
          <cell r="C122" t="str">
            <v>MATHUSRI B</v>
          </cell>
          <cell r="D122" t="str">
            <v>B</v>
          </cell>
          <cell r="E122">
            <v>0.7</v>
          </cell>
          <cell r="F122" t="str">
            <v>5.12820</v>
          </cell>
          <cell r="G122">
            <v>507</v>
          </cell>
        </row>
        <row r="123">
          <cell r="B123">
            <v>3478</v>
          </cell>
          <cell r="C123" t="str">
            <v>VANITHA S</v>
          </cell>
          <cell r="D123" t="str">
            <v>T</v>
          </cell>
          <cell r="E123">
            <v>0.6</v>
          </cell>
          <cell r="F123" t="str">
            <v>4.615</v>
          </cell>
          <cell r="G123">
            <v>507</v>
          </cell>
        </row>
        <row r="124">
          <cell r="B124">
            <v>3479</v>
          </cell>
          <cell r="C124" t="str">
            <v>SUMATHI M</v>
          </cell>
          <cell r="D124" t="str">
            <v>C</v>
          </cell>
          <cell r="E124">
            <v>0.65</v>
          </cell>
          <cell r="F124" t="str">
            <v>4.715</v>
          </cell>
          <cell r="G124">
            <v>507</v>
          </cell>
        </row>
        <row r="125">
          <cell r="B125">
            <v>3480</v>
          </cell>
          <cell r="C125" t="str">
            <v>ASHITHA S</v>
          </cell>
          <cell r="D125" t="str">
            <v>T</v>
          </cell>
          <cell r="E125">
            <v>0.6</v>
          </cell>
          <cell r="F125" t="str">
            <v>4.615</v>
          </cell>
          <cell r="G125">
            <v>507</v>
          </cell>
        </row>
        <row r="126">
          <cell r="B126">
            <v>3482</v>
          </cell>
          <cell r="C126" t="str">
            <v>GEETHA J</v>
          </cell>
          <cell r="D126" t="str">
            <v>C</v>
          </cell>
          <cell r="E126">
            <v>0.65</v>
          </cell>
          <cell r="F126" t="str">
            <v>4.715</v>
          </cell>
          <cell r="G126">
            <v>507</v>
          </cell>
        </row>
        <row r="127">
          <cell r="B127">
            <v>3483</v>
          </cell>
          <cell r="C127" t="str">
            <v>PALANIYAMMAL R</v>
          </cell>
          <cell r="D127" t="str">
            <v>A1</v>
          </cell>
          <cell r="E127">
            <v>0.8</v>
          </cell>
          <cell r="F127" t="str">
            <v>5.00</v>
          </cell>
          <cell r="G127">
            <v>593</v>
          </cell>
        </row>
        <row r="128">
          <cell r="B128">
            <v>3485</v>
          </cell>
          <cell r="C128" t="str">
            <v>REVATHI G</v>
          </cell>
          <cell r="D128" t="str">
            <v>T</v>
          </cell>
          <cell r="E128">
            <v>0.6</v>
          </cell>
          <cell r="F128" t="str">
            <v>4.615</v>
          </cell>
          <cell r="G128">
            <v>593</v>
          </cell>
        </row>
        <row r="129">
          <cell r="B129">
            <v>3486</v>
          </cell>
          <cell r="C129" t="str">
            <v>PRIYANKA T</v>
          </cell>
          <cell r="D129" t="str">
            <v>T</v>
          </cell>
          <cell r="E129">
            <v>0.6</v>
          </cell>
          <cell r="F129" t="str">
            <v>4.615</v>
          </cell>
          <cell r="G129">
            <v>593</v>
          </cell>
        </row>
        <row r="130">
          <cell r="B130">
            <v>3487</v>
          </cell>
          <cell r="C130" t="str">
            <v>VANAJA K</v>
          </cell>
          <cell r="D130" t="str">
            <v>T</v>
          </cell>
          <cell r="E130">
            <v>0.6</v>
          </cell>
          <cell r="F130" t="str">
            <v>4.615</v>
          </cell>
          <cell r="G130">
            <v>579</v>
          </cell>
        </row>
        <row r="131">
          <cell r="B131">
            <v>3488</v>
          </cell>
          <cell r="C131" t="str">
            <v>KAMATCHI S</v>
          </cell>
          <cell r="D131" t="str">
            <v>T</v>
          </cell>
          <cell r="E131">
            <v>0.6</v>
          </cell>
          <cell r="F131" t="str">
            <v>4.615</v>
          </cell>
          <cell r="G131">
            <v>507</v>
          </cell>
        </row>
        <row r="132">
          <cell r="B132">
            <v>3248</v>
          </cell>
          <cell r="C132" t="str">
            <v>MARAGATHAM</v>
          </cell>
          <cell r="D132" t="str">
            <v>B</v>
          </cell>
          <cell r="E132">
            <v>0.7</v>
          </cell>
          <cell r="F132" t="str">
            <v>5.12820</v>
          </cell>
          <cell r="G132">
            <v>507</v>
          </cell>
        </row>
        <row r="133">
          <cell r="B133">
            <v>3127</v>
          </cell>
          <cell r="C133" t="str">
            <v>SOUNDARYA</v>
          </cell>
          <cell r="D133" t="str">
            <v>C</v>
          </cell>
          <cell r="E133">
            <v>0.6</v>
          </cell>
          <cell r="F133" t="str">
            <v>4.615</v>
          </cell>
          <cell r="G133">
            <v>507</v>
          </cell>
        </row>
        <row r="134">
          <cell r="B134">
            <v>2915</v>
          </cell>
          <cell r="C134" t="str">
            <v>SUBRAMANI</v>
          </cell>
          <cell r="D134" t="str">
            <v>C</v>
          </cell>
          <cell r="E134">
            <v>0.65</v>
          </cell>
          <cell r="F134" t="str">
            <v>4.715</v>
          </cell>
          <cell r="G134">
            <v>507</v>
          </cell>
        </row>
        <row r="135">
          <cell r="B135">
            <v>3100</v>
          </cell>
          <cell r="C135" t="str">
            <v>DHANUSHREE</v>
          </cell>
          <cell r="D135" t="str">
            <v>C</v>
          </cell>
          <cell r="E135">
            <v>0.65</v>
          </cell>
          <cell r="F135" t="str">
            <v>4.715</v>
          </cell>
          <cell r="G135">
            <v>507</v>
          </cell>
        </row>
        <row r="136">
          <cell r="B136">
            <v>3268</v>
          </cell>
          <cell r="C136" t="str">
            <v>MAHESHWARI</v>
          </cell>
          <cell r="D136" t="str">
            <v>C</v>
          </cell>
          <cell r="E136">
            <v>0.65</v>
          </cell>
          <cell r="F136" t="str">
            <v>4.715</v>
          </cell>
          <cell r="G136">
            <v>507</v>
          </cell>
        </row>
        <row r="137">
          <cell r="B137">
            <v>3313</v>
          </cell>
          <cell r="C137" t="str">
            <v>SANTHIYA</v>
          </cell>
          <cell r="D137" t="str">
            <v>C</v>
          </cell>
          <cell r="E137">
            <v>0.6</v>
          </cell>
          <cell r="F137" t="str">
            <v>4.615</v>
          </cell>
          <cell r="G137">
            <v>507</v>
          </cell>
        </row>
        <row r="138">
          <cell r="B138">
            <v>3493</v>
          </cell>
          <cell r="C138" t="str">
            <v>SASI</v>
          </cell>
          <cell r="D138" t="str">
            <v>C</v>
          </cell>
          <cell r="E138">
            <v>0.65</v>
          </cell>
          <cell r="F138" t="str">
            <v>4.715</v>
          </cell>
          <cell r="G138">
            <v>507</v>
          </cell>
        </row>
        <row r="139">
          <cell r="B139">
            <v>3495</v>
          </cell>
          <cell r="C139" t="str">
            <v>VIJAYALAKSHMI</v>
          </cell>
          <cell r="D139" t="str">
            <v>T</v>
          </cell>
          <cell r="E139">
            <v>0.65</v>
          </cell>
          <cell r="F139" t="str">
            <v>4.715</v>
          </cell>
          <cell r="G139">
            <v>507</v>
          </cell>
        </row>
        <row r="140">
          <cell r="B140">
            <v>3492</v>
          </cell>
          <cell r="C140" t="str">
            <v>CHINNAPONNU</v>
          </cell>
          <cell r="D140" t="str">
            <v>A1</v>
          </cell>
          <cell r="E140">
            <v>0.8</v>
          </cell>
          <cell r="F140" t="str">
            <v>5.00</v>
          </cell>
          <cell r="G140">
            <v>507</v>
          </cell>
        </row>
        <row r="141">
          <cell r="B141">
            <v>3494</v>
          </cell>
          <cell r="C141" t="str">
            <v>MIRNAL DAS</v>
          </cell>
          <cell r="D141" t="str">
            <v>A1</v>
          </cell>
          <cell r="E141">
            <v>0.8</v>
          </cell>
          <cell r="F141" t="str">
            <v>5.00</v>
          </cell>
          <cell r="G141">
            <v>507</v>
          </cell>
        </row>
        <row r="142">
          <cell r="B142">
            <v>1021</v>
          </cell>
          <cell r="C142" t="str">
            <v>PALSAMY</v>
          </cell>
          <cell r="D142" t="str">
            <v>A1</v>
          </cell>
          <cell r="E142">
            <v>0.75</v>
          </cell>
          <cell r="F142" t="str">
            <v>4.61540</v>
          </cell>
          <cell r="G142">
            <v>507</v>
          </cell>
        </row>
        <row r="143">
          <cell r="B143">
            <v>3290</v>
          </cell>
          <cell r="C143" t="str">
            <v>UMA</v>
          </cell>
          <cell r="D143" t="str">
            <v>C</v>
          </cell>
          <cell r="E143">
            <v>0.65</v>
          </cell>
          <cell r="F143" t="str">
            <v>4.715</v>
          </cell>
          <cell r="G143">
            <v>507</v>
          </cell>
        </row>
        <row r="144">
          <cell r="B144">
            <v>3499</v>
          </cell>
          <cell r="C144" t="str">
            <v>SILAMPAYEE</v>
          </cell>
          <cell r="D144" t="str">
            <v>A1</v>
          </cell>
          <cell r="E144">
            <v>0.8</v>
          </cell>
          <cell r="F144" t="str">
            <v>5.00</v>
          </cell>
          <cell r="G144">
            <v>507</v>
          </cell>
        </row>
        <row r="145">
          <cell r="B145">
            <v>1369</v>
          </cell>
          <cell r="C145" t="str">
            <v>KRISHNAN</v>
          </cell>
          <cell r="D145" t="str">
            <v>A</v>
          </cell>
          <cell r="E145">
            <v>0.75</v>
          </cell>
          <cell r="F145" t="str">
            <v>4.61540</v>
          </cell>
          <cell r="G145">
            <v>507</v>
          </cell>
        </row>
        <row r="146">
          <cell r="B146">
            <v>3115</v>
          </cell>
          <cell r="C146" t="str">
            <v>YOVEL</v>
          </cell>
          <cell r="D146" t="str">
            <v>B</v>
          </cell>
          <cell r="E146">
            <v>0.7</v>
          </cell>
          <cell r="F146" t="str">
            <v>5.12820</v>
          </cell>
          <cell r="G146">
            <v>507</v>
          </cell>
        </row>
        <row r="147">
          <cell r="B147">
            <v>3505</v>
          </cell>
          <cell r="C147" t="str">
            <v>SUGANYA</v>
          </cell>
          <cell r="D147">
            <v>0</v>
          </cell>
          <cell r="E147">
            <v>0.6</v>
          </cell>
          <cell r="F147" t="str">
            <v>4.615</v>
          </cell>
          <cell r="G147">
            <v>507</v>
          </cell>
        </row>
        <row r="148">
          <cell r="B148">
            <v>3507</v>
          </cell>
          <cell r="C148" t="str">
            <v>KOWSIK</v>
          </cell>
          <cell r="D148" t="str">
            <v>A1</v>
          </cell>
          <cell r="E148">
            <v>0.8</v>
          </cell>
          <cell r="F148" t="str">
            <v>5.00</v>
          </cell>
          <cell r="G148">
            <v>507</v>
          </cell>
        </row>
      </sheetData>
      <sheetData sheetId="24">
        <row r="1">
          <cell r="B1" t="str">
            <v>ID NO</v>
          </cell>
          <cell r="C1" t="str">
            <v>Name</v>
          </cell>
          <cell r="D1" t="str">
            <v>Grade</v>
          </cell>
          <cell r="E1" t="str">
            <v>Target  %</v>
          </cell>
          <cell r="F1" t="str">
            <v>Points</v>
          </cell>
          <cell r="G1" t="str">
            <v>CTC/Day</v>
          </cell>
          <cell r="H1" t="str">
            <v>SO#</v>
          </cell>
          <cell r="I1" t="str">
            <v>Design &amp; Product</v>
          </cell>
          <cell r="J1" t="str">
            <v>Qty</v>
          </cell>
          <cell r="K1" t="str">
            <v>Eff %</v>
          </cell>
        </row>
        <row r="2">
          <cell r="B2">
            <v>29</v>
          </cell>
          <cell r="C2" t="str">
            <v>SELVI.R</v>
          </cell>
          <cell r="D2" t="str">
            <v>A+</v>
          </cell>
          <cell r="E2">
            <v>0.9</v>
          </cell>
          <cell r="F2" t="str">
            <v>10.0</v>
          </cell>
          <cell r="G2">
            <v>789.75</v>
          </cell>
        </row>
        <row r="3">
          <cell r="B3">
            <v>122</v>
          </cell>
          <cell r="C3" t="str">
            <v>SAVITHRI ..S</v>
          </cell>
          <cell r="D3" t="str">
            <v>A</v>
          </cell>
          <cell r="E3">
            <v>0.75</v>
          </cell>
          <cell r="F3" t="str">
            <v>4.61540</v>
          </cell>
          <cell r="G3">
            <v>642</v>
          </cell>
        </row>
        <row r="4">
          <cell r="B4">
            <v>237</v>
          </cell>
          <cell r="C4" t="str">
            <v>NALLASIVAM..M</v>
          </cell>
          <cell r="D4" t="str">
            <v>A</v>
          </cell>
          <cell r="E4">
            <v>0.75</v>
          </cell>
          <cell r="F4" t="str">
            <v>4.61540</v>
          </cell>
          <cell r="G4">
            <v>789.75</v>
          </cell>
        </row>
        <row r="5">
          <cell r="B5">
            <v>242</v>
          </cell>
          <cell r="C5" t="str">
            <v>ALLIRANI..R</v>
          </cell>
          <cell r="D5" t="str">
            <v>A+</v>
          </cell>
          <cell r="E5">
            <v>0.9</v>
          </cell>
          <cell r="F5" t="str">
            <v>10.0</v>
          </cell>
          <cell r="G5">
            <v>691</v>
          </cell>
        </row>
        <row r="6">
          <cell r="B6">
            <v>411</v>
          </cell>
          <cell r="C6" t="str">
            <v>LATHA..M</v>
          </cell>
          <cell r="D6" t="str">
            <v>A1</v>
          </cell>
          <cell r="E6">
            <v>0.8</v>
          </cell>
          <cell r="F6" t="str">
            <v>5.00</v>
          </cell>
          <cell r="G6">
            <v>789.75</v>
          </cell>
        </row>
        <row r="7">
          <cell r="B7">
            <v>677</v>
          </cell>
          <cell r="C7" t="str">
            <v>NIRMALA..K</v>
          </cell>
          <cell r="D7" t="str">
            <v>A+</v>
          </cell>
          <cell r="E7">
            <v>0.9</v>
          </cell>
          <cell r="F7" t="str">
            <v>10.0</v>
          </cell>
          <cell r="G7">
            <v>691</v>
          </cell>
        </row>
        <row r="8">
          <cell r="B8">
            <v>1298</v>
          </cell>
          <cell r="C8" t="str">
            <v>SIVARANJANI.S</v>
          </cell>
          <cell r="D8" t="str">
            <v>A+</v>
          </cell>
          <cell r="E8">
            <v>0.9</v>
          </cell>
          <cell r="F8" t="str">
            <v>10.0</v>
          </cell>
          <cell r="G8">
            <v>789.75</v>
          </cell>
        </row>
        <row r="9">
          <cell r="B9">
            <v>1417</v>
          </cell>
          <cell r="C9" t="str">
            <v>MAHALAKSHMI.T</v>
          </cell>
          <cell r="D9" t="str">
            <v>A+</v>
          </cell>
          <cell r="E9">
            <v>0.9</v>
          </cell>
          <cell r="F9" t="str">
            <v>10.0</v>
          </cell>
          <cell r="G9">
            <v>642</v>
          </cell>
        </row>
        <row r="10">
          <cell r="B10">
            <v>1422</v>
          </cell>
          <cell r="C10" t="str">
            <v>LAKSHMI.V</v>
          </cell>
          <cell r="D10" t="str">
            <v>A1</v>
          </cell>
          <cell r="E10">
            <v>0.8</v>
          </cell>
          <cell r="F10" t="str">
            <v>5.00</v>
          </cell>
          <cell r="G10">
            <v>789.75</v>
          </cell>
        </row>
        <row r="11">
          <cell r="B11">
            <v>1512</v>
          </cell>
          <cell r="C11" t="str">
            <v>MANIMEGALAI.P</v>
          </cell>
          <cell r="D11" t="str">
            <v>A</v>
          </cell>
          <cell r="E11">
            <v>0.75</v>
          </cell>
          <cell r="F11" t="str">
            <v>4.61540</v>
          </cell>
          <cell r="G11">
            <v>691</v>
          </cell>
        </row>
        <row r="12">
          <cell r="B12">
            <v>1694</v>
          </cell>
          <cell r="C12" t="str">
            <v>MALATHI.S</v>
          </cell>
          <cell r="D12" t="str">
            <v>A1</v>
          </cell>
          <cell r="E12">
            <v>0.8</v>
          </cell>
          <cell r="F12" t="str">
            <v>5.00</v>
          </cell>
          <cell r="G12">
            <v>642</v>
          </cell>
        </row>
        <row r="13">
          <cell r="B13">
            <v>1761</v>
          </cell>
          <cell r="C13" t="str">
            <v>PUSHPA.M</v>
          </cell>
          <cell r="D13" t="str">
            <v>A1</v>
          </cell>
          <cell r="E13">
            <v>0.8</v>
          </cell>
          <cell r="F13" t="str">
            <v>5.00</v>
          </cell>
          <cell r="G13">
            <v>691</v>
          </cell>
        </row>
        <row r="14">
          <cell r="B14">
            <v>1789</v>
          </cell>
          <cell r="C14" t="str">
            <v>KASTHURI</v>
          </cell>
          <cell r="D14" t="str">
            <v>A1</v>
          </cell>
          <cell r="E14">
            <v>0.8</v>
          </cell>
          <cell r="F14" t="str">
            <v>5.00</v>
          </cell>
          <cell r="G14">
            <v>691</v>
          </cell>
        </row>
        <row r="15">
          <cell r="B15">
            <v>1854</v>
          </cell>
          <cell r="C15" t="str">
            <v>DHANALAKSHMI S</v>
          </cell>
          <cell r="D15" t="str">
            <v>B</v>
          </cell>
          <cell r="E15">
            <v>0.7</v>
          </cell>
          <cell r="F15" t="str">
            <v>5.12820</v>
          </cell>
          <cell r="G15">
            <v>691</v>
          </cell>
        </row>
        <row r="16">
          <cell r="B16">
            <v>1855</v>
          </cell>
          <cell r="C16" t="str">
            <v>MEENA SENTHILKUMAR</v>
          </cell>
          <cell r="D16" t="str">
            <v>A</v>
          </cell>
          <cell r="E16">
            <v>0.75</v>
          </cell>
          <cell r="F16" t="str">
            <v>4.61540</v>
          </cell>
          <cell r="G16">
            <v>642</v>
          </cell>
        </row>
        <row r="17">
          <cell r="B17">
            <v>1902</v>
          </cell>
          <cell r="C17" t="str">
            <v>MANIMALA B</v>
          </cell>
          <cell r="D17" t="str">
            <v>A1</v>
          </cell>
          <cell r="E17">
            <v>0.8</v>
          </cell>
          <cell r="F17" t="str">
            <v>5.00</v>
          </cell>
          <cell r="G17">
            <v>642</v>
          </cell>
        </row>
        <row r="18">
          <cell r="B18">
            <v>1929</v>
          </cell>
          <cell r="C18" t="str">
            <v>KEERTHANA G</v>
          </cell>
          <cell r="D18" t="str">
            <v>A</v>
          </cell>
          <cell r="E18">
            <v>0.75</v>
          </cell>
          <cell r="F18" t="str">
            <v>4.61540</v>
          </cell>
          <cell r="G18">
            <v>691</v>
          </cell>
        </row>
        <row r="19">
          <cell r="B19">
            <v>1930</v>
          </cell>
          <cell r="C19" t="str">
            <v>VALARMATHI R</v>
          </cell>
          <cell r="D19" t="str">
            <v>A1</v>
          </cell>
          <cell r="E19">
            <v>0.8</v>
          </cell>
          <cell r="F19" t="str">
            <v>5.00</v>
          </cell>
          <cell r="G19">
            <v>642</v>
          </cell>
        </row>
        <row r="20">
          <cell r="B20">
            <v>1956</v>
          </cell>
          <cell r="C20" t="str">
            <v>KARTHIGAIRAJAN K</v>
          </cell>
          <cell r="D20" t="str">
            <v>A1</v>
          </cell>
          <cell r="E20">
            <v>0.8</v>
          </cell>
          <cell r="F20" t="str">
            <v>5.00</v>
          </cell>
          <cell r="G20">
            <v>691</v>
          </cell>
        </row>
        <row r="21">
          <cell r="B21">
            <v>1966</v>
          </cell>
          <cell r="C21" t="str">
            <v>PARAMESWARI S</v>
          </cell>
          <cell r="D21" t="str">
            <v>A</v>
          </cell>
          <cell r="E21">
            <v>0.75</v>
          </cell>
          <cell r="F21" t="str">
            <v>4.61540</v>
          </cell>
          <cell r="G21">
            <v>691</v>
          </cell>
        </row>
        <row r="22">
          <cell r="B22">
            <v>1971</v>
          </cell>
          <cell r="C22" t="str">
            <v>HEMALATHA R</v>
          </cell>
          <cell r="D22" t="str">
            <v>A</v>
          </cell>
          <cell r="E22">
            <v>0.75</v>
          </cell>
          <cell r="F22" t="str">
            <v>4.61540</v>
          </cell>
          <cell r="G22">
            <v>642</v>
          </cell>
        </row>
        <row r="23">
          <cell r="B23">
            <v>1983</v>
          </cell>
          <cell r="C23" t="str">
            <v>LATHA M</v>
          </cell>
          <cell r="D23" t="str">
            <v>A</v>
          </cell>
          <cell r="E23">
            <v>0.75</v>
          </cell>
          <cell r="F23" t="str">
            <v>4.61540</v>
          </cell>
          <cell r="G23">
            <v>642</v>
          </cell>
        </row>
        <row r="24">
          <cell r="B24">
            <v>2005</v>
          </cell>
          <cell r="C24" t="str">
            <v>PARAMESWARI</v>
          </cell>
          <cell r="D24" t="str">
            <v>B</v>
          </cell>
          <cell r="E24">
            <v>0.7</v>
          </cell>
          <cell r="F24" t="str">
            <v>5.12820</v>
          </cell>
          <cell r="G24">
            <v>642</v>
          </cell>
        </row>
        <row r="25">
          <cell r="B25">
            <v>2016</v>
          </cell>
          <cell r="C25" t="str">
            <v>S GOWRI</v>
          </cell>
          <cell r="D25" t="str">
            <v>A</v>
          </cell>
          <cell r="E25">
            <v>0.75</v>
          </cell>
          <cell r="F25" t="str">
            <v>4.61540</v>
          </cell>
          <cell r="G25">
            <v>593</v>
          </cell>
        </row>
        <row r="26">
          <cell r="B26">
            <v>2045</v>
          </cell>
          <cell r="C26" t="str">
            <v>SATHYA C</v>
          </cell>
          <cell r="D26" t="str">
            <v>B</v>
          </cell>
          <cell r="E26">
            <v>0.7</v>
          </cell>
          <cell r="F26" t="str">
            <v>5.12820</v>
          </cell>
          <cell r="G26">
            <v>642</v>
          </cell>
        </row>
        <row r="27">
          <cell r="B27">
            <v>2067</v>
          </cell>
          <cell r="C27" t="str">
            <v>LALITHA R</v>
          </cell>
          <cell r="D27" t="str">
            <v>A1</v>
          </cell>
          <cell r="E27">
            <v>0.8</v>
          </cell>
          <cell r="F27" t="str">
            <v>5.00</v>
          </cell>
          <cell r="G27">
            <v>593</v>
          </cell>
        </row>
        <row r="28">
          <cell r="B28">
            <v>2102</v>
          </cell>
          <cell r="C28" t="str">
            <v>KOKILA M</v>
          </cell>
          <cell r="D28" t="str">
            <v>B</v>
          </cell>
          <cell r="E28">
            <v>0.7</v>
          </cell>
          <cell r="F28" t="str">
            <v>5.12820</v>
          </cell>
          <cell r="G28">
            <v>691</v>
          </cell>
        </row>
        <row r="29">
          <cell r="B29">
            <v>2138</v>
          </cell>
          <cell r="C29" t="str">
            <v>SANTHI S</v>
          </cell>
          <cell r="D29" t="str">
            <v>A</v>
          </cell>
          <cell r="E29">
            <v>0.75</v>
          </cell>
          <cell r="F29" t="str">
            <v>4.61540</v>
          </cell>
          <cell r="G29">
            <v>593</v>
          </cell>
        </row>
        <row r="30">
          <cell r="B30">
            <v>2156</v>
          </cell>
          <cell r="C30" t="str">
            <v>PUSHPALATHA R</v>
          </cell>
          <cell r="D30" t="str">
            <v>A</v>
          </cell>
          <cell r="E30">
            <v>0.75</v>
          </cell>
          <cell r="F30" t="str">
            <v>4.61540</v>
          </cell>
          <cell r="G30">
            <v>642</v>
          </cell>
        </row>
        <row r="31">
          <cell r="B31">
            <v>2177</v>
          </cell>
          <cell r="C31" t="str">
            <v>LALITHA N</v>
          </cell>
          <cell r="D31" t="str">
            <v>A+</v>
          </cell>
          <cell r="E31">
            <v>0.9</v>
          </cell>
          <cell r="F31" t="str">
            <v>10.0</v>
          </cell>
          <cell r="G31">
            <v>642</v>
          </cell>
        </row>
        <row r="32">
          <cell r="B32">
            <v>2186</v>
          </cell>
          <cell r="C32" t="str">
            <v>SATHYA R</v>
          </cell>
          <cell r="D32" t="str">
            <v>B</v>
          </cell>
          <cell r="E32">
            <v>0.7</v>
          </cell>
          <cell r="F32" t="str">
            <v>5.12820</v>
          </cell>
          <cell r="G32">
            <v>789.75</v>
          </cell>
        </row>
        <row r="33">
          <cell r="B33">
            <v>2274</v>
          </cell>
          <cell r="C33" t="str">
            <v>UMADEVI B</v>
          </cell>
          <cell r="D33" t="str">
            <v>A</v>
          </cell>
          <cell r="E33">
            <v>0.75</v>
          </cell>
          <cell r="F33" t="str">
            <v>4.61540</v>
          </cell>
          <cell r="G33">
            <v>593</v>
          </cell>
        </row>
        <row r="34">
          <cell r="B34">
            <v>2317</v>
          </cell>
          <cell r="C34" t="str">
            <v>SIVARAMAN M</v>
          </cell>
          <cell r="D34" t="str">
            <v>A1</v>
          </cell>
          <cell r="E34">
            <v>0.8</v>
          </cell>
          <cell r="F34" t="str">
            <v>5.00</v>
          </cell>
          <cell r="G34">
            <v>642</v>
          </cell>
        </row>
        <row r="35">
          <cell r="B35">
            <v>2332</v>
          </cell>
          <cell r="C35" t="str">
            <v>RAJAKUMARI</v>
          </cell>
          <cell r="D35" t="str">
            <v>B</v>
          </cell>
          <cell r="E35">
            <v>0.7</v>
          </cell>
          <cell r="F35" t="str">
            <v>5.12820</v>
          </cell>
          <cell r="G35">
            <v>691</v>
          </cell>
        </row>
        <row r="36">
          <cell r="B36">
            <v>2392</v>
          </cell>
          <cell r="C36" t="str">
            <v>VANITHASRI M</v>
          </cell>
          <cell r="D36" t="str">
            <v>A</v>
          </cell>
          <cell r="E36">
            <v>0.75</v>
          </cell>
          <cell r="F36" t="str">
            <v>4.61540</v>
          </cell>
          <cell r="G36">
            <v>593</v>
          </cell>
        </row>
        <row r="37">
          <cell r="B37">
            <v>2420</v>
          </cell>
          <cell r="C37" t="str">
            <v>SELLAMMAL</v>
          </cell>
          <cell r="D37" t="str">
            <v>B</v>
          </cell>
          <cell r="E37">
            <v>0.7</v>
          </cell>
          <cell r="F37" t="str">
            <v>5.12820</v>
          </cell>
          <cell r="G37">
            <v>642</v>
          </cell>
        </row>
        <row r="38">
          <cell r="B38">
            <v>2458</v>
          </cell>
          <cell r="C38" t="str">
            <v>PUNITHA M</v>
          </cell>
          <cell r="D38" t="str">
            <v>A</v>
          </cell>
          <cell r="E38">
            <v>0.75</v>
          </cell>
          <cell r="F38" t="str">
            <v>4.61540</v>
          </cell>
          <cell r="G38">
            <v>593</v>
          </cell>
        </row>
        <row r="39">
          <cell r="B39">
            <v>2467</v>
          </cell>
          <cell r="C39" t="str">
            <v>M HARIPRIYA</v>
          </cell>
          <cell r="D39" t="str">
            <v>B</v>
          </cell>
          <cell r="E39">
            <v>0.7</v>
          </cell>
          <cell r="F39" t="str">
            <v>5.12820</v>
          </cell>
          <cell r="G39">
            <v>642</v>
          </cell>
        </row>
        <row r="40">
          <cell r="B40">
            <v>2489</v>
          </cell>
          <cell r="C40" t="str">
            <v>SELVALAKSHIMI</v>
          </cell>
          <cell r="D40" t="str">
            <v>A</v>
          </cell>
          <cell r="E40">
            <v>0.75</v>
          </cell>
          <cell r="F40" t="str">
            <v>4.61540</v>
          </cell>
          <cell r="G40">
            <v>691</v>
          </cell>
        </row>
        <row r="41">
          <cell r="B41">
            <v>2503</v>
          </cell>
          <cell r="C41" t="str">
            <v xml:space="preserve">JANAKI </v>
          </cell>
          <cell r="D41" t="str">
            <v>B</v>
          </cell>
          <cell r="E41">
            <v>0.7</v>
          </cell>
          <cell r="F41" t="str">
            <v>5.12820</v>
          </cell>
          <cell r="G41">
            <v>642</v>
          </cell>
        </row>
        <row r="42">
          <cell r="B42">
            <v>2601</v>
          </cell>
          <cell r="C42" t="str">
            <v>SARANYA T</v>
          </cell>
          <cell r="D42" t="str">
            <v>A</v>
          </cell>
          <cell r="E42">
            <v>0.75</v>
          </cell>
          <cell r="F42" t="str">
            <v>4.61540</v>
          </cell>
          <cell r="G42">
            <v>593</v>
          </cell>
        </row>
        <row r="43">
          <cell r="B43">
            <v>2602</v>
          </cell>
          <cell r="C43" t="str">
            <v>NITHYAKALYANI</v>
          </cell>
          <cell r="D43" t="str">
            <v>B</v>
          </cell>
          <cell r="E43">
            <v>0.7</v>
          </cell>
          <cell r="F43" t="str">
            <v>5.12820</v>
          </cell>
          <cell r="G43">
            <v>642</v>
          </cell>
        </row>
        <row r="44">
          <cell r="B44">
            <v>2651</v>
          </cell>
          <cell r="C44" t="str">
            <v>APARNA DAS</v>
          </cell>
          <cell r="D44" t="str">
            <v>A</v>
          </cell>
          <cell r="E44">
            <v>0.75</v>
          </cell>
          <cell r="F44" t="str">
            <v>4.61540</v>
          </cell>
          <cell r="G44">
            <v>593</v>
          </cell>
        </row>
        <row r="45">
          <cell r="B45">
            <v>2652</v>
          </cell>
          <cell r="C45" t="str">
            <v>GEETHA P</v>
          </cell>
          <cell r="D45" t="str">
            <v>A</v>
          </cell>
          <cell r="E45">
            <v>0.75</v>
          </cell>
          <cell r="F45" t="str">
            <v>4.61540</v>
          </cell>
          <cell r="G45">
            <v>642</v>
          </cell>
        </row>
        <row r="46">
          <cell r="B46">
            <v>2661</v>
          </cell>
          <cell r="C46" t="str">
            <v>YAMUNADEVI G</v>
          </cell>
          <cell r="D46" t="str">
            <v>A</v>
          </cell>
          <cell r="E46">
            <v>0.75</v>
          </cell>
          <cell r="F46" t="str">
            <v>4.61540</v>
          </cell>
          <cell r="G46">
            <v>593</v>
          </cell>
        </row>
        <row r="47">
          <cell r="B47">
            <v>2691</v>
          </cell>
          <cell r="C47" t="str">
            <v>POONKODI</v>
          </cell>
          <cell r="D47" t="str">
            <v>A</v>
          </cell>
          <cell r="E47">
            <v>0.75</v>
          </cell>
          <cell r="F47" t="str">
            <v>4.61540</v>
          </cell>
          <cell r="G47">
            <v>642</v>
          </cell>
        </row>
        <row r="48">
          <cell r="B48">
            <v>2733</v>
          </cell>
          <cell r="C48" t="str">
            <v>SUMATHI J</v>
          </cell>
          <cell r="D48" t="str">
            <v>C</v>
          </cell>
          <cell r="E48">
            <v>0.65</v>
          </cell>
          <cell r="F48" t="str">
            <v>4.715</v>
          </cell>
          <cell r="G48">
            <v>642</v>
          </cell>
        </row>
        <row r="49">
          <cell r="B49">
            <v>2736</v>
          </cell>
          <cell r="C49" t="str">
            <v>KIRUTHIKA</v>
          </cell>
          <cell r="D49" t="str">
            <v>C</v>
          </cell>
          <cell r="E49">
            <v>0.65</v>
          </cell>
          <cell r="F49" t="str">
            <v>4.715</v>
          </cell>
          <cell r="G49">
            <v>642</v>
          </cell>
        </row>
        <row r="50">
          <cell r="B50">
            <v>2741</v>
          </cell>
          <cell r="C50" t="str">
            <v>SUGUNA P</v>
          </cell>
          <cell r="D50" t="str">
            <v>A</v>
          </cell>
          <cell r="E50">
            <v>0.75</v>
          </cell>
          <cell r="F50" t="str">
            <v>4.61540</v>
          </cell>
          <cell r="G50">
            <v>642</v>
          </cell>
        </row>
        <row r="51">
          <cell r="B51">
            <v>2749</v>
          </cell>
          <cell r="C51" t="str">
            <v>UMAMAHESHWARI S</v>
          </cell>
          <cell r="D51" t="str">
            <v>A</v>
          </cell>
          <cell r="E51">
            <v>0.75</v>
          </cell>
          <cell r="F51" t="str">
            <v>4.61540</v>
          </cell>
          <cell r="G51">
            <v>579</v>
          </cell>
        </row>
        <row r="52">
          <cell r="B52">
            <v>2775</v>
          </cell>
          <cell r="C52" t="str">
            <v>NANTHINI S</v>
          </cell>
          <cell r="D52" t="str">
            <v>A</v>
          </cell>
          <cell r="E52">
            <v>0.75</v>
          </cell>
          <cell r="F52" t="str">
            <v>4.61540</v>
          </cell>
          <cell r="G52">
            <v>579</v>
          </cell>
        </row>
        <row r="53">
          <cell r="B53">
            <v>2780</v>
          </cell>
          <cell r="C53" t="str">
            <v>UMA DEVI</v>
          </cell>
          <cell r="D53" t="str">
            <v>A</v>
          </cell>
          <cell r="E53">
            <v>0.75</v>
          </cell>
          <cell r="F53" t="str">
            <v>4.61540</v>
          </cell>
          <cell r="G53">
            <v>642</v>
          </cell>
        </row>
        <row r="54">
          <cell r="B54">
            <v>2781</v>
          </cell>
          <cell r="C54" t="str">
            <v>GAURI DAS</v>
          </cell>
          <cell r="D54" t="str">
            <v>A1</v>
          </cell>
          <cell r="E54">
            <v>0.8</v>
          </cell>
          <cell r="F54" t="str">
            <v>5.00</v>
          </cell>
          <cell r="G54">
            <v>642</v>
          </cell>
        </row>
        <row r="55">
          <cell r="B55">
            <v>2796</v>
          </cell>
          <cell r="C55" t="str">
            <v>PAPPATHI S</v>
          </cell>
          <cell r="D55" t="str">
            <v>A</v>
          </cell>
          <cell r="E55">
            <v>0.75</v>
          </cell>
          <cell r="F55" t="str">
            <v>4.61540</v>
          </cell>
          <cell r="G55">
            <v>579</v>
          </cell>
        </row>
        <row r="56">
          <cell r="B56">
            <v>2807</v>
          </cell>
          <cell r="C56" t="str">
            <v>DHANALAKSHMI K</v>
          </cell>
          <cell r="D56" t="str">
            <v>A</v>
          </cell>
          <cell r="E56">
            <v>0.75</v>
          </cell>
          <cell r="F56" t="str">
            <v>4.61540</v>
          </cell>
          <cell r="G56">
            <v>642</v>
          </cell>
        </row>
        <row r="57">
          <cell r="B57">
            <v>2825</v>
          </cell>
          <cell r="C57" t="str">
            <v>BABYSALINI K</v>
          </cell>
          <cell r="D57" t="str">
            <v>B</v>
          </cell>
          <cell r="E57">
            <v>0.7</v>
          </cell>
          <cell r="F57" t="str">
            <v>5.12820</v>
          </cell>
          <cell r="G57">
            <v>642</v>
          </cell>
        </row>
        <row r="58">
          <cell r="B58">
            <v>2918</v>
          </cell>
          <cell r="C58" t="str">
            <v>RAMAPRIYA M</v>
          </cell>
          <cell r="D58" t="str">
            <v>A</v>
          </cell>
          <cell r="E58">
            <v>0.75</v>
          </cell>
          <cell r="F58" t="str">
            <v>4.61540</v>
          </cell>
          <cell r="G58">
            <v>691</v>
          </cell>
        </row>
        <row r="59">
          <cell r="B59">
            <v>2965</v>
          </cell>
          <cell r="C59" t="str">
            <v>MOHANRAJ R</v>
          </cell>
          <cell r="D59" t="str">
            <v>B</v>
          </cell>
          <cell r="E59">
            <v>0.7</v>
          </cell>
          <cell r="F59" t="str">
            <v>5.12820</v>
          </cell>
          <cell r="G59">
            <v>642</v>
          </cell>
        </row>
        <row r="60">
          <cell r="B60">
            <v>2976</v>
          </cell>
          <cell r="C60" t="str">
            <v>SATHYA RAJA</v>
          </cell>
          <cell r="D60" t="str">
            <v>A</v>
          </cell>
          <cell r="E60">
            <v>0.75</v>
          </cell>
          <cell r="F60" t="str">
            <v>4.61540</v>
          </cell>
          <cell r="G60">
            <v>642</v>
          </cell>
        </row>
        <row r="61">
          <cell r="B61">
            <v>2979</v>
          </cell>
          <cell r="C61" t="str">
            <v>KIRUTHIKA S</v>
          </cell>
          <cell r="D61" t="str">
            <v>C</v>
          </cell>
          <cell r="E61">
            <v>0.65</v>
          </cell>
          <cell r="F61" t="str">
            <v>4.715</v>
          </cell>
          <cell r="G61">
            <v>579</v>
          </cell>
        </row>
        <row r="62">
          <cell r="B62">
            <v>2987</v>
          </cell>
          <cell r="C62" t="str">
            <v>MEENA P</v>
          </cell>
          <cell r="D62" t="str">
            <v>C</v>
          </cell>
          <cell r="E62">
            <v>0.65</v>
          </cell>
          <cell r="F62" t="str">
            <v>4.715</v>
          </cell>
          <cell r="G62">
            <v>593</v>
          </cell>
        </row>
        <row r="63">
          <cell r="B63">
            <v>2989</v>
          </cell>
          <cell r="C63" t="str">
            <v>SARANYA R</v>
          </cell>
          <cell r="D63" t="str">
            <v>B</v>
          </cell>
          <cell r="E63">
            <v>0.7</v>
          </cell>
          <cell r="F63" t="str">
            <v>5.12820</v>
          </cell>
          <cell r="G63">
            <v>789.75</v>
          </cell>
        </row>
        <row r="64">
          <cell r="B64">
            <v>3001</v>
          </cell>
          <cell r="C64" t="str">
            <v>SANGEETHA N</v>
          </cell>
          <cell r="D64" t="str">
            <v>B</v>
          </cell>
          <cell r="E64">
            <v>0.7</v>
          </cell>
          <cell r="F64" t="str">
            <v>5.12820</v>
          </cell>
          <cell r="G64">
            <v>593</v>
          </cell>
        </row>
        <row r="65">
          <cell r="B65">
            <v>3003</v>
          </cell>
          <cell r="C65" t="str">
            <v>GEETHA P</v>
          </cell>
          <cell r="D65" t="str">
            <v>A</v>
          </cell>
          <cell r="E65">
            <v>0.75</v>
          </cell>
          <cell r="F65" t="str">
            <v>4.61540</v>
          </cell>
          <cell r="G65">
            <v>642</v>
          </cell>
        </row>
        <row r="66">
          <cell r="B66">
            <v>3019</v>
          </cell>
          <cell r="C66" t="str">
            <v>MOUNIKA B</v>
          </cell>
          <cell r="D66" t="str">
            <v>C</v>
          </cell>
          <cell r="E66">
            <v>0.65</v>
          </cell>
          <cell r="F66" t="str">
            <v>4.715</v>
          </cell>
          <cell r="G66">
            <v>579</v>
          </cell>
        </row>
        <row r="67">
          <cell r="B67">
            <v>3067</v>
          </cell>
          <cell r="C67" t="str">
            <v>POOMATHI M</v>
          </cell>
          <cell r="D67" t="str">
            <v>B</v>
          </cell>
          <cell r="E67">
            <v>0.7</v>
          </cell>
          <cell r="F67" t="str">
            <v>5.12820</v>
          </cell>
          <cell r="G67">
            <v>593</v>
          </cell>
        </row>
        <row r="68">
          <cell r="B68">
            <v>3086</v>
          </cell>
          <cell r="C68" t="str">
            <v>KASTHURI M</v>
          </cell>
          <cell r="D68" t="str">
            <v>B</v>
          </cell>
          <cell r="E68">
            <v>0.7</v>
          </cell>
          <cell r="F68" t="str">
            <v>5.12820</v>
          </cell>
          <cell r="G68">
            <v>579</v>
          </cell>
        </row>
        <row r="69">
          <cell r="B69">
            <v>3105</v>
          </cell>
          <cell r="C69" t="str">
            <v>ABIRAMI</v>
          </cell>
          <cell r="D69" t="str">
            <v>B</v>
          </cell>
          <cell r="E69">
            <v>0.7</v>
          </cell>
          <cell r="F69" t="str">
            <v>5.12820</v>
          </cell>
          <cell r="G69">
            <v>642</v>
          </cell>
        </row>
        <row r="70">
          <cell r="B70">
            <v>3138</v>
          </cell>
          <cell r="C70" t="str">
            <v>KANAGA R</v>
          </cell>
          <cell r="D70" t="str">
            <v>C</v>
          </cell>
          <cell r="E70">
            <v>0.65</v>
          </cell>
          <cell r="F70" t="str">
            <v>4.715</v>
          </cell>
          <cell r="G70">
            <v>579</v>
          </cell>
        </row>
        <row r="71">
          <cell r="B71">
            <v>3184</v>
          </cell>
          <cell r="C71" t="str">
            <v>THILAGAVATHI DHARMALINGAM</v>
          </cell>
          <cell r="D71" t="str">
            <v>B</v>
          </cell>
          <cell r="E71">
            <v>0.7</v>
          </cell>
          <cell r="F71" t="str">
            <v>5.12820</v>
          </cell>
          <cell r="G71">
            <v>579</v>
          </cell>
        </row>
        <row r="72">
          <cell r="B72">
            <v>3197</v>
          </cell>
          <cell r="C72" t="str">
            <v xml:space="preserve">MAITHILI M </v>
          </cell>
          <cell r="D72" t="str">
            <v>B</v>
          </cell>
          <cell r="E72">
            <v>0.7</v>
          </cell>
          <cell r="F72" t="str">
            <v>5.12820</v>
          </cell>
          <cell r="G72">
            <v>593</v>
          </cell>
        </row>
        <row r="73">
          <cell r="B73">
            <v>3199</v>
          </cell>
          <cell r="C73" t="str">
            <v>SATHIYAVANI A</v>
          </cell>
          <cell r="D73" t="str">
            <v>T</v>
          </cell>
          <cell r="E73">
            <v>0.6</v>
          </cell>
          <cell r="F73" t="str">
            <v>4.615</v>
          </cell>
          <cell r="G73">
            <v>593</v>
          </cell>
        </row>
        <row r="74">
          <cell r="B74">
            <v>3202</v>
          </cell>
          <cell r="C74" t="str">
            <v>SARANYA R</v>
          </cell>
          <cell r="D74" t="str">
            <v>B</v>
          </cell>
          <cell r="E74">
            <v>0.7</v>
          </cell>
          <cell r="F74" t="str">
            <v>5.12820</v>
          </cell>
          <cell r="G74">
            <v>642</v>
          </cell>
        </row>
        <row r="75">
          <cell r="B75">
            <v>3227</v>
          </cell>
          <cell r="C75" t="str">
            <v>RANI S</v>
          </cell>
          <cell r="D75" t="str">
            <v>C</v>
          </cell>
          <cell r="E75">
            <v>0.65</v>
          </cell>
          <cell r="F75" t="str">
            <v>4.715</v>
          </cell>
          <cell r="G75">
            <v>789.75</v>
          </cell>
        </row>
        <row r="76">
          <cell r="B76">
            <v>3235</v>
          </cell>
          <cell r="C76" t="str">
            <v>KAVITHA B</v>
          </cell>
          <cell r="D76" t="str">
            <v>C</v>
          </cell>
          <cell r="E76">
            <v>0.65</v>
          </cell>
          <cell r="F76" t="str">
            <v>4.715</v>
          </cell>
          <cell r="G76">
            <v>579</v>
          </cell>
        </row>
        <row r="77">
          <cell r="B77">
            <v>3250</v>
          </cell>
          <cell r="C77" t="str">
            <v>SARITHA S</v>
          </cell>
          <cell r="D77" t="str">
            <v>C</v>
          </cell>
          <cell r="E77">
            <v>0.65</v>
          </cell>
          <cell r="F77" t="str">
            <v>4.715</v>
          </cell>
          <cell r="G77">
            <v>579</v>
          </cell>
        </row>
        <row r="78">
          <cell r="B78">
            <v>3297</v>
          </cell>
          <cell r="C78" t="str">
            <v>SENBAGAM P</v>
          </cell>
          <cell r="D78" t="str">
            <v>C</v>
          </cell>
          <cell r="E78">
            <v>0.65</v>
          </cell>
          <cell r="F78" t="str">
            <v>4.715</v>
          </cell>
          <cell r="G78">
            <v>579</v>
          </cell>
        </row>
        <row r="79">
          <cell r="B79">
            <v>3299</v>
          </cell>
          <cell r="C79" t="str">
            <v>PRASENJIT MONDAL</v>
          </cell>
          <cell r="D79" t="str">
            <v>C</v>
          </cell>
          <cell r="E79">
            <v>0.65</v>
          </cell>
          <cell r="F79" t="str">
            <v>4.715</v>
          </cell>
          <cell r="G79">
            <v>593</v>
          </cell>
        </row>
        <row r="80">
          <cell r="B80">
            <v>3306</v>
          </cell>
          <cell r="C80" t="str">
            <v>MALATHI S</v>
          </cell>
          <cell r="D80" t="str">
            <v>C</v>
          </cell>
          <cell r="E80">
            <v>0.65</v>
          </cell>
          <cell r="F80" t="str">
            <v>4.715</v>
          </cell>
          <cell r="G80">
            <v>593</v>
          </cell>
        </row>
        <row r="81">
          <cell r="B81">
            <v>3308</v>
          </cell>
          <cell r="C81" t="str">
            <v>GOKILA M</v>
          </cell>
          <cell r="D81" t="str">
            <v>C</v>
          </cell>
          <cell r="E81">
            <v>0.65</v>
          </cell>
          <cell r="F81" t="str">
            <v>4.715</v>
          </cell>
          <cell r="G81">
            <v>579</v>
          </cell>
        </row>
        <row r="82">
          <cell r="B82">
            <v>3309</v>
          </cell>
          <cell r="C82" t="str">
            <v>KANTHAMANI S</v>
          </cell>
          <cell r="D82" t="str">
            <v>C</v>
          </cell>
          <cell r="E82">
            <v>0.65</v>
          </cell>
          <cell r="F82" t="str">
            <v>4.715</v>
          </cell>
          <cell r="G82">
            <v>579</v>
          </cell>
        </row>
        <row r="83">
          <cell r="B83">
            <v>3315</v>
          </cell>
          <cell r="C83" t="str">
            <v>SALMA PARVIN</v>
          </cell>
          <cell r="D83" t="str">
            <v>C</v>
          </cell>
          <cell r="E83">
            <v>0.65</v>
          </cell>
          <cell r="F83" t="str">
            <v>4.715</v>
          </cell>
          <cell r="G83">
            <v>579</v>
          </cell>
        </row>
        <row r="84">
          <cell r="B84">
            <v>3317</v>
          </cell>
          <cell r="C84" t="str">
            <v>SUGANTHI P</v>
          </cell>
          <cell r="D84" t="str">
            <v>C</v>
          </cell>
          <cell r="E84">
            <v>0.65</v>
          </cell>
          <cell r="F84" t="str">
            <v>4.715</v>
          </cell>
          <cell r="G84">
            <v>579</v>
          </cell>
        </row>
        <row r="85">
          <cell r="B85">
            <v>3318</v>
          </cell>
          <cell r="C85" t="str">
            <v>SANGEETHA R</v>
          </cell>
          <cell r="D85" t="str">
            <v>T</v>
          </cell>
          <cell r="E85">
            <v>0.6</v>
          </cell>
          <cell r="F85" t="str">
            <v>4.615</v>
          </cell>
          <cell r="G85">
            <v>579</v>
          </cell>
        </row>
        <row r="86">
          <cell r="B86">
            <v>3323</v>
          </cell>
          <cell r="C86" t="str">
            <v>KALAMANI S</v>
          </cell>
          <cell r="D86" t="str">
            <v>C</v>
          </cell>
          <cell r="E86">
            <v>0.65</v>
          </cell>
          <cell r="F86" t="str">
            <v>4.715</v>
          </cell>
          <cell r="G86">
            <v>593</v>
          </cell>
        </row>
        <row r="87">
          <cell r="B87">
            <v>3325</v>
          </cell>
          <cell r="C87" t="str">
            <v>AYAN DAS</v>
          </cell>
          <cell r="D87" t="str">
            <v>A</v>
          </cell>
          <cell r="E87">
            <v>0.75</v>
          </cell>
          <cell r="F87" t="str">
            <v>4.61540</v>
          </cell>
          <cell r="G87">
            <v>579</v>
          </cell>
        </row>
        <row r="88">
          <cell r="B88">
            <v>3327</v>
          </cell>
          <cell r="C88" t="str">
            <v>THENU</v>
          </cell>
          <cell r="D88" t="str">
            <v>C</v>
          </cell>
          <cell r="E88">
            <v>0.65</v>
          </cell>
          <cell r="F88" t="str">
            <v>4.715</v>
          </cell>
          <cell r="G88">
            <v>579</v>
          </cell>
        </row>
        <row r="89">
          <cell r="B89">
            <v>3331</v>
          </cell>
          <cell r="C89" t="str">
            <v>KOHILAVANI</v>
          </cell>
          <cell r="D89" t="str">
            <v>C</v>
          </cell>
          <cell r="E89">
            <v>0.65</v>
          </cell>
          <cell r="F89" t="str">
            <v>4.715</v>
          </cell>
          <cell r="G89">
            <v>593</v>
          </cell>
        </row>
        <row r="90">
          <cell r="B90">
            <v>3332</v>
          </cell>
          <cell r="C90" t="str">
            <v>JOTHI S</v>
          </cell>
          <cell r="D90" t="str">
            <v>C</v>
          </cell>
          <cell r="E90">
            <v>0.65</v>
          </cell>
          <cell r="F90" t="str">
            <v>4.715</v>
          </cell>
          <cell r="G90">
            <v>579</v>
          </cell>
        </row>
        <row r="91">
          <cell r="B91">
            <v>3334</v>
          </cell>
          <cell r="C91" t="str">
            <v>MARIYAMMAL M</v>
          </cell>
          <cell r="D91" t="str">
            <v>C</v>
          </cell>
          <cell r="E91">
            <v>0.65</v>
          </cell>
          <cell r="F91" t="str">
            <v>4.715</v>
          </cell>
          <cell r="G91">
            <v>579</v>
          </cell>
        </row>
        <row r="92">
          <cell r="B92">
            <v>3336</v>
          </cell>
          <cell r="C92" t="str">
            <v>CHITHRA S</v>
          </cell>
          <cell r="D92" t="str">
            <v>B</v>
          </cell>
          <cell r="E92">
            <v>0.7</v>
          </cell>
          <cell r="F92" t="str">
            <v>5.12820</v>
          </cell>
          <cell r="G92">
            <v>579</v>
          </cell>
        </row>
        <row r="93">
          <cell r="B93">
            <v>3342</v>
          </cell>
          <cell r="C93" t="str">
            <v>VAIRAMUTHU I</v>
          </cell>
          <cell r="D93" t="str">
            <v>A+</v>
          </cell>
          <cell r="E93">
            <v>0.9</v>
          </cell>
          <cell r="F93" t="str">
            <v>10.0</v>
          </cell>
          <cell r="G93">
            <v>579</v>
          </cell>
        </row>
        <row r="94">
          <cell r="B94">
            <v>3350</v>
          </cell>
          <cell r="C94" t="str">
            <v>ARCHANA MAITY NAYEK</v>
          </cell>
          <cell r="D94" t="str">
            <v>B</v>
          </cell>
          <cell r="E94">
            <v>0.7</v>
          </cell>
          <cell r="F94" t="str">
            <v>5.12820</v>
          </cell>
          <cell r="G94">
            <v>579</v>
          </cell>
        </row>
        <row r="95">
          <cell r="B95">
            <v>3352</v>
          </cell>
          <cell r="C95" t="str">
            <v>MANJULA P</v>
          </cell>
          <cell r="D95" t="str">
            <v>A</v>
          </cell>
          <cell r="E95">
            <v>0.75</v>
          </cell>
          <cell r="F95" t="str">
            <v>4.61540</v>
          </cell>
          <cell r="G95">
            <v>579</v>
          </cell>
        </row>
        <row r="96">
          <cell r="B96">
            <v>3356</v>
          </cell>
          <cell r="C96" t="str">
            <v>SANGEETHA R</v>
          </cell>
          <cell r="D96" t="str">
            <v>C</v>
          </cell>
          <cell r="E96">
            <v>0.65</v>
          </cell>
          <cell r="F96" t="str">
            <v>4.715</v>
          </cell>
          <cell r="G96">
            <v>579</v>
          </cell>
        </row>
        <row r="97">
          <cell r="B97">
            <v>3395</v>
          </cell>
          <cell r="C97" t="str">
            <v>REVATHI RAMASAMY</v>
          </cell>
          <cell r="D97" t="str">
            <v>T</v>
          </cell>
          <cell r="E97">
            <v>0.6</v>
          </cell>
          <cell r="F97" t="str">
            <v>4.615</v>
          </cell>
          <cell r="G97">
            <v>579</v>
          </cell>
        </row>
        <row r="98">
          <cell r="B98">
            <v>3397</v>
          </cell>
          <cell r="C98" t="str">
            <v>KRISHNAVENI J</v>
          </cell>
          <cell r="D98" t="str">
            <v>T</v>
          </cell>
          <cell r="E98">
            <v>0.6</v>
          </cell>
          <cell r="F98" t="str">
            <v>4.615</v>
          </cell>
          <cell r="G98">
            <v>579</v>
          </cell>
        </row>
        <row r="99">
          <cell r="B99">
            <v>3402</v>
          </cell>
          <cell r="C99" t="str">
            <v>PRIYADHARSHNI G</v>
          </cell>
          <cell r="D99" t="str">
            <v>B</v>
          </cell>
          <cell r="E99">
            <v>0.7</v>
          </cell>
          <cell r="F99" t="str">
            <v>5.12820</v>
          </cell>
          <cell r="G99">
            <v>579</v>
          </cell>
        </row>
        <row r="100">
          <cell r="B100">
            <v>3404</v>
          </cell>
          <cell r="C100" t="str">
            <v>VENNILA P</v>
          </cell>
          <cell r="D100" t="str">
            <v>C</v>
          </cell>
          <cell r="E100">
            <v>0.65</v>
          </cell>
          <cell r="F100" t="str">
            <v>4.715</v>
          </cell>
          <cell r="G100">
            <v>579</v>
          </cell>
        </row>
        <row r="101">
          <cell r="B101">
            <v>3407</v>
          </cell>
          <cell r="C101" t="str">
            <v xml:space="preserve">SELVI A </v>
          </cell>
          <cell r="D101" t="str">
            <v>C</v>
          </cell>
          <cell r="E101">
            <v>0.65</v>
          </cell>
          <cell r="F101" t="str">
            <v>4.715</v>
          </cell>
          <cell r="G101">
            <v>579</v>
          </cell>
        </row>
        <row r="102">
          <cell r="B102">
            <v>3409</v>
          </cell>
          <cell r="C102" t="str">
            <v>AMUTHAVALLI S</v>
          </cell>
          <cell r="D102" t="str">
            <v>C</v>
          </cell>
          <cell r="E102">
            <v>0.65</v>
          </cell>
          <cell r="F102" t="str">
            <v>4.715</v>
          </cell>
          <cell r="G102">
            <v>579</v>
          </cell>
        </row>
        <row r="103">
          <cell r="B103">
            <v>3415</v>
          </cell>
          <cell r="C103" t="str">
            <v>ALEMA MOLLA</v>
          </cell>
          <cell r="D103" t="str">
            <v>C</v>
          </cell>
          <cell r="E103">
            <v>0.65</v>
          </cell>
          <cell r="F103" t="str">
            <v>4.715</v>
          </cell>
          <cell r="G103">
            <v>642</v>
          </cell>
        </row>
        <row r="104">
          <cell r="B104">
            <v>3416</v>
          </cell>
          <cell r="C104" t="str">
            <v>SARANYA P</v>
          </cell>
          <cell r="D104" t="str">
            <v>C</v>
          </cell>
          <cell r="E104">
            <v>0.65</v>
          </cell>
          <cell r="F104" t="str">
            <v>4.715</v>
          </cell>
          <cell r="G104">
            <v>579</v>
          </cell>
        </row>
        <row r="105">
          <cell r="B105">
            <v>3417</v>
          </cell>
          <cell r="C105" t="str">
            <v>DURGADEVI M</v>
          </cell>
          <cell r="D105" t="str">
            <v>C</v>
          </cell>
          <cell r="E105">
            <v>0.65</v>
          </cell>
          <cell r="F105" t="str">
            <v>4.715</v>
          </cell>
          <cell r="G105">
            <v>579</v>
          </cell>
        </row>
        <row r="106">
          <cell r="B106">
            <v>3419</v>
          </cell>
          <cell r="C106" t="str">
            <v>YAMUNA</v>
          </cell>
          <cell r="D106" t="str">
            <v>C</v>
          </cell>
          <cell r="E106">
            <v>0.65</v>
          </cell>
          <cell r="F106" t="str">
            <v>4.715</v>
          </cell>
          <cell r="G106">
            <v>579</v>
          </cell>
        </row>
        <row r="107">
          <cell r="B107">
            <v>3422</v>
          </cell>
          <cell r="C107" t="str">
            <v>S SHEELA</v>
          </cell>
          <cell r="D107" t="str">
            <v>C</v>
          </cell>
          <cell r="E107">
            <v>0.65</v>
          </cell>
          <cell r="F107" t="str">
            <v>4.715</v>
          </cell>
          <cell r="G107">
            <v>593</v>
          </cell>
        </row>
        <row r="108">
          <cell r="B108">
            <v>3434</v>
          </cell>
          <cell r="C108" t="str">
            <v>KASHTHURI N</v>
          </cell>
          <cell r="D108" t="str">
            <v>B</v>
          </cell>
          <cell r="E108">
            <v>0.7</v>
          </cell>
          <cell r="F108" t="str">
            <v>5.12820</v>
          </cell>
          <cell r="G108">
            <v>789.75</v>
          </cell>
        </row>
        <row r="109">
          <cell r="B109">
            <v>3443</v>
          </cell>
          <cell r="C109" t="str">
            <v>MONISHA P</v>
          </cell>
          <cell r="D109" t="str">
            <v>T</v>
          </cell>
          <cell r="E109">
            <v>0.6</v>
          </cell>
          <cell r="F109" t="str">
            <v>4.615</v>
          </cell>
          <cell r="G109">
            <v>579</v>
          </cell>
        </row>
        <row r="110">
          <cell r="B110">
            <v>3445</v>
          </cell>
          <cell r="C110" t="str">
            <v xml:space="preserve">KRISHNAVENI </v>
          </cell>
          <cell r="D110" t="str">
            <v>T</v>
          </cell>
          <cell r="E110">
            <v>0.6</v>
          </cell>
          <cell r="F110" t="str">
            <v>4.615</v>
          </cell>
          <cell r="G110">
            <v>642</v>
          </cell>
        </row>
        <row r="111">
          <cell r="B111">
            <v>3450</v>
          </cell>
          <cell r="C111" t="str">
            <v>ARTHI R</v>
          </cell>
          <cell r="D111" t="str">
            <v>C</v>
          </cell>
          <cell r="E111">
            <v>0.65</v>
          </cell>
          <cell r="F111" t="str">
            <v>4.715</v>
          </cell>
          <cell r="G111">
            <v>507</v>
          </cell>
        </row>
        <row r="112">
          <cell r="B112">
            <v>3452</v>
          </cell>
          <cell r="C112" t="str">
            <v xml:space="preserve">SUJATHA </v>
          </cell>
          <cell r="D112" t="str">
            <v>T</v>
          </cell>
          <cell r="E112">
            <v>0.6</v>
          </cell>
          <cell r="F112" t="str">
            <v>4.615</v>
          </cell>
          <cell r="G112">
            <v>579</v>
          </cell>
        </row>
        <row r="113">
          <cell r="B113">
            <v>3455</v>
          </cell>
          <cell r="C113" t="str">
            <v>MOHANA M</v>
          </cell>
          <cell r="D113" t="str">
            <v>T</v>
          </cell>
          <cell r="E113">
            <v>0.6</v>
          </cell>
          <cell r="F113" t="str">
            <v>4.615</v>
          </cell>
          <cell r="G113">
            <v>691</v>
          </cell>
        </row>
        <row r="114">
          <cell r="B114">
            <v>3460</v>
          </cell>
          <cell r="C114" t="str">
            <v>KAVITHA V</v>
          </cell>
          <cell r="D114" t="str">
            <v>T</v>
          </cell>
          <cell r="E114">
            <v>0.6</v>
          </cell>
          <cell r="F114" t="str">
            <v>4.615</v>
          </cell>
          <cell r="G114">
            <v>507</v>
          </cell>
        </row>
        <row r="115">
          <cell r="B115">
            <v>3463</v>
          </cell>
          <cell r="C115" t="str">
            <v>INTHUMATHI R</v>
          </cell>
          <cell r="D115" t="str">
            <v>T</v>
          </cell>
          <cell r="E115">
            <v>0.6</v>
          </cell>
          <cell r="F115" t="str">
            <v>4.615</v>
          </cell>
          <cell r="G115">
            <v>579</v>
          </cell>
        </row>
        <row r="116">
          <cell r="B116">
            <v>3467</v>
          </cell>
          <cell r="C116" t="str">
            <v>THANGAM A</v>
          </cell>
          <cell r="D116" t="str">
            <v>C</v>
          </cell>
          <cell r="E116">
            <v>0.65</v>
          </cell>
          <cell r="F116" t="str">
            <v>4.715</v>
          </cell>
          <cell r="G116">
            <v>507</v>
          </cell>
        </row>
        <row r="117">
          <cell r="B117">
            <v>3468</v>
          </cell>
          <cell r="C117" t="str">
            <v>SELVI M</v>
          </cell>
          <cell r="D117" t="str">
            <v>T</v>
          </cell>
          <cell r="E117">
            <v>0.6</v>
          </cell>
          <cell r="F117" t="str">
            <v>4.615</v>
          </cell>
          <cell r="G117">
            <v>507</v>
          </cell>
        </row>
        <row r="118">
          <cell r="B118">
            <v>3469</v>
          </cell>
          <cell r="C118" t="str">
            <v>BANUPRIYA P</v>
          </cell>
          <cell r="D118" t="str">
            <v>A</v>
          </cell>
          <cell r="E118">
            <v>0.75</v>
          </cell>
          <cell r="F118" t="str">
            <v>4.61540</v>
          </cell>
          <cell r="G118">
            <v>507</v>
          </cell>
        </row>
        <row r="119">
          <cell r="B119">
            <v>3470</v>
          </cell>
          <cell r="C119" t="str">
            <v>RANICHANDRA G</v>
          </cell>
          <cell r="D119" t="str">
            <v>T</v>
          </cell>
          <cell r="E119">
            <v>0.6</v>
          </cell>
          <cell r="F119" t="str">
            <v>4.615</v>
          </cell>
          <cell r="G119">
            <v>507</v>
          </cell>
        </row>
        <row r="120">
          <cell r="B120">
            <v>3471</v>
          </cell>
          <cell r="C120" t="str">
            <v>RAJESWARI K</v>
          </cell>
          <cell r="D120" t="str">
            <v>T</v>
          </cell>
          <cell r="E120">
            <v>0.6</v>
          </cell>
          <cell r="F120" t="str">
            <v>4.615</v>
          </cell>
          <cell r="G120">
            <v>507</v>
          </cell>
        </row>
        <row r="121">
          <cell r="B121">
            <v>3473</v>
          </cell>
          <cell r="C121" t="str">
            <v>ELAKIYA V</v>
          </cell>
          <cell r="D121" t="str">
            <v>T</v>
          </cell>
          <cell r="E121">
            <v>0.6</v>
          </cell>
          <cell r="F121" t="str">
            <v>4.615</v>
          </cell>
          <cell r="G121">
            <v>507</v>
          </cell>
        </row>
        <row r="122">
          <cell r="B122">
            <v>3474</v>
          </cell>
          <cell r="C122" t="str">
            <v>MATHUSRI B</v>
          </cell>
          <cell r="D122" t="str">
            <v>B</v>
          </cell>
          <cell r="E122">
            <v>0.7</v>
          </cell>
          <cell r="F122" t="str">
            <v>5.12820</v>
          </cell>
          <cell r="G122">
            <v>507</v>
          </cell>
        </row>
        <row r="123">
          <cell r="B123">
            <v>3478</v>
          </cell>
          <cell r="C123" t="str">
            <v>VANITHA S</v>
          </cell>
          <cell r="D123" t="str">
            <v>T</v>
          </cell>
          <cell r="E123">
            <v>0.6</v>
          </cell>
          <cell r="F123" t="str">
            <v>4.615</v>
          </cell>
          <cell r="G123">
            <v>507</v>
          </cell>
        </row>
        <row r="124">
          <cell r="B124">
            <v>3479</v>
          </cell>
          <cell r="C124" t="str">
            <v>SUMATHI M</v>
          </cell>
          <cell r="D124" t="str">
            <v>C</v>
          </cell>
          <cell r="E124">
            <v>0.65</v>
          </cell>
          <cell r="F124" t="str">
            <v>4.715</v>
          </cell>
          <cell r="G124">
            <v>507</v>
          </cell>
        </row>
        <row r="125">
          <cell r="B125">
            <v>3480</v>
          </cell>
          <cell r="C125" t="str">
            <v>ASHITHA S</v>
          </cell>
          <cell r="D125" t="str">
            <v>T</v>
          </cell>
          <cell r="E125">
            <v>0.6</v>
          </cell>
          <cell r="F125" t="str">
            <v>4.615</v>
          </cell>
          <cell r="G125">
            <v>507</v>
          </cell>
        </row>
        <row r="126">
          <cell r="B126">
            <v>3482</v>
          </cell>
          <cell r="C126" t="str">
            <v>GEETHA J</v>
          </cell>
          <cell r="D126" t="str">
            <v>C</v>
          </cell>
          <cell r="E126">
            <v>0.65</v>
          </cell>
          <cell r="F126" t="str">
            <v>4.715</v>
          </cell>
          <cell r="G126">
            <v>507</v>
          </cell>
        </row>
        <row r="127">
          <cell r="B127">
            <v>3483</v>
          </cell>
          <cell r="C127" t="str">
            <v>PALANIYAMMAL R</v>
          </cell>
          <cell r="D127" t="str">
            <v>A1</v>
          </cell>
          <cell r="E127">
            <v>0.8</v>
          </cell>
          <cell r="F127" t="str">
            <v>5.00</v>
          </cell>
          <cell r="G127">
            <v>593</v>
          </cell>
        </row>
        <row r="128">
          <cell r="B128">
            <v>3485</v>
          </cell>
          <cell r="C128" t="str">
            <v>REVATHI G</v>
          </cell>
          <cell r="D128" t="str">
            <v>T</v>
          </cell>
          <cell r="E128">
            <v>0.6</v>
          </cell>
          <cell r="F128" t="str">
            <v>4.615</v>
          </cell>
          <cell r="G128">
            <v>593</v>
          </cell>
        </row>
        <row r="129">
          <cell r="B129">
            <v>3486</v>
          </cell>
          <cell r="C129" t="str">
            <v>PRIYANKA T</v>
          </cell>
          <cell r="D129" t="str">
            <v>T</v>
          </cell>
          <cell r="E129">
            <v>0.6</v>
          </cell>
          <cell r="F129" t="str">
            <v>4.615</v>
          </cell>
          <cell r="G129">
            <v>593</v>
          </cell>
        </row>
        <row r="130">
          <cell r="B130">
            <v>3487</v>
          </cell>
          <cell r="C130" t="str">
            <v>VANAJA K</v>
          </cell>
          <cell r="D130" t="str">
            <v>T</v>
          </cell>
          <cell r="E130">
            <v>0.6</v>
          </cell>
          <cell r="F130" t="str">
            <v>4.615</v>
          </cell>
          <cell r="G130">
            <v>579</v>
          </cell>
        </row>
        <row r="131">
          <cell r="B131">
            <v>3488</v>
          </cell>
          <cell r="C131" t="str">
            <v>KAMATCHI S</v>
          </cell>
          <cell r="D131" t="str">
            <v>T</v>
          </cell>
          <cell r="E131">
            <v>0.6</v>
          </cell>
          <cell r="F131" t="str">
            <v>4.615</v>
          </cell>
          <cell r="G131">
            <v>507</v>
          </cell>
        </row>
        <row r="132">
          <cell r="B132">
            <v>3248</v>
          </cell>
          <cell r="C132" t="str">
            <v>MARAGATHAM</v>
          </cell>
          <cell r="D132" t="str">
            <v>B</v>
          </cell>
          <cell r="E132">
            <v>0.7</v>
          </cell>
          <cell r="F132" t="str">
            <v>5.12820</v>
          </cell>
          <cell r="G132">
            <v>507</v>
          </cell>
        </row>
        <row r="133">
          <cell r="B133">
            <v>3127</v>
          </cell>
          <cell r="C133" t="str">
            <v>SOUNDARYA</v>
          </cell>
          <cell r="D133" t="str">
            <v>C</v>
          </cell>
          <cell r="E133">
            <v>0.6</v>
          </cell>
          <cell r="F133" t="str">
            <v>4.615</v>
          </cell>
          <cell r="G133">
            <v>507</v>
          </cell>
        </row>
        <row r="134">
          <cell r="B134">
            <v>2915</v>
          </cell>
          <cell r="C134" t="str">
            <v>SUBRAMANI</v>
          </cell>
          <cell r="D134" t="str">
            <v>C</v>
          </cell>
          <cell r="E134">
            <v>0.65</v>
          </cell>
          <cell r="F134" t="str">
            <v>4.715</v>
          </cell>
          <cell r="G134">
            <v>507</v>
          </cell>
        </row>
        <row r="135">
          <cell r="B135">
            <v>3100</v>
          </cell>
          <cell r="C135" t="str">
            <v>DHANUSHREE</v>
          </cell>
          <cell r="D135" t="str">
            <v>C</v>
          </cell>
          <cell r="E135">
            <v>0.65</v>
          </cell>
          <cell r="F135" t="str">
            <v>4.715</v>
          </cell>
          <cell r="G135">
            <v>507</v>
          </cell>
        </row>
        <row r="136">
          <cell r="B136">
            <v>3268</v>
          </cell>
          <cell r="C136" t="str">
            <v>MAHESHWARI</v>
          </cell>
          <cell r="D136" t="str">
            <v>C</v>
          </cell>
          <cell r="E136">
            <v>0.65</v>
          </cell>
          <cell r="F136" t="str">
            <v>4.715</v>
          </cell>
          <cell r="G136">
            <v>507</v>
          </cell>
        </row>
        <row r="137">
          <cell r="B137">
            <v>3313</v>
          </cell>
          <cell r="C137" t="str">
            <v>SANTHIYA</v>
          </cell>
          <cell r="D137" t="str">
            <v>C</v>
          </cell>
          <cell r="E137">
            <v>0.6</v>
          </cell>
          <cell r="F137" t="str">
            <v>4.615</v>
          </cell>
          <cell r="G137">
            <v>507</v>
          </cell>
        </row>
        <row r="138">
          <cell r="B138">
            <v>3493</v>
          </cell>
          <cell r="C138" t="str">
            <v>SASI</v>
          </cell>
          <cell r="D138" t="str">
            <v>C</v>
          </cell>
          <cell r="E138">
            <v>0.65</v>
          </cell>
          <cell r="F138" t="str">
            <v>4.715</v>
          </cell>
          <cell r="G138">
            <v>507</v>
          </cell>
        </row>
        <row r="139">
          <cell r="B139">
            <v>3495</v>
          </cell>
          <cell r="C139" t="str">
            <v>VIJAYALAKSHMI</v>
          </cell>
          <cell r="D139" t="str">
            <v>T</v>
          </cell>
          <cell r="E139">
            <v>0.65</v>
          </cell>
          <cell r="F139" t="str">
            <v>4.715</v>
          </cell>
          <cell r="G139">
            <v>507</v>
          </cell>
        </row>
        <row r="140">
          <cell r="B140">
            <v>3492</v>
          </cell>
          <cell r="C140" t="str">
            <v>CHINNAPONNU</v>
          </cell>
          <cell r="D140" t="str">
            <v>A1</v>
          </cell>
          <cell r="E140">
            <v>0.8</v>
          </cell>
          <cell r="F140" t="str">
            <v>5.00</v>
          </cell>
          <cell r="G140">
            <v>507</v>
          </cell>
        </row>
        <row r="141">
          <cell r="B141">
            <v>3494</v>
          </cell>
          <cell r="C141" t="str">
            <v>MIRNAL DAS</v>
          </cell>
          <cell r="D141" t="str">
            <v>A1</v>
          </cell>
          <cell r="E141">
            <v>0.8</v>
          </cell>
          <cell r="F141" t="str">
            <v>5.00</v>
          </cell>
          <cell r="G141">
            <v>507</v>
          </cell>
        </row>
        <row r="142">
          <cell r="B142">
            <v>1021</v>
          </cell>
          <cell r="C142" t="str">
            <v>PALSAMY</v>
          </cell>
          <cell r="D142" t="str">
            <v>A1</v>
          </cell>
          <cell r="E142">
            <v>0.75</v>
          </cell>
          <cell r="F142" t="str">
            <v>4.61540</v>
          </cell>
          <cell r="G142">
            <v>507</v>
          </cell>
        </row>
        <row r="143">
          <cell r="B143">
            <v>3290</v>
          </cell>
          <cell r="C143" t="str">
            <v>UMA</v>
          </cell>
          <cell r="D143" t="str">
            <v>C</v>
          </cell>
          <cell r="E143">
            <v>0.65</v>
          </cell>
          <cell r="F143" t="str">
            <v>4.715</v>
          </cell>
          <cell r="G143">
            <v>507</v>
          </cell>
        </row>
        <row r="144">
          <cell r="B144">
            <v>3499</v>
          </cell>
          <cell r="C144" t="str">
            <v>SILAMPAYEE</v>
          </cell>
          <cell r="D144" t="str">
            <v>A1</v>
          </cell>
          <cell r="E144">
            <v>0.8</v>
          </cell>
          <cell r="F144" t="str">
            <v>5.00</v>
          </cell>
          <cell r="G144">
            <v>507</v>
          </cell>
        </row>
        <row r="145">
          <cell r="B145">
            <v>1369</v>
          </cell>
          <cell r="C145" t="str">
            <v>KRISHNAN</v>
          </cell>
          <cell r="D145" t="str">
            <v>A</v>
          </cell>
          <cell r="E145">
            <v>0.75</v>
          </cell>
          <cell r="F145" t="str">
            <v>4.61540</v>
          </cell>
          <cell r="G145">
            <v>507</v>
          </cell>
        </row>
        <row r="146">
          <cell r="B146">
            <v>3115</v>
          </cell>
          <cell r="C146" t="str">
            <v>YOVEL</v>
          </cell>
          <cell r="D146" t="str">
            <v>B</v>
          </cell>
          <cell r="E146">
            <v>0.7</v>
          </cell>
          <cell r="F146" t="str">
            <v>5.12820</v>
          </cell>
          <cell r="G146">
            <v>507</v>
          </cell>
        </row>
        <row r="147">
          <cell r="B147">
            <v>3505</v>
          </cell>
          <cell r="C147" t="str">
            <v>SUGANYA</v>
          </cell>
          <cell r="D147">
            <v>0</v>
          </cell>
          <cell r="E147">
            <v>0.6</v>
          </cell>
          <cell r="F147" t="str">
            <v>4.615</v>
          </cell>
          <cell r="G147">
            <v>507</v>
          </cell>
        </row>
        <row r="148">
          <cell r="B148">
            <v>3507</v>
          </cell>
          <cell r="C148" t="str">
            <v>KOWSIK</v>
          </cell>
          <cell r="D148" t="str">
            <v>A1</v>
          </cell>
          <cell r="E148">
            <v>0.8</v>
          </cell>
          <cell r="F148" t="str">
            <v>5.00</v>
          </cell>
          <cell r="G148">
            <v>507</v>
          </cell>
        </row>
      </sheetData>
      <sheetData sheetId="25">
        <row r="1">
          <cell r="B1" t="str">
            <v>ID NO</v>
          </cell>
          <cell r="C1" t="str">
            <v>Name</v>
          </cell>
          <cell r="D1" t="str">
            <v>Grade</v>
          </cell>
          <cell r="E1" t="str">
            <v>Target  %</v>
          </cell>
          <cell r="F1" t="str">
            <v>Points</v>
          </cell>
          <cell r="G1" t="str">
            <v>CTC/Day</v>
          </cell>
          <cell r="H1" t="str">
            <v>SO#</v>
          </cell>
          <cell r="I1" t="str">
            <v>Design &amp; Product</v>
          </cell>
          <cell r="J1" t="str">
            <v>Qty</v>
          </cell>
          <cell r="K1" t="str">
            <v>Eff %</v>
          </cell>
        </row>
        <row r="2">
          <cell r="B2">
            <v>29</v>
          </cell>
          <cell r="C2" t="str">
            <v>SELVI.R</v>
          </cell>
          <cell r="D2" t="str">
            <v>A+</v>
          </cell>
          <cell r="E2">
            <v>0.9</v>
          </cell>
          <cell r="F2" t="str">
            <v>10.0</v>
          </cell>
          <cell r="G2">
            <v>789.75</v>
          </cell>
        </row>
        <row r="3">
          <cell r="B3">
            <v>122</v>
          </cell>
          <cell r="C3" t="str">
            <v>SAVITHRI ..S</v>
          </cell>
          <cell r="D3" t="str">
            <v>A</v>
          </cell>
          <cell r="E3">
            <v>0.75</v>
          </cell>
          <cell r="F3" t="str">
            <v>4.61540</v>
          </cell>
          <cell r="G3">
            <v>642</v>
          </cell>
        </row>
        <row r="4">
          <cell r="B4">
            <v>237</v>
          </cell>
          <cell r="C4" t="str">
            <v>NALLASIVAM..M</v>
          </cell>
          <cell r="D4" t="str">
            <v>A</v>
          </cell>
          <cell r="E4">
            <v>0.75</v>
          </cell>
          <cell r="F4" t="str">
            <v>4.61540</v>
          </cell>
          <cell r="G4">
            <v>789.75</v>
          </cell>
        </row>
        <row r="5">
          <cell r="B5">
            <v>242</v>
          </cell>
          <cell r="C5" t="str">
            <v>ALLIRANI..R</v>
          </cell>
          <cell r="D5" t="str">
            <v>A+</v>
          </cell>
          <cell r="E5">
            <v>0.9</v>
          </cell>
          <cell r="F5" t="str">
            <v>10.0</v>
          </cell>
          <cell r="G5">
            <v>691</v>
          </cell>
        </row>
        <row r="6">
          <cell r="B6">
            <v>411</v>
          </cell>
          <cell r="C6" t="str">
            <v>LATHA..M</v>
          </cell>
          <cell r="D6" t="str">
            <v>A1</v>
          </cell>
          <cell r="E6">
            <v>0.8</v>
          </cell>
          <cell r="F6" t="str">
            <v>5.00</v>
          </cell>
          <cell r="G6">
            <v>789.75</v>
          </cell>
        </row>
        <row r="7">
          <cell r="B7">
            <v>677</v>
          </cell>
          <cell r="C7" t="str">
            <v>NIRMALA..K</v>
          </cell>
          <cell r="D7" t="str">
            <v>A+</v>
          </cell>
          <cell r="E7">
            <v>0.9</v>
          </cell>
          <cell r="F7" t="str">
            <v>10.0</v>
          </cell>
          <cell r="G7">
            <v>691</v>
          </cell>
        </row>
        <row r="8">
          <cell r="B8">
            <v>1298</v>
          </cell>
          <cell r="C8" t="str">
            <v>SIVARANJANI.S</v>
          </cell>
          <cell r="D8" t="str">
            <v>A+</v>
          </cell>
          <cell r="E8">
            <v>0.9</v>
          </cell>
          <cell r="F8" t="str">
            <v>10.0</v>
          </cell>
          <cell r="G8">
            <v>789.75</v>
          </cell>
        </row>
        <row r="9">
          <cell r="B9">
            <v>1417</v>
          </cell>
          <cell r="C9" t="str">
            <v>MAHALAKSHMI.T</v>
          </cell>
          <cell r="D9" t="str">
            <v>A+</v>
          </cell>
          <cell r="E9">
            <v>0.9</v>
          </cell>
          <cell r="F9" t="str">
            <v>10.0</v>
          </cell>
          <cell r="G9">
            <v>642</v>
          </cell>
        </row>
        <row r="10">
          <cell r="B10">
            <v>1422</v>
          </cell>
          <cell r="C10" t="str">
            <v>LAKSHMI.V</v>
          </cell>
          <cell r="D10" t="str">
            <v>A1</v>
          </cell>
          <cell r="E10">
            <v>0.8</v>
          </cell>
          <cell r="F10" t="str">
            <v>5.00</v>
          </cell>
          <cell r="G10">
            <v>789.75</v>
          </cell>
        </row>
        <row r="11">
          <cell r="B11">
            <v>1512</v>
          </cell>
          <cell r="C11" t="str">
            <v>MANIMEGALAI.P</v>
          </cell>
          <cell r="D11" t="str">
            <v>A</v>
          </cell>
          <cell r="E11">
            <v>0.75</v>
          </cell>
          <cell r="F11" t="str">
            <v>4.61540</v>
          </cell>
          <cell r="G11">
            <v>691</v>
          </cell>
        </row>
        <row r="12">
          <cell r="B12">
            <v>1694</v>
          </cell>
          <cell r="C12" t="str">
            <v>MALATHI.S</v>
          </cell>
          <cell r="D12" t="str">
            <v>A1</v>
          </cell>
          <cell r="E12">
            <v>0.8</v>
          </cell>
          <cell r="F12" t="str">
            <v>5.00</v>
          </cell>
          <cell r="G12">
            <v>642</v>
          </cell>
        </row>
        <row r="13">
          <cell r="B13">
            <v>1761</v>
          </cell>
          <cell r="C13" t="str">
            <v>PUSHPA.M</v>
          </cell>
          <cell r="D13" t="str">
            <v>A1</v>
          </cell>
          <cell r="E13">
            <v>0.8</v>
          </cell>
          <cell r="F13" t="str">
            <v>5.00</v>
          </cell>
          <cell r="G13">
            <v>691</v>
          </cell>
        </row>
        <row r="14">
          <cell r="B14">
            <v>1789</v>
          </cell>
          <cell r="C14" t="str">
            <v>KASTHURI</v>
          </cell>
          <cell r="D14" t="str">
            <v>A1</v>
          </cell>
          <cell r="E14">
            <v>0.8</v>
          </cell>
          <cell r="F14" t="str">
            <v>5.00</v>
          </cell>
          <cell r="G14">
            <v>691</v>
          </cell>
        </row>
        <row r="15">
          <cell r="B15">
            <v>1854</v>
          </cell>
          <cell r="C15" t="str">
            <v>DHANALAKSHMI S</v>
          </cell>
          <cell r="D15" t="str">
            <v>B</v>
          </cell>
          <cell r="E15">
            <v>0.7</v>
          </cell>
          <cell r="F15" t="str">
            <v>5.12820</v>
          </cell>
          <cell r="G15">
            <v>691</v>
          </cell>
        </row>
        <row r="16">
          <cell r="B16">
            <v>1855</v>
          </cell>
          <cell r="C16" t="str">
            <v>MEENA SENTHILKUMAR</v>
          </cell>
          <cell r="D16" t="str">
            <v>A</v>
          </cell>
          <cell r="E16">
            <v>0.75</v>
          </cell>
          <cell r="F16" t="str">
            <v>4.61540</v>
          </cell>
          <cell r="G16">
            <v>642</v>
          </cell>
        </row>
        <row r="17">
          <cell r="B17">
            <v>1902</v>
          </cell>
          <cell r="C17" t="str">
            <v>MANIMALA B</v>
          </cell>
          <cell r="D17" t="str">
            <v>A1</v>
          </cell>
          <cell r="E17">
            <v>0.8</v>
          </cell>
          <cell r="F17" t="str">
            <v>5.00</v>
          </cell>
          <cell r="G17">
            <v>642</v>
          </cell>
        </row>
        <row r="18">
          <cell r="B18">
            <v>1929</v>
          </cell>
          <cell r="C18" t="str">
            <v>KEERTHANA G</v>
          </cell>
          <cell r="D18" t="str">
            <v>A</v>
          </cell>
          <cell r="E18">
            <v>0.75</v>
          </cell>
          <cell r="F18" t="str">
            <v>4.61540</v>
          </cell>
          <cell r="G18">
            <v>691</v>
          </cell>
        </row>
        <row r="19">
          <cell r="B19">
            <v>1930</v>
          </cell>
          <cell r="C19" t="str">
            <v>VALARMATHI R</v>
          </cell>
          <cell r="D19" t="str">
            <v>A1</v>
          </cell>
          <cell r="E19">
            <v>0.8</v>
          </cell>
          <cell r="F19" t="str">
            <v>5.00</v>
          </cell>
          <cell r="G19">
            <v>642</v>
          </cell>
        </row>
        <row r="20">
          <cell r="B20">
            <v>1956</v>
          </cell>
          <cell r="C20" t="str">
            <v>KARTHIGAIRAJAN K</v>
          </cell>
          <cell r="D20" t="str">
            <v>A1</v>
          </cell>
          <cell r="E20">
            <v>0.8</v>
          </cell>
          <cell r="F20" t="str">
            <v>5.00</v>
          </cell>
          <cell r="G20">
            <v>691</v>
          </cell>
        </row>
        <row r="21">
          <cell r="B21">
            <v>1966</v>
          </cell>
          <cell r="C21" t="str">
            <v>PARAMESWARI S</v>
          </cell>
          <cell r="D21" t="str">
            <v>A</v>
          </cell>
          <cell r="E21">
            <v>0.75</v>
          </cell>
          <cell r="F21" t="str">
            <v>4.61540</v>
          </cell>
          <cell r="G21">
            <v>691</v>
          </cell>
        </row>
        <row r="22">
          <cell r="B22">
            <v>1971</v>
          </cell>
          <cell r="C22" t="str">
            <v>HEMALATHA R</v>
          </cell>
          <cell r="D22" t="str">
            <v>A</v>
          </cell>
          <cell r="E22">
            <v>0.75</v>
          </cell>
          <cell r="F22" t="str">
            <v>4.61540</v>
          </cell>
          <cell r="G22">
            <v>642</v>
          </cell>
        </row>
        <row r="23">
          <cell r="B23">
            <v>1983</v>
          </cell>
          <cell r="C23" t="str">
            <v>LATHA M</v>
          </cell>
          <cell r="D23" t="str">
            <v>A</v>
          </cell>
          <cell r="E23">
            <v>0.75</v>
          </cell>
          <cell r="F23" t="str">
            <v>4.61540</v>
          </cell>
          <cell r="G23">
            <v>642</v>
          </cell>
        </row>
        <row r="24">
          <cell r="B24">
            <v>2005</v>
          </cell>
          <cell r="C24" t="str">
            <v>PARAMESWARI</v>
          </cell>
          <cell r="D24" t="str">
            <v>B</v>
          </cell>
          <cell r="E24">
            <v>0.7</v>
          </cell>
          <cell r="F24" t="str">
            <v>5.12820</v>
          </cell>
          <cell r="G24">
            <v>642</v>
          </cell>
        </row>
        <row r="25">
          <cell r="B25">
            <v>2016</v>
          </cell>
          <cell r="C25" t="str">
            <v>S GOWRI</v>
          </cell>
          <cell r="D25" t="str">
            <v>A</v>
          </cell>
          <cell r="E25">
            <v>0.75</v>
          </cell>
          <cell r="F25" t="str">
            <v>4.61540</v>
          </cell>
          <cell r="G25">
            <v>593</v>
          </cell>
        </row>
        <row r="26">
          <cell r="B26">
            <v>2045</v>
          </cell>
          <cell r="C26" t="str">
            <v>SATHYA C</v>
          </cell>
          <cell r="D26" t="str">
            <v>B</v>
          </cell>
          <cell r="E26">
            <v>0.7</v>
          </cell>
          <cell r="F26" t="str">
            <v>5.12820</v>
          </cell>
          <cell r="G26">
            <v>642</v>
          </cell>
        </row>
        <row r="27">
          <cell r="B27">
            <v>2067</v>
          </cell>
          <cell r="C27" t="str">
            <v>LALITHA R</v>
          </cell>
          <cell r="D27" t="str">
            <v>A1</v>
          </cell>
          <cell r="E27">
            <v>0.8</v>
          </cell>
          <cell r="F27" t="str">
            <v>5.00</v>
          </cell>
          <cell r="G27">
            <v>593</v>
          </cell>
        </row>
        <row r="28">
          <cell r="B28">
            <v>2102</v>
          </cell>
          <cell r="C28" t="str">
            <v>KOKILA M</v>
          </cell>
          <cell r="D28" t="str">
            <v>B</v>
          </cell>
          <cell r="E28">
            <v>0.7</v>
          </cell>
          <cell r="F28" t="str">
            <v>5.12820</v>
          </cell>
          <cell r="G28">
            <v>691</v>
          </cell>
        </row>
        <row r="29">
          <cell r="B29">
            <v>2138</v>
          </cell>
          <cell r="C29" t="str">
            <v>SANTHI S</v>
          </cell>
          <cell r="D29" t="str">
            <v>A</v>
          </cell>
          <cell r="E29">
            <v>0.75</v>
          </cell>
          <cell r="F29" t="str">
            <v>4.61540</v>
          </cell>
          <cell r="G29">
            <v>593</v>
          </cell>
        </row>
        <row r="30">
          <cell r="B30">
            <v>2156</v>
          </cell>
          <cell r="C30" t="str">
            <v>PUSHPALATHA R</v>
          </cell>
          <cell r="D30" t="str">
            <v>A</v>
          </cell>
          <cell r="E30">
            <v>0.75</v>
          </cell>
          <cell r="F30" t="str">
            <v>4.61540</v>
          </cell>
          <cell r="G30">
            <v>642</v>
          </cell>
        </row>
        <row r="31">
          <cell r="B31">
            <v>2177</v>
          </cell>
          <cell r="C31" t="str">
            <v>LALITHA N</v>
          </cell>
          <cell r="D31" t="str">
            <v>A+</v>
          </cell>
          <cell r="E31">
            <v>0.9</v>
          </cell>
          <cell r="F31" t="str">
            <v>10.0</v>
          </cell>
          <cell r="G31">
            <v>642</v>
          </cell>
        </row>
        <row r="32">
          <cell r="B32">
            <v>2186</v>
          </cell>
          <cell r="C32" t="str">
            <v>SATHYA R</v>
          </cell>
          <cell r="D32" t="str">
            <v>B</v>
          </cell>
          <cell r="E32">
            <v>0.7</v>
          </cell>
          <cell r="F32" t="str">
            <v>5.12820</v>
          </cell>
          <cell r="G32">
            <v>789.75</v>
          </cell>
        </row>
        <row r="33">
          <cell r="B33">
            <v>2274</v>
          </cell>
          <cell r="C33" t="str">
            <v>UMADEVI B</v>
          </cell>
          <cell r="D33" t="str">
            <v>A</v>
          </cell>
          <cell r="E33">
            <v>0.75</v>
          </cell>
          <cell r="F33" t="str">
            <v>4.61540</v>
          </cell>
          <cell r="G33">
            <v>593</v>
          </cell>
        </row>
        <row r="34">
          <cell r="B34">
            <v>2317</v>
          </cell>
          <cell r="C34" t="str">
            <v>SIVARAMAN M</v>
          </cell>
          <cell r="D34" t="str">
            <v>A1</v>
          </cell>
          <cell r="E34">
            <v>0.8</v>
          </cell>
          <cell r="F34" t="str">
            <v>5.00</v>
          </cell>
          <cell r="G34">
            <v>642</v>
          </cell>
        </row>
        <row r="35">
          <cell r="B35">
            <v>2332</v>
          </cell>
          <cell r="C35" t="str">
            <v>RAJAKUMARI</v>
          </cell>
          <cell r="D35" t="str">
            <v>B</v>
          </cell>
          <cell r="E35">
            <v>0.7</v>
          </cell>
          <cell r="F35" t="str">
            <v>5.12820</v>
          </cell>
          <cell r="G35">
            <v>691</v>
          </cell>
        </row>
        <row r="36">
          <cell r="B36">
            <v>2392</v>
          </cell>
          <cell r="C36" t="str">
            <v>VANITHASRI M</v>
          </cell>
          <cell r="D36" t="str">
            <v>A</v>
          </cell>
          <cell r="E36">
            <v>0.75</v>
          </cell>
          <cell r="F36" t="str">
            <v>4.61540</v>
          </cell>
          <cell r="G36">
            <v>593</v>
          </cell>
        </row>
        <row r="37">
          <cell r="B37">
            <v>2420</v>
          </cell>
          <cell r="C37" t="str">
            <v>SELLAMMAL</v>
          </cell>
          <cell r="D37" t="str">
            <v>B</v>
          </cell>
          <cell r="E37">
            <v>0.7</v>
          </cell>
          <cell r="F37" t="str">
            <v>5.12820</v>
          </cell>
          <cell r="G37">
            <v>642</v>
          </cell>
        </row>
        <row r="38">
          <cell r="B38">
            <v>2458</v>
          </cell>
          <cell r="C38" t="str">
            <v>PUNITHA M</v>
          </cell>
          <cell r="D38" t="str">
            <v>A</v>
          </cell>
          <cell r="E38">
            <v>0.75</v>
          </cell>
          <cell r="F38" t="str">
            <v>4.61540</v>
          </cell>
          <cell r="G38">
            <v>593</v>
          </cell>
        </row>
        <row r="39">
          <cell r="B39">
            <v>2467</v>
          </cell>
          <cell r="C39" t="str">
            <v>M HARIPRIYA</v>
          </cell>
          <cell r="D39" t="str">
            <v>B</v>
          </cell>
          <cell r="E39">
            <v>0.7</v>
          </cell>
          <cell r="F39" t="str">
            <v>5.12820</v>
          </cell>
          <cell r="G39">
            <v>642</v>
          </cell>
        </row>
        <row r="40">
          <cell r="B40">
            <v>2489</v>
          </cell>
          <cell r="C40" t="str">
            <v>SELVALAKSHIMI</v>
          </cell>
          <cell r="D40" t="str">
            <v>A</v>
          </cell>
          <cell r="E40">
            <v>0.75</v>
          </cell>
          <cell r="F40" t="str">
            <v>4.61540</v>
          </cell>
          <cell r="G40">
            <v>691</v>
          </cell>
        </row>
        <row r="41">
          <cell r="B41">
            <v>2503</v>
          </cell>
          <cell r="C41" t="str">
            <v xml:space="preserve">JANAKI </v>
          </cell>
          <cell r="D41" t="str">
            <v>B</v>
          </cell>
          <cell r="E41">
            <v>0.7</v>
          </cell>
          <cell r="F41" t="str">
            <v>5.12820</v>
          </cell>
          <cell r="G41">
            <v>642</v>
          </cell>
        </row>
        <row r="42">
          <cell r="B42">
            <v>2601</v>
          </cell>
          <cell r="C42" t="str">
            <v>SARANYA T</v>
          </cell>
          <cell r="D42" t="str">
            <v>A</v>
          </cell>
          <cell r="E42">
            <v>0.75</v>
          </cell>
          <cell r="F42" t="str">
            <v>4.61540</v>
          </cell>
          <cell r="G42">
            <v>593</v>
          </cell>
        </row>
        <row r="43">
          <cell r="B43">
            <v>2602</v>
          </cell>
          <cell r="C43" t="str">
            <v>NITHYAKALYANI</v>
          </cell>
          <cell r="D43" t="str">
            <v>B</v>
          </cell>
          <cell r="E43">
            <v>0.7</v>
          </cell>
          <cell r="F43" t="str">
            <v>5.12820</v>
          </cell>
          <cell r="G43">
            <v>642</v>
          </cell>
        </row>
        <row r="44">
          <cell r="B44">
            <v>2651</v>
          </cell>
          <cell r="C44" t="str">
            <v>APARNA DAS</v>
          </cell>
          <cell r="D44" t="str">
            <v>A</v>
          </cell>
          <cell r="E44">
            <v>0.75</v>
          </cell>
          <cell r="F44" t="str">
            <v>4.61540</v>
          </cell>
          <cell r="G44">
            <v>593</v>
          </cell>
        </row>
        <row r="45">
          <cell r="B45">
            <v>2652</v>
          </cell>
          <cell r="C45" t="str">
            <v>GEETHA P</v>
          </cell>
          <cell r="D45" t="str">
            <v>A</v>
          </cell>
          <cell r="E45">
            <v>0.75</v>
          </cell>
          <cell r="F45" t="str">
            <v>4.61540</v>
          </cell>
          <cell r="G45">
            <v>642</v>
          </cell>
        </row>
        <row r="46">
          <cell r="B46">
            <v>2661</v>
          </cell>
          <cell r="C46" t="str">
            <v>YAMUNADEVI G</v>
          </cell>
          <cell r="D46" t="str">
            <v>A</v>
          </cell>
          <cell r="E46">
            <v>0.75</v>
          </cell>
          <cell r="F46" t="str">
            <v>4.61540</v>
          </cell>
          <cell r="G46">
            <v>593</v>
          </cell>
        </row>
        <row r="47">
          <cell r="B47">
            <v>2691</v>
          </cell>
          <cell r="C47" t="str">
            <v>POONKODI</v>
          </cell>
          <cell r="D47" t="str">
            <v>A</v>
          </cell>
          <cell r="E47">
            <v>0.75</v>
          </cell>
          <cell r="F47" t="str">
            <v>4.61540</v>
          </cell>
          <cell r="G47">
            <v>642</v>
          </cell>
        </row>
        <row r="48">
          <cell r="B48">
            <v>2733</v>
          </cell>
          <cell r="C48" t="str">
            <v>SUMATHI J</v>
          </cell>
          <cell r="D48" t="str">
            <v>C</v>
          </cell>
          <cell r="E48">
            <v>0.65</v>
          </cell>
          <cell r="F48" t="str">
            <v>4.715</v>
          </cell>
          <cell r="G48">
            <v>642</v>
          </cell>
        </row>
        <row r="49">
          <cell r="B49">
            <v>2736</v>
          </cell>
          <cell r="C49" t="str">
            <v>KIRUTHIKA</v>
          </cell>
          <cell r="D49" t="str">
            <v>C</v>
          </cell>
          <cell r="E49">
            <v>0.65</v>
          </cell>
          <cell r="F49" t="str">
            <v>4.715</v>
          </cell>
          <cell r="G49">
            <v>642</v>
          </cell>
        </row>
        <row r="50">
          <cell r="B50">
            <v>2741</v>
          </cell>
          <cell r="C50" t="str">
            <v>SUGUNA P</v>
          </cell>
          <cell r="D50" t="str">
            <v>A</v>
          </cell>
          <cell r="E50">
            <v>0.75</v>
          </cell>
          <cell r="F50" t="str">
            <v>4.61540</v>
          </cell>
          <cell r="G50">
            <v>642</v>
          </cell>
        </row>
        <row r="51">
          <cell r="B51">
            <v>2749</v>
          </cell>
          <cell r="C51" t="str">
            <v>UMAMAHESHWARI S</v>
          </cell>
          <cell r="D51" t="str">
            <v>A</v>
          </cell>
          <cell r="E51">
            <v>0.75</v>
          </cell>
          <cell r="F51" t="str">
            <v>4.61540</v>
          </cell>
          <cell r="G51">
            <v>579</v>
          </cell>
        </row>
        <row r="52">
          <cell r="B52">
            <v>2775</v>
          </cell>
          <cell r="C52" t="str">
            <v>NANTHINI S</v>
          </cell>
          <cell r="D52" t="str">
            <v>A</v>
          </cell>
          <cell r="E52">
            <v>0.75</v>
          </cell>
          <cell r="F52" t="str">
            <v>4.61540</v>
          </cell>
          <cell r="G52">
            <v>579</v>
          </cell>
        </row>
        <row r="53">
          <cell r="B53">
            <v>2780</v>
          </cell>
          <cell r="C53" t="str">
            <v>UMA DEVI</v>
          </cell>
          <cell r="D53" t="str">
            <v>A</v>
          </cell>
          <cell r="E53">
            <v>0.75</v>
          </cell>
          <cell r="F53" t="str">
            <v>4.61540</v>
          </cell>
          <cell r="G53">
            <v>642</v>
          </cell>
        </row>
        <row r="54">
          <cell r="B54">
            <v>2781</v>
          </cell>
          <cell r="C54" t="str">
            <v>GAURI DAS</v>
          </cell>
          <cell r="D54" t="str">
            <v>A1</v>
          </cell>
          <cell r="E54">
            <v>0.8</v>
          </cell>
          <cell r="F54" t="str">
            <v>5.00</v>
          </cell>
          <cell r="G54">
            <v>642</v>
          </cell>
        </row>
        <row r="55">
          <cell r="B55">
            <v>2796</v>
          </cell>
          <cell r="C55" t="str">
            <v>PAPPATHI S</v>
          </cell>
          <cell r="D55" t="str">
            <v>A</v>
          </cell>
          <cell r="E55">
            <v>0.75</v>
          </cell>
          <cell r="F55" t="str">
            <v>4.61540</v>
          </cell>
          <cell r="G55">
            <v>579</v>
          </cell>
        </row>
        <row r="56">
          <cell r="B56">
            <v>2807</v>
          </cell>
          <cell r="C56" t="str">
            <v>DHANALAKSHMI K</v>
          </cell>
          <cell r="D56" t="str">
            <v>A</v>
          </cell>
          <cell r="E56">
            <v>0.75</v>
          </cell>
          <cell r="F56" t="str">
            <v>4.61540</v>
          </cell>
          <cell r="G56">
            <v>642</v>
          </cell>
        </row>
        <row r="57">
          <cell r="B57">
            <v>2825</v>
          </cell>
          <cell r="C57" t="str">
            <v>BABYSALINI K</v>
          </cell>
          <cell r="D57" t="str">
            <v>B</v>
          </cell>
          <cell r="E57">
            <v>0.7</v>
          </cell>
          <cell r="F57" t="str">
            <v>5.12820</v>
          </cell>
          <cell r="G57">
            <v>642</v>
          </cell>
        </row>
        <row r="58">
          <cell r="B58">
            <v>2918</v>
          </cell>
          <cell r="C58" t="str">
            <v>RAMAPRIYA M</v>
          </cell>
          <cell r="D58" t="str">
            <v>A</v>
          </cell>
          <cell r="E58">
            <v>0.75</v>
          </cell>
          <cell r="F58" t="str">
            <v>4.61540</v>
          </cell>
          <cell r="G58">
            <v>691</v>
          </cell>
        </row>
        <row r="59">
          <cell r="B59">
            <v>2965</v>
          </cell>
          <cell r="C59" t="str">
            <v>MOHANRAJ R</v>
          </cell>
          <cell r="D59" t="str">
            <v>B</v>
          </cell>
          <cell r="E59">
            <v>0.7</v>
          </cell>
          <cell r="F59" t="str">
            <v>5.12820</v>
          </cell>
          <cell r="G59">
            <v>642</v>
          </cell>
        </row>
        <row r="60">
          <cell r="B60">
            <v>2976</v>
          </cell>
          <cell r="C60" t="str">
            <v>SATHYA RAJA</v>
          </cell>
          <cell r="D60" t="str">
            <v>A</v>
          </cell>
          <cell r="E60">
            <v>0.75</v>
          </cell>
          <cell r="F60" t="str">
            <v>4.61540</v>
          </cell>
          <cell r="G60">
            <v>642</v>
          </cell>
        </row>
        <row r="61">
          <cell r="B61">
            <v>2979</v>
          </cell>
          <cell r="C61" t="str">
            <v>KIRUTHIKA S</v>
          </cell>
          <cell r="D61" t="str">
            <v>C</v>
          </cell>
          <cell r="E61">
            <v>0.65</v>
          </cell>
          <cell r="F61" t="str">
            <v>4.715</v>
          </cell>
          <cell r="G61">
            <v>579</v>
          </cell>
        </row>
        <row r="62">
          <cell r="B62">
            <v>2987</v>
          </cell>
          <cell r="C62" t="str">
            <v>MEENA P</v>
          </cell>
          <cell r="D62" t="str">
            <v>C</v>
          </cell>
          <cell r="E62">
            <v>0.65</v>
          </cell>
          <cell r="F62" t="str">
            <v>4.715</v>
          </cell>
          <cell r="G62">
            <v>593</v>
          </cell>
        </row>
        <row r="63">
          <cell r="B63">
            <v>2989</v>
          </cell>
          <cell r="C63" t="str">
            <v>SARANYA R</v>
          </cell>
          <cell r="D63" t="str">
            <v>B</v>
          </cell>
          <cell r="E63">
            <v>0.7</v>
          </cell>
          <cell r="F63" t="str">
            <v>5.12820</v>
          </cell>
          <cell r="G63">
            <v>789.75</v>
          </cell>
        </row>
        <row r="64">
          <cell r="B64">
            <v>3001</v>
          </cell>
          <cell r="C64" t="str">
            <v>SANGEETHA N</v>
          </cell>
          <cell r="D64" t="str">
            <v>B</v>
          </cell>
          <cell r="E64">
            <v>0.7</v>
          </cell>
          <cell r="F64" t="str">
            <v>5.12820</v>
          </cell>
          <cell r="G64">
            <v>593</v>
          </cell>
        </row>
        <row r="65">
          <cell r="B65">
            <v>3003</v>
          </cell>
          <cell r="C65" t="str">
            <v>GEETHA P</v>
          </cell>
          <cell r="D65" t="str">
            <v>A</v>
          </cell>
          <cell r="E65">
            <v>0.75</v>
          </cell>
          <cell r="F65" t="str">
            <v>4.61540</v>
          </cell>
          <cell r="G65">
            <v>642</v>
          </cell>
        </row>
        <row r="66">
          <cell r="B66">
            <v>3019</v>
          </cell>
          <cell r="C66" t="str">
            <v>MOUNIKA B</v>
          </cell>
          <cell r="D66" t="str">
            <v>C</v>
          </cell>
          <cell r="E66">
            <v>0.65</v>
          </cell>
          <cell r="F66" t="str">
            <v>4.715</v>
          </cell>
          <cell r="G66">
            <v>579</v>
          </cell>
        </row>
        <row r="67">
          <cell r="B67">
            <v>3067</v>
          </cell>
          <cell r="C67" t="str">
            <v>POOMATHI M</v>
          </cell>
          <cell r="D67" t="str">
            <v>B</v>
          </cell>
          <cell r="E67">
            <v>0.7</v>
          </cell>
          <cell r="F67" t="str">
            <v>5.12820</v>
          </cell>
          <cell r="G67">
            <v>593</v>
          </cell>
        </row>
        <row r="68">
          <cell r="B68">
            <v>3086</v>
          </cell>
          <cell r="C68" t="str">
            <v>KASTHURI M</v>
          </cell>
          <cell r="D68" t="str">
            <v>B</v>
          </cell>
          <cell r="E68">
            <v>0.7</v>
          </cell>
          <cell r="F68" t="str">
            <v>5.12820</v>
          </cell>
          <cell r="G68">
            <v>579</v>
          </cell>
        </row>
        <row r="69">
          <cell r="B69">
            <v>3105</v>
          </cell>
          <cell r="C69" t="str">
            <v>ABIRAMI</v>
          </cell>
          <cell r="D69" t="str">
            <v>B</v>
          </cell>
          <cell r="E69">
            <v>0.7</v>
          </cell>
          <cell r="F69" t="str">
            <v>5.12820</v>
          </cell>
          <cell r="G69">
            <v>642</v>
          </cell>
        </row>
        <row r="70">
          <cell r="B70">
            <v>3138</v>
          </cell>
          <cell r="C70" t="str">
            <v>KANAGA R</v>
          </cell>
          <cell r="D70" t="str">
            <v>C</v>
          </cell>
          <cell r="E70">
            <v>0.65</v>
          </cell>
          <cell r="F70" t="str">
            <v>4.715</v>
          </cell>
          <cell r="G70">
            <v>579</v>
          </cell>
        </row>
        <row r="71">
          <cell r="B71">
            <v>3184</v>
          </cell>
          <cell r="C71" t="str">
            <v>THILAGAVATHI DHARMALINGAM</v>
          </cell>
          <cell r="D71" t="str">
            <v>B</v>
          </cell>
          <cell r="E71">
            <v>0.7</v>
          </cell>
          <cell r="F71" t="str">
            <v>5.12820</v>
          </cell>
          <cell r="G71">
            <v>579</v>
          </cell>
        </row>
        <row r="72">
          <cell r="B72">
            <v>3197</v>
          </cell>
          <cell r="C72" t="str">
            <v xml:space="preserve">MAITHILI M </v>
          </cell>
          <cell r="D72" t="str">
            <v>B</v>
          </cell>
          <cell r="E72">
            <v>0.7</v>
          </cell>
          <cell r="F72" t="str">
            <v>5.12820</v>
          </cell>
          <cell r="G72">
            <v>593</v>
          </cell>
        </row>
        <row r="73">
          <cell r="B73">
            <v>3199</v>
          </cell>
          <cell r="C73" t="str">
            <v>SATHIYAVANI A</v>
          </cell>
          <cell r="D73" t="str">
            <v>T</v>
          </cell>
          <cell r="E73">
            <v>0.6</v>
          </cell>
          <cell r="F73" t="str">
            <v>4.615</v>
          </cell>
          <cell r="G73">
            <v>593</v>
          </cell>
        </row>
        <row r="74">
          <cell r="B74">
            <v>3202</v>
          </cell>
          <cell r="C74" t="str">
            <v>SARANYA R</v>
          </cell>
          <cell r="D74" t="str">
            <v>B</v>
          </cell>
          <cell r="E74">
            <v>0.7</v>
          </cell>
          <cell r="F74" t="str">
            <v>5.12820</v>
          </cell>
          <cell r="G74">
            <v>642</v>
          </cell>
        </row>
        <row r="75">
          <cell r="B75">
            <v>3227</v>
          </cell>
          <cell r="C75" t="str">
            <v>RANI S</v>
          </cell>
          <cell r="D75" t="str">
            <v>C</v>
          </cell>
          <cell r="E75">
            <v>0.65</v>
          </cell>
          <cell r="F75" t="str">
            <v>4.715</v>
          </cell>
          <cell r="G75">
            <v>789.75</v>
          </cell>
        </row>
        <row r="76">
          <cell r="B76">
            <v>3235</v>
          </cell>
          <cell r="C76" t="str">
            <v>KAVITHA B</v>
          </cell>
          <cell r="D76" t="str">
            <v>C</v>
          </cell>
          <cell r="E76">
            <v>0.65</v>
          </cell>
          <cell r="F76" t="str">
            <v>4.715</v>
          </cell>
          <cell r="G76">
            <v>579</v>
          </cell>
        </row>
        <row r="77">
          <cell r="B77">
            <v>3250</v>
          </cell>
          <cell r="C77" t="str">
            <v>SARITHA S</v>
          </cell>
          <cell r="D77" t="str">
            <v>C</v>
          </cell>
          <cell r="E77">
            <v>0.65</v>
          </cell>
          <cell r="F77" t="str">
            <v>4.715</v>
          </cell>
          <cell r="G77">
            <v>579</v>
          </cell>
        </row>
        <row r="78">
          <cell r="B78">
            <v>3297</v>
          </cell>
          <cell r="C78" t="str">
            <v>SENBAGAM P</v>
          </cell>
          <cell r="D78" t="str">
            <v>C</v>
          </cell>
          <cell r="E78">
            <v>0.65</v>
          </cell>
          <cell r="F78" t="str">
            <v>4.715</v>
          </cell>
          <cell r="G78">
            <v>579</v>
          </cell>
        </row>
        <row r="79">
          <cell r="B79">
            <v>3299</v>
          </cell>
          <cell r="C79" t="str">
            <v>PRASENJIT MONDAL</v>
          </cell>
          <cell r="D79" t="str">
            <v>C</v>
          </cell>
          <cell r="E79">
            <v>0.65</v>
          </cell>
          <cell r="F79" t="str">
            <v>4.715</v>
          </cell>
          <cell r="G79">
            <v>593</v>
          </cell>
        </row>
        <row r="80">
          <cell r="B80">
            <v>3306</v>
          </cell>
          <cell r="C80" t="str">
            <v>MALATHI S</v>
          </cell>
          <cell r="D80" t="str">
            <v>C</v>
          </cell>
          <cell r="E80">
            <v>0.65</v>
          </cell>
          <cell r="F80" t="str">
            <v>4.715</v>
          </cell>
          <cell r="G80">
            <v>593</v>
          </cell>
        </row>
        <row r="81">
          <cell r="B81">
            <v>3308</v>
          </cell>
          <cell r="C81" t="str">
            <v>GOKILA M</v>
          </cell>
          <cell r="D81" t="str">
            <v>C</v>
          </cell>
          <cell r="E81">
            <v>0.65</v>
          </cell>
          <cell r="F81" t="str">
            <v>4.715</v>
          </cell>
          <cell r="G81">
            <v>579</v>
          </cell>
        </row>
        <row r="82">
          <cell r="B82">
            <v>3309</v>
          </cell>
          <cell r="C82" t="str">
            <v>KANTHAMANI S</v>
          </cell>
          <cell r="D82" t="str">
            <v>C</v>
          </cell>
          <cell r="E82">
            <v>0.65</v>
          </cell>
          <cell r="F82" t="str">
            <v>4.715</v>
          </cell>
          <cell r="G82">
            <v>579</v>
          </cell>
        </row>
        <row r="83">
          <cell r="B83">
            <v>3315</v>
          </cell>
          <cell r="C83" t="str">
            <v>SALMA PARVIN</v>
          </cell>
          <cell r="D83" t="str">
            <v>C</v>
          </cell>
          <cell r="E83">
            <v>0.65</v>
          </cell>
          <cell r="F83" t="str">
            <v>4.715</v>
          </cell>
          <cell r="G83">
            <v>579</v>
          </cell>
        </row>
        <row r="84">
          <cell r="B84">
            <v>3317</v>
          </cell>
          <cell r="C84" t="str">
            <v>SUGANTHI P</v>
          </cell>
          <cell r="D84" t="str">
            <v>C</v>
          </cell>
          <cell r="E84">
            <v>0.65</v>
          </cell>
          <cell r="F84" t="str">
            <v>4.715</v>
          </cell>
          <cell r="G84">
            <v>579</v>
          </cell>
        </row>
        <row r="85">
          <cell r="B85">
            <v>3318</v>
          </cell>
          <cell r="C85" t="str">
            <v>SANGEETHA R</v>
          </cell>
          <cell r="D85" t="str">
            <v>T</v>
          </cell>
          <cell r="E85">
            <v>0.6</v>
          </cell>
          <cell r="F85" t="str">
            <v>4.615</v>
          </cell>
          <cell r="G85">
            <v>579</v>
          </cell>
        </row>
        <row r="86">
          <cell r="B86">
            <v>3323</v>
          </cell>
          <cell r="C86" t="str">
            <v>KALAMANI S</v>
          </cell>
          <cell r="D86" t="str">
            <v>C</v>
          </cell>
          <cell r="E86">
            <v>0.65</v>
          </cell>
          <cell r="F86" t="str">
            <v>4.715</v>
          </cell>
          <cell r="G86">
            <v>593</v>
          </cell>
        </row>
        <row r="87">
          <cell r="B87">
            <v>3325</v>
          </cell>
          <cell r="C87" t="str">
            <v>AYAN DAS</v>
          </cell>
          <cell r="D87" t="str">
            <v>A</v>
          </cell>
          <cell r="E87">
            <v>0.75</v>
          </cell>
          <cell r="F87" t="str">
            <v>4.61540</v>
          </cell>
          <cell r="G87">
            <v>579</v>
          </cell>
        </row>
        <row r="88">
          <cell r="B88">
            <v>3327</v>
          </cell>
          <cell r="C88" t="str">
            <v>THENU</v>
          </cell>
          <cell r="D88" t="str">
            <v>C</v>
          </cell>
          <cell r="E88">
            <v>0.65</v>
          </cell>
          <cell r="F88" t="str">
            <v>4.715</v>
          </cell>
          <cell r="G88">
            <v>579</v>
          </cell>
        </row>
        <row r="89">
          <cell r="B89">
            <v>3331</v>
          </cell>
          <cell r="C89" t="str">
            <v>KOHILAVANI</v>
          </cell>
          <cell r="D89" t="str">
            <v>C</v>
          </cell>
          <cell r="E89">
            <v>0.65</v>
          </cell>
          <cell r="F89" t="str">
            <v>4.715</v>
          </cell>
          <cell r="G89">
            <v>593</v>
          </cell>
        </row>
        <row r="90">
          <cell r="B90">
            <v>3332</v>
          </cell>
          <cell r="C90" t="str">
            <v>JOTHI S</v>
          </cell>
          <cell r="D90" t="str">
            <v>C</v>
          </cell>
          <cell r="E90">
            <v>0.65</v>
          </cell>
          <cell r="F90" t="str">
            <v>4.715</v>
          </cell>
          <cell r="G90">
            <v>579</v>
          </cell>
        </row>
        <row r="91">
          <cell r="B91">
            <v>3334</v>
          </cell>
          <cell r="C91" t="str">
            <v>MARIYAMMAL M</v>
          </cell>
          <cell r="D91" t="str">
            <v>C</v>
          </cell>
          <cell r="E91">
            <v>0.65</v>
          </cell>
          <cell r="F91" t="str">
            <v>4.715</v>
          </cell>
          <cell r="G91">
            <v>579</v>
          </cell>
        </row>
        <row r="92">
          <cell r="B92">
            <v>3336</v>
          </cell>
          <cell r="C92" t="str">
            <v>CHITHRA S</v>
          </cell>
          <cell r="D92" t="str">
            <v>B</v>
          </cell>
          <cell r="E92">
            <v>0.7</v>
          </cell>
          <cell r="F92" t="str">
            <v>5.12820</v>
          </cell>
          <cell r="G92">
            <v>579</v>
          </cell>
        </row>
        <row r="93">
          <cell r="B93">
            <v>3342</v>
          </cell>
          <cell r="C93" t="str">
            <v>VAIRAMUTHU I</v>
          </cell>
          <cell r="D93" t="str">
            <v>A+</v>
          </cell>
          <cell r="E93">
            <v>0.9</v>
          </cell>
          <cell r="F93" t="str">
            <v>10.0</v>
          </cell>
          <cell r="G93">
            <v>579</v>
          </cell>
        </row>
        <row r="94">
          <cell r="B94">
            <v>3350</v>
          </cell>
          <cell r="C94" t="str">
            <v>ARCHANA MAITY NAYEK</v>
          </cell>
          <cell r="D94" t="str">
            <v>B</v>
          </cell>
          <cell r="E94">
            <v>0.7</v>
          </cell>
          <cell r="F94" t="str">
            <v>5.12820</v>
          </cell>
          <cell r="G94">
            <v>579</v>
          </cell>
        </row>
        <row r="95">
          <cell r="B95">
            <v>3352</v>
          </cell>
          <cell r="C95" t="str">
            <v>MANJULA P</v>
          </cell>
          <cell r="D95" t="str">
            <v>A</v>
          </cell>
          <cell r="E95">
            <v>0.75</v>
          </cell>
          <cell r="F95" t="str">
            <v>4.61540</v>
          </cell>
          <cell r="G95">
            <v>579</v>
          </cell>
        </row>
        <row r="96">
          <cell r="B96">
            <v>3356</v>
          </cell>
          <cell r="C96" t="str">
            <v>SANGEETHA R</v>
          </cell>
          <cell r="D96" t="str">
            <v>C</v>
          </cell>
          <cell r="E96">
            <v>0.65</v>
          </cell>
          <cell r="F96" t="str">
            <v>4.715</v>
          </cell>
          <cell r="G96">
            <v>579</v>
          </cell>
        </row>
        <row r="97">
          <cell r="B97">
            <v>3395</v>
          </cell>
          <cell r="C97" t="str">
            <v>REVATHI RAMASAMY</v>
          </cell>
          <cell r="D97" t="str">
            <v>T</v>
          </cell>
          <cell r="E97">
            <v>0.6</v>
          </cell>
          <cell r="F97" t="str">
            <v>4.615</v>
          </cell>
          <cell r="G97">
            <v>579</v>
          </cell>
        </row>
        <row r="98">
          <cell r="B98">
            <v>3397</v>
          </cell>
          <cell r="C98" t="str">
            <v>KRISHNAVENI J</v>
          </cell>
          <cell r="D98" t="str">
            <v>T</v>
          </cell>
          <cell r="E98">
            <v>0.6</v>
          </cell>
          <cell r="F98" t="str">
            <v>4.615</v>
          </cell>
          <cell r="G98">
            <v>579</v>
          </cell>
        </row>
        <row r="99">
          <cell r="B99">
            <v>3402</v>
          </cell>
          <cell r="C99" t="str">
            <v>PRIYADHARSHNI G</v>
          </cell>
          <cell r="D99" t="str">
            <v>B</v>
          </cell>
          <cell r="E99">
            <v>0.7</v>
          </cell>
          <cell r="F99" t="str">
            <v>5.12820</v>
          </cell>
          <cell r="G99">
            <v>579</v>
          </cell>
        </row>
        <row r="100">
          <cell r="B100">
            <v>3404</v>
          </cell>
          <cell r="C100" t="str">
            <v>VENNILA P</v>
          </cell>
          <cell r="D100" t="str">
            <v>C</v>
          </cell>
          <cell r="E100">
            <v>0.65</v>
          </cell>
          <cell r="F100" t="str">
            <v>4.715</v>
          </cell>
          <cell r="G100">
            <v>579</v>
          </cell>
        </row>
        <row r="101">
          <cell r="B101">
            <v>3407</v>
          </cell>
          <cell r="C101" t="str">
            <v xml:space="preserve">SELVI A </v>
          </cell>
          <cell r="D101" t="str">
            <v>C</v>
          </cell>
          <cell r="E101">
            <v>0.65</v>
          </cell>
          <cell r="F101" t="str">
            <v>4.715</v>
          </cell>
          <cell r="G101">
            <v>579</v>
          </cell>
        </row>
        <row r="102">
          <cell r="B102">
            <v>3409</v>
          </cell>
          <cell r="C102" t="str">
            <v>AMUTHAVALLI S</v>
          </cell>
          <cell r="D102" t="str">
            <v>C</v>
          </cell>
          <cell r="E102">
            <v>0.65</v>
          </cell>
          <cell r="F102" t="str">
            <v>4.715</v>
          </cell>
          <cell r="G102">
            <v>579</v>
          </cell>
        </row>
        <row r="103">
          <cell r="B103">
            <v>3415</v>
          </cell>
          <cell r="C103" t="str">
            <v>ALEMA MOLLA</v>
          </cell>
          <cell r="D103" t="str">
            <v>C</v>
          </cell>
          <cell r="E103">
            <v>0.65</v>
          </cell>
          <cell r="F103" t="str">
            <v>4.715</v>
          </cell>
          <cell r="G103">
            <v>642</v>
          </cell>
        </row>
        <row r="104">
          <cell r="B104">
            <v>3416</v>
          </cell>
          <cell r="C104" t="str">
            <v>SARANYA P</v>
          </cell>
          <cell r="D104" t="str">
            <v>C</v>
          </cell>
          <cell r="E104">
            <v>0.65</v>
          </cell>
          <cell r="F104" t="str">
            <v>4.715</v>
          </cell>
          <cell r="G104">
            <v>579</v>
          </cell>
        </row>
        <row r="105">
          <cell r="B105">
            <v>3417</v>
          </cell>
          <cell r="C105" t="str">
            <v>DURGADEVI M</v>
          </cell>
          <cell r="D105" t="str">
            <v>C</v>
          </cell>
          <cell r="E105">
            <v>0.65</v>
          </cell>
          <cell r="F105" t="str">
            <v>4.715</v>
          </cell>
          <cell r="G105">
            <v>579</v>
          </cell>
        </row>
        <row r="106">
          <cell r="B106">
            <v>3419</v>
          </cell>
          <cell r="C106" t="str">
            <v>YAMUNA</v>
          </cell>
          <cell r="D106" t="str">
            <v>C</v>
          </cell>
          <cell r="E106">
            <v>0.65</v>
          </cell>
          <cell r="F106" t="str">
            <v>4.715</v>
          </cell>
          <cell r="G106">
            <v>579</v>
          </cell>
        </row>
        <row r="107">
          <cell r="B107">
            <v>3422</v>
          </cell>
          <cell r="C107" t="str">
            <v>S SHEELA</v>
          </cell>
          <cell r="D107" t="str">
            <v>C</v>
          </cell>
          <cell r="E107">
            <v>0.65</v>
          </cell>
          <cell r="F107" t="str">
            <v>4.715</v>
          </cell>
          <cell r="G107">
            <v>593</v>
          </cell>
        </row>
        <row r="108">
          <cell r="B108">
            <v>3434</v>
          </cell>
          <cell r="C108" t="str">
            <v>KASHTHURI N</v>
          </cell>
          <cell r="D108" t="str">
            <v>B</v>
          </cell>
          <cell r="E108">
            <v>0.7</v>
          </cell>
          <cell r="F108" t="str">
            <v>5.12820</v>
          </cell>
          <cell r="G108">
            <v>789.75</v>
          </cell>
        </row>
        <row r="109">
          <cell r="B109">
            <v>3443</v>
          </cell>
          <cell r="C109" t="str">
            <v>MONISHA P</v>
          </cell>
          <cell r="D109" t="str">
            <v>T</v>
          </cell>
          <cell r="E109">
            <v>0.6</v>
          </cell>
          <cell r="F109" t="str">
            <v>4.615</v>
          </cell>
          <cell r="G109">
            <v>579</v>
          </cell>
        </row>
        <row r="110">
          <cell r="B110">
            <v>3445</v>
          </cell>
          <cell r="C110" t="str">
            <v xml:space="preserve">KRISHNAVENI </v>
          </cell>
          <cell r="D110" t="str">
            <v>T</v>
          </cell>
          <cell r="E110">
            <v>0.6</v>
          </cell>
          <cell r="F110" t="str">
            <v>4.615</v>
          </cell>
          <cell r="G110">
            <v>642</v>
          </cell>
        </row>
        <row r="111">
          <cell r="B111">
            <v>3450</v>
          </cell>
          <cell r="C111" t="str">
            <v>ARTHI R</v>
          </cell>
          <cell r="D111" t="str">
            <v>C</v>
          </cell>
          <cell r="E111">
            <v>0.65</v>
          </cell>
          <cell r="F111" t="str">
            <v>4.715</v>
          </cell>
          <cell r="G111">
            <v>507</v>
          </cell>
        </row>
        <row r="112">
          <cell r="B112">
            <v>3452</v>
          </cell>
          <cell r="C112" t="str">
            <v xml:space="preserve">SUJATHA </v>
          </cell>
          <cell r="D112" t="str">
            <v>T</v>
          </cell>
          <cell r="E112">
            <v>0.6</v>
          </cell>
          <cell r="F112" t="str">
            <v>4.615</v>
          </cell>
          <cell r="G112">
            <v>579</v>
          </cell>
        </row>
        <row r="113">
          <cell r="B113">
            <v>3455</v>
          </cell>
          <cell r="C113" t="str">
            <v>MOHANA M</v>
          </cell>
          <cell r="D113" t="str">
            <v>T</v>
          </cell>
          <cell r="E113">
            <v>0.6</v>
          </cell>
          <cell r="F113" t="str">
            <v>4.615</v>
          </cell>
          <cell r="G113">
            <v>691</v>
          </cell>
        </row>
        <row r="114">
          <cell r="B114">
            <v>3460</v>
          </cell>
          <cell r="C114" t="str">
            <v>KAVITHA V</v>
          </cell>
          <cell r="D114" t="str">
            <v>T</v>
          </cell>
          <cell r="E114">
            <v>0.6</v>
          </cell>
          <cell r="F114" t="str">
            <v>4.615</v>
          </cell>
          <cell r="G114">
            <v>507</v>
          </cell>
        </row>
        <row r="115">
          <cell r="B115">
            <v>3463</v>
          </cell>
          <cell r="C115" t="str">
            <v>INTHUMATHI R</v>
          </cell>
          <cell r="D115" t="str">
            <v>T</v>
          </cell>
          <cell r="E115">
            <v>0.6</v>
          </cell>
          <cell r="F115" t="str">
            <v>4.615</v>
          </cell>
          <cell r="G115">
            <v>579</v>
          </cell>
        </row>
        <row r="116">
          <cell r="B116">
            <v>3467</v>
          </cell>
          <cell r="C116" t="str">
            <v>THANGAM A</v>
          </cell>
          <cell r="D116" t="str">
            <v>C</v>
          </cell>
          <cell r="E116">
            <v>0.65</v>
          </cell>
          <cell r="F116" t="str">
            <v>4.715</v>
          </cell>
          <cell r="G116">
            <v>507</v>
          </cell>
        </row>
        <row r="117">
          <cell r="B117">
            <v>3468</v>
          </cell>
          <cell r="C117" t="str">
            <v>SELVI M</v>
          </cell>
          <cell r="D117" t="str">
            <v>T</v>
          </cell>
          <cell r="E117">
            <v>0.6</v>
          </cell>
          <cell r="F117" t="str">
            <v>4.615</v>
          </cell>
          <cell r="G117">
            <v>507</v>
          </cell>
        </row>
        <row r="118">
          <cell r="B118">
            <v>3469</v>
          </cell>
          <cell r="C118" t="str">
            <v>BANUPRIYA P</v>
          </cell>
          <cell r="D118" t="str">
            <v>A</v>
          </cell>
          <cell r="E118">
            <v>0.75</v>
          </cell>
          <cell r="F118" t="str">
            <v>4.61540</v>
          </cell>
          <cell r="G118">
            <v>507</v>
          </cell>
        </row>
        <row r="119">
          <cell r="B119">
            <v>3470</v>
          </cell>
          <cell r="C119" t="str">
            <v>RANICHANDRA G</v>
          </cell>
          <cell r="D119" t="str">
            <v>T</v>
          </cell>
          <cell r="E119">
            <v>0.6</v>
          </cell>
          <cell r="F119" t="str">
            <v>4.615</v>
          </cell>
          <cell r="G119">
            <v>507</v>
          </cell>
        </row>
        <row r="120">
          <cell r="B120">
            <v>3471</v>
          </cell>
          <cell r="C120" t="str">
            <v>RAJESWARI K</v>
          </cell>
          <cell r="D120" t="str">
            <v>T</v>
          </cell>
          <cell r="E120">
            <v>0.6</v>
          </cell>
          <cell r="F120" t="str">
            <v>4.615</v>
          </cell>
          <cell r="G120">
            <v>507</v>
          </cell>
        </row>
        <row r="121">
          <cell r="B121">
            <v>3473</v>
          </cell>
          <cell r="C121" t="str">
            <v>ELAKIYA V</v>
          </cell>
          <cell r="D121" t="str">
            <v>T</v>
          </cell>
          <cell r="E121">
            <v>0.6</v>
          </cell>
          <cell r="F121" t="str">
            <v>4.615</v>
          </cell>
          <cell r="G121">
            <v>507</v>
          </cell>
        </row>
        <row r="122">
          <cell r="B122">
            <v>3474</v>
          </cell>
          <cell r="C122" t="str">
            <v>MATHUSRI B</v>
          </cell>
          <cell r="D122" t="str">
            <v>B</v>
          </cell>
          <cell r="E122">
            <v>0.7</v>
          </cell>
          <cell r="F122" t="str">
            <v>5.12820</v>
          </cell>
          <cell r="G122">
            <v>507</v>
          </cell>
        </row>
        <row r="123">
          <cell r="B123">
            <v>3478</v>
          </cell>
          <cell r="C123" t="str">
            <v>VANITHA S</v>
          </cell>
          <cell r="D123" t="str">
            <v>T</v>
          </cell>
          <cell r="E123">
            <v>0.6</v>
          </cell>
          <cell r="F123" t="str">
            <v>4.615</v>
          </cell>
          <cell r="G123">
            <v>507</v>
          </cell>
        </row>
        <row r="124">
          <cell r="B124">
            <v>3479</v>
          </cell>
          <cell r="C124" t="str">
            <v>SUMATHI M</v>
          </cell>
          <cell r="D124" t="str">
            <v>C</v>
          </cell>
          <cell r="E124">
            <v>0.65</v>
          </cell>
          <cell r="F124" t="str">
            <v>4.715</v>
          </cell>
          <cell r="G124">
            <v>507</v>
          </cell>
        </row>
        <row r="125">
          <cell r="B125">
            <v>3480</v>
          </cell>
          <cell r="C125" t="str">
            <v>ASHITHA S</v>
          </cell>
          <cell r="D125" t="str">
            <v>T</v>
          </cell>
          <cell r="E125">
            <v>0.6</v>
          </cell>
          <cell r="F125" t="str">
            <v>4.615</v>
          </cell>
          <cell r="G125">
            <v>507</v>
          </cell>
        </row>
        <row r="126">
          <cell r="B126">
            <v>3482</v>
          </cell>
          <cell r="C126" t="str">
            <v>GEETHA J</v>
          </cell>
          <cell r="D126" t="str">
            <v>C</v>
          </cell>
          <cell r="E126">
            <v>0.65</v>
          </cell>
          <cell r="F126" t="str">
            <v>4.715</v>
          </cell>
          <cell r="G126">
            <v>507</v>
          </cell>
        </row>
        <row r="127">
          <cell r="B127">
            <v>3483</v>
          </cell>
          <cell r="C127" t="str">
            <v>PALANIYAMMAL R</v>
          </cell>
          <cell r="D127" t="str">
            <v>A1</v>
          </cell>
          <cell r="E127">
            <v>0.8</v>
          </cell>
          <cell r="F127" t="str">
            <v>5.00</v>
          </cell>
          <cell r="G127">
            <v>593</v>
          </cell>
        </row>
        <row r="128">
          <cell r="B128">
            <v>3485</v>
          </cell>
          <cell r="C128" t="str">
            <v>REVATHI G</v>
          </cell>
          <cell r="D128" t="str">
            <v>T</v>
          </cell>
          <cell r="E128">
            <v>0.6</v>
          </cell>
          <cell r="F128" t="str">
            <v>4.615</v>
          </cell>
          <cell r="G128">
            <v>593</v>
          </cell>
        </row>
        <row r="129">
          <cell r="B129">
            <v>3486</v>
          </cell>
          <cell r="C129" t="str">
            <v>PRIYANKA T</v>
          </cell>
          <cell r="D129" t="str">
            <v>T</v>
          </cell>
          <cell r="E129">
            <v>0.6</v>
          </cell>
          <cell r="F129" t="str">
            <v>4.615</v>
          </cell>
          <cell r="G129">
            <v>593</v>
          </cell>
        </row>
        <row r="130">
          <cell r="B130">
            <v>3487</v>
          </cell>
          <cell r="C130" t="str">
            <v>VANAJA K</v>
          </cell>
          <cell r="D130" t="str">
            <v>T</v>
          </cell>
          <cell r="E130">
            <v>0.6</v>
          </cell>
          <cell r="F130" t="str">
            <v>4.615</v>
          </cell>
          <cell r="G130">
            <v>579</v>
          </cell>
        </row>
        <row r="131">
          <cell r="B131">
            <v>3488</v>
          </cell>
          <cell r="C131" t="str">
            <v>KAMATCHI S</v>
          </cell>
          <cell r="D131" t="str">
            <v>T</v>
          </cell>
          <cell r="E131">
            <v>0.6</v>
          </cell>
          <cell r="F131" t="str">
            <v>4.615</v>
          </cell>
          <cell r="G131">
            <v>507</v>
          </cell>
        </row>
        <row r="132">
          <cell r="B132">
            <v>3248</v>
          </cell>
          <cell r="C132" t="str">
            <v>MARAGATHAM</v>
          </cell>
          <cell r="D132" t="str">
            <v>B</v>
          </cell>
          <cell r="E132">
            <v>0.7</v>
          </cell>
          <cell r="F132" t="str">
            <v>5.12820</v>
          </cell>
          <cell r="G132">
            <v>507</v>
          </cell>
        </row>
        <row r="133">
          <cell r="B133">
            <v>3127</v>
          </cell>
          <cell r="C133" t="str">
            <v>SOUNDARYA</v>
          </cell>
          <cell r="D133" t="str">
            <v>C</v>
          </cell>
          <cell r="E133">
            <v>0.6</v>
          </cell>
          <cell r="F133" t="str">
            <v>4.615</v>
          </cell>
          <cell r="G133">
            <v>507</v>
          </cell>
        </row>
        <row r="134">
          <cell r="B134">
            <v>2915</v>
          </cell>
          <cell r="C134" t="str">
            <v>SUBRAMANI</v>
          </cell>
          <cell r="D134" t="str">
            <v>C</v>
          </cell>
          <cell r="E134">
            <v>0.65</v>
          </cell>
          <cell r="F134" t="str">
            <v>4.715</v>
          </cell>
          <cell r="G134">
            <v>507</v>
          </cell>
        </row>
        <row r="135">
          <cell r="B135">
            <v>3100</v>
          </cell>
          <cell r="C135" t="str">
            <v>DHANUSHREE</v>
          </cell>
          <cell r="D135" t="str">
            <v>C</v>
          </cell>
          <cell r="E135">
            <v>0.65</v>
          </cell>
          <cell r="F135" t="str">
            <v>4.715</v>
          </cell>
          <cell r="G135">
            <v>507</v>
          </cell>
        </row>
        <row r="136">
          <cell r="B136">
            <v>3268</v>
          </cell>
          <cell r="C136" t="str">
            <v>MAHESHWARI</v>
          </cell>
          <cell r="D136" t="str">
            <v>C</v>
          </cell>
          <cell r="E136">
            <v>0.65</v>
          </cell>
          <cell r="F136" t="str">
            <v>4.715</v>
          </cell>
          <cell r="G136">
            <v>507</v>
          </cell>
        </row>
        <row r="137">
          <cell r="B137">
            <v>3313</v>
          </cell>
          <cell r="C137" t="str">
            <v>SANTHIYA</v>
          </cell>
          <cell r="D137" t="str">
            <v>C</v>
          </cell>
          <cell r="E137">
            <v>0.6</v>
          </cell>
          <cell r="F137" t="str">
            <v>4.615</v>
          </cell>
          <cell r="G137">
            <v>507</v>
          </cell>
        </row>
        <row r="138">
          <cell r="B138">
            <v>3493</v>
          </cell>
          <cell r="C138" t="str">
            <v>SASI</v>
          </cell>
          <cell r="D138" t="str">
            <v>C</v>
          </cell>
          <cell r="E138">
            <v>0.65</v>
          </cell>
          <cell r="F138" t="str">
            <v>4.715</v>
          </cell>
          <cell r="G138">
            <v>507</v>
          </cell>
        </row>
        <row r="139">
          <cell r="B139">
            <v>3495</v>
          </cell>
          <cell r="C139" t="str">
            <v>VIJAYALAKSHMI</v>
          </cell>
          <cell r="D139" t="str">
            <v>T</v>
          </cell>
          <cell r="E139">
            <v>0.65</v>
          </cell>
          <cell r="F139" t="str">
            <v>4.715</v>
          </cell>
          <cell r="G139">
            <v>507</v>
          </cell>
        </row>
        <row r="140">
          <cell r="B140">
            <v>3492</v>
          </cell>
          <cell r="C140" t="str">
            <v>CHINNAPONNU</v>
          </cell>
          <cell r="D140" t="str">
            <v>A1</v>
          </cell>
          <cell r="E140">
            <v>0.8</v>
          </cell>
          <cell r="F140" t="str">
            <v>5.00</v>
          </cell>
          <cell r="G140">
            <v>507</v>
          </cell>
        </row>
        <row r="141">
          <cell r="B141">
            <v>3494</v>
          </cell>
          <cell r="C141" t="str">
            <v>MIRNAL DAS</v>
          </cell>
          <cell r="D141" t="str">
            <v>A1</v>
          </cell>
          <cell r="E141">
            <v>0.8</v>
          </cell>
          <cell r="F141" t="str">
            <v>5.00</v>
          </cell>
          <cell r="G141">
            <v>507</v>
          </cell>
        </row>
        <row r="142">
          <cell r="B142">
            <v>1021</v>
          </cell>
          <cell r="C142" t="str">
            <v>PALSAMY</v>
          </cell>
          <cell r="D142" t="str">
            <v>A1</v>
          </cell>
          <cell r="E142">
            <v>0.75</v>
          </cell>
          <cell r="F142" t="str">
            <v>4.61540</v>
          </cell>
          <cell r="G142">
            <v>507</v>
          </cell>
        </row>
        <row r="143">
          <cell r="B143">
            <v>3290</v>
          </cell>
          <cell r="C143" t="str">
            <v>UMA</v>
          </cell>
          <cell r="D143" t="str">
            <v>C</v>
          </cell>
          <cell r="E143">
            <v>0.65</v>
          </cell>
          <cell r="F143" t="str">
            <v>4.715</v>
          </cell>
          <cell r="G143">
            <v>507</v>
          </cell>
        </row>
        <row r="144">
          <cell r="B144">
            <v>3499</v>
          </cell>
          <cell r="C144" t="str">
            <v>SILAMPAYEE</v>
          </cell>
          <cell r="D144" t="str">
            <v>A1</v>
          </cell>
          <cell r="E144">
            <v>0.8</v>
          </cell>
          <cell r="F144" t="str">
            <v>5.00</v>
          </cell>
          <cell r="G144">
            <v>507</v>
          </cell>
        </row>
        <row r="145">
          <cell r="B145">
            <v>1369</v>
          </cell>
          <cell r="C145" t="str">
            <v>KRISHNAN</v>
          </cell>
          <cell r="D145" t="str">
            <v>A</v>
          </cell>
          <cell r="E145">
            <v>0.75</v>
          </cell>
          <cell r="F145" t="str">
            <v>4.61540</v>
          </cell>
          <cell r="G145">
            <v>507</v>
          </cell>
        </row>
        <row r="146">
          <cell r="B146">
            <v>3115</v>
          </cell>
          <cell r="C146" t="str">
            <v>YOVEL</v>
          </cell>
          <cell r="D146" t="str">
            <v>B</v>
          </cell>
          <cell r="E146">
            <v>0.7</v>
          </cell>
          <cell r="F146" t="str">
            <v>5.12820</v>
          </cell>
          <cell r="G146">
            <v>507</v>
          </cell>
        </row>
        <row r="147">
          <cell r="B147">
            <v>3505</v>
          </cell>
          <cell r="C147" t="str">
            <v>SUGANYA</v>
          </cell>
          <cell r="D147">
            <v>0</v>
          </cell>
          <cell r="E147">
            <v>0.6</v>
          </cell>
          <cell r="F147" t="str">
            <v>4.615</v>
          </cell>
          <cell r="G147">
            <v>507</v>
          </cell>
        </row>
        <row r="148">
          <cell r="B148">
            <v>3507</v>
          </cell>
          <cell r="C148" t="str">
            <v>KOWSIK</v>
          </cell>
          <cell r="D148" t="str">
            <v>A1</v>
          </cell>
          <cell r="E148">
            <v>0.8</v>
          </cell>
          <cell r="F148" t="str">
            <v>5.00</v>
          </cell>
          <cell r="G148">
            <v>507</v>
          </cell>
        </row>
      </sheetData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B1" t="str">
            <v>Emp ID</v>
          </cell>
          <cell r="C1" t="str">
            <v>Name</v>
          </cell>
          <cell r="D1" t="str">
            <v>DOJ</v>
          </cell>
          <cell r="E1" t="str">
            <v>Designation</v>
          </cell>
          <cell r="F1" t="str">
            <v>Group</v>
          </cell>
          <cell r="G1" t="str">
            <v>FOR THE PERIOD ENDING  : MAR - 2025</v>
          </cell>
          <cell r="AL1" t="str">
            <v>PRE</v>
          </cell>
        </row>
        <row r="2">
          <cell r="G2">
            <v>26</v>
          </cell>
          <cell r="H2">
            <v>27</v>
          </cell>
          <cell r="I2">
            <v>28</v>
          </cell>
          <cell r="J2">
            <v>29</v>
          </cell>
          <cell r="K2">
            <v>30</v>
          </cell>
          <cell r="L2">
            <v>31</v>
          </cell>
          <cell r="M2">
            <v>1</v>
          </cell>
          <cell r="N2">
            <v>2</v>
          </cell>
          <cell r="O2">
            <v>3</v>
          </cell>
          <cell r="P2">
            <v>4</v>
          </cell>
          <cell r="Q2">
            <v>5</v>
          </cell>
          <cell r="R2">
            <v>6</v>
          </cell>
          <cell r="S2">
            <v>7</v>
          </cell>
          <cell r="T2">
            <v>8</v>
          </cell>
          <cell r="U2">
            <v>9</v>
          </cell>
          <cell r="V2">
            <v>10</v>
          </cell>
          <cell r="W2">
            <v>11</v>
          </cell>
          <cell r="X2">
            <v>12</v>
          </cell>
          <cell r="Y2">
            <v>13</v>
          </cell>
          <cell r="Z2">
            <v>14</v>
          </cell>
          <cell r="AA2">
            <v>15</v>
          </cell>
          <cell r="AB2">
            <v>16</v>
          </cell>
          <cell r="AC2">
            <v>17</v>
          </cell>
          <cell r="AD2">
            <v>18</v>
          </cell>
          <cell r="AE2">
            <v>19</v>
          </cell>
          <cell r="AF2">
            <v>20</v>
          </cell>
          <cell r="AG2">
            <v>21</v>
          </cell>
          <cell r="AH2">
            <v>22</v>
          </cell>
          <cell r="AI2">
            <v>23</v>
          </cell>
          <cell r="AJ2">
            <v>24</v>
          </cell>
          <cell r="AK2">
            <v>25</v>
          </cell>
        </row>
        <row r="3">
          <cell r="B3">
            <v>1</v>
          </cell>
          <cell r="C3" t="str">
            <v>THILAGAVATHI</v>
          </cell>
          <cell r="D3" t="str">
            <v>01-Apr-2008</v>
          </cell>
          <cell r="E3" t="str">
            <v>MANAGER ACCOUNTS AND LOGISTICS</v>
          </cell>
          <cell r="F3" t="str">
            <v>STAFF</v>
          </cell>
          <cell r="G3" t="str">
            <v>XX</v>
          </cell>
          <cell r="H3" t="str">
            <v>XX</v>
          </cell>
          <cell r="I3" t="str">
            <v>XX</v>
          </cell>
          <cell r="J3" t="str">
            <v>-</v>
          </cell>
          <cell r="K3" t="str">
            <v>-</v>
          </cell>
          <cell r="L3" t="str">
            <v>-</v>
          </cell>
          <cell r="M3" t="str">
            <v>XX</v>
          </cell>
          <cell r="N3" t="str">
            <v>WO</v>
          </cell>
          <cell r="O3" t="str">
            <v>XX</v>
          </cell>
          <cell r="P3" t="str">
            <v>XX</v>
          </cell>
          <cell r="Q3" t="str">
            <v>XX</v>
          </cell>
          <cell r="R3" t="str">
            <v>XX</v>
          </cell>
          <cell r="S3" t="str">
            <v>XX</v>
          </cell>
          <cell r="T3" t="str">
            <v>XX</v>
          </cell>
          <cell r="U3" t="str">
            <v>WO</v>
          </cell>
          <cell r="V3" t="str">
            <v>XX</v>
          </cell>
          <cell r="W3" t="str">
            <v>XX</v>
          </cell>
          <cell r="X3" t="str">
            <v>XX</v>
          </cell>
          <cell r="Y3" t="str">
            <v>XX</v>
          </cell>
          <cell r="Z3" t="str">
            <v>XX</v>
          </cell>
          <cell r="AA3" t="str">
            <v>XX</v>
          </cell>
          <cell r="AB3" t="str">
            <v>WO</v>
          </cell>
          <cell r="AC3" t="str">
            <v>XX</v>
          </cell>
          <cell r="AD3" t="str">
            <v>XX</v>
          </cell>
          <cell r="AE3" t="str">
            <v>XX</v>
          </cell>
          <cell r="AF3" t="str">
            <v>XX</v>
          </cell>
          <cell r="AG3" t="str">
            <v>XX</v>
          </cell>
          <cell r="AH3" t="str">
            <v>XX</v>
          </cell>
          <cell r="AI3" t="str">
            <v>-</v>
          </cell>
          <cell r="AJ3" t="str">
            <v>-</v>
          </cell>
          <cell r="AK3" t="str">
            <v>-</v>
          </cell>
          <cell r="AL3">
            <v>22</v>
          </cell>
        </row>
        <row r="4">
          <cell r="B4">
            <v>1000</v>
          </cell>
          <cell r="C4" t="str">
            <v>RAMASAMY.M</v>
          </cell>
          <cell r="D4" t="str">
            <v>18-Dec-2017</v>
          </cell>
          <cell r="E4" t="str">
            <v>COOKING MASTER</v>
          </cell>
          <cell r="F4" t="str">
            <v>WORKER</v>
          </cell>
          <cell r="G4" t="str">
            <v>XX</v>
          </cell>
          <cell r="H4" t="str">
            <v>XX</v>
          </cell>
          <cell r="I4" t="str">
            <v>XX</v>
          </cell>
          <cell r="J4" t="str">
            <v>-</v>
          </cell>
          <cell r="K4" t="str">
            <v>-</v>
          </cell>
          <cell r="L4" t="str">
            <v>-</v>
          </cell>
          <cell r="M4" t="str">
            <v>XX</v>
          </cell>
          <cell r="N4" t="str">
            <v>WO</v>
          </cell>
          <cell r="O4" t="str">
            <v>XX</v>
          </cell>
          <cell r="P4" t="str">
            <v>XX</v>
          </cell>
          <cell r="Q4" t="str">
            <v>XX</v>
          </cell>
          <cell r="R4" t="str">
            <v>XX</v>
          </cell>
          <cell r="S4" t="str">
            <v>XX</v>
          </cell>
          <cell r="T4" t="str">
            <v>XX</v>
          </cell>
          <cell r="U4" t="str">
            <v>WO</v>
          </cell>
          <cell r="V4" t="str">
            <v>XX</v>
          </cell>
          <cell r="W4" t="str">
            <v>XX</v>
          </cell>
          <cell r="X4" t="str">
            <v>XX</v>
          </cell>
          <cell r="Y4" t="str">
            <v>A</v>
          </cell>
          <cell r="Z4" t="str">
            <v>A</v>
          </cell>
          <cell r="AA4" t="str">
            <v>XX</v>
          </cell>
          <cell r="AB4" t="str">
            <v>WO</v>
          </cell>
          <cell r="AC4" t="str">
            <v>XX</v>
          </cell>
          <cell r="AD4" t="str">
            <v>XX</v>
          </cell>
          <cell r="AE4" t="str">
            <v>XX</v>
          </cell>
          <cell r="AF4" t="str">
            <v>XX</v>
          </cell>
          <cell r="AG4" t="str">
            <v>A</v>
          </cell>
          <cell r="AH4" t="str">
            <v>XX</v>
          </cell>
          <cell r="AI4" t="str">
            <v>WO</v>
          </cell>
          <cell r="AJ4" t="str">
            <v>-</v>
          </cell>
          <cell r="AK4" t="str">
            <v>-</v>
          </cell>
          <cell r="AL4">
            <v>19</v>
          </cell>
        </row>
        <row r="5">
          <cell r="B5">
            <v>10001</v>
          </cell>
          <cell r="C5" t="str">
            <v>MILIND MUNGAIKAR V</v>
          </cell>
          <cell r="D5" t="str">
            <v>01-Jul-2011</v>
          </cell>
          <cell r="E5" t="str">
            <v>BUSINESS HEAD</v>
          </cell>
          <cell r="F5" t="str">
            <v>STAFF</v>
          </cell>
          <cell r="G5" t="str">
            <v>XX</v>
          </cell>
          <cell r="H5" t="str">
            <v>XX</v>
          </cell>
          <cell r="I5" t="str">
            <v>XX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XX</v>
          </cell>
          <cell r="N5" t="str">
            <v>WO</v>
          </cell>
          <cell r="O5" t="str">
            <v>XX</v>
          </cell>
          <cell r="P5" t="str">
            <v>XX</v>
          </cell>
          <cell r="Q5" t="str">
            <v>XX</v>
          </cell>
          <cell r="R5" t="str">
            <v>XX</v>
          </cell>
          <cell r="S5" t="str">
            <v>XX</v>
          </cell>
          <cell r="T5" t="str">
            <v>XX</v>
          </cell>
          <cell r="U5" t="str">
            <v>WO</v>
          </cell>
          <cell r="V5" t="str">
            <v>XX</v>
          </cell>
          <cell r="W5" t="str">
            <v>XX</v>
          </cell>
          <cell r="X5" t="str">
            <v>XX</v>
          </cell>
          <cell r="Y5" t="str">
            <v>XX</v>
          </cell>
          <cell r="Z5" t="str">
            <v>XX</v>
          </cell>
          <cell r="AA5" t="str">
            <v>XX</v>
          </cell>
          <cell r="AB5" t="str">
            <v>WO</v>
          </cell>
          <cell r="AC5" t="str">
            <v>XX</v>
          </cell>
          <cell r="AD5" t="str">
            <v>XX</v>
          </cell>
          <cell r="AE5" t="str">
            <v>XX</v>
          </cell>
          <cell r="AF5" t="str">
            <v>XX</v>
          </cell>
          <cell r="AG5" t="str">
            <v>XX</v>
          </cell>
          <cell r="AH5" t="str">
            <v>XX</v>
          </cell>
          <cell r="AI5" t="str">
            <v>-</v>
          </cell>
          <cell r="AJ5" t="str">
            <v>-</v>
          </cell>
          <cell r="AK5" t="str">
            <v>-</v>
          </cell>
          <cell r="AL5">
            <v>22</v>
          </cell>
        </row>
        <row r="6">
          <cell r="B6">
            <v>10005</v>
          </cell>
          <cell r="C6" t="str">
            <v>RAVI CHANDRAN L</v>
          </cell>
          <cell r="D6" t="str">
            <v>01-Jul-2011</v>
          </cell>
          <cell r="E6" t="str">
            <v>COMMERICAL ASSITANT</v>
          </cell>
          <cell r="F6" t="str">
            <v>STAFF</v>
          </cell>
          <cell r="G6" t="str">
            <v>XX</v>
          </cell>
          <cell r="H6" t="str">
            <v>XX</v>
          </cell>
          <cell r="I6" t="str">
            <v>XX</v>
          </cell>
          <cell r="J6" t="str">
            <v>-</v>
          </cell>
          <cell r="K6" t="str">
            <v>-</v>
          </cell>
          <cell r="L6" t="str">
            <v>-</v>
          </cell>
          <cell r="M6" t="str">
            <v>XX</v>
          </cell>
          <cell r="N6" t="str">
            <v>WO</v>
          </cell>
          <cell r="O6" t="str">
            <v>XX</v>
          </cell>
          <cell r="P6" t="str">
            <v>CL</v>
          </cell>
          <cell r="Q6" t="str">
            <v>XX</v>
          </cell>
          <cell r="R6" t="str">
            <v>XX</v>
          </cell>
          <cell r="S6" t="str">
            <v>XX</v>
          </cell>
          <cell r="T6" t="str">
            <v>XX</v>
          </cell>
          <cell r="U6" t="str">
            <v>WO</v>
          </cell>
          <cell r="V6" t="str">
            <v>XX</v>
          </cell>
          <cell r="W6" t="str">
            <v>XX</v>
          </cell>
          <cell r="X6" t="str">
            <v>XX</v>
          </cell>
          <cell r="Y6" t="str">
            <v>XX</v>
          </cell>
          <cell r="Z6" t="str">
            <v>XX</v>
          </cell>
          <cell r="AA6" t="str">
            <v>XX</v>
          </cell>
          <cell r="AB6" t="str">
            <v>WO</v>
          </cell>
          <cell r="AC6" t="str">
            <v>XX</v>
          </cell>
          <cell r="AD6" t="str">
            <v>XX</v>
          </cell>
          <cell r="AE6" t="str">
            <v>XX</v>
          </cell>
          <cell r="AF6" t="str">
            <v>XX</v>
          </cell>
          <cell r="AG6" t="str">
            <v>XX</v>
          </cell>
          <cell r="AH6" t="str">
            <v>XX</v>
          </cell>
          <cell r="AI6" t="str">
            <v>WO</v>
          </cell>
          <cell r="AJ6" t="str">
            <v>-</v>
          </cell>
          <cell r="AK6" t="str">
            <v>-</v>
          </cell>
          <cell r="AL6">
            <v>21</v>
          </cell>
        </row>
        <row r="7">
          <cell r="B7">
            <v>10008</v>
          </cell>
          <cell r="C7" t="str">
            <v>SARAVANAKUMAR M</v>
          </cell>
          <cell r="D7" t="str">
            <v>01-Aug-2011</v>
          </cell>
          <cell r="E7" t="str">
            <v>GENERAL MANAGER - TECHNICAL</v>
          </cell>
          <cell r="F7" t="str">
            <v>STAFF</v>
          </cell>
          <cell r="G7" t="str">
            <v>XX</v>
          </cell>
          <cell r="H7" t="str">
            <v>XX</v>
          </cell>
          <cell r="I7" t="str">
            <v>XX</v>
          </cell>
          <cell r="J7" t="str">
            <v>-</v>
          </cell>
          <cell r="K7" t="str">
            <v>-</v>
          </cell>
          <cell r="L7" t="str">
            <v>-</v>
          </cell>
          <cell r="M7" t="str">
            <v>XX</v>
          </cell>
          <cell r="N7" t="str">
            <v>WO</v>
          </cell>
          <cell r="O7" t="str">
            <v>XX</v>
          </cell>
          <cell r="P7" t="str">
            <v>XX</v>
          </cell>
          <cell r="Q7" t="str">
            <v>XX</v>
          </cell>
          <cell r="R7" t="str">
            <v>XX</v>
          </cell>
          <cell r="S7" t="str">
            <v>XX</v>
          </cell>
          <cell r="T7" t="str">
            <v>XX</v>
          </cell>
          <cell r="U7" t="str">
            <v>WO</v>
          </cell>
          <cell r="V7" t="str">
            <v>XX</v>
          </cell>
          <cell r="W7" t="str">
            <v>XX</v>
          </cell>
          <cell r="X7" t="str">
            <v>XX</v>
          </cell>
          <cell r="Y7" t="str">
            <v>XX</v>
          </cell>
          <cell r="Z7" t="str">
            <v>XX</v>
          </cell>
          <cell r="AA7" t="str">
            <v>XX</v>
          </cell>
          <cell r="AB7" t="str">
            <v>WO</v>
          </cell>
          <cell r="AC7" t="str">
            <v>XX</v>
          </cell>
          <cell r="AD7" t="str">
            <v>XX</v>
          </cell>
          <cell r="AE7" t="str">
            <v>XX</v>
          </cell>
          <cell r="AF7" t="str">
            <v>XX</v>
          </cell>
          <cell r="AG7" t="str">
            <v>XX</v>
          </cell>
          <cell r="AH7" t="str">
            <v>XX</v>
          </cell>
          <cell r="AI7" t="str">
            <v>-</v>
          </cell>
          <cell r="AJ7" t="str">
            <v>-</v>
          </cell>
          <cell r="AK7" t="str">
            <v>-</v>
          </cell>
          <cell r="AL7">
            <v>22</v>
          </cell>
        </row>
        <row r="8">
          <cell r="B8">
            <v>10011</v>
          </cell>
          <cell r="C8" t="str">
            <v>PALANIVEL J</v>
          </cell>
          <cell r="D8" t="str">
            <v>01-Jul-2011</v>
          </cell>
          <cell r="E8" t="str">
            <v>DRIVER</v>
          </cell>
          <cell r="F8" t="str">
            <v>STAFF</v>
          </cell>
          <cell r="G8" t="str">
            <v>XX</v>
          </cell>
          <cell r="H8" t="str">
            <v>XX</v>
          </cell>
          <cell r="I8" t="str">
            <v>XX</v>
          </cell>
          <cell r="J8" t="str">
            <v>-</v>
          </cell>
          <cell r="K8" t="str">
            <v>-</v>
          </cell>
          <cell r="L8" t="str">
            <v>-</v>
          </cell>
          <cell r="M8" t="str">
            <v>XX</v>
          </cell>
          <cell r="N8" t="str">
            <v>WO</v>
          </cell>
          <cell r="O8" t="str">
            <v>XX</v>
          </cell>
          <cell r="P8" t="str">
            <v>XX</v>
          </cell>
          <cell r="Q8" t="str">
            <v>XX</v>
          </cell>
          <cell r="R8" t="str">
            <v>XX</v>
          </cell>
          <cell r="S8" t="str">
            <v>XX</v>
          </cell>
          <cell r="T8" t="str">
            <v>XX</v>
          </cell>
          <cell r="U8" t="str">
            <v>WO</v>
          </cell>
          <cell r="V8" t="str">
            <v>XX</v>
          </cell>
          <cell r="W8" t="str">
            <v>XX</v>
          </cell>
          <cell r="X8" t="str">
            <v>XX</v>
          </cell>
          <cell r="Y8" t="str">
            <v>XX</v>
          </cell>
          <cell r="Z8" t="str">
            <v>XX</v>
          </cell>
          <cell r="AA8" t="str">
            <v>XX</v>
          </cell>
          <cell r="AB8" t="str">
            <v>WO</v>
          </cell>
          <cell r="AC8" t="str">
            <v>XX</v>
          </cell>
          <cell r="AD8" t="str">
            <v>XX</v>
          </cell>
          <cell r="AE8" t="str">
            <v>XX</v>
          </cell>
          <cell r="AF8" t="str">
            <v>XX</v>
          </cell>
          <cell r="AG8" t="str">
            <v>XX</v>
          </cell>
          <cell r="AH8" t="str">
            <v>XX</v>
          </cell>
          <cell r="AI8" t="str">
            <v>-</v>
          </cell>
          <cell r="AJ8" t="str">
            <v>-</v>
          </cell>
          <cell r="AK8" t="str">
            <v>-</v>
          </cell>
          <cell r="AL8">
            <v>22</v>
          </cell>
        </row>
        <row r="9">
          <cell r="B9">
            <v>1006</v>
          </cell>
          <cell r="C9" t="str">
            <v>SELVI.M</v>
          </cell>
          <cell r="D9" t="str">
            <v>15-Dec-2017</v>
          </cell>
          <cell r="E9" t="str">
            <v>HELPER</v>
          </cell>
          <cell r="F9" t="str">
            <v>WORKER</v>
          </cell>
          <cell r="G9" t="str">
            <v>XX</v>
          </cell>
          <cell r="H9" t="str">
            <v>XX</v>
          </cell>
          <cell r="I9" t="str">
            <v>XX</v>
          </cell>
          <cell r="J9" t="str">
            <v>-</v>
          </cell>
          <cell r="K9" t="str">
            <v>-</v>
          </cell>
          <cell r="L9" t="str">
            <v>-</v>
          </cell>
          <cell r="M9" t="str">
            <v>A</v>
          </cell>
          <cell r="N9" t="str">
            <v>WO</v>
          </cell>
          <cell r="O9" t="str">
            <v>A</v>
          </cell>
          <cell r="P9" t="str">
            <v>XX</v>
          </cell>
          <cell r="Q9" t="str">
            <v>XX</v>
          </cell>
          <cell r="R9" t="str">
            <v>XX</v>
          </cell>
          <cell r="S9" t="str">
            <v>XX</v>
          </cell>
          <cell r="T9" t="str">
            <v>A</v>
          </cell>
          <cell r="U9" t="str">
            <v>WO</v>
          </cell>
          <cell r="V9" t="str">
            <v>XX</v>
          </cell>
          <cell r="W9" t="str">
            <v>XX</v>
          </cell>
          <cell r="X9" t="str">
            <v>XX</v>
          </cell>
          <cell r="Y9" t="str">
            <v>XX</v>
          </cell>
          <cell r="Z9" t="str">
            <v>XX</v>
          </cell>
          <cell r="AA9" t="str">
            <v>XX</v>
          </cell>
          <cell r="AB9" t="str">
            <v>WO</v>
          </cell>
          <cell r="AC9" t="str">
            <v>XX</v>
          </cell>
          <cell r="AD9" t="str">
            <v>XX</v>
          </cell>
          <cell r="AE9" t="str">
            <v>XX</v>
          </cell>
          <cell r="AF9" t="str">
            <v>XX</v>
          </cell>
          <cell r="AG9" t="str">
            <v>XX</v>
          </cell>
          <cell r="AH9" t="str">
            <v>XX</v>
          </cell>
          <cell r="AI9" t="str">
            <v>-</v>
          </cell>
          <cell r="AJ9" t="str">
            <v>-</v>
          </cell>
          <cell r="AK9" t="str">
            <v>-</v>
          </cell>
          <cell r="AL9">
            <v>19</v>
          </cell>
        </row>
        <row r="10">
          <cell r="B10">
            <v>1014</v>
          </cell>
          <cell r="C10" t="str">
            <v>RAGUNATH..S</v>
          </cell>
          <cell r="D10" t="str">
            <v>27-Dec-2017</v>
          </cell>
          <cell r="E10" t="str">
            <v>SENIOR EXECUTIVE</v>
          </cell>
          <cell r="F10" t="str">
            <v>STAFF</v>
          </cell>
          <cell r="G10" t="str">
            <v>XX</v>
          </cell>
          <cell r="H10" t="str">
            <v>XX</v>
          </cell>
          <cell r="I10" t="str">
            <v>XX</v>
          </cell>
          <cell r="J10" t="str">
            <v>-</v>
          </cell>
          <cell r="K10" t="str">
            <v>-</v>
          </cell>
          <cell r="L10" t="str">
            <v>-</v>
          </cell>
          <cell r="M10" t="str">
            <v>XX</v>
          </cell>
          <cell r="N10" t="str">
            <v>WO</v>
          </cell>
          <cell r="O10" t="str">
            <v>XX</v>
          </cell>
          <cell r="P10" t="str">
            <v>XX</v>
          </cell>
          <cell r="Q10" t="str">
            <v>XX</v>
          </cell>
          <cell r="R10" t="str">
            <v>XX</v>
          </cell>
          <cell r="S10" t="str">
            <v>XX</v>
          </cell>
          <cell r="T10" t="str">
            <v>XX</v>
          </cell>
          <cell r="U10" t="str">
            <v>WO</v>
          </cell>
          <cell r="V10" t="str">
            <v>CL</v>
          </cell>
          <cell r="W10" t="str">
            <v>XX</v>
          </cell>
          <cell r="X10" t="str">
            <v>XX</v>
          </cell>
          <cell r="Y10" t="str">
            <v>XX</v>
          </cell>
          <cell r="Z10" t="str">
            <v>XX</v>
          </cell>
          <cell r="AA10" t="str">
            <v>XX</v>
          </cell>
          <cell r="AB10" t="str">
            <v>WO</v>
          </cell>
          <cell r="AC10" t="str">
            <v>XX</v>
          </cell>
          <cell r="AD10" t="str">
            <v>XX</v>
          </cell>
          <cell r="AE10" t="str">
            <v>XX</v>
          </cell>
          <cell r="AF10" t="str">
            <v>XX</v>
          </cell>
          <cell r="AG10" t="str">
            <v>XX</v>
          </cell>
          <cell r="AH10" t="str">
            <v>XX</v>
          </cell>
          <cell r="AI10" t="str">
            <v>-</v>
          </cell>
          <cell r="AJ10" t="str">
            <v>-</v>
          </cell>
          <cell r="AK10" t="str">
            <v>-</v>
          </cell>
          <cell r="AL10">
            <v>21</v>
          </cell>
        </row>
        <row r="11">
          <cell r="B11">
            <v>1021</v>
          </cell>
          <cell r="C11" t="str">
            <v>PALSAMY.V</v>
          </cell>
          <cell r="D11" t="str">
            <v>10-Jan-2018</v>
          </cell>
          <cell r="E11" t="str">
            <v>OPERATOR</v>
          </cell>
          <cell r="F11" t="str">
            <v>WORKER</v>
          </cell>
          <cell r="G11" t="str">
            <v>XX</v>
          </cell>
          <cell r="H11" t="str">
            <v>XX</v>
          </cell>
          <cell r="I11" t="str">
            <v>XX</v>
          </cell>
          <cell r="J11" t="str">
            <v>-</v>
          </cell>
          <cell r="K11" t="str">
            <v>-</v>
          </cell>
          <cell r="L11" t="str">
            <v>-</v>
          </cell>
          <cell r="M11" t="str">
            <v>XX</v>
          </cell>
          <cell r="N11" t="str">
            <v>WO</v>
          </cell>
          <cell r="O11" t="str">
            <v>XX</v>
          </cell>
          <cell r="P11" t="str">
            <v>XX</v>
          </cell>
          <cell r="Q11" t="str">
            <v>XX</v>
          </cell>
          <cell r="R11" t="str">
            <v>XX</v>
          </cell>
          <cell r="S11" t="str">
            <v>XX</v>
          </cell>
          <cell r="T11" t="str">
            <v>XX</v>
          </cell>
          <cell r="U11" t="str">
            <v>WO</v>
          </cell>
          <cell r="V11" t="str">
            <v>XX</v>
          </cell>
          <cell r="W11" t="str">
            <v>XX</v>
          </cell>
          <cell r="X11" t="str">
            <v>XX</v>
          </cell>
          <cell r="Y11" t="str">
            <v>XX</v>
          </cell>
          <cell r="Z11" t="str">
            <v>XX</v>
          </cell>
          <cell r="AA11" t="str">
            <v>XX</v>
          </cell>
          <cell r="AB11" t="str">
            <v>WO</v>
          </cell>
          <cell r="AC11" t="str">
            <v>XX</v>
          </cell>
          <cell r="AD11" t="str">
            <v>XX</v>
          </cell>
          <cell r="AE11" t="str">
            <v>XX</v>
          </cell>
          <cell r="AF11" t="str">
            <v>A</v>
          </cell>
          <cell r="AG11" t="str">
            <v>XX</v>
          </cell>
          <cell r="AH11" t="str">
            <v>XX</v>
          </cell>
          <cell r="AI11" t="str">
            <v>-</v>
          </cell>
          <cell r="AJ11" t="str">
            <v>-</v>
          </cell>
          <cell r="AK11" t="str">
            <v>-</v>
          </cell>
          <cell r="AL11">
            <v>21</v>
          </cell>
        </row>
        <row r="12">
          <cell r="B12">
            <v>1037</v>
          </cell>
          <cell r="C12" t="str">
            <v>JAYAMANI.S</v>
          </cell>
          <cell r="D12" t="str">
            <v>09-Jan-2018</v>
          </cell>
          <cell r="E12" t="str">
            <v>HELPER</v>
          </cell>
          <cell r="F12" t="str">
            <v>WORKER</v>
          </cell>
          <cell r="G12" t="str">
            <v>XX</v>
          </cell>
          <cell r="H12" t="str">
            <v>XX</v>
          </cell>
          <cell r="I12" t="str">
            <v>XX</v>
          </cell>
          <cell r="J12" t="str">
            <v>-</v>
          </cell>
          <cell r="K12" t="str">
            <v>-</v>
          </cell>
          <cell r="L12" t="str">
            <v>-</v>
          </cell>
          <cell r="M12" t="str">
            <v>XX</v>
          </cell>
          <cell r="N12" t="str">
            <v>WO</v>
          </cell>
          <cell r="O12" t="str">
            <v>XX</v>
          </cell>
          <cell r="P12" t="str">
            <v>XX</v>
          </cell>
          <cell r="Q12" t="str">
            <v>XX</v>
          </cell>
          <cell r="R12" t="str">
            <v>XX</v>
          </cell>
          <cell r="S12" t="str">
            <v>XX</v>
          </cell>
          <cell r="T12" t="str">
            <v>XX</v>
          </cell>
          <cell r="U12" t="str">
            <v>WO</v>
          </cell>
          <cell r="V12" t="str">
            <v>XX</v>
          </cell>
          <cell r="W12" t="str">
            <v>XX</v>
          </cell>
          <cell r="X12" t="str">
            <v>XX</v>
          </cell>
          <cell r="Y12" t="str">
            <v>XX</v>
          </cell>
          <cell r="Z12" t="str">
            <v>XX</v>
          </cell>
          <cell r="AA12" t="str">
            <v>XX</v>
          </cell>
          <cell r="AB12" t="str">
            <v>WO</v>
          </cell>
          <cell r="AC12" t="str">
            <v>XX</v>
          </cell>
          <cell r="AD12" t="str">
            <v>XX</v>
          </cell>
          <cell r="AE12" t="str">
            <v>XX</v>
          </cell>
          <cell r="AF12" t="str">
            <v>XX</v>
          </cell>
          <cell r="AG12" t="str">
            <v>XX</v>
          </cell>
          <cell r="AH12" t="str">
            <v>XX</v>
          </cell>
          <cell r="AI12" t="str">
            <v>WO</v>
          </cell>
          <cell r="AJ12" t="str">
            <v>-</v>
          </cell>
          <cell r="AK12" t="str">
            <v>-</v>
          </cell>
          <cell r="AL12">
            <v>22</v>
          </cell>
        </row>
        <row r="13">
          <cell r="B13">
            <v>1039</v>
          </cell>
          <cell r="C13" t="str">
            <v>SUMATHI.S</v>
          </cell>
          <cell r="D13" t="str">
            <v>09-Jan-2018</v>
          </cell>
          <cell r="E13" t="str">
            <v>LAYER</v>
          </cell>
          <cell r="F13" t="str">
            <v>WORKER</v>
          </cell>
          <cell r="G13" t="str">
            <v>XX</v>
          </cell>
          <cell r="H13" t="str">
            <v>XX</v>
          </cell>
          <cell r="I13" t="str">
            <v>XX</v>
          </cell>
          <cell r="J13" t="str">
            <v>-</v>
          </cell>
          <cell r="K13" t="str">
            <v>-</v>
          </cell>
          <cell r="L13" t="str">
            <v>-</v>
          </cell>
          <cell r="M13" t="str">
            <v>XX</v>
          </cell>
          <cell r="N13" t="str">
            <v>WO</v>
          </cell>
          <cell r="O13" t="str">
            <v>XX</v>
          </cell>
          <cell r="P13" t="str">
            <v>XX</v>
          </cell>
          <cell r="Q13" t="str">
            <v>XX</v>
          </cell>
          <cell r="R13" t="str">
            <v>XX</v>
          </cell>
          <cell r="S13" t="str">
            <v>XX</v>
          </cell>
          <cell r="T13" t="str">
            <v>XX</v>
          </cell>
          <cell r="U13" t="str">
            <v>WO</v>
          </cell>
          <cell r="V13" t="str">
            <v>XX</v>
          </cell>
          <cell r="W13" t="str">
            <v>XX</v>
          </cell>
          <cell r="X13" t="str">
            <v>XX</v>
          </cell>
          <cell r="Y13" t="str">
            <v>XX</v>
          </cell>
          <cell r="Z13" t="str">
            <v>XX</v>
          </cell>
          <cell r="AA13" t="str">
            <v>XX</v>
          </cell>
          <cell r="AB13" t="str">
            <v>WO</v>
          </cell>
          <cell r="AC13" t="str">
            <v>XX</v>
          </cell>
          <cell r="AD13" t="str">
            <v>XX</v>
          </cell>
          <cell r="AE13" t="str">
            <v>XX</v>
          </cell>
          <cell r="AF13" t="str">
            <v>XX</v>
          </cell>
          <cell r="AG13" t="str">
            <v>XX</v>
          </cell>
          <cell r="AH13" t="str">
            <v>XX</v>
          </cell>
          <cell r="AI13" t="str">
            <v>-</v>
          </cell>
          <cell r="AJ13" t="str">
            <v>-</v>
          </cell>
          <cell r="AK13" t="str">
            <v>-</v>
          </cell>
          <cell r="AL13">
            <v>22</v>
          </cell>
        </row>
        <row r="14">
          <cell r="B14">
            <v>1163</v>
          </cell>
          <cell r="C14" t="str">
            <v>MALARMANNAN.D</v>
          </cell>
          <cell r="D14" t="str">
            <v>15-Oct-2018</v>
          </cell>
          <cell r="E14" t="str">
            <v>FITTER</v>
          </cell>
          <cell r="F14" t="str">
            <v>WORKER</v>
          </cell>
          <cell r="G14" t="str">
            <v>XX</v>
          </cell>
          <cell r="H14" t="str">
            <v>XX</v>
          </cell>
          <cell r="I14" t="str">
            <v>XX</v>
          </cell>
          <cell r="J14" t="str">
            <v>-</v>
          </cell>
          <cell r="K14" t="str">
            <v>-</v>
          </cell>
          <cell r="L14" t="str">
            <v>-</v>
          </cell>
          <cell r="M14" t="str">
            <v>XX</v>
          </cell>
          <cell r="N14" t="str">
            <v>WO</v>
          </cell>
          <cell r="O14" t="str">
            <v>XX</v>
          </cell>
          <cell r="P14" t="str">
            <v>XX</v>
          </cell>
          <cell r="Q14" t="str">
            <v>XX</v>
          </cell>
          <cell r="R14" t="str">
            <v>XX</v>
          </cell>
          <cell r="S14" t="str">
            <v>XX</v>
          </cell>
          <cell r="T14" t="str">
            <v>XX</v>
          </cell>
          <cell r="U14" t="str">
            <v>WO</v>
          </cell>
          <cell r="V14" t="str">
            <v>XX</v>
          </cell>
          <cell r="W14" t="str">
            <v>XX</v>
          </cell>
          <cell r="X14" t="str">
            <v>XX</v>
          </cell>
          <cell r="Y14" t="str">
            <v>XX</v>
          </cell>
          <cell r="Z14" t="str">
            <v>XX</v>
          </cell>
          <cell r="AA14" t="str">
            <v>XX</v>
          </cell>
          <cell r="AB14" t="str">
            <v>WO</v>
          </cell>
          <cell r="AC14" t="str">
            <v>A</v>
          </cell>
          <cell r="AD14" t="str">
            <v>XX</v>
          </cell>
          <cell r="AE14" t="str">
            <v>A</v>
          </cell>
          <cell r="AF14" t="str">
            <v>XX</v>
          </cell>
          <cell r="AG14" t="str">
            <v>XX</v>
          </cell>
          <cell r="AH14" t="str">
            <v>A</v>
          </cell>
          <cell r="AI14" t="str">
            <v>-</v>
          </cell>
          <cell r="AJ14" t="str">
            <v>-</v>
          </cell>
          <cell r="AK14" t="str">
            <v>-</v>
          </cell>
          <cell r="AL14">
            <v>19</v>
          </cell>
        </row>
        <row r="15">
          <cell r="B15">
            <v>1177</v>
          </cell>
          <cell r="C15" t="str">
            <v>SHANMUGAM.M</v>
          </cell>
          <cell r="D15" t="str">
            <v>28-Nov-2018</v>
          </cell>
          <cell r="E15" t="str">
            <v>CUTTING MASTER</v>
          </cell>
          <cell r="F15" t="str">
            <v>WORKER</v>
          </cell>
          <cell r="G15" t="str">
            <v>XX</v>
          </cell>
          <cell r="H15" t="str">
            <v>XX</v>
          </cell>
          <cell r="I15" t="str">
            <v>XX</v>
          </cell>
          <cell r="J15" t="str">
            <v>-</v>
          </cell>
          <cell r="K15" t="str">
            <v>-</v>
          </cell>
          <cell r="L15" t="str">
            <v>-</v>
          </cell>
          <cell r="M15" t="str">
            <v>XX</v>
          </cell>
          <cell r="N15" t="str">
            <v>WO</v>
          </cell>
          <cell r="O15" t="str">
            <v>XX</v>
          </cell>
          <cell r="P15" t="str">
            <v>XX</v>
          </cell>
          <cell r="Q15" t="str">
            <v>XX</v>
          </cell>
          <cell r="R15" t="str">
            <v>XX</v>
          </cell>
          <cell r="S15" t="str">
            <v>XX</v>
          </cell>
          <cell r="T15" t="str">
            <v>XX</v>
          </cell>
          <cell r="U15" t="str">
            <v>WO</v>
          </cell>
          <cell r="V15" t="str">
            <v>XX</v>
          </cell>
          <cell r="W15" t="str">
            <v>XX</v>
          </cell>
          <cell r="X15" t="str">
            <v>XX</v>
          </cell>
          <cell r="Y15" t="str">
            <v>XX</v>
          </cell>
          <cell r="Z15" t="str">
            <v>XX</v>
          </cell>
          <cell r="AA15" t="str">
            <v>XX</v>
          </cell>
          <cell r="AB15" t="str">
            <v>WO</v>
          </cell>
          <cell r="AC15" t="str">
            <v>XX</v>
          </cell>
          <cell r="AD15" t="str">
            <v>XX</v>
          </cell>
          <cell r="AE15" t="str">
            <v>XX</v>
          </cell>
          <cell r="AF15" t="str">
            <v>XX</v>
          </cell>
          <cell r="AG15" t="str">
            <v>XX</v>
          </cell>
          <cell r="AH15" t="str">
            <v>XX</v>
          </cell>
          <cell r="AI15" t="str">
            <v>-</v>
          </cell>
          <cell r="AJ15" t="str">
            <v>-</v>
          </cell>
          <cell r="AK15" t="str">
            <v>-</v>
          </cell>
          <cell r="AL15">
            <v>22</v>
          </cell>
        </row>
        <row r="16">
          <cell r="B16">
            <v>1193</v>
          </cell>
          <cell r="C16" t="str">
            <v>SABAREESAN.S</v>
          </cell>
          <cell r="D16" t="str">
            <v>13-Feb-2019</v>
          </cell>
          <cell r="E16" t="str">
            <v>DEPUTY MANAGER</v>
          </cell>
          <cell r="F16" t="str">
            <v>STAFF</v>
          </cell>
          <cell r="G16" t="str">
            <v>XX</v>
          </cell>
          <cell r="H16" t="str">
            <v>XX</v>
          </cell>
          <cell r="I16" t="str">
            <v>XX</v>
          </cell>
          <cell r="J16" t="str">
            <v>-</v>
          </cell>
          <cell r="K16" t="str">
            <v>-</v>
          </cell>
          <cell r="L16" t="str">
            <v>-</v>
          </cell>
          <cell r="M16" t="str">
            <v>XX/OD</v>
          </cell>
          <cell r="N16" t="str">
            <v>WO</v>
          </cell>
          <cell r="O16" t="str">
            <v>XX</v>
          </cell>
          <cell r="P16" t="str">
            <v>XX</v>
          </cell>
          <cell r="Q16" t="str">
            <v>XX</v>
          </cell>
          <cell r="R16" t="str">
            <v>XX</v>
          </cell>
          <cell r="S16" t="str">
            <v>XX</v>
          </cell>
          <cell r="T16" t="str">
            <v>XX</v>
          </cell>
          <cell r="U16" t="str">
            <v>WO</v>
          </cell>
          <cell r="V16" t="str">
            <v>XX</v>
          </cell>
          <cell r="W16" t="str">
            <v>XX</v>
          </cell>
          <cell r="X16" t="str">
            <v>XX</v>
          </cell>
          <cell r="Y16" t="str">
            <v>XX</v>
          </cell>
          <cell r="Z16" t="str">
            <v>XX</v>
          </cell>
          <cell r="AA16" t="str">
            <v>XX</v>
          </cell>
          <cell r="AB16" t="str">
            <v>WO</v>
          </cell>
          <cell r="AC16" t="str">
            <v>XX</v>
          </cell>
          <cell r="AD16" t="str">
            <v>XX</v>
          </cell>
          <cell r="AE16" t="str">
            <v>XX</v>
          </cell>
          <cell r="AF16" t="str">
            <v>XX</v>
          </cell>
          <cell r="AG16" t="str">
            <v>XX</v>
          </cell>
          <cell r="AH16" t="str">
            <v>XX</v>
          </cell>
          <cell r="AI16" t="str">
            <v>-</v>
          </cell>
          <cell r="AJ16" t="str">
            <v>-</v>
          </cell>
          <cell r="AK16" t="str">
            <v>-</v>
          </cell>
          <cell r="AL16">
            <v>21.5</v>
          </cell>
        </row>
        <row r="17">
          <cell r="B17">
            <v>122</v>
          </cell>
          <cell r="C17" t="str">
            <v>SAVITHRI .S</v>
          </cell>
          <cell r="D17" t="str">
            <v>12-Nov-2010</v>
          </cell>
          <cell r="E17" t="str">
            <v>TAILOR</v>
          </cell>
          <cell r="F17" t="str">
            <v>WORKER</v>
          </cell>
          <cell r="G17" t="str">
            <v>XX</v>
          </cell>
          <cell r="H17" t="str">
            <v>XX</v>
          </cell>
          <cell r="I17" t="str">
            <v>XX</v>
          </cell>
          <cell r="J17" t="str">
            <v>-</v>
          </cell>
          <cell r="K17" t="str">
            <v>-</v>
          </cell>
          <cell r="L17" t="str">
            <v>-</v>
          </cell>
          <cell r="M17" t="str">
            <v>XX</v>
          </cell>
          <cell r="N17" t="str">
            <v>WO</v>
          </cell>
          <cell r="O17" t="str">
            <v>XX</v>
          </cell>
          <cell r="P17" t="str">
            <v>XX</v>
          </cell>
          <cell r="Q17" t="str">
            <v>XX</v>
          </cell>
          <cell r="R17" t="str">
            <v>XX</v>
          </cell>
          <cell r="S17" t="str">
            <v>XX</v>
          </cell>
          <cell r="T17" t="str">
            <v>XX</v>
          </cell>
          <cell r="U17" t="str">
            <v>WO</v>
          </cell>
          <cell r="V17" t="str">
            <v>XX</v>
          </cell>
          <cell r="W17" t="str">
            <v>XX</v>
          </cell>
          <cell r="X17" t="str">
            <v>XX</v>
          </cell>
          <cell r="Y17" t="str">
            <v>XX</v>
          </cell>
          <cell r="Z17" t="str">
            <v>XX</v>
          </cell>
          <cell r="AA17" t="str">
            <v>XX</v>
          </cell>
          <cell r="AB17" t="str">
            <v>WO</v>
          </cell>
          <cell r="AC17" t="str">
            <v>XX</v>
          </cell>
          <cell r="AD17" t="str">
            <v>XX</v>
          </cell>
          <cell r="AE17" t="str">
            <v>XX</v>
          </cell>
          <cell r="AF17" t="str">
            <v>XX</v>
          </cell>
          <cell r="AG17" t="str">
            <v>XX</v>
          </cell>
          <cell r="AH17" t="str">
            <v>XX</v>
          </cell>
          <cell r="AI17" t="str">
            <v>-</v>
          </cell>
          <cell r="AJ17" t="str">
            <v>-</v>
          </cell>
          <cell r="AK17" t="str">
            <v>-</v>
          </cell>
          <cell r="AL17">
            <v>22</v>
          </cell>
        </row>
        <row r="18">
          <cell r="B18">
            <v>1232</v>
          </cell>
          <cell r="C18" t="str">
            <v>CHANDRA.K</v>
          </cell>
          <cell r="D18" t="str">
            <v>29-Apr-2019</v>
          </cell>
          <cell r="E18" t="str">
            <v>HELPER</v>
          </cell>
          <cell r="F18" t="str">
            <v>WORKER</v>
          </cell>
          <cell r="G18" t="str">
            <v>XX</v>
          </cell>
          <cell r="H18" t="str">
            <v>XX</v>
          </cell>
          <cell r="I18" t="str">
            <v>XX</v>
          </cell>
          <cell r="J18" t="str">
            <v>-</v>
          </cell>
          <cell r="K18" t="str">
            <v>-</v>
          </cell>
          <cell r="L18" t="str">
            <v>-</v>
          </cell>
          <cell r="M18" t="str">
            <v>XX</v>
          </cell>
          <cell r="N18" t="str">
            <v>WO</v>
          </cell>
          <cell r="O18" t="str">
            <v>XX</v>
          </cell>
          <cell r="P18" t="str">
            <v>XX</v>
          </cell>
          <cell r="Q18" t="str">
            <v>XX</v>
          </cell>
          <cell r="R18" t="str">
            <v>XX</v>
          </cell>
          <cell r="S18" t="str">
            <v>XX</v>
          </cell>
          <cell r="T18" t="str">
            <v>XX</v>
          </cell>
          <cell r="U18" t="str">
            <v>WO</v>
          </cell>
          <cell r="V18" t="str">
            <v>XX</v>
          </cell>
          <cell r="W18" t="str">
            <v>XX</v>
          </cell>
          <cell r="X18" t="str">
            <v>XX</v>
          </cell>
          <cell r="Y18" t="str">
            <v>XX</v>
          </cell>
          <cell r="Z18" t="str">
            <v>XX</v>
          </cell>
          <cell r="AA18" t="str">
            <v>XX</v>
          </cell>
          <cell r="AB18" t="str">
            <v>WO</v>
          </cell>
          <cell r="AC18" t="str">
            <v>XX</v>
          </cell>
          <cell r="AD18" t="str">
            <v>XX</v>
          </cell>
          <cell r="AE18" t="str">
            <v>XX</v>
          </cell>
          <cell r="AF18" t="str">
            <v>XX</v>
          </cell>
          <cell r="AG18" t="str">
            <v>XX</v>
          </cell>
          <cell r="AH18" t="str">
            <v>XX</v>
          </cell>
          <cell r="AI18" t="str">
            <v>-</v>
          </cell>
          <cell r="AJ18" t="str">
            <v>-</v>
          </cell>
          <cell r="AK18" t="str">
            <v>-</v>
          </cell>
          <cell r="AL18">
            <v>22</v>
          </cell>
        </row>
        <row r="19">
          <cell r="B19">
            <v>1252</v>
          </cell>
          <cell r="C19" t="str">
            <v>NALLENDRAN.M</v>
          </cell>
          <cell r="D19" t="str">
            <v>22-Jul-2019</v>
          </cell>
          <cell r="E19" t="str">
            <v>WEAVER</v>
          </cell>
          <cell r="F19" t="str">
            <v>WORKER</v>
          </cell>
          <cell r="G19" t="str">
            <v>XX</v>
          </cell>
          <cell r="H19" t="str">
            <v>XX</v>
          </cell>
          <cell r="I19" t="str">
            <v>XX</v>
          </cell>
          <cell r="J19" t="str">
            <v>-</v>
          </cell>
          <cell r="K19" t="str">
            <v>-</v>
          </cell>
          <cell r="L19" t="str">
            <v>-</v>
          </cell>
          <cell r="M19" t="str">
            <v>A</v>
          </cell>
          <cell r="N19" t="str">
            <v>WO</v>
          </cell>
          <cell r="O19" t="str">
            <v>A</v>
          </cell>
          <cell r="P19" t="str">
            <v>XX</v>
          </cell>
          <cell r="Q19" t="str">
            <v>XX</v>
          </cell>
          <cell r="R19" t="str">
            <v>XX</v>
          </cell>
          <cell r="S19" t="str">
            <v>A</v>
          </cell>
          <cell r="T19" t="str">
            <v>XX</v>
          </cell>
          <cell r="U19" t="str">
            <v>WOP</v>
          </cell>
          <cell r="V19" t="str">
            <v>XX</v>
          </cell>
          <cell r="W19" t="str">
            <v>XX</v>
          </cell>
          <cell r="X19" t="str">
            <v>XX</v>
          </cell>
          <cell r="Y19" t="str">
            <v>A</v>
          </cell>
          <cell r="Z19" t="str">
            <v>XX</v>
          </cell>
          <cell r="AA19" t="str">
            <v>XX</v>
          </cell>
          <cell r="AB19" t="str">
            <v>WO</v>
          </cell>
          <cell r="AC19" t="str">
            <v>A</v>
          </cell>
          <cell r="AD19" t="str">
            <v>XX</v>
          </cell>
          <cell r="AE19" t="str">
            <v>XX</v>
          </cell>
          <cell r="AF19" t="str">
            <v>XX</v>
          </cell>
          <cell r="AG19" t="str">
            <v>XX</v>
          </cell>
          <cell r="AH19" t="str">
            <v>XX</v>
          </cell>
          <cell r="AI19" t="str">
            <v>-</v>
          </cell>
          <cell r="AJ19" t="str">
            <v>-</v>
          </cell>
          <cell r="AK19" t="str">
            <v>-</v>
          </cell>
          <cell r="AL19">
            <v>17</v>
          </cell>
        </row>
        <row r="20">
          <cell r="B20">
            <v>1290</v>
          </cell>
          <cell r="C20" t="str">
            <v>VIJAYA KUMAR.A</v>
          </cell>
          <cell r="D20" t="str">
            <v>08-Jan-2020</v>
          </cell>
          <cell r="E20" t="str">
            <v>MANAGER</v>
          </cell>
          <cell r="F20" t="str">
            <v>STAFF</v>
          </cell>
          <cell r="G20" t="str">
            <v>XX</v>
          </cell>
          <cell r="H20" t="str">
            <v>XX</v>
          </cell>
          <cell r="I20" t="str">
            <v>XX</v>
          </cell>
          <cell r="J20" t="str">
            <v>-</v>
          </cell>
          <cell r="K20" t="str">
            <v>-</v>
          </cell>
          <cell r="L20" t="str">
            <v>-</v>
          </cell>
          <cell r="M20" t="str">
            <v>XX</v>
          </cell>
          <cell r="N20" t="str">
            <v>WO</v>
          </cell>
          <cell r="O20" t="str">
            <v>XX</v>
          </cell>
          <cell r="P20" t="str">
            <v>XX</v>
          </cell>
          <cell r="Q20" t="str">
            <v>XX</v>
          </cell>
          <cell r="R20" t="str">
            <v>XX</v>
          </cell>
          <cell r="S20" t="str">
            <v>XX</v>
          </cell>
          <cell r="T20" t="str">
            <v>XX</v>
          </cell>
          <cell r="U20" t="str">
            <v>WO</v>
          </cell>
          <cell r="V20" t="str">
            <v>XX</v>
          </cell>
          <cell r="W20" t="str">
            <v>XX</v>
          </cell>
          <cell r="X20" t="str">
            <v>XX</v>
          </cell>
          <cell r="Y20" t="str">
            <v>XX</v>
          </cell>
          <cell r="Z20" t="str">
            <v>XX</v>
          </cell>
          <cell r="AA20" t="str">
            <v>XX</v>
          </cell>
          <cell r="AB20" t="str">
            <v>WO</v>
          </cell>
          <cell r="AC20" t="str">
            <v>XX</v>
          </cell>
          <cell r="AD20" t="str">
            <v>XX</v>
          </cell>
          <cell r="AE20" t="str">
            <v>XX</v>
          </cell>
          <cell r="AF20" t="str">
            <v>XX</v>
          </cell>
          <cell r="AG20" t="str">
            <v>XX</v>
          </cell>
          <cell r="AH20" t="str">
            <v>XX</v>
          </cell>
          <cell r="AI20" t="str">
            <v>-</v>
          </cell>
          <cell r="AJ20" t="str">
            <v>-</v>
          </cell>
          <cell r="AK20" t="str">
            <v>-</v>
          </cell>
          <cell r="AL20">
            <v>22</v>
          </cell>
        </row>
        <row r="21">
          <cell r="B21">
            <v>1291</v>
          </cell>
          <cell r="C21" t="str">
            <v>SUDHAKAR.K</v>
          </cell>
          <cell r="D21" t="str">
            <v>09-Jan-2020</v>
          </cell>
          <cell r="E21" t="str">
            <v>SENIOR EXECUTIVE</v>
          </cell>
          <cell r="F21" t="str">
            <v>STAFF</v>
          </cell>
          <cell r="G21" t="str">
            <v>XX</v>
          </cell>
          <cell r="H21" t="str">
            <v>XX</v>
          </cell>
          <cell r="I21" t="str">
            <v>XX</v>
          </cell>
          <cell r="J21" t="str">
            <v>-</v>
          </cell>
          <cell r="K21" t="str">
            <v>-</v>
          </cell>
          <cell r="L21" t="str">
            <v>-</v>
          </cell>
          <cell r="M21" t="str">
            <v>XX</v>
          </cell>
          <cell r="N21" t="str">
            <v>WO</v>
          </cell>
          <cell r="O21" t="str">
            <v>XX</v>
          </cell>
          <cell r="P21" t="str">
            <v>XX</v>
          </cell>
          <cell r="Q21" t="str">
            <v>XX</v>
          </cell>
          <cell r="R21" t="str">
            <v>XX</v>
          </cell>
          <cell r="S21" t="str">
            <v>XX</v>
          </cell>
          <cell r="T21" t="str">
            <v>XX</v>
          </cell>
          <cell r="U21" t="str">
            <v>WO</v>
          </cell>
          <cell r="V21" t="str">
            <v>XX</v>
          </cell>
          <cell r="W21" t="str">
            <v>XX</v>
          </cell>
          <cell r="X21" t="str">
            <v>XX</v>
          </cell>
          <cell r="Y21" t="str">
            <v>XX</v>
          </cell>
          <cell r="Z21" t="str">
            <v>XX</v>
          </cell>
          <cell r="AA21" t="str">
            <v>XX</v>
          </cell>
          <cell r="AB21" t="str">
            <v>WO</v>
          </cell>
          <cell r="AC21" t="str">
            <v>XX</v>
          </cell>
          <cell r="AD21" t="str">
            <v>XX</v>
          </cell>
          <cell r="AE21" t="str">
            <v>XX</v>
          </cell>
          <cell r="AF21" t="str">
            <v>XX</v>
          </cell>
          <cell r="AG21" t="str">
            <v>XX</v>
          </cell>
          <cell r="AH21" t="str">
            <v>XX</v>
          </cell>
          <cell r="AI21" t="str">
            <v>WO</v>
          </cell>
          <cell r="AJ21" t="str">
            <v>-</v>
          </cell>
          <cell r="AK21" t="str">
            <v>-</v>
          </cell>
          <cell r="AL21">
            <v>22</v>
          </cell>
        </row>
        <row r="22">
          <cell r="B22">
            <v>1293</v>
          </cell>
          <cell r="C22" t="str">
            <v>VASUKI.M</v>
          </cell>
          <cell r="D22" t="str">
            <v>20-Jan-2020</v>
          </cell>
          <cell r="E22" t="str">
            <v>HELPER</v>
          </cell>
          <cell r="F22" t="str">
            <v>WORKER</v>
          </cell>
          <cell r="G22" t="str">
            <v>XX</v>
          </cell>
          <cell r="H22" t="str">
            <v>XX</v>
          </cell>
          <cell r="I22" t="str">
            <v>XX</v>
          </cell>
          <cell r="J22" t="str">
            <v>-</v>
          </cell>
          <cell r="K22" t="str">
            <v>-</v>
          </cell>
          <cell r="L22" t="str">
            <v>-</v>
          </cell>
          <cell r="M22" t="str">
            <v>XX</v>
          </cell>
          <cell r="N22" t="str">
            <v>WO</v>
          </cell>
          <cell r="O22" t="str">
            <v>XX</v>
          </cell>
          <cell r="P22" t="str">
            <v>XX</v>
          </cell>
          <cell r="Q22" t="str">
            <v>A</v>
          </cell>
          <cell r="R22" t="str">
            <v>A</v>
          </cell>
          <cell r="S22" t="str">
            <v>XX</v>
          </cell>
          <cell r="T22" t="str">
            <v>XX</v>
          </cell>
          <cell r="U22" t="str">
            <v>WO</v>
          </cell>
          <cell r="V22" t="str">
            <v>XX</v>
          </cell>
          <cell r="W22" t="str">
            <v>A</v>
          </cell>
          <cell r="X22" t="str">
            <v>XX</v>
          </cell>
          <cell r="Y22" t="str">
            <v>XX</v>
          </cell>
          <cell r="Z22" t="str">
            <v>XX</v>
          </cell>
          <cell r="AA22" t="str">
            <v>XX</v>
          </cell>
          <cell r="AB22" t="str">
            <v>WO</v>
          </cell>
          <cell r="AC22" t="str">
            <v>XX</v>
          </cell>
          <cell r="AD22" t="str">
            <v>XX</v>
          </cell>
          <cell r="AE22" t="str">
            <v>XX</v>
          </cell>
          <cell r="AF22" t="str">
            <v>A</v>
          </cell>
          <cell r="AG22" t="str">
            <v>XX</v>
          </cell>
          <cell r="AH22" t="str">
            <v>XX</v>
          </cell>
          <cell r="AI22" t="str">
            <v>WO</v>
          </cell>
          <cell r="AJ22" t="str">
            <v>-</v>
          </cell>
          <cell r="AK22" t="str">
            <v>-</v>
          </cell>
          <cell r="AL22">
            <v>18</v>
          </cell>
        </row>
        <row r="23">
          <cell r="B23">
            <v>1298</v>
          </cell>
          <cell r="C23" t="str">
            <v>SIVARANJANI.S</v>
          </cell>
          <cell r="D23" t="str">
            <v>03-Feb-2020</v>
          </cell>
          <cell r="E23" t="str">
            <v>TAILOR</v>
          </cell>
          <cell r="F23" t="str">
            <v>WORKER</v>
          </cell>
          <cell r="G23" t="str">
            <v>XX</v>
          </cell>
          <cell r="H23" t="str">
            <v>XX</v>
          </cell>
          <cell r="I23" t="str">
            <v>XX</v>
          </cell>
          <cell r="J23" t="str">
            <v>-</v>
          </cell>
          <cell r="K23" t="str">
            <v>-</v>
          </cell>
          <cell r="L23" t="str">
            <v>-</v>
          </cell>
          <cell r="M23" t="str">
            <v>XX</v>
          </cell>
          <cell r="N23" t="str">
            <v>WO</v>
          </cell>
          <cell r="O23" t="str">
            <v>XX</v>
          </cell>
          <cell r="P23" t="str">
            <v>XX</v>
          </cell>
          <cell r="Q23" t="str">
            <v>XX</v>
          </cell>
          <cell r="R23" t="str">
            <v>XX</v>
          </cell>
          <cell r="S23" t="str">
            <v>XX</v>
          </cell>
          <cell r="T23" t="str">
            <v>XX</v>
          </cell>
          <cell r="U23" t="str">
            <v>WO</v>
          </cell>
          <cell r="V23" t="str">
            <v>XX</v>
          </cell>
          <cell r="W23" t="str">
            <v>XX</v>
          </cell>
          <cell r="X23" t="str">
            <v>XX</v>
          </cell>
          <cell r="Y23" t="str">
            <v>XX</v>
          </cell>
          <cell r="Z23" t="str">
            <v>XX</v>
          </cell>
          <cell r="AA23" t="str">
            <v>XX</v>
          </cell>
          <cell r="AB23" t="str">
            <v>WO</v>
          </cell>
          <cell r="AC23" t="str">
            <v>XX</v>
          </cell>
          <cell r="AD23" t="str">
            <v>XX</v>
          </cell>
          <cell r="AE23" t="str">
            <v>XX</v>
          </cell>
          <cell r="AF23" t="str">
            <v>XX</v>
          </cell>
          <cell r="AG23" t="str">
            <v>XX</v>
          </cell>
          <cell r="AH23" t="str">
            <v>XX</v>
          </cell>
          <cell r="AI23" t="str">
            <v>WO</v>
          </cell>
          <cell r="AJ23" t="str">
            <v>-</v>
          </cell>
          <cell r="AK23" t="str">
            <v>-</v>
          </cell>
          <cell r="AL23">
            <v>22</v>
          </cell>
        </row>
        <row r="24">
          <cell r="B24">
            <v>1299</v>
          </cell>
          <cell r="C24" t="str">
            <v>SELVI.S</v>
          </cell>
          <cell r="D24" t="str">
            <v>03-Feb-2020</v>
          </cell>
          <cell r="E24" t="str">
            <v>FABRIC CHECKER</v>
          </cell>
          <cell r="F24" t="str">
            <v>WORKER</v>
          </cell>
          <cell r="G24" t="str">
            <v>XX</v>
          </cell>
          <cell r="H24" t="str">
            <v>XX</v>
          </cell>
          <cell r="I24" t="str">
            <v>XX</v>
          </cell>
          <cell r="J24" t="str">
            <v>-</v>
          </cell>
          <cell r="K24" t="str">
            <v>-</v>
          </cell>
          <cell r="L24" t="str">
            <v>-</v>
          </cell>
          <cell r="M24" t="str">
            <v>XX</v>
          </cell>
          <cell r="N24" t="str">
            <v>WO</v>
          </cell>
          <cell r="O24" t="str">
            <v>XX</v>
          </cell>
          <cell r="P24" t="str">
            <v>XX</v>
          </cell>
          <cell r="Q24" t="str">
            <v>XX</v>
          </cell>
          <cell r="R24" t="str">
            <v>XX</v>
          </cell>
          <cell r="S24" t="str">
            <v>XX</v>
          </cell>
          <cell r="T24" t="str">
            <v>XX</v>
          </cell>
          <cell r="U24" t="str">
            <v>WO</v>
          </cell>
          <cell r="V24" t="str">
            <v>XX</v>
          </cell>
          <cell r="W24" t="str">
            <v>XX</v>
          </cell>
          <cell r="X24" t="str">
            <v>A</v>
          </cell>
          <cell r="Y24" t="str">
            <v>XX</v>
          </cell>
          <cell r="Z24" t="str">
            <v>XX</v>
          </cell>
          <cell r="AA24" t="str">
            <v>XX</v>
          </cell>
          <cell r="AB24" t="str">
            <v>WO</v>
          </cell>
          <cell r="AC24" t="str">
            <v>XX</v>
          </cell>
          <cell r="AD24" t="str">
            <v>XX</v>
          </cell>
          <cell r="AE24" t="str">
            <v>XX</v>
          </cell>
          <cell r="AF24" t="str">
            <v>XX</v>
          </cell>
          <cell r="AG24" t="str">
            <v>XX</v>
          </cell>
          <cell r="AH24" t="str">
            <v>XX</v>
          </cell>
          <cell r="AI24" t="str">
            <v>-</v>
          </cell>
          <cell r="AJ24" t="str">
            <v>-</v>
          </cell>
          <cell r="AK24" t="str">
            <v>-</v>
          </cell>
          <cell r="AL24">
            <v>21</v>
          </cell>
        </row>
        <row r="25">
          <cell r="B25">
            <v>1319</v>
          </cell>
          <cell r="C25" t="str">
            <v>LOGESHWARAN.S</v>
          </cell>
          <cell r="D25" t="str">
            <v>19-Mar-2020</v>
          </cell>
          <cell r="E25" t="str">
            <v>FITTER</v>
          </cell>
          <cell r="F25" t="str">
            <v>WORKER</v>
          </cell>
          <cell r="G25" t="str">
            <v>XX</v>
          </cell>
          <cell r="H25" t="str">
            <v>XX</v>
          </cell>
          <cell r="I25" t="str">
            <v>XX</v>
          </cell>
          <cell r="J25" t="str">
            <v>-</v>
          </cell>
          <cell r="K25" t="str">
            <v>-</v>
          </cell>
          <cell r="L25" t="str">
            <v>-</v>
          </cell>
          <cell r="M25" t="str">
            <v>XX</v>
          </cell>
          <cell r="N25" t="str">
            <v>WO</v>
          </cell>
          <cell r="O25" t="str">
            <v>XX</v>
          </cell>
          <cell r="P25" t="str">
            <v>XX</v>
          </cell>
          <cell r="Q25" t="str">
            <v>XX</v>
          </cell>
          <cell r="R25" t="str">
            <v>A</v>
          </cell>
          <cell r="S25" t="str">
            <v>A</v>
          </cell>
          <cell r="T25" t="str">
            <v>A</v>
          </cell>
          <cell r="U25" t="str">
            <v>WO</v>
          </cell>
          <cell r="V25" t="str">
            <v>XX</v>
          </cell>
          <cell r="W25" t="str">
            <v>XX</v>
          </cell>
          <cell r="X25" t="str">
            <v>XX</v>
          </cell>
          <cell r="Y25" t="str">
            <v>XX</v>
          </cell>
          <cell r="Z25" t="str">
            <v>XX</v>
          </cell>
          <cell r="AA25" t="str">
            <v>XX</v>
          </cell>
          <cell r="AB25" t="str">
            <v>WO</v>
          </cell>
          <cell r="AC25" t="str">
            <v>XX</v>
          </cell>
          <cell r="AD25" t="str">
            <v>A/XX</v>
          </cell>
          <cell r="AE25" t="str">
            <v>XX</v>
          </cell>
          <cell r="AF25" t="str">
            <v>XX</v>
          </cell>
          <cell r="AG25" t="str">
            <v>XX</v>
          </cell>
          <cell r="AH25" t="str">
            <v>A</v>
          </cell>
          <cell r="AI25" t="str">
            <v>-</v>
          </cell>
          <cell r="AJ25" t="str">
            <v>-</v>
          </cell>
          <cell r="AK25" t="str">
            <v>-</v>
          </cell>
          <cell r="AL25">
            <v>17</v>
          </cell>
        </row>
        <row r="26">
          <cell r="B26">
            <v>1324</v>
          </cell>
          <cell r="C26" t="str">
            <v>SENTHIL.M</v>
          </cell>
          <cell r="D26" t="str">
            <v>27-Apr-2020</v>
          </cell>
          <cell r="E26" t="str">
            <v>MANAGER</v>
          </cell>
          <cell r="F26" t="str">
            <v>STAFF</v>
          </cell>
          <cell r="G26" t="str">
            <v>XX</v>
          </cell>
          <cell r="H26" t="str">
            <v>XX</v>
          </cell>
          <cell r="I26" t="str">
            <v>XX</v>
          </cell>
          <cell r="J26" t="str">
            <v>-</v>
          </cell>
          <cell r="K26" t="str">
            <v>-</v>
          </cell>
          <cell r="L26" t="str">
            <v>-</v>
          </cell>
          <cell r="M26" t="str">
            <v>XX</v>
          </cell>
          <cell r="N26" t="str">
            <v>WO</v>
          </cell>
          <cell r="O26" t="str">
            <v>XX</v>
          </cell>
          <cell r="P26" t="str">
            <v>XX</v>
          </cell>
          <cell r="Q26" t="str">
            <v>XX</v>
          </cell>
          <cell r="R26" t="str">
            <v>XX</v>
          </cell>
          <cell r="S26" t="str">
            <v>XX</v>
          </cell>
          <cell r="T26" t="str">
            <v>XX</v>
          </cell>
          <cell r="U26" t="str">
            <v>WO</v>
          </cell>
          <cell r="V26" t="str">
            <v>CL</v>
          </cell>
          <cell r="W26" t="str">
            <v>XX</v>
          </cell>
          <cell r="X26" t="str">
            <v>XX/CL</v>
          </cell>
          <cell r="Y26" t="str">
            <v>XX</v>
          </cell>
          <cell r="Z26" t="str">
            <v>XX</v>
          </cell>
          <cell r="AA26" t="str">
            <v>XX</v>
          </cell>
          <cell r="AB26" t="str">
            <v>WO</v>
          </cell>
          <cell r="AC26" t="str">
            <v>CL/A</v>
          </cell>
          <cell r="AD26" t="str">
            <v>A</v>
          </cell>
          <cell r="AE26" t="str">
            <v>XX</v>
          </cell>
          <cell r="AF26" t="str">
            <v>XX</v>
          </cell>
          <cell r="AG26" t="str">
            <v>XX</v>
          </cell>
          <cell r="AH26" t="str">
            <v>XX</v>
          </cell>
          <cell r="AI26" t="str">
            <v>-</v>
          </cell>
          <cell r="AJ26" t="str">
            <v>-</v>
          </cell>
          <cell r="AK26" t="str">
            <v>-</v>
          </cell>
          <cell r="AL26">
            <v>18.5</v>
          </cell>
        </row>
        <row r="27">
          <cell r="B27">
            <v>1329</v>
          </cell>
          <cell r="C27" t="str">
            <v>RAMESH .</v>
          </cell>
          <cell r="D27" t="str">
            <v>06-Jul-2020</v>
          </cell>
          <cell r="E27" t="str">
            <v>WEAVER</v>
          </cell>
          <cell r="F27" t="str">
            <v>WORKER</v>
          </cell>
          <cell r="G27" t="str">
            <v>XX</v>
          </cell>
          <cell r="H27" t="str">
            <v>XX</v>
          </cell>
          <cell r="I27" t="str">
            <v>XX</v>
          </cell>
          <cell r="J27" t="str">
            <v>-</v>
          </cell>
          <cell r="K27" t="str">
            <v>-</v>
          </cell>
          <cell r="L27" t="str">
            <v>-</v>
          </cell>
          <cell r="M27" t="str">
            <v>XX</v>
          </cell>
          <cell r="N27" t="str">
            <v>WOP</v>
          </cell>
          <cell r="O27" t="str">
            <v>A</v>
          </cell>
          <cell r="P27" t="str">
            <v>XX</v>
          </cell>
          <cell r="Q27" t="str">
            <v>XX</v>
          </cell>
          <cell r="R27" t="str">
            <v>XX</v>
          </cell>
          <cell r="S27" t="str">
            <v>XX</v>
          </cell>
          <cell r="T27" t="str">
            <v>XX</v>
          </cell>
          <cell r="U27" t="str">
            <v>WO</v>
          </cell>
          <cell r="V27" t="str">
            <v>XX</v>
          </cell>
          <cell r="W27" t="str">
            <v>XX</v>
          </cell>
          <cell r="X27" t="str">
            <v>XX</v>
          </cell>
          <cell r="Y27" t="str">
            <v>A</v>
          </cell>
          <cell r="Z27" t="str">
            <v>XX</v>
          </cell>
          <cell r="AA27" t="str">
            <v>XX</v>
          </cell>
          <cell r="AB27" t="str">
            <v>WO</v>
          </cell>
          <cell r="AC27" t="str">
            <v>A</v>
          </cell>
          <cell r="AD27" t="str">
            <v>XX</v>
          </cell>
          <cell r="AE27" t="str">
            <v>XX</v>
          </cell>
          <cell r="AF27" t="str">
            <v>XX</v>
          </cell>
          <cell r="AG27" t="str">
            <v>XX</v>
          </cell>
          <cell r="AH27" t="str">
            <v>A</v>
          </cell>
          <cell r="AI27" t="str">
            <v>-</v>
          </cell>
          <cell r="AJ27" t="str">
            <v>-</v>
          </cell>
          <cell r="AK27" t="str">
            <v>-</v>
          </cell>
          <cell r="AL27">
            <v>18</v>
          </cell>
        </row>
        <row r="28">
          <cell r="B28">
            <v>1346</v>
          </cell>
          <cell r="C28" t="str">
            <v>SUMATHI.M</v>
          </cell>
          <cell r="D28" t="str">
            <v>28-Sep-2020</v>
          </cell>
          <cell r="E28" t="str">
            <v>HELPER</v>
          </cell>
          <cell r="F28" t="str">
            <v>WORKER</v>
          </cell>
          <cell r="G28" t="str">
            <v>XX</v>
          </cell>
          <cell r="H28" t="str">
            <v>XX</v>
          </cell>
          <cell r="I28" t="str">
            <v>XX</v>
          </cell>
          <cell r="J28" t="str">
            <v>-</v>
          </cell>
          <cell r="K28" t="str">
            <v>-</v>
          </cell>
          <cell r="L28" t="str">
            <v>-</v>
          </cell>
          <cell r="M28" t="str">
            <v>XX</v>
          </cell>
          <cell r="N28" t="str">
            <v>WO</v>
          </cell>
          <cell r="O28" t="str">
            <v>XX</v>
          </cell>
          <cell r="P28" t="str">
            <v>XX</v>
          </cell>
          <cell r="Q28" t="str">
            <v>XX</v>
          </cell>
          <cell r="R28" t="str">
            <v>XX</v>
          </cell>
          <cell r="S28" t="str">
            <v>XX</v>
          </cell>
          <cell r="T28" t="str">
            <v>XX</v>
          </cell>
          <cell r="U28" t="str">
            <v>WO</v>
          </cell>
          <cell r="V28" t="str">
            <v>XX</v>
          </cell>
          <cell r="W28" t="str">
            <v>A</v>
          </cell>
          <cell r="X28" t="str">
            <v>XX</v>
          </cell>
          <cell r="Y28" t="str">
            <v>XX</v>
          </cell>
          <cell r="Z28" t="str">
            <v>XX</v>
          </cell>
          <cell r="AA28" t="str">
            <v>XX</v>
          </cell>
          <cell r="AB28" t="str">
            <v>WOP</v>
          </cell>
          <cell r="AC28" t="str">
            <v>A</v>
          </cell>
          <cell r="AD28" t="str">
            <v>XX</v>
          </cell>
          <cell r="AE28" t="str">
            <v>XX</v>
          </cell>
          <cell r="AF28" t="str">
            <v>XX</v>
          </cell>
          <cell r="AG28" t="str">
            <v>XX</v>
          </cell>
          <cell r="AH28" t="str">
            <v>A</v>
          </cell>
          <cell r="AI28" t="str">
            <v>-</v>
          </cell>
          <cell r="AJ28" t="str">
            <v>-</v>
          </cell>
          <cell r="AK28" t="str">
            <v>-</v>
          </cell>
          <cell r="AL28">
            <v>19</v>
          </cell>
        </row>
        <row r="29">
          <cell r="B29">
            <v>1354</v>
          </cell>
          <cell r="C29" t="str">
            <v>ANANTH.T</v>
          </cell>
          <cell r="D29" t="str">
            <v>06-Oct-2020</v>
          </cell>
          <cell r="E29" t="str">
            <v>FITTER</v>
          </cell>
          <cell r="F29" t="str">
            <v>WORKER</v>
          </cell>
          <cell r="G29" t="str">
            <v>XX</v>
          </cell>
          <cell r="H29" t="str">
            <v>XX</v>
          </cell>
          <cell r="I29" t="str">
            <v>XX</v>
          </cell>
          <cell r="J29" t="str">
            <v>-</v>
          </cell>
          <cell r="K29" t="str">
            <v>-</v>
          </cell>
          <cell r="L29" t="str">
            <v>-</v>
          </cell>
          <cell r="M29" t="str">
            <v>XX</v>
          </cell>
          <cell r="N29" t="str">
            <v>WO</v>
          </cell>
          <cell r="O29" t="str">
            <v>XX</v>
          </cell>
          <cell r="P29" t="str">
            <v>XX</v>
          </cell>
          <cell r="Q29" t="str">
            <v>XX</v>
          </cell>
          <cell r="R29" t="str">
            <v>XX</v>
          </cell>
          <cell r="S29" t="str">
            <v>XX</v>
          </cell>
          <cell r="T29" t="str">
            <v>XX</v>
          </cell>
          <cell r="U29" t="str">
            <v>WO</v>
          </cell>
          <cell r="V29" t="str">
            <v>XX</v>
          </cell>
          <cell r="W29" t="str">
            <v>XX</v>
          </cell>
          <cell r="X29" t="str">
            <v>XX</v>
          </cell>
          <cell r="Y29" t="str">
            <v>XX</v>
          </cell>
          <cell r="Z29" t="str">
            <v>XX</v>
          </cell>
          <cell r="AA29" t="str">
            <v>XX</v>
          </cell>
          <cell r="AB29" t="str">
            <v>WO</v>
          </cell>
          <cell r="AC29" t="str">
            <v>XX</v>
          </cell>
          <cell r="AD29" t="str">
            <v>XX</v>
          </cell>
          <cell r="AE29" t="str">
            <v>XX</v>
          </cell>
          <cell r="AF29" t="str">
            <v>XX</v>
          </cell>
          <cell r="AG29" t="str">
            <v>XX</v>
          </cell>
          <cell r="AH29" t="str">
            <v>XX</v>
          </cell>
          <cell r="AI29" t="str">
            <v>WO</v>
          </cell>
          <cell r="AJ29" t="str">
            <v>-</v>
          </cell>
          <cell r="AK29" t="str">
            <v>-</v>
          </cell>
          <cell r="AL29">
            <v>22</v>
          </cell>
        </row>
        <row r="30">
          <cell r="B30">
            <v>1361</v>
          </cell>
          <cell r="C30" t="str">
            <v>MOHAN RAJ S.</v>
          </cell>
          <cell r="D30" t="str">
            <v>26-Oct-2020</v>
          </cell>
          <cell r="E30" t="str">
            <v>EXECUTIVE</v>
          </cell>
          <cell r="F30" t="str">
            <v>STAFF</v>
          </cell>
          <cell r="G30" t="str">
            <v>CL/XX</v>
          </cell>
          <cell r="H30" t="str">
            <v>XX</v>
          </cell>
          <cell r="I30" t="str">
            <v>XX</v>
          </cell>
          <cell r="J30" t="str">
            <v>-</v>
          </cell>
          <cell r="K30" t="str">
            <v>-</v>
          </cell>
          <cell r="L30" t="str">
            <v>-</v>
          </cell>
          <cell r="M30" t="str">
            <v>XX</v>
          </cell>
          <cell r="N30" t="str">
            <v>WO</v>
          </cell>
          <cell r="O30" t="str">
            <v>XX</v>
          </cell>
          <cell r="P30" t="str">
            <v>XX</v>
          </cell>
          <cell r="Q30" t="str">
            <v>XX</v>
          </cell>
          <cell r="R30" t="str">
            <v>XX</v>
          </cell>
          <cell r="S30" t="str">
            <v>XX</v>
          </cell>
          <cell r="T30" t="str">
            <v>A</v>
          </cell>
          <cell r="U30" t="str">
            <v>WO</v>
          </cell>
          <cell r="V30" t="str">
            <v>XX</v>
          </cell>
          <cell r="W30" t="str">
            <v>XX</v>
          </cell>
          <cell r="X30" t="str">
            <v>LWP</v>
          </cell>
          <cell r="Y30" t="str">
            <v>LWP</v>
          </cell>
          <cell r="Z30" t="str">
            <v>LWP</v>
          </cell>
          <cell r="AA30" t="str">
            <v>CL</v>
          </cell>
          <cell r="AB30" t="str">
            <v>WO</v>
          </cell>
          <cell r="AC30" t="str">
            <v>XX</v>
          </cell>
          <cell r="AD30" t="str">
            <v>XX</v>
          </cell>
          <cell r="AE30" t="str">
            <v>A</v>
          </cell>
          <cell r="AF30" t="str">
            <v>XX</v>
          </cell>
          <cell r="AG30" t="str">
            <v>XX</v>
          </cell>
          <cell r="AH30" t="str">
            <v>XX</v>
          </cell>
          <cell r="AI30" t="str">
            <v>-</v>
          </cell>
          <cell r="AJ30" t="str">
            <v>-</v>
          </cell>
          <cell r="AK30" t="str">
            <v>-</v>
          </cell>
          <cell r="AL30">
            <v>15.5</v>
          </cell>
        </row>
        <row r="31">
          <cell r="B31">
            <v>1369</v>
          </cell>
          <cell r="C31" t="str">
            <v>KRISHNAN.M</v>
          </cell>
          <cell r="D31" t="str">
            <v>26-Nov-2020</v>
          </cell>
          <cell r="E31" t="str">
            <v>TAILOR</v>
          </cell>
          <cell r="F31" t="str">
            <v>WORKER</v>
          </cell>
          <cell r="G31" t="str">
            <v>XX</v>
          </cell>
          <cell r="H31" t="str">
            <v>XX</v>
          </cell>
          <cell r="I31" t="str">
            <v>XX</v>
          </cell>
          <cell r="J31" t="str">
            <v>-</v>
          </cell>
          <cell r="K31" t="str">
            <v>-</v>
          </cell>
          <cell r="L31" t="str">
            <v>-</v>
          </cell>
          <cell r="M31" t="str">
            <v>XX</v>
          </cell>
          <cell r="N31" t="str">
            <v>WO</v>
          </cell>
          <cell r="O31" t="str">
            <v>XX</v>
          </cell>
          <cell r="P31" t="str">
            <v>XX</v>
          </cell>
          <cell r="Q31" t="str">
            <v>XX</v>
          </cell>
          <cell r="R31" t="str">
            <v>XX</v>
          </cell>
          <cell r="S31" t="str">
            <v>XX</v>
          </cell>
          <cell r="T31" t="str">
            <v>XX</v>
          </cell>
          <cell r="U31" t="str">
            <v>WO</v>
          </cell>
          <cell r="V31" t="str">
            <v>XX</v>
          </cell>
          <cell r="W31" t="str">
            <v>XX</v>
          </cell>
          <cell r="X31" t="str">
            <v>XX</v>
          </cell>
          <cell r="Y31" t="str">
            <v>XX</v>
          </cell>
          <cell r="Z31" t="str">
            <v>XX</v>
          </cell>
          <cell r="AA31" t="str">
            <v>XX</v>
          </cell>
          <cell r="AB31" t="str">
            <v>WO</v>
          </cell>
          <cell r="AC31" t="str">
            <v>XX</v>
          </cell>
          <cell r="AD31" t="str">
            <v>XX</v>
          </cell>
          <cell r="AE31" t="str">
            <v>XX</v>
          </cell>
          <cell r="AF31" t="str">
            <v>XX</v>
          </cell>
          <cell r="AG31" t="str">
            <v>XX</v>
          </cell>
          <cell r="AH31" t="str">
            <v>XX</v>
          </cell>
          <cell r="AI31" t="str">
            <v>-</v>
          </cell>
          <cell r="AJ31" t="str">
            <v>-</v>
          </cell>
          <cell r="AK31" t="str">
            <v>-</v>
          </cell>
          <cell r="AL31">
            <v>22</v>
          </cell>
        </row>
        <row r="32">
          <cell r="B32">
            <v>1374</v>
          </cell>
          <cell r="C32" t="str">
            <v>RAJESHWARI.V</v>
          </cell>
          <cell r="D32" t="str">
            <v>01-Dec-2020</v>
          </cell>
          <cell r="E32" t="str">
            <v>HELPER</v>
          </cell>
          <cell r="F32" t="str">
            <v>WORKER</v>
          </cell>
          <cell r="G32" t="str">
            <v>A</v>
          </cell>
          <cell r="H32" t="str">
            <v>XX</v>
          </cell>
          <cell r="I32" t="str">
            <v>XX</v>
          </cell>
          <cell r="J32" t="str">
            <v>-</v>
          </cell>
          <cell r="K32" t="str">
            <v>-</v>
          </cell>
          <cell r="L32" t="str">
            <v>-</v>
          </cell>
          <cell r="M32" t="str">
            <v>XX</v>
          </cell>
          <cell r="N32" t="str">
            <v>WO</v>
          </cell>
          <cell r="O32" t="str">
            <v>XX</v>
          </cell>
          <cell r="P32" t="str">
            <v>XX</v>
          </cell>
          <cell r="Q32" t="str">
            <v>XX</v>
          </cell>
          <cell r="R32" t="str">
            <v>XX</v>
          </cell>
          <cell r="S32" t="str">
            <v>XX</v>
          </cell>
          <cell r="T32" t="str">
            <v>XX</v>
          </cell>
          <cell r="U32" t="str">
            <v>WO</v>
          </cell>
          <cell r="V32" t="str">
            <v>XX</v>
          </cell>
          <cell r="W32" t="str">
            <v>XX</v>
          </cell>
          <cell r="X32" t="str">
            <v>XX</v>
          </cell>
          <cell r="Y32" t="str">
            <v>XX</v>
          </cell>
          <cell r="Z32" t="str">
            <v>XX</v>
          </cell>
          <cell r="AA32" t="str">
            <v>XX</v>
          </cell>
          <cell r="AB32" t="str">
            <v>WO</v>
          </cell>
          <cell r="AC32" t="str">
            <v>A</v>
          </cell>
          <cell r="AD32" t="str">
            <v>XX</v>
          </cell>
          <cell r="AE32" t="str">
            <v>XX</v>
          </cell>
          <cell r="AF32" t="str">
            <v>XX</v>
          </cell>
          <cell r="AG32" t="str">
            <v>XX</v>
          </cell>
          <cell r="AH32" t="str">
            <v>XX</v>
          </cell>
          <cell r="AI32" t="str">
            <v>-</v>
          </cell>
          <cell r="AJ32" t="str">
            <v>-</v>
          </cell>
          <cell r="AK32" t="str">
            <v>-</v>
          </cell>
          <cell r="AL32">
            <v>20</v>
          </cell>
        </row>
        <row r="33">
          <cell r="B33">
            <v>1376</v>
          </cell>
          <cell r="C33" t="str">
            <v>MANICKAVASAGAM.A</v>
          </cell>
          <cell r="D33" t="str">
            <v>01-Dec-2020</v>
          </cell>
          <cell r="E33" t="str">
            <v>EXECUTIVE</v>
          </cell>
          <cell r="F33" t="str">
            <v>STAFF</v>
          </cell>
          <cell r="G33" t="str">
            <v>XX</v>
          </cell>
          <cell r="H33" t="str">
            <v>XX</v>
          </cell>
          <cell r="I33" t="str">
            <v>XX</v>
          </cell>
          <cell r="J33" t="str">
            <v>-</v>
          </cell>
          <cell r="K33" t="str">
            <v>-</v>
          </cell>
          <cell r="L33" t="str">
            <v>-</v>
          </cell>
          <cell r="M33" t="str">
            <v>XX</v>
          </cell>
          <cell r="N33" t="str">
            <v>WO</v>
          </cell>
          <cell r="O33" t="str">
            <v>XX</v>
          </cell>
          <cell r="P33" t="str">
            <v>XX</v>
          </cell>
          <cell r="Q33" t="str">
            <v>A</v>
          </cell>
          <cell r="R33" t="str">
            <v>A</v>
          </cell>
          <cell r="S33" t="str">
            <v>XX</v>
          </cell>
          <cell r="T33" t="str">
            <v>XX</v>
          </cell>
          <cell r="U33" t="str">
            <v>WO</v>
          </cell>
          <cell r="V33" t="str">
            <v>A</v>
          </cell>
          <cell r="W33" t="str">
            <v>XX</v>
          </cell>
          <cell r="X33" t="str">
            <v>A</v>
          </cell>
          <cell r="Y33" t="str">
            <v>A</v>
          </cell>
          <cell r="Z33" t="str">
            <v>A</v>
          </cell>
          <cell r="AA33" t="str">
            <v>XX</v>
          </cell>
          <cell r="AB33" t="str">
            <v>WO</v>
          </cell>
          <cell r="AC33" t="str">
            <v>XX</v>
          </cell>
          <cell r="AD33" t="str">
            <v>A</v>
          </cell>
          <cell r="AE33" t="str">
            <v>A</v>
          </cell>
          <cell r="AF33" t="str">
            <v>OD</v>
          </cell>
          <cell r="AG33" t="str">
            <v>A</v>
          </cell>
          <cell r="AH33" t="str">
            <v>A</v>
          </cell>
          <cell r="AI33" t="str">
            <v>-</v>
          </cell>
          <cell r="AJ33" t="str">
            <v>-</v>
          </cell>
          <cell r="AK33" t="str">
            <v>-</v>
          </cell>
          <cell r="AL33">
            <v>11</v>
          </cell>
        </row>
        <row r="34">
          <cell r="B34">
            <v>1401</v>
          </cell>
          <cell r="C34" t="str">
            <v>SARATHKUMAR.R</v>
          </cell>
          <cell r="D34" t="str">
            <v>07-Dec-2020</v>
          </cell>
          <cell r="E34" t="str">
            <v>EXECUTIVE</v>
          </cell>
          <cell r="F34" t="str">
            <v>STAFF</v>
          </cell>
          <cell r="G34" t="str">
            <v>XX</v>
          </cell>
          <cell r="H34" t="str">
            <v>XX</v>
          </cell>
          <cell r="I34" t="str">
            <v>XX</v>
          </cell>
          <cell r="J34" t="str">
            <v>-</v>
          </cell>
          <cell r="K34" t="str">
            <v>-</v>
          </cell>
          <cell r="L34" t="str">
            <v>-</v>
          </cell>
          <cell r="M34" t="str">
            <v>XX</v>
          </cell>
          <cell r="N34" t="str">
            <v>WO</v>
          </cell>
          <cell r="O34" t="str">
            <v>XX</v>
          </cell>
          <cell r="P34" t="str">
            <v>XX</v>
          </cell>
          <cell r="Q34" t="str">
            <v>XX</v>
          </cell>
          <cell r="R34" t="str">
            <v>XX</v>
          </cell>
          <cell r="S34" t="str">
            <v>XX</v>
          </cell>
          <cell r="T34" t="str">
            <v>XX</v>
          </cell>
          <cell r="U34" t="str">
            <v>WO</v>
          </cell>
          <cell r="V34" t="str">
            <v>XX</v>
          </cell>
          <cell r="W34" t="str">
            <v>XX</v>
          </cell>
          <cell r="X34" t="str">
            <v>XX</v>
          </cell>
          <cell r="Y34" t="str">
            <v>XX</v>
          </cell>
          <cell r="Z34" t="str">
            <v>XX/OD</v>
          </cell>
          <cell r="AA34" t="str">
            <v>XX</v>
          </cell>
          <cell r="AB34" t="str">
            <v>WO</v>
          </cell>
          <cell r="AC34" t="str">
            <v>OD/XX</v>
          </cell>
          <cell r="AD34" t="str">
            <v>OD/XX</v>
          </cell>
          <cell r="AE34" t="str">
            <v>XX</v>
          </cell>
          <cell r="AF34" t="str">
            <v>XX</v>
          </cell>
          <cell r="AG34" t="str">
            <v>XX</v>
          </cell>
          <cell r="AH34" t="str">
            <v>XX</v>
          </cell>
          <cell r="AI34" t="str">
            <v>WO</v>
          </cell>
          <cell r="AJ34" t="str">
            <v>-</v>
          </cell>
          <cell r="AK34" t="str">
            <v>-</v>
          </cell>
          <cell r="AL34">
            <v>20.5</v>
          </cell>
        </row>
        <row r="35">
          <cell r="B35">
            <v>1412</v>
          </cell>
          <cell r="C35" t="str">
            <v>GEETHA.B</v>
          </cell>
          <cell r="D35" t="str">
            <v>12-Dec-2020</v>
          </cell>
          <cell r="E35" t="str">
            <v>OPERATOR</v>
          </cell>
          <cell r="F35" t="str">
            <v>WORKER</v>
          </cell>
          <cell r="G35" t="str">
            <v>XX</v>
          </cell>
          <cell r="H35" t="str">
            <v>XX</v>
          </cell>
          <cell r="I35" t="str">
            <v>XX</v>
          </cell>
          <cell r="J35" t="str">
            <v>-</v>
          </cell>
          <cell r="K35" t="str">
            <v>-</v>
          </cell>
          <cell r="L35" t="str">
            <v>-</v>
          </cell>
          <cell r="M35" t="str">
            <v>XX</v>
          </cell>
          <cell r="N35" t="str">
            <v>WO</v>
          </cell>
          <cell r="O35" t="str">
            <v>XX</v>
          </cell>
          <cell r="P35" t="str">
            <v>XX</v>
          </cell>
          <cell r="Q35" t="str">
            <v>XX</v>
          </cell>
          <cell r="R35" t="str">
            <v>XX</v>
          </cell>
          <cell r="S35" t="str">
            <v>A</v>
          </cell>
          <cell r="T35" t="str">
            <v>XX</v>
          </cell>
          <cell r="U35" t="str">
            <v>WO</v>
          </cell>
          <cell r="V35" t="str">
            <v>XX</v>
          </cell>
          <cell r="W35" t="str">
            <v>XX</v>
          </cell>
          <cell r="X35" t="str">
            <v>XX</v>
          </cell>
          <cell r="Y35" t="str">
            <v>XX</v>
          </cell>
          <cell r="Z35" t="str">
            <v>XX</v>
          </cell>
          <cell r="AA35" t="str">
            <v>XX</v>
          </cell>
          <cell r="AB35" t="str">
            <v>WO</v>
          </cell>
          <cell r="AC35" t="str">
            <v>XX</v>
          </cell>
          <cell r="AD35" t="str">
            <v>XX</v>
          </cell>
          <cell r="AE35" t="str">
            <v>XX</v>
          </cell>
          <cell r="AF35" t="str">
            <v>XX</v>
          </cell>
          <cell r="AG35" t="str">
            <v>XX</v>
          </cell>
          <cell r="AH35" t="str">
            <v>A</v>
          </cell>
          <cell r="AI35" t="str">
            <v>-</v>
          </cell>
          <cell r="AJ35" t="str">
            <v>-</v>
          </cell>
          <cell r="AK35" t="str">
            <v>-</v>
          </cell>
          <cell r="AL35">
            <v>20</v>
          </cell>
        </row>
        <row r="36">
          <cell r="B36">
            <v>1417</v>
          </cell>
          <cell r="C36" t="str">
            <v>MAHALAKSHMI.T</v>
          </cell>
          <cell r="D36" t="str">
            <v>14-Dec-2020</v>
          </cell>
          <cell r="E36" t="str">
            <v>TAILOR</v>
          </cell>
          <cell r="F36" t="str">
            <v>WORKER</v>
          </cell>
          <cell r="G36" t="str">
            <v>XX</v>
          </cell>
          <cell r="H36" t="str">
            <v>XX</v>
          </cell>
          <cell r="I36" t="str">
            <v>XX</v>
          </cell>
          <cell r="J36" t="str">
            <v>-</v>
          </cell>
          <cell r="K36" t="str">
            <v>-</v>
          </cell>
          <cell r="L36" t="str">
            <v>-</v>
          </cell>
          <cell r="M36" t="str">
            <v>XX</v>
          </cell>
          <cell r="N36" t="str">
            <v>WO</v>
          </cell>
          <cell r="O36" t="str">
            <v>XX</v>
          </cell>
          <cell r="P36" t="str">
            <v>XX</v>
          </cell>
          <cell r="Q36" t="str">
            <v>XX</v>
          </cell>
          <cell r="R36" t="str">
            <v>XX</v>
          </cell>
          <cell r="S36" t="str">
            <v>XX</v>
          </cell>
          <cell r="T36" t="str">
            <v>XX</v>
          </cell>
          <cell r="U36" t="str">
            <v>WO</v>
          </cell>
          <cell r="V36" t="str">
            <v>XX</v>
          </cell>
          <cell r="W36" t="str">
            <v>XX</v>
          </cell>
          <cell r="X36" t="str">
            <v>XX</v>
          </cell>
          <cell r="Y36" t="str">
            <v>XX</v>
          </cell>
          <cell r="Z36" t="str">
            <v>XX</v>
          </cell>
          <cell r="AA36" t="str">
            <v>XX</v>
          </cell>
          <cell r="AB36" t="str">
            <v>WO</v>
          </cell>
          <cell r="AC36" t="str">
            <v>XX</v>
          </cell>
          <cell r="AD36" t="str">
            <v>XX</v>
          </cell>
          <cell r="AE36" t="str">
            <v>XX</v>
          </cell>
          <cell r="AF36" t="str">
            <v>XX</v>
          </cell>
          <cell r="AG36" t="str">
            <v>XX</v>
          </cell>
          <cell r="AH36" t="str">
            <v>XX</v>
          </cell>
          <cell r="AI36" t="str">
            <v>-</v>
          </cell>
          <cell r="AJ36" t="str">
            <v>-</v>
          </cell>
          <cell r="AK36" t="str">
            <v>-</v>
          </cell>
          <cell r="AL36">
            <v>22</v>
          </cell>
        </row>
        <row r="37">
          <cell r="B37">
            <v>1422</v>
          </cell>
          <cell r="C37" t="str">
            <v>LAKSHMI.V</v>
          </cell>
          <cell r="D37" t="str">
            <v>14-Dec-2020</v>
          </cell>
          <cell r="E37" t="str">
            <v>OVERLOCK TAILOR</v>
          </cell>
          <cell r="F37" t="str">
            <v>WORKER</v>
          </cell>
          <cell r="G37" t="str">
            <v>XX</v>
          </cell>
          <cell r="H37" t="str">
            <v>XX</v>
          </cell>
          <cell r="I37" t="str">
            <v>XX</v>
          </cell>
          <cell r="J37" t="str">
            <v>-</v>
          </cell>
          <cell r="K37" t="str">
            <v>-</v>
          </cell>
          <cell r="L37" t="str">
            <v>-</v>
          </cell>
          <cell r="M37" t="str">
            <v>XX</v>
          </cell>
          <cell r="N37" t="str">
            <v>WO</v>
          </cell>
          <cell r="O37" t="str">
            <v>XX</v>
          </cell>
          <cell r="P37" t="str">
            <v>XX</v>
          </cell>
          <cell r="Q37" t="str">
            <v>XX</v>
          </cell>
          <cell r="R37" t="str">
            <v>XX</v>
          </cell>
          <cell r="S37" t="str">
            <v>XX</v>
          </cell>
          <cell r="T37" t="str">
            <v>XX</v>
          </cell>
          <cell r="U37" t="str">
            <v>WO</v>
          </cell>
          <cell r="V37" t="str">
            <v>XX</v>
          </cell>
          <cell r="W37" t="str">
            <v>XX</v>
          </cell>
          <cell r="X37" t="str">
            <v>XX</v>
          </cell>
          <cell r="Y37" t="str">
            <v>XX</v>
          </cell>
          <cell r="Z37" t="str">
            <v>XX</v>
          </cell>
          <cell r="AA37" t="str">
            <v>XX</v>
          </cell>
          <cell r="AB37" t="str">
            <v>WO</v>
          </cell>
          <cell r="AC37" t="str">
            <v>XX</v>
          </cell>
          <cell r="AD37" t="str">
            <v>XX</v>
          </cell>
          <cell r="AE37" t="str">
            <v>XX</v>
          </cell>
          <cell r="AF37" t="str">
            <v>XX</v>
          </cell>
          <cell r="AG37" t="str">
            <v>XX</v>
          </cell>
          <cell r="AH37" t="str">
            <v>XX</v>
          </cell>
          <cell r="AI37" t="str">
            <v>-</v>
          </cell>
          <cell r="AJ37" t="str">
            <v>-</v>
          </cell>
          <cell r="AK37" t="str">
            <v>-</v>
          </cell>
          <cell r="AL37">
            <v>22</v>
          </cell>
        </row>
        <row r="38">
          <cell r="B38">
            <v>1430</v>
          </cell>
          <cell r="C38" t="str">
            <v>ISWARYA.S</v>
          </cell>
          <cell r="D38" t="str">
            <v>26-Dec-2020</v>
          </cell>
          <cell r="E38" t="str">
            <v>HELPER</v>
          </cell>
          <cell r="F38" t="str">
            <v>WORKER</v>
          </cell>
          <cell r="G38" t="str">
            <v>XX</v>
          </cell>
          <cell r="H38" t="str">
            <v>XX</v>
          </cell>
          <cell r="I38" t="str">
            <v>XX</v>
          </cell>
          <cell r="J38" t="str">
            <v>-</v>
          </cell>
          <cell r="K38" t="str">
            <v>-</v>
          </cell>
          <cell r="L38" t="str">
            <v>-</v>
          </cell>
          <cell r="M38" t="str">
            <v>XX</v>
          </cell>
          <cell r="N38" t="str">
            <v>WO</v>
          </cell>
          <cell r="O38" t="str">
            <v>XX</v>
          </cell>
          <cell r="P38" t="str">
            <v>XX</v>
          </cell>
          <cell r="Q38" t="str">
            <v>XX</v>
          </cell>
          <cell r="R38" t="str">
            <v>XX</v>
          </cell>
          <cell r="S38" t="str">
            <v>XX</v>
          </cell>
          <cell r="T38" t="str">
            <v>XX</v>
          </cell>
          <cell r="U38" t="str">
            <v>WO</v>
          </cell>
          <cell r="V38" t="str">
            <v>XX</v>
          </cell>
          <cell r="W38" t="str">
            <v>XX</v>
          </cell>
          <cell r="X38" t="str">
            <v>XX</v>
          </cell>
          <cell r="Y38" t="str">
            <v>XX</v>
          </cell>
          <cell r="Z38" t="str">
            <v>XX</v>
          </cell>
          <cell r="AA38" t="str">
            <v>XX</v>
          </cell>
          <cell r="AB38" t="str">
            <v>WO</v>
          </cell>
          <cell r="AC38" t="str">
            <v>XX</v>
          </cell>
          <cell r="AD38" t="str">
            <v>XX</v>
          </cell>
          <cell r="AE38" t="str">
            <v>XX</v>
          </cell>
          <cell r="AF38" t="str">
            <v>A</v>
          </cell>
          <cell r="AG38" t="str">
            <v>A</v>
          </cell>
          <cell r="AH38" t="str">
            <v>XX</v>
          </cell>
          <cell r="AI38" t="str">
            <v>-</v>
          </cell>
          <cell r="AJ38" t="str">
            <v>-</v>
          </cell>
          <cell r="AK38" t="str">
            <v>-</v>
          </cell>
          <cell r="AL38">
            <v>20</v>
          </cell>
        </row>
        <row r="39">
          <cell r="B39">
            <v>1442</v>
          </cell>
          <cell r="C39" t="str">
            <v>SURESHKUMAR.G</v>
          </cell>
          <cell r="D39" t="str">
            <v>07-Jan-2021</v>
          </cell>
          <cell r="E39" t="str">
            <v>ELECTRICIAN</v>
          </cell>
          <cell r="F39" t="str">
            <v>STAFF</v>
          </cell>
          <cell r="G39" t="str">
            <v>XX</v>
          </cell>
          <cell r="H39" t="str">
            <v>XX</v>
          </cell>
          <cell r="I39" t="str">
            <v>XX</v>
          </cell>
          <cell r="J39" t="str">
            <v>-</v>
          </cell>
          <cell r="K39" t="str">
            <v>-</v>
          </cell>
          <cell r="L39" t="str">
            <v>-</v>
          </cell>
          <cell r="M39" t="str">
            <v>XX</v>
          </cell>
          <cell r="N39" t="str">
            <v>WO</v>
          </cell>
          <cell r="O39" t="str">
            <v>A</v>
          </cell>
          <cell r="P39" t="str">
            <v>XX</v>
          </cell>
          <cell r="Q39" t="str">
            <v>XX</v>
          </cell>
          <cell r="R39" t="str">
            <v>XX</v>
          </cell>
          <cell r="S39" t="str">
            <v>XX</v>
          </cell>
          <cell r="T39" t="str">
            <v>XX</v>
          </cell>
          <cell r="U39" t="str">
            <v>WO</v>
          </cell>
          <cell r="V39" t="str">
            <v>XX</v>
          </cell>
          <cell r="W39" t="str">
            <v>XX</v>
          </cell>
          <cell r="X39" t="str">
            <v>XX</v>
          </cell>
          <cell r="Y39" t="str">
            <v>XX</v>
          </cell>
          <cell r="Z39" t="str">
            <v>XX</v>
          </cell>
          <cell r="AA39" t="str">
            <v>XX</v>
          </cell>
          <cell r="AB39" t="str">
            <v>WO</v>
          </cell>
          <cell r="AC39" t="str">
            <v>XX</v>
          </cell>
          <cell r="AD39" t="str">
            <v>XX</v>
          </cell>
          <cell r="AE39" t="str">
            <v>A/XX</v>
          </cell>
          <cell r="AF39" t="str">
            <v>XX</v>
          </cell>
          <cell r="AG39" t="str">
            <v>XX</v>
          </cell>
          <cell r="AH39" t="str">
            <v>XX</v>
          </cell>
          <cell r="AI39" t="str">
            <v>-</v>
          </cell>
          <cell r="AJ39" t="str">
            <v>-</v>
          </cell>
          <cell r="AK39" t="str">
            <v>-</v>
          </cell>
          <cell r="AL39">
            <v>20</v>
          </cell>
        </row>
        <row r="40">
          <cell r="B40">
            <v>1447</v>
          </cell>
          <cell r="C40" t="str">
            <v>ANANDAKUMAR.S</v>
          </cell>
          <cell r="D40" t="str">
            <v>28-Jan-2021</v>
          </cell>
          <cell r="E40" t="str">
            <v>SENIOR EXECUTIVE</v>
          </cell>
          <cell r="F40" t="str">
            <v>STAFF</v>
          </cell>
          <cell r="G40" t="str">
            <v>A</v>
          </cell>
          <cell r="H40" t="str">
            <v>XX</v>
          </cell>
          <cell r="I40" t="str">
            <v>A</v>
          </cell>
          <cell r="J40" t="str">
            <v>-</v>
          </cell>
          <cell r="K40" t="str">
            <v>-</v>
          </cell>
          <cell r="L40" t="str">
            <v>-</v>
          </cell>
          <cell r="M40" t="str">
            <v>XX</v>
          </cell>
          <cell r="N40" t="str">
            <v>WO</v>
          </cell>
          <cell r="O40" t="str">
            <v>XX</v>
          </cell>
          <cell r="P40" t="str">
            <v>XX</v>
          </cell>
          <cell r="Q40" t="str">
            <v>XX</v>
          </cell>
          <cell r="R40" t="str">
            <v>XX</v>
          </cell>
          <cell r="S40" t="str">
            <v>XX</v>
          </cell>
          <cell r="T40" t="str">
            <v>XX</v>
          </cell>
          <cell r="U40" t="str">
            <v>WO</v>
          </cell>
          <cell r="V40" t="str">
            <v>XX/A</v>
          </cell>
          <cell r="W40" t="str">
            <v>A</v>
          </cell>
          <cell r="X40" t="str">
            <v>XX</v>
          </cell>
          <cell r="Y40" t="str">
            <v>XX</v>
          </cell>
          <cell r="Z40" t="str">
            <v>XX</v>
          </cell>
          <cell r="AA40" t="str">
            <v>XX</v>
          </cell>
          <cell r="AB40" t="str">
            <v>WO</v>
          </cell>
          <cell r="AC40" t="str">
            <v>XX</v>
          </cell>
          <cell r="AD40" t="str">
            <v>XX</v>
          </cell>
          <cell r="AE40" t="str">
            <v>XX</v>
          </cell>
          <cell r="AF40" t="str">
            <v>XX</v>
          </cell>
          <cell r="AG40" t="str">
            <v>A</v>
          </cell>
          <cell r="AH40" t="str">
            <v>XX</v>
          </cell>
          <cell r="AI40" t="str">
            <v>-</v>
          </cell>
          <cell r="AJ40" t="str">
            <v>-</v>
          </cell>
          <cell r="AK40" t="str">
            <v>-</v>
          </cell>
          <cell r="AL40">
            <v>17.5</v>
          </cell>
        </row>
        <row r="41">
          <cell r="B41">
            <v>1452</v>
          </cell>
          <cell r="C41" t="str">
            <v>SAMBATH .T</v>
          </cell>
          <cell r="D41" t="str">
            <v>01-Feb-2021</v>
          </cell>
          <cell r="E41" t="str">
            <v>HELPER</v>
          </cell>
          <cell r="F41" t="str">
            <v>WORKER</v>
          </cell>
          <cell r="G41" t="str">
            <v>XX</v>
          </cell>
          <cell r="H41" t="str">
            <v>XX</v>
          </cell>
          <cell r="I41" t="str">
            <v>XX</v>
          </cell>
          <cell r="J41" t="str">
            <v>-</v>
          </cell>
          <cell r="K41" t="str">
            <v>-</v>
          </cell>
          <cell r="L41" t="str">
            <v>-</v>
          </cell>
          <cell r="M41" t="str">
            <v>XX</v>
          </cell>
          <cell r="N41" t="str">
            <v>WO</v>
          </cell>
          <cell r="O41" t="str">
            <v>A</v>
          </cell>
          <cell r="P41" t="str">
            <v>XX</v>
          </cell>
          <cell r="Q41" t="str">
            <v>XX</v>
          </cell>
          <cell r="R41" t="str">
            <v>XX</v>
          </cell>
          <cell r="S41" t="str">
            <v>A</v>
          </cell>
          <cell r="T41" t="str">
            <v>XX</v>
          </cell>
          <cell r="U41" t="str">
            <v>WO</v>
          </cell>
          <cell r="V41" t="str">
            <v>A</v>
          </cell>
          <cell r="W41" t="str">
            <v>XX</v>
          </cell>
          <cell r="X41" t="str">
            <v>XX</v>
          </cell>
          <cell r="Y41" t="str">
            <v>A</v>
          </cell>
          <cell r="Z41" t="str">
            <v>XX</v>
          </cell>
          <cell r="AA41" t="str">
            <v>A</v>
          </cell>
          <cell r="AB41" t="str">
            <v>WO</v>
          </cell>
          <cell r="AC41" t="str">
            <v>XX</v>
          </cell>
          <cell r="AD41" t="str">
            <v>XX</v>
          </cell>
          <cell r="AE41" t="str">
            <v>XX</v>
          </cell>
          <cell r="AF41" t="str">
            <v>XX</v>
          </cell>
          <cell r="AG41" t="str">
            <v>XX</v>
          </cell>
          <cell r="AH41" t="str">
            <v>A</v>
          </cell>
          <cell r="AI41" t="str">
            <v>-</v>
          </cell>
          <cell r="AJ41" t="str">
            <v>-</v>
          </cell>
          <cell r="AK41" t="str">
            <v>-</v>
          </cell>
          <cell r="AL41">
            <v>16</v>
          </cell>
        </row>
        <row r="42">
          <cell r="B42">
            <v>1467</v>
          </cell>
          <cell r="C42" t="str">
            <v>KADHIRVEL.D</v>
          </cell>
          <cell r="D42" t="str">
            <v>09-Feb-2021</v>
          </cell>
          <cell r="E42" t="str">
            <v>EXECUTIVE</v>
          </cell>
          <cell r="F42" t="str">
            <v>STAFF</v>
          </cell>
          <cell r="G42" t="str">
            <v>XX</v>
          </cell>
          <cell r="H42" t="str">
            <v>XX</v>
          </cell>
          <cell r="I42" t="str">
            <v>XX</v>
          </cell>
          <cell r="J42" t="str">
            <v>-</v>
          </cell>
          <cell r="K42" t="str">
            <v>-</v>
          </cell>
          <cell r="L42" t="str">
            <v>-</v>
          </cell>
          <cell r="M42" t="str">
            <v>XX</v>
          </cell>
          <cell r="N42" t="str">
            <v>WO</v>
          </cell>
          <cell r="O42" t="str">
            <v>XX</v>
          </cell>
          <cell r="P42" t="str">
            <v>XX</v>
          </cell>
          <cell r="Q42" t="str">
            <v>XX</v>
          </cell>
          <cell r="R42" t="str">
            <v>XX</v>
          </cell>
          <cell r="S42" t="str">
            <v>XX</v>
          </cell>
          <cell r="T42" t="str">
            <v>XX</v>
          </cell>
          <cell r="U42" t="str">
            <v>WO</v>
          </cell>
          <cell r="V42" t="str">
            <v>XX</v>
          </cell>
          <cell r="W42" t="str">
            <v>XX</v>
          </cell>
          <cell r="X42" t="str">
            <v>OD</v>
          </cell>
          <cell r="Y42" t="str">
            <v>XX</v>
          </cell>
          <cell r="Z42" t="str">
            <v>XX</v>
          </cell>
          <cell r="AA42" t="str">
            <v>XX</v>
          </cell>
          <cell r="AB42" t="str">
            <v>WO</v>
          </cell>
          <cell r="AC42" t="str">
            <v>XX</v>
          </cell>
          <cell r="AD42" t="str">
            <v>XX</v>
          </cell>
          <cell r="AE42" t="str">
            <v>XX</v>
          </cell>
          <cell r="AF42" t="str">
            <v>XX</v>
          </cell>
          <cell r="AG42" t="str">
            <v>XX</v>
          </cell>
          <cell r="AH42" t="str">
            <v>XX</v>
          </cell>
          <cell r="AI42" t="str">
            <v>-</v>
          </cell>
          <cell r="AJ42" t="str">
            <v>-</v>
          </cell>
          <cell r="AK42" t="str">
            <v>-</v>
          </cell>
          <cell r="AL42">
            <v>21</v>
          </cell>
        </row>
        <row r="43">
          <cell r="B43">
            <v>1470</v>
          </cell>
          <cell r="C43" t="str">
            <v>NIDRA BAULIYA.H</v>
          </cell>
          <cell r="D43" t="str">
            <v>09-Feb-2021</v>
          </cell>
          <cell r="E43" t="str">
            <v>HELPER</v>
          </cell>
          <cell r="F43" t="str">
            <v>WORKER</v>
          </cell>
          <cell r="G43" t="str">
            <v>XX</v>
          </cell>
          <cell r="H43" t="str">
            <v>XX</v>
          </cell>
          <cell r="I43" t="str">
            <v>XX</v>
          </cell>
          <cell r="J43" t="str">
            <v>-</v>
          </cell>
          <cell r="K43" t="str">
            <v>-</v>
          </cell>
          <cell r="L43" t="str">
            <v>-</v>
          </cell>
          <cell r="M43" t="str">
            <v>XX</v>
          </cell>
          <cell r="N43" t="str">
            <v>WO</v>
          </cell>
          <cell r="O43" t="str">
            <v>XX</v>
          </cell>
          <cell r="P43" t="str">
            <v>XX</v>
          </cell>
          <cell r="Q43" t="str">
            <v>XX</v>
          </cell>
          <cell r="R43" t="str">
            <v>XX</v>
          </cell>
          <cell r="S43" t="str">
            <v>XX</v>
          </cell>
          <cell r="T43" t="str">
            <v>XX</v>
          </cell>
          <cell r="U43" t="str">
            <v>WO</v>
          </cell>
          <cell r="V43" t="str">
            <v>XX</v>
          </cell>
          <cell r="W43" t="str">
            <v>XX</v>
          </cell>
          <cell r="X43" t="str">
            <v>XX</v>
          </cell>
          <cell r="Y43" t="str">
            <v>XX</v>
          </cell>
          <cell r="Z43" t="str">
            <v>XX</v>
          </cell>
          <cell r="AA43" t="str">
            <v>XX</v>
          </cell>
          <cell r="AB43" t="str">
            <v>WO</v>
          </cell>
          <cell r="AC43" t="str">
            <v>XX</v>
          </cell>
          <cell r="AD43" t="str">
            <v>XX</v>
          </cell>
          <cell r="AE43" t="str">
            <v>XX</v>
          </cell>
          <cell r="AF43" t="str">
            <v>XX</v>
          </cell>
          <cell r="AG43" t="str">
            <v>XX</v>
          </cell>
          <cell r="AH43" t="str">
            <v>XX</v>
          </cell>
          <cell r="AI43" t="str">
            <v>-</v>
          </cell>
          <cell r="AJ43" t="str">
            <v>-</v>
          </cell>
          <cell r="AK43" t="str">
            <v>-</v>
          </cell>
          <cell r="AL43">
            <v>22</v>
          </cell>
        </row>
        <row r="44">
          <cell r="B44">
            <v>1477</v>
          </cell>
          <cell r="C44" t="str">
            <v>CHITRA.M</v>
          </cell>
          <cell r="D44" t="str">
            <v>15-Feb-2021</v>
          </cell>
          <cell r="E44" t="str">
            <v>HELPER</v>
          </cell>
          <cell r="F44" t="str">
            <v>WORKER</v>
          </cell>
          <cell r="G44" t="str">
            <v>XX</v>
          </cell>
          <cell r="H44" t="str">
            <v>XX</v>
          </cell>
          <cell r="I44" t="str">
            <v>XX</v>
          </cell>
          <cell r="J44" t="str">
            <v>-</v>
          </cell>
          <cell r="K44" t="str">
            <v>-</v>
          </cell>
          <cell r="L44" t="str">
            <v>-</v>
          </cell>
          <cell r="M44" t="str">
            <v>XX</v>
          </cell>
          <cell r="N44" t="str">
            <v>WO</v>
          </cell>
          <cell r="O44" t="str">
            <v>XX</v>
          </cell>
          <cell r="P44" t="str">
            <v>XX</v>
          </cell>
          <cell r="Q44" t="str">
            <v>XX</v>
          </cell>
          <cell r="R44" t="str">
            <v>XX</v>
          </cell>
          <cell r="S44" t="str">
            <v>XX</v>
          </cell>
          <cell r="T44" t="str">
            <v>XX</v>
          </cell>
          <cell r="U44" t="str">
            <v>WO</v>
          </cell>
          <cell r="V44" t="str">
            <v>XX</v>
          </cell>
          <cell r="W44" t="str">
            <v>XX</v>
          </cell>
          <cell r="X44" t="str">
            <v>XX</v>
          </cell>
          <cell r="Y44" t="str">
            <v>XX</v>
          </cell>
          <cell r="Z44" t="str">
            <v>XX</v>
          </cell>
          <cell r="AA44" t="str">
            <v>XX</v>
          </cell>
          <cell r="AB44" t="str">
            <v>WO</v>
          </cell>
          <cell r="AC44" t="str">
            <v>XX</v>
          </cell>
          <cell r="AD44" t="str">
            <v>XX</v>
          </cell>
          <cell r="AE44" t="str">
            <v>XX</v>
          </cell>
          <cell r="AF44" t="str">
            <v>XX</v>
          </cell>
          <cell r="AG44" t="str">
            <v>XX</v>
          </cell>
          <cell r="AH44" t="str">
            <v>XX</v>
          </cell>
          <cell r="AI44" t="str">
            <v>WO</v>
          </cell>
          <cell r="AJ44" t="str">
            <v>-</v>
          </cell>
          <cell r="AK44" t="str">
            <v>-</v>
          </cell>
          <cell r="AL44">
            <v>22</v>
          </cell>
        </row>
        <row r="45">
          <cell r="B45">
            <v>1479</v>
          </cell>
          <cell r="C45" t="str">
            <v>KALAISELVAN.R</v>
          </cell>
          <cell r="D45" t="str">
            <v>15-Feb-2021</v>
          </cell>
          <cell r="E45" t="str">
            <v>EXECUTIVE</v>
          </cell>
          <cell r="F45" t="str">
            <v>STAFF</v>
          </cell>
          <cell r="G45" t="str">
            <v>XX/A</v>
          </cell>
          <cell r="H45" t="str">
            <v>A</v>
          </cell>
          <cell r="I45" t="str">
            <v>XX</v>
          </cell>
          <cell r="J45" t="str">
            <v>-</v>
          </cell>
          <cell r="K45" t="str">
            <v>-</v>
          </cell>
          <cell r="L45" t="str">
            <v>-</v>
          </cell>
          <cell r="M45" t="str">
            <v>CL</v>
          </cell>
          <cell r="N45" t="str">
            <v>WO</v>
          </cell>
          <cell r="O45" t="str">
            <v>A</v>
          </cell>
          <cell r="P45" t="str">
            <v>XX</v>
          </cell>
          <cell r="Q45" t="str">
            <v>XX</v>
          </cell>
          <cell r="R45" t="str">
            <v>XX</v>
          </cell>
          <cell r="S45" t="str">
            <v>XX</v>
          </cell>
          <cell r="T45" t="str">
            <v>XX</v>
          </cell>
          <cell r="U45" t="str">
            <v>WO</v>
          </cell>
          <cell r="V45" t="str">
            <v>XX</v>
          </cell>
          <cell r="W45" t="str">
            <v>XX</v>
          </cell>
          <cell r="X45" t="str">
            <v>XX</v>
          </cell>
          <cell r="Y45" t="str">
            <v>XX</v>
          </cell>
          <cell r="Z45" t="str">
            <v>XX</v>
          </cell>
          <cell r="AA45" t="str">
            <v>A</v>
          </cell>
          <cell r="AB45" t="str">
            <v>WO</v>
          </cell>
          <cell r="AC45" t="str">
            <v>A</v>
          </cell>
          <cell r="AD45" t="str">
            <v>XX</v>
          </cell>
          <cell r="AE45" t="str">
            <v>XX</v>
          </cell>
          <cell r="AF45" t="str">
            <v>XX</v>
          </cell>
          <cell r="AG45" t="str">
            <v>XX</v>
          </cell>
          <cell r="AH45" t="str">
            <v>XX</v>
          </cell>
          <cell r="AI45" t="str">
            <v>-</v>
          </cell>
          <cell r="AJ45" t="str">
            <v>-</v>
          </cell>
          <cell r="AK45" t="str">
            <v>-</v>
          </cell>
          <cell r="AL45">
            <v>16.5</v>
          </cell>
        </row>
        <row r="46">
          <cell r="B46">
            <v>1487</v>
          </cell>
          <cell r="C46" t="str">
            <v>POOVENTHAN.S</v>
          </cell>
          <cell r="D46" t="str">
            <v>22-Feb-2021</v>
          </cell>
          <cell r="E46" t="str">
            <v>JR-EXECUTIVE</v>
          </cell>
          <cell r="F46" t="str">
            <v>STAFF</v>
          </cell>
          <cell r="G46" t="str">
            <v>XX</v>
          </cell>
          <cell r="H46" t="str">
            <v>XX</v>
          </cell>
          <cell r="I46" t="str">
            <v>XX</v>
          </cell>
          <cell r="J46" t="str">
            <v>-</v>
          </cell>
          <cell r="K46" t="str">
            <v>-</v>
          </cell>
          <cell r="L46" t="str">
            <v>-</v>
          </cell>
          <cell r="M46" t="str">
            <v>XX</v>
          </cell>
          <cell r="N46" t="str">
            <v>WO</v>
          </cell>
          <cell r="O46" t="str">
            <v>XX</v>
          </cell>
          <cell r="P46" t="str">
            <v>XX</v>
          </cell>
          <cell r="Q46" t="str">
            <v>XX</v>
          </cell>
          <cell r="R46" t="str">
            <v>XX</v>
          </cell>
          <cell r="S46" t="str">
            <v>XX</v>
          </cell>
          <cell r="T46" t="str">
            <v>XX</v>
          </cell>
          <cell r="U46" t="str">
            <v>WO</v>
          </cell>
          <cell r="V46" t="str">
            <v>XX</v>
          </cell>
          <cell r="W46" t="str">
            <v>XX</v>
          </cell>
          <cell r="X46" t="str">
            <v>XX</v>
          </cell>
          <cell r="Y46" t="str">
            <v>XX</v>
          </cell>
          <cell r="Z46" t="str">
            <v>XX</v>
          </cell>
          <cell r="AA46" t="str">
            <v>XX</v>
          </cell>
          <cell r="AB46" t="str">
            <v>WO</v>
          </cell>
          <cell r="AC46" t="str">
            <v>XX</v>
          </cell>
          <cell r="AD46" t="str">
            <v>XX</v>
          </cell>
          <cell r="AE46" t="str">
            <v>XX</v>
          </cell>
          <cell r="AF46" t="str">
            <v>XX</v>
          </cell>
          <cell r="AG46" t="str">
            <v>XX</v>
          </cell>
          <cell r="AH46" t="str">
            <v>XX</v>
          </cell>
          <cell r="AI46" t="str">
            <v>-</v>
          </cell>
          <cell r="AJ46" t="str">
            <v>-</v>
          </cell>
          <cell r="AK46" t="str">
            <v>-</v>
          </cell>
          <cell r="AL46">
            <v>22</v>
          </cell>
        </row>
        <row r="47">
          <cell r="B47">
            <v>1492</v>
          </cell>
          <cell r="C47" t="str">
            <v>SATHESHKUMAR .S</v>
          </cell>
          <cell r="D47" t="str">
            <v>26-Feb-2021</v>
          </cell>
          <cell r="E47" t="str">
            <v>HELPER</v>
          </cell>
          <cell r="F47" t="str">
            <v>WORKER</v>
          </cell>
          <cell r="G47" t="str">
            <v>XX</v>
          </cell>
          <cell r="H47" t="str">
            <v>XX</v>
          </cell>
          <cell r="I47" t="str">
            <v>XX</v>
          </cell>
          <cell r="J47" t="str">
            <v>-</v>
          </cell>
          <cell r="K47" t="str">
            <v>-</v>
          </cell>
          <cell r="L47" t="str">
            <v>-</v>
          </cell>
          <cell r="M47" t="str">
            <v>XX</v>
          </cell>
          <cell r="N47" t="str">
            <v>WO</v>
          </cell>
          <cell r="O47" t="str">
            <v>XX</v>
          </cell>
          <cell r="P47" t="str">
            <v>XX</v>
          </cell>
          <cell r="Q47" t="str">
            <v>XX</v>
          </cell>
          <cell r="R47" t="str">
            <v>XX</v>
          </cell>
          <cell r="S47" t="str">
            <v>XX</v>
          </cell>
          <cell r="T47" t="str">
            <v>XX</v>
          </cell>
          <cell r="U47" t="str">
            <v>WO</v>
          </cell>
          <cell r="V47" t="str">
            <v>XX</v>
          </cell>
          <cell r="W47" t="str">
            <v>A</v>
          </cell>
          <cell r="X47" t="str">
            <v>XX</v>
          </cell>
          <cell r="Y47" t="str">
            <v>XX/A</v>
          </cell>
          <cell r="Z47" t="str">
            <v>XX</v>
          </cell>
          <cell r="AA47" t="str">
            <v>XX</v>
          </cell>
          <cell r="AB47" t="str">
            <v>WO</v>
          </cell>
          <cell r="AC47" t="str">
            <v>XX</v>
          </cell>
          <cell r="AD47" t="str">
            <v>XX</v>
          </cell>
          <cell r="AE47" t="str">
            <v>XX</v>
          </cell>
          <cell r="AF47" t="str">
            <v>XX</v>
          </cell>
          <cell r="AG47" t="str">
            <v>XX</v>
          </cell>
          <cell r="AH47" t="str">
            <v>XX</v>
          </cell>
          <cell r="AI47" t="str">
            <v>WO</v>
          </cell>
          <cell r="AJ47" t="str">
            <v>-</v>
          </cell>
          <cell r="AK47" t="str">
            <v>-</v>
          </cell>
          <cell r="AL47">
            <v>20.5</v>
          </cell>
        </row>
        <row r="48">
          <cell r="B48">
            <v>1502</v>
          </cell>
          <cell r="C48" t="str">
            <v>RAJAMMAL.V</v>
          </cell>
          <cell r="D48" t="str">
            <v>01-Mar-2021</v>
          </cell>
          <cell r="E48" t="str">
            <v>HELPER</v>
          </cell>
          <cell r="F48" t="str">
            <v>WORKER</v>
          </cell>
          <cell r="G48" t="str">
            <v>XX</v>
          </cell>
          <cell r="H48" t="str">
            <v>XX</v>
          </cell>
          <cell r="I48" t="str">
            <v>XX</v>
          </cell>
          <cell r="J48" t="str">
            <v>-</v>
          </cell>
          <cell r="K48" t="str">
            <v>-</v>
          </cell>
          <cell r="L48" t="str">
            <v>-</v>
          </cell>
          <cell r="M48" t="str">
            <v>A</v>
          </cell>
          <cell r="N48" t="str">
            <v>WO</v>
          </cell>
          <cell r="O48" t="str">
            <v>XX</v>
          </cell>
          <cell r="P48" t="str">
            <v>XX</v>
          </cell>
          <cell r="Q48" t="str">
            <v>XX</v>
          </cell>
          <cell r="R48" t="str">
            <v>XX</v>
          </cell>
          <cell r="S48" t="str">
            <v>XX</v>
          </cell>
          <cell r="T48" t="str">
            <v>XX</v>
          </cell>
          <cell r="U48" t="str">
            <v>WO</v>
          </cell>
          <cell r="V48" t="str">
            <v>A</v>
          </cell>
          <cell r="W48" t="str">
            <v>A</v>
          </cell>
          <cell r="X48" t="str">
            <v>A</v>
          </cell>
          <cell r="Y48" t="str">
            <v>XX</v>
          </cell>
          <cell r="Z48" t="str">
            <v>XX</v>
          </cell>
          <cell r="AA48" t="str">
            <v>XX</v>
          </cell>
          <cell r="AB48" t="str">
            <v>WO</v>
          </cell>
          <cell r="AC48" t="str">
            <v>XX</v>
          </cell>
          <cell r="AD48" t="str">
            <v>XX</v>
          </cell>
          <cell r="AE48" t="str">
            <v>XX</v>
          </cell>
          <cell r="AF48" t="str">
            <v>XX</v>
          </cell>
          <cell r="AG48" t="str">
            <v>XX</v>
          </cell>
          <cell r="AH48" t="str">
            <v>XX</v>
          </cell>
          <cell r="AI48" t="str">
            <v>-</v>
          </cell>
          <cell r="AJ48" t="str">
            <v>-</v>
          </cell>
          <cell r="AK48" t="str">
            <v>-</v>
          </cell>
          <cell r="AL48">
            <v>18</v>
          </cell>
        </row>
        <row r="49">
          <cell r="B49">
            <v>1512</v>
          </cell>
          <cell r="C49" t="str">
            <v>MANIMEGALAI.P</v>
          </cell>
          <cell r="D49" t="str">
            <v>02-Mar-2021</v>
          </cell>
          <cell r="E49" t="str">
            <v>TAILOR</v>
          </cell>
          <cell r="F49" t="str">
            <v>WORKER</v>
          </cell>
          <cell r="G49" t="str">
            <v>XX</v>
          </cell>
          <cell r="H49" t="str">
            <v>XX</v>
          </cell>
          <cell r="I49" t="str">
            <v>XX</v>
          </cell>
          <cell r="J49" t="str">
            <v>-</v>
          </cell>
          <cell r="K49" t="str">
            <v>-</v>
          </cell>
          <cell r="L49" t="str">
            <v>-</v>
          </cell>
          <cell r="M49" t="str">
            <v>XX</v>
          </cell>
          <cell r="N49" t="str">
            <v>WO</v>
          </cell>
          <cell r="O49" t="str">
            <v>XX</v>
          </cell>
          <cell r="P49" t="str">
            <v>XX</v>
          </cell>
          <cell r="Q49" t="str">
            <v>XX</v>
          </cell>
          <cell r="R49" t="str">
            <v>XX</v>
          </cell>
          <cell r="S49" t="str">
            <v>A</v>
          </cell>
          <cell r="T49" t="str">
            <v>XX</v>
          </cell>
          <cell r="U49" t="str">
            <v>WO</v>
          </cell>
          <cell r="V49" t="str">
            <v>XX</v>
          </cell>
          <cell r="W49" t="str">
            <v>A</v>
          </cell>
          <cell r="X49" t="str">
            <v>XX</v>
          </cell>
          <cell r="Y49" t="str">
            <v>XX</v>
          </cell>
          <cell r="Z49" t="str">
            <v>XX</v>
          </cell>
          <cell r="AA49" t="str">
            <v>XX</v>
          </cell>
          <cell r="AB49" t="str">
            <v>WO</v>
          </cell>
          <cell r="AC49" t="str">
            <v>XX</v>
          </cell>
          <cell r="AD49" t="str">
            <v>XX</v>
          </cell>
          <cell r="AE49" t="str">
            <v>XX</v>
          </cell>
          <cell r="AF49" t="str">
            <v>XX</v>
          </cell>
          <cell r="AG49" t="str">
            <v>XX</v>
          </cell>
          <cell r="AH49" t="str">
            <v>XX</v>
          </cell>
          <cell r="AI49" t="str">
            <v>-</v>
          </cell>
          <cell r="AJ49" t="str">
            <v>-</v>
          </cell>
          <cell r="AK49" t="str">
            <v>-</v>
          </cell>
          <cell r="AL49">
            <v>20</v>
          </cell>
        </row>
        <row r="50">
          <cell r="B50">
            <v>1521</v>
          </cell>
          <cell r="C50" t="str">
            <v>RAJAGANAPATHI.R</v>
          </cell>
          <cell r="D50" t="str">
            <v>05-Mar-2021</v>
          </cell>
          <cell r="E50" t="str">
            <v>JR-EXECUTIVE</v>
          </cell>
          <cell r="F50" t="str">
            <v>STAFF</v>
          </cell>
          <cell r="G50" t="str">
            <v>XX</v>
          </cell>
          <cell r="H50" t="str">
            <v>XX</v>
          </cell>
          <cell r="I50" t="str">
            <v>A/XX</v>
          </cell>
          <cell r="J50" t="str">
            <v>-</v>
          </cell>
          <cell r="K50" t="str">
            <v>-</v>
          </cell>
          <cell r="L50" t="str">
            <v>-</v>
          </cell>
          <cell r="M50" t="str">
            <v>XX</v>
          </cell>
          <cell r="N50" t="str">
            <v>WO</v>
          </cell>
          <cell r="O50" t="str">
            <v>A</v>
          </cell>
          <cell r="P50" t="str">
            <v>XX</v>
          </cell>
          <cell r="Q50" t="str">
            <v>XX</v>
          </cell>
          <cell r="R50" t="str">
            <v>XX</v>
          </cell>
          <cell r="S50" t="str">
            <v>OD/XX</v>
          </cell>
          <cell r="T50" t="str">
            <v>A/XX</v>
          </cell>
          <cell r="U50" t="str">
            <v>WO</v>
          </cell>
          <cell r="V50" t="str">
            <v>A</v>
          </cell>
          <cell r="W50" t="str">
            <v>OD/XX</v>
          </cell>
          <cell r="X50" t="str">
            <v>XX</v>
          </cell>
          <cell r="Y50" t="str">
            <v>XX</v>
          </cell>
          <cell r="Z50" t="str">
            <v>XX</v>
          </cell>
          <cell r="AA50" t="str">
            <v>CL</v>
          </cell>
          <cell r="AB50" t="str">
            <v>WO</v>
          </cell>
          <cell r="AC50" t="str">
            <v>A</v>
          </cell>
          <cell r="AD50" t="str">
            <v>XX</v>
          </cell>
          <cell r="AE50" t="str">
            <v>XX</v>
          </cell>
          <cell r="AF50" t="str">
            <v>XX</v>
          </cell>
          <cell r="AG50" t="str">
            <v>XX</v>
          </cell>
          <cell r="AH50" t="str">
            <v>XX</v>
          </cell>
          <cell r="AI50" t="str">
            <v>-</v>
          </cell>
          <cell r="AJ50" t="str">
            <v>-</v>
          </cell>
          <cell r="AK50" t="str">
            <v>-</v>
          </cell>
          <cell r="AL50">
            <v>15</v>
          </cell>
        </row>
        <row r="51">
          <cell r="B51">
            <v>1522</v>
          </cell>
          <cell r="C51" t="str">
            <v>MAHALAKSHMI.R</v>
          </cell>
          <cell r="D51" t="str">
            <v>05-Mar-2021</v>
          </cell>
          <cell r="E51" t="str">
            <v>HELPER</v>
          </cell>
          <cell r="F51" t="str">
            <v>WORKER</v>
          </cell>
          <cell r="G51" t="str">
            <v>XX</v>
          </cell>
          <cell r="H51" t="str">
            <v>XX</v>
          </cell>
          <cell r="I51" t="str">
            <v>XX</v>
          </cell>
          <cell r="J51" t="str">
            <v>-</v>
          </cell>
          <cell r="K51" t="str">
            <v>-</v>
          </cell>
          <cell r="L51" t="str">
            <v>-</v>
          </cell>
          <cell r="M51" t="str">
            <v>XX</v>
          </cell>
          <cell r="N51" t="str">
            <v>WO</v>
          </cell>
          <cell r="O51" t="str">
            <v>A</v>
          </cell>
          <cell r="P51" t="str">
            <v>XX</v>
          </cell>
          <cell r="Q51" t="str">
            <v>XX</v>
          </cell>
          <cell r="R51" t="str">
            <v>XX</v>
          </cell>
          <cell r="S51" t="str">
            <v>XX</v>
          </cell>
          <cell r="T51" t="str">
            <v>XX</v>
          </cell>
          <cell r="U51" t="str">
            <v>WO</v>
          </cell>
          <cell r="V51" t="str">
            <v>A</v>
          </cell>
          <cell r="W51" t="str">
            <v>XX</v>
          </cell>
          <cell r="X51" t="str">
            <v>XX</v>
          </cell>
          <cell r="Y51" t="str">
            <v>XX</v>
          </cell>
          <cell r="Z51" t="str">
            <v>XX</v>
          </cell>
          <cell r="AA51" t="str">
            <v>A</v>
          </cell>
          <cell r="AB51" t="str">
            <v>WO</v>
          </cell>
          <cell r="AC51" t="str">
            <v>XX</v>
          </cell>
          <cell r="AD51" t="str">
            <v>XX</v>
          </cell>
          <cell r="AE51" t="str">
            <v>XX</v>
          </cell>
          <cell r="AF51" t="str">
            <v>XX</v>
          </cell>
          <cell r="AG51" t="str">
            <v>XX</v>
          </cell>
          <cell r="AH51" t="str">
            <v>XX</v>
          </cell>
          <cell r="AI51" t="str">
            <v>-</v>
          </cell>
          <cell r="AJ51" t="str">
            <v>-</v>
          </cell>
          <cell r="AK51" t="str">
            <v>-</v>
          </cell>
          <cell r="AL51">
            <v>19</v>
          </cell>
        </row>
        <row r="52">
          <cell r="B52">
            <v>1528</v>
          </cell>
          <cell r="C52" t="str">
            <v>GOPINATHAN.S</v>
          </cell>
          <cell r="D52" t="str">
            <v>10-Mar-2021</v>
          </cell>
          <cell r="E52" t="str">
            <v>DEPUTY MANAGER</v>
          </cell>
          <cell r="F52" t="str">
            <v>STAFF</v>
          </cell>
          <cell r="G52" t="str">
            <v>XX</v>
          </cell>
          <cell r="H52" t="str">
            <v>XX</v>
          </cell>
          <cell r="I52" t="str">
            <v>XX</v>
          </cell>
          <cell r="J52" t="str">
            <v>-</v>
          </cell>
          <cell r="K52" t="str">
            <v>-</v>
          </cell>
          <cell r="L52" t="str">
            <v>-</v>
          </cell>
          <cell r="M52" t="str">
            <v>XX</v>
          </cell>
          <cell r="N52" t="str">
            <v>WO</v>
          </cell>
          <cell r="O52" t="str">
            <v>XX</v>
          </cell>
          <cell r="P52" t="str">
            <v>XX</v>
          </cell>
          <cell r="Q52" t="str">
            <v>XX</v>
          </cell>
          <cell r="R52" t="str">
            <v>XX</v>
          </cell>
          <cell r="S52" t="str">
            <v>XX</v>
          </cell>
          <cell r="T52" t="str">
            <v>XX</v>
          </cell>
          <cell r="U52" t="str">
            <v>WO</v>
          </cell>
          <cell r="V52" t="str">
            <v>XX</v>
          </cell>
          <cell r="W52" t="str">
            <v>XX</v>
          </cell>
          <cell r="X52" t="str">
            <v>XX</v>
          </cell>
          <cell r="Y52" t="str">
            <v>XX</v>
          </cell>
          <cell r="Z52" t="str">
            <v>XX</v>
          </cell>
          <cell r="AA52" t="str">
            <v>XX</v>
          </cell>
          <cell r="AB52" t="str">
            <v>WO</v>
          </cell>
          <cell r="AC52" t="str">
            <v>XX</v>
          </cell>
          <cell r="AD52" t="str">
            <v>XX</v>
          </cell>
          <cell r="AE52" t="str">
            <v>XX</v>
          </cell>
          <cell r="AF52" t="str">
            <v>XX</v>
          </cell>
          <cell r="AG52" t="str">
            <v>XX</v>
          </cell>
          <cell r="AH52" t="str">
            <v>XX</v>
          </cell>
          <cell r="AI52" t="str">
            <v>-</v>
          </cell>
          <cell r="AJ52" t="str">
            <v>-</v>
          </cell>
          <cell r="AK52" t="str">
            <v>-</v>
          </cell>
          <cell r="AL52">
            <v>22</v>
          </cell>
        </row>
        <row r="53">
          <cell r="B53">
            <v>1573</v>
          </cell>
          <cell r="C53" t="str">
            <v>GOPI.T</v>
          </cell>
          <cell r="D53" t="str">
            <v>26-Apr-2021</v>
          </cell>
          <cell r="E53" t="str">
            <v>SENIOR EXECUTIVE</v>
          </cell>
          <cell r="F53" t="str">
            <v>STAFF</v>
          </cell>
          <cell r="G53" t="str">
            <v>XX</v>
          </cell>
          <cell r="H53" t="str">
            <v>XX</v>
          </cell>
          <cell r="I53" t="str">
            <v>XX</v>
          </cell>
          <cell r="J53" t="str">
            <v>-</v>
          </cell>
          <cell r="K53" t="str">
            <v>-</v>
          </cell>
          <cell r="L53" t="str">
            <v>-</v>
          </cell>
          <cell r="M53" t="str">
            <v>XX</v>
          </cell>
          <cell r="N53" t="str">
            <v>WO</v>
          </cell>
          <cell r="O53" t="str">
            <v>XX</v>
          </cell>
          <cell r="P53" t="str">
            <v>XX</v>
          </cell>
          <cell r="Q53" t="str">
            <v>XX</v>
          </cell>
          <cell r="R53" t="str">
            <v>XX</v>
          </cell>
          <cell r="S53" t="str">
            <v>XX</v>
          </cell>
          <cell r="T53" t="str">
            <v>XX</v>
          </cell>
          <cell r="U53" t="str">
            <v>WO</v>
          </cell>
          <cell r="V53" t="str">
            <v>XX</v>
          </cell>
          <cell r="W53" t="str">
            <v>XX</v>
          </cell>
          <cell r="X53" t="str">
            <v>CL</v>
          </cell>
          <cell r="Y53" t="str">
            <v>XX</v>
          </cell>
          <cell r="Z53" t="str">
            <v>XX</v>
          </cell>
          <cell r="AA53" t="str">
            <v>XX</v>
          </cell>
          <cell r="AB53" t="str">
            <v>WO</v>
          </cell>
          <cell r="AC53" t="str">
            <v>XX</v>
          </cell>
          <cell r="AD53" t="str">
            <v>XX</v>
          </cell>
          <cell r="AE53" t="str">
            <v>XX</v>
          </cell>
          <cell r="AF53" t="str">
            <v>XX</v>
          </cell>
          <cell r="AG53" t="str">
            <v>A</v>
          </cell>
          <cell r="AH53" t="str">
            <v>XX</v>
          </cell>
          <cell r="AI53" t="str">
            <v>-</v>
          </cell>
          <cell r="AJ53" t="str">
            <v>-</v>
          </cell>
          <cell r="AK53" t="str">
            <v>-</v>
          </cell>
          <cell r="AL53">
            <v>20</v>
          </cell>
        </row>
        <row r="54">
          <cell r="B54">
            <v>1603</v>
          </cell>
          <cell r="C54" t="str">
            <v>SELVI.R</v>
          </cell>
          <cell r="D54" t="str">
            <v>21-Jun-2021</v>
          </cell>
          <cell r="E54" t="str">
            <v>OPERATOR</v>
          </cell>
          <cell r="F54" t="str">
            <v>WORKER</v>
          </cell>
          <cell r="G54" t="str">
            <v>A</v>
          </cell>
          <cell r="H54" t="str">
            <v>XX</v>
          </cell>
          <cell r="I54" t="str">
            <v>XX</v>
          </cell>
          <cell r="J54" t="str">
            <v>-</v>
          </cell>
          <cell r="K54" t="str">
            <v>-</v>
          </cell>
          <cell r="L54" t="str">
            <v>-</v>
          </cell>
          <cell r="M54" t="str">
            <v>XX</v>
          </cell>
          <cell r="N54" t="str">
            <v>WO</v>
          </cell>
          <cell r="O54" t="str">
            <v>XX</v>
          </cell>
          <cell r="P54" t="str">
            <v>XX</v>
          </cell>
          <cell r="Q54" t="str">
            <v>XX</v>
          </cell>
          <cell r="R54" t="str">
            <v>XX</v>
          </cell>
          <cell r="S54" t="str">
            <v>A</v>
          </cell>
          <cell r="T54" t="str">
            <v>XX</v>
          </cell>
          <cell r="U54" t="str">
            <v>WO</v>
          </cell>
          <cell r="V54" t="str">
            <v>XX</v>
          </cell>
          <cell r="W54" t="str">
            <v>XX</v>
          </cell>
          <cell r="X54" t="str">
            <v>XX</v>
          </cell>
          <cell r="Y54" t="str">
            <v>XX</v>
          </cell>
          <cell r="Z54" t="str">
            <v>XX</v>
          </cell>
          <cell r="AA54" t="str">
            <v>XX</v>
          </cell>
          <cell r="AB54" t="str">
            <v>WO</v>
          </cell>
          <cell r="AC54" t="str">
            <v>XX</v>
          </cell>
          <cell r="AD54" t="str">
            <v>XX</v>
          </cell>
          <cell r="AE54" t="str">
            <v>XX</v>
          </cell>
          <cell r="AF54" t="str">
            <v>A</v>
          </cell>
          <cell r="AG54" t="str">
            <v>XX</v>
          </cell>
          <cell r="AH54" t="str">
            <v>XX</v>
          </cell>
          <cell r="AI54" t="str">
            <v>-</v>
          </cell>
          <cell r="AJ54" t="str">
            <v>-</v>
          </cell>
          <cell r="AK54" t="str">
            <v>-</v>
          </cell>
          <cell r="AL54">
            <v>19</v>
          </cell>
        </row>
        <row r="55">
          <cell r="B55">
            <v>1625</v>
          </cell>
          <cell r="C55" t="str">
            <v>MANTU RAY.A</v>
          </cell>
          <cell r="D55" t="str">
            <v>15-Jul-2021</v>
          </cell>
          <cell r="E55" t="str">
            <v>CUTTING MASTER</v>
          </cell>
          <cell r="F55" t="str">
            <v>WORKER</v>
          </cell>
          <cell r="G55" t="str">
            <v>XX</v>
          </cell>
          <cell r="H55" t="str">
            <v>XX</v>
          </cell>
          <cell r="I55" t="str">
            <v>XX</v>
          </cell>
          <cell r="J55" t="str">
            <v>-</v>
          </cell>
          <cell r="K55" t="str">
            <v>-</v>
          </cell>
          <cell r="L55" t="str">
            <v>-</v>
          </cell>
          <cell r="M55" t="str">
            <v>XX</v>
          </cell>
          <cell r="N55" t="str">
            <v>WO</v>
          </cell>
          <cell r="O55" t="str">
            <v>XX</v>
          </cell>
          <cell r="P55" t="str">
            <v>XX</v>
          </cell>
          <cell r="Q55" t="str">
            <v>XX</v>
          </cell>
          <cell r="R55" t="str">
            <v>XX</v>
          </cell>
          <cell r="S55" t="str">
            <v>XX</v>
          </cell>
          <cell r="T55" t="str">
            <v>XX</v>
          </cell>
          <cell r="U55" t="str">
            <v>WO</v>
          </cell>
          <cell r="V55" t="str">
            <v>XX</v>
          </cell>
          <cell r="W55" t="str">
            <v>XX</v>
          </cell>
          <cell r="X55" t="str">
            <v>XX</v>
          </cell>
          <cell r="Y55" t="str">
            <v>XX</v>
          </cell>
          <cell r="Z55" t="str">
            <v>XX</v>
          </cell>
          <cell r="AA55" t="str">
            <v>XX</v>
          </cell>
          <cell r="AB55" t="str">
            <v>WO</v>
          </cell>
          <cell r="AC55" t="str">
            <v>XX</v>
          </cell>
          <cell r="AD55" t="str">
            <v>XX</v>
          </cell>
          <cell r="AE55" t="str">
            <v>XX</v>
          </cell>
          <cell r="AF55" t="str">
            <v>XX</v>
          </cell>
          <cell r="AG55" t="str">
            <v>XX</v>
          </cell>
          <cell r="AH55" t="str">
            <v>XX</v>
          </cell>
          <cell r="AI55" t="str">
            <v>-</v>
          </cell>
          <cell r="AJ55" t="str">
            <v>-</v>
          </cell>
          <cell r="AK55" t="str">
            <v>-</v>
          </cell>
          <cell r="AL55">
            <v>22</v>
          </cell>
        </row>
        <row r="56">
          <cell r="B56">
            <v>1652</v>
          </cell>
          <cell r="C56" t="str">
            <v>PONMUGUNTHAN.M</v>
          </cell>
          <cell r="D56" t="str">
            <v>30-Jul-2021</v>
          </cell>
          <cell r="E56" t="str">
            <v>EXECUTIVE</v>
          </cell>
          <cell r="F56" t="str">
            <v>STAFF</v>
          </cell>
          <cell r="G56" t="str">
            <v>XX</v>
          </cell>
          <cell r="H56" t="str">
            <v>XX</v>
          </cell>
          <cell r="I56" t="str">
            <v>XX</v>
          </cell>
          <cell r="J56" t="str">
            <v>-</v>
          </cell>
          <cell r="K56" t="str">
            <v>-</v>
          </cell>
          <cell r="L56" t="str">
            <v>-</v>
          </cell>
          <cell r="M56" t="str">
            <v>XX</v>
          </cell>
          <cell r="N56" t="str">
            <v>WO</v>
          </cell>
          <cell r="O56" t="str">
            <v>XX</v>
          </cell>
          <cell r="P56" t="str">
            <v>XX</v>
          </cell>
          <cell r="Q56" t="str">
            <v>XX</v>
          </cell>
          <cell r="R56" t="str">
            <v>XX</v>
          </cell>
          <cell r="S56" t="str">
            <v>XX</v>
          </cell>
          <cell r="T56" t="str">
            <v>OD/XX</v>
          </cell>
          <cell r="U56" t="str">
            <v>WO</v>
          </cell>
          <cell r="V56" t="str">
            <v>XX</v>
          </cell>
          <cell r="W56" t="str">
            <v>XX</v>
          </cell>
          <cell r="X56" t="str">
            <v>A/XX</v>
          </cell>
          <cell r="Y56" t="str">
            <v>XX</v>
          </cell>
          <cell r="Z56" t="str">
            <v>XX</v>
          </cell>
          <cell r="AA56" t="str">
            <v>XX</v>
          </cell>
          <cell r="AB56" t="str">
            <v>WO</v>
          </cell>
          <cell r="AC56" t="str">
            <v>XX</v>
          </cell>
          <cell r="AD56" t="str">
            <v>XX</v>
          </cell>
          <cell r="AE56" t="str">
            <v>XX</v>
          </cell>
          <cell r="AF56" t="str">
            <v>XX</v>
          </cell>
          <cell r="AG56" t="str">
            <v>XX</v>
          </cell>
          <cell r="AH56" t="str">
            <v>A</v>
          </cell>
          <cell r="AI56" t="str">
            <v>-</v>
          </cell>
          <cell r="AJ56" t="str">
            <v>-</v>
          </cell>
          <cell r="AK56" t="str">
            <v>-</v>
          </cell>
          <cell r="AL56">
            <v>19.5</v>
          </cell>
        </row>
        <row r="57">
          <cell r="B57">
            <v>1666</v>
          </cell>
          <cell r="C57" t="str">
            <v>KUMARAVEL A</v>
          </cell>
          <cell r="D57" t="str">
            <v>06-Aug-2021</v>
          </cell>
          <cell r="E57" t="str">
            <v>SENIOR EXECUTIVE</v>
          </cell>
          <cell r="F57" t="str">
            <v>STAFF</v>
          </cell>
          <cell r="G57" t="str">
            <v>A/XX</v>
          </cell>
          <cell r="H57" t="str">
            <v>A/XX</v>
          </cell>
          <cell r="I57" t="str">
            <v>A/XX</v>
          </cell>
          <cell r="J57" t="str">
            <v>-</v>
          </cell>
          <cell r="K57" t="str">
            <v>-</v>
          </cell>
          <cell r="L57" t="str">
            <v>-</v>
          </cell>
          <cell r="M57" t="str">
            <v>XX</v>
          </cell>
          <cell r="N57" t="str">
            <v>WO</v>
          </cell>
          <cell r="O57" t="str">
            <v>A/XX</v>
          </cell>
          <cell r="P57" t="str">
            <v>A/XX</v>
          </cell>
          <cell r="Q57" t="str">
            <v>A/XX</v>
          </cell>
          <cell r="R57" t="str">
            <v>A/XX</v>
          </cell>
          <cell r="S57" t="str">
            <v>A/XX</v>
          </cell>
          <cell r="T57" t="str">
            <v>A</v>
          </cell>
          <cell r="U57" t="str">
            <v>WO</v>
          </cell>
          <cell r="V57" t="str">
            <v>A/XX</v>
          </cell>
          <cell r="W57" t="str">
            <v>A/XX</v>
          </cell>
          <cell r="X57" t="str">
            <v>A/XX</v>
          </cell>
          <cell r="Y57" t="str">
            <v>A</v>
          </cell>
          <cell r="Z57" t="str">
            <v>A/XX</v>
          </cell>
          <cell r="AA57" t="str">
            <v>A/XX</v>
          </cell>
          <cell r="AB57" t="str">
            <v>WO</v>
          </cell>
          <cell r="AC57" t="str">
            <v>A/XX</v>
          </cell>
          <cell r="AD57" t="str">
            <v>A/XX</v>
          </cell>
          <cell r="AE57" t="str">
            <v>XX</v>
          </cell>
          <cell r="AF57" t="str">
            <v>XX</v>
          </cell>
          <cell r="AG57" t="str">
            <v>XX</v>
          </cell>
          <cell r="AH57" t="str">
            <v>XX</v>
          </cell>
          <cell r="AI57" t="str">
            <v>-</v>
          </cell>
          <cell r="AJ57" t="str">
            <v>-</v>
          </cell>
          <cell r="AK57" t="str">
            <v>-</v>
          </cell>
          <cell r="AL57">
            <v>5</v>
          </cell>
        </row>
        <row r="58">
          <cell r="B58">
            <v>1667</v>
          </cell>
          <cell r="C58" t="str">
            <v>DHANALAKSHMI.M</v>
          </cell>
          <cell r="D58" t="str">
            <v>06-Aug-2021</v>
          </cell>
          <cell r="E58" t="str">
            <v>HELPER</v>
          </cell>
          <cell r="F58" t="str">
            <v>WORKER</v>
          </cell>
          <cell r="G58" t="str">
            <v>XX</v>
          </cell>
          <cell r="H58" t="str">
            <v>XX</v>
          </cell>
          <cell r="I58" t="str">
            <v>XX</v>
          </cell>
          <cell r="J58" t="str">
            <v>-</v>
          </cell>
          <cell r="K58" t="str">
            <v>-</v>
          </cell>
          <cell r="L58" t="str">
            <v>-</v>
          </cell>
          <cell r="M58" t="str">
            <v>XX</v>
          </cell>
          <cell r="N58" t="str">
            <v>WO</v>
          </cell>
          <cell r="O58" t="str">
            <v>XX</v>
          </cell>
          <cell r="P58" t="str">
            <v>XX</v>
          </cell>
          <cell r="Q58" t="str">
            <v>XX</v>
          </cell>
          <cell r="R58" t="str">
            <v>XX</v>
          </cell>
          <cell r="S58" t="str">
            <v>XX</v>
          </cell>
          <cell r="T58" t="str">
            <v>XX</v>
          </cell>
          <cell r="U58" t="str">
            <v>WO</v>
          </cell>
          <cell r="V58" t="str">
            <v>XX</v>
          </cell>
          <cell r="W58" t="str">
            <v>A</v>
          </cell>
          <cell r="X58" t="str">
            <v>A</v>
          </cell>
          <cell r="Y58" t="str">
            <v>XX</v>
          </cell>
          <cell r="Z58" t="str">
            <v>XX</v>
          </cell>
          <cell r="AA58" t="str">
            <v>A</v>
          </cell>
          <cell r="AB58" t="str">
            <v>WOP</v>
          </cell>
          <cell r="AC58" t="str">
            <v>XX</v>
          </cell>
          <cell r="AD58" t="str">
            <v>XX</v>
          </cell>
          <cell r="AE58" t="str">
            <v>A</v>
          </cell>
          <cell r="AF58" t="str">
            <v>XX</v>
          </cell>
          <cell r="AG58" t="str">
            <v>XX</v>
          </cell>
          <cell r="AH58" t="str">
            <v>XX</v>
          </cell>
          <cell r="AI58" t="str">
            <v>-</v>
          </cell>
          <cell r="AJ58" t="str">
            <v>-</v>
          </cell>
          <cell r="AK58" t="str">
            <v>-</v>
          </cell>
          <cell r="AL58">
            <v>18</v>
          </cell>
        </row>
        <row r="59">
          <cell r="B59">
            <v>1671</v>
          </cell>
          <cell r="C59" t="str">
            <v>SILAMBARSAN.S</v>
          </cell>
          <cell r="D59" t="str">
            <v>10-Aug-2021</v>
          </cell>
          <cell r="E59" t="str">
            <v>JR-EXECUTIVE</v>
          </cell>
          <cell r="F59" t="str">
            <v>STAFF</v>
          </cell>
          <cell r="G59" t="str">
            <v>XX</v>
          </cell>
          <cell r="H59" t="str">
            <v>XX</v>
          </cell>
          <cell r="I59" t="str">
            <v>XX</v>
          </cell>
          <cell r="J59" t="str">
            <v>-</v>
          </cell>
          <cell r="K59" t="str">
            <v>-</v>
          </cell>
          <cell r="L59" t="str">
            <v>-</v>
          </cell>
          <cell r="M59" t="str">
            <v>XX</v>
          </cell>
          <cell r="N59" t="str">
            <v>WO</v>
          </cell>
          <cell r="O59" t="str">
            <v>XX</v>
          </cell>
          <cell r="P59" t="str">
            <v>XX</v>
          </cell>
          <cell r="Q59" t="str">
            <v>XX</v>
          </cell>
          <cell r="R59" t="str">
            <v>XX</v>
          </cell>
          <cell r="S59" t="str">
            <v>A</v>
          </cell>
          <cell r="T59" t="str">
            <v>A</v>
          </cell>
          <cell r="U59" t="str">
            <v>WO</v>
          </cell>
          <cell r="V59" t="str">
            <v>XX</v>
          </cell>
          <cell r="W59" t="str">
            <v>XX</v>
          </cell>
          <cell r="X59" t="str">
            <v>XX</v>
          </cell>
          <cell r="Y59" t="str">
            <v>A</v>
          </cell>
          <cell r="Z59" t="str">
            <v>XX</v>
          </cell>
          <cell r="AA59" t="str">
            <v>XX</v>
          </cell>
          <cell r="AB59" t="str">
            <v>WO</v>
          </cell>
          <cell r="AC59" t="str">
            <v>XX</v>
          </cell>
          <cell r="AD59" t="str">
            <v>XX</v>
          </cell>
          <cell r="AE59" t="str">
            <v>XX</v>
          </cell>
          <cell r="AF59" t="str">
            <v>XX</v>
          </cell>
          <cell r="AG59" t="str">
            <v>XX</v>
          </cell>
          <cell r="AH59" t="str">
            <v>XX</v>
          </cell>
          <cell r="AI59" t="str">
            <v>-</v>
          </cell>
          <cell r="AJ59" t="str">
            <v>-</v>
          </cell>
          <cell r="AK59" t="str">
            <v>-</v>
          </cell>
          <cell r="AL59">
            <v>19</v>
          </cell>
        </row>
        <row r="60">
          <cell r="B60">
            <v>1686</v>
          </cell>
          <cell r="C60" t="str">
            <v>MADHAVAN.K</v>
          </cell>
          <cell r="D60" t="str">
            <v>26-Aug-2021</v>
          </cell>
          <cell r="E60" t="str">
            <v>SENIOR EXECUTIVE</v>
          </cell>
          <cell r="F60" t="str">
            <v>STAFF</v>
          </cell>
          <cell r="G60" t="str">
            <v>XX</v>
          </cell>
          <cell r="H60" t="str">
            <v>XX</v>
          </cell>
          <cell r="I60" t="str">
            <v>XX</v>
          </cell>
          <cell r="J60" t="str">
            <v>-</v>
          </cell>
          <cell r="K60" t="str">
            <v>-</v>
          </cell>
          <cell r="L60" t="str">
            <v>-</v>
          </cell>
          <cell r="M60" t="str">
            <v>XX</v>
          </cell>
          <cell r="N60" t="str">
            <v>WO</v>
          </cell>
          <cell r="O60" t="str">
            <v>XX</v>
          </cell>
          <cell r="P60" t="str">
            <v>XX</v>
          </cell>
          <cell r="Q60" t="str">
            <v>XX</v>
          </cell>
          <cell r="R60" t="str">
            <v>XX</v>
          </cell>
          <cell r="S60" t="str">
            <v>SL</v>
          </cell>
          <cell r="T60" t="str">
            <v>XX</v>
          </cell>
          <cell r="U60" t="str">
            <v>WO</v>
          </cell>
          <cell r="V60" t="str">
            <v>XX</v>
          </cell>
          <cell r="W60" t="str">
            <v>XX</v>
          </cell>
          <cell r="X60" t="str">
            <v>XX</v>
          </cell>
          <cell r="Y60" t="str">
            <v>XX</v>
          </cell>
          <cell r="Z60" t="str">
            <v>XX</v>
          </cell>
          <cell r="AA60" t="str">
            <v>XX</v>
          </cell>
          <cell r="AB60" t="str">
            <v>WO</v>
          </cell>
          <cell r="AC60" t="str">
            <v>XX</v>
          </cell>
          <cell r="AD60" t="str">
            <v>XX</v>
          </cell>
          <cell r="AE60" t="str">
            <v>XX</v>
          </cell>
          <cell r="AF60" t="str">
            <v>XX</v>
          </cell>
          <cell r="AG60" t="str">
            <v>A</v>
          </cell>
          <cell r="AH60" t="str">
            <v>CL</v>
          </cell>
          <cell r="AI60" t="str">
            <v>-</v>
          </cell>
          <cell r="AJ60" t="str">
            <v>-</v>
          </cell>
          <cell r="AK60" t="str">
            <v>-</v>
          </cell>
          <cell r="AL60">
            <v>19</v>
          </cell>
        </row>
        <row r="61">
          <cell r="B61">
            <v>1694</v>
          </cell>
          <cell r="C61" t="str">
            <v>MALATHI.S</v>
          </cell>
          <cell r="D61" t="str">
            <v>04-Sep-2021</v>
          </cell>
          <cell r="E61" t="str">
            <v>TAILOR</v>
          </cell>
          <cell r="F61" t="str">
            <v>WORKER</v>
          </cell>
          <cell r="G61" t="str">
            <v>XX</v>
          </cell>
          <cell r="H61" t="str">
            <v>XX</v>
          </cell>
          <cell r="I61" t="str">
            <v>XX</v>
          </cell>
          <cell r="J61" t="str">
            <v>-</v>
          </cell>
          <cell r="K61" t="str">
            <v>-</v>
          </cell>
          <cell r="L61" t="str">
            <v>-</v>
          </cell>
          <cell r="M61" t="str">
            <v>XX</v>
          </cell>
          <cell r="N61" t="str">
            <v>WO</v>
          </cell>
          <cell r="O61" t="str">
            <v>XX</v>
          </cell>
          <cell r="P61" t="str">
            <v>XX</v>
          </cell>
          <cell r="Q61" t="str">
            <v>XX</v>
          </cell>
          <cell r="R61" t="str">
            <v>XX</v>
          </cell>
          <cell r="S61" t="str">
            <v>XX</v>
          </cell>
          <cell r="T61" t="str">
            <v>XX</v>
          </cell>
          <cell r="U61" t="str">
            <v>WO</v>
          </cell>
          <cell r="V61" t="str">
            <v>XX</v>
          </cell>
          <cell r="W61" t="str">
            <v>XX</v>
          </cell>
          <cell r="X61" t="str">
            <v>XX</v>
          </cell>
          <cell r="Y61" t="str">
            <v>XX</v>
          </cell>
          <cell r="Z61" t="str">
            <v>XX</v>
          </cell>
          <cell r="AA61" t="str">
            <v>XX</v>
          </cell>
          <cell r="AB61" t="str">
            <v>WO</v>
          </cell>
          <cell r="AC61" t="str">
            <v>XX</v>
          </cell>
          <cell r="AD61" t="str">
            <v>XX</v>
          </cell>
          <cell r="AE61" t="str">
            <v>XX</v>
          </cell>
          <cell r="AF61" t="str">
            <v>XX</v>
          </cell>
          <cell r="AG61" t="str">
            <v>XX</v>
          </cell>
          <cell r="AH61" t="str">
            <v>XX</v>
          </cell>
          <cell r="AI61" t="str">
            <v>-</v>
          </cell>
          <cell r="AJ61" t="str">
            <v>-</v>
          </cell>
          <cell r="AK61" t="str">
            <v>-</v>
          </cell>
          <cell r="AL61">
            <v>22</v>
          </cell>
        </row>
        <row r="62">
          <cell r="B62">
            <v>1707</v>
          </cell>
          <cell r="C62" t="str">
            <v>TEDISETTI SIVA</v>
          </cell>
          <cell r="D62" t="str">
            <v>20-Sep-2021</v>
          </cell>
          <cell r="E62" t="str">
            <v>EXECUTIVE</v>
          </cell>
          <cell r="F62" t="str">
            <v>STAFF</v>
          </cell>
          <cell r="G62" t="str">
            <v>XX</v>
          </cell>
          <cell r="H62" t="str">
            <v>XX</v>
          </cell>
          <cell r="I62" t="str">
            <v>XX</v>
          </cell>
          <cell r="J62" t="str">
            <v>-</v>
          </cell>
          <cell r="K62" t="str">
            <v>-</v>
          </cell>
          <cell r="L62" t="str">
            <v>-</v>
          </cell>
          <cell r="M62" t="str">
            <v>XX</v>
          </cell>
          <cell r="N62" t="str">
            <v>WO</v>
          </cell>
          <cell r="O62" t="str">
            <v>XX</v>
          </cell>
          <cell r="P62" t="str">
            <v>XX</v>
          </cell>
          <cell r="Q62" t="str">
            <v>XX</v>
          </cell>
          <cell r="R62" t="str">
            <v>A</v>
          </cell>
          <cell r="S62" t="str">
            <v>A</v>
          </cell>
          <cell r="T62" t="str">
            <v>A</v>
          </cell>
          <cell r="U62" t="str">
            <v>WO</v>
          </cell>
          <cell r="V62" t="str">
            <v>A</v>
          </cell>
          <cell r="W62" t="str">
            <v>A</v>
          </cell>
          <cell r="X62" t="str">
            <v>A</v>
          </cell>
          <cell r="Y62" t="str">
            <v>A</v>
          </cell>
          <cell r="Z62" t="str">
            <v>A</v>
          </cell>
          <cell r="AA62" t="str">
            <v>A</v>
          </cell>
          <cell r="AB62" t="str">
            <v>WO</v>
          </cell>
          <cell r="AC62" t="str">
            <v>A</v>
          </cell>
          <cell r="AD62" t="str">
            <v>A</v>
          </cell>
          <cell r="AE62" t="str">
            <v>A</v>
          </cell>
          <cell r="AF62" t="str">
            <v>A</v>
          </cell>
          <cell r="AG62" t="str">
            <v>A</v>
          </cell>
          <cell r="AH62" t="str">
            <v>XX</v>
          </cell>
          <cell r="AI62" t="str">
            <v>-</v>
          </cell>
          <cell r="AJ62" t="str">
            <v>-</v>
          </cell>
          <cell r="AK62" t="str">
            <v>-</v>
          </cell>
          <cell r="AL62">
            <v>8</v>
          </cell>
        </row>
        <row r="63">
          <cell r="B63">
            <v>1709</v>
          </cell>
          <cell r="C63" t="str">
            <v>KARTHIKEYAN</v>
          </cell>
          <cell r="D63" t="str">
            <v>21-Sep-2021</v>
          </cell>
          <cell r="E63" t="str">
            <v>JR-EXECUTIVE</v>
          </cell>
          <cell r="F63" t="str">
            <v>STAFF</v>
          </cell>
          <cell r="G63" t="str">
            <v>XX</v>
          </cell>
          <cell r="H63" t="str">
            <v>XX</v>
          </cell>
          <cell r="I63" t="str">
            <v>XX</v>
          </cell>
          <cell r="J63" t="str">
            <v>-</v>
          </cell>
          <cell r="K63" t="str">
            <v>-</v>
          </cell>
          <cell r="L63" t="str">
            <v>-</v>
          </cell>
          <cell r="M63" t="str">
            <v>XX</v>
          </cell>
          <cell r="N63" t="str">
            <v>WO</v>
          </cell>
          <cell r="O63" t="str">
            <v>OD</v>
          </cell>
          <cell r="P63" t="str">
            <v>OD</v>
          </cell>
          <cell r="Q63" t="str">
            <v>OD</v>
          </cell>
          <cell r="R63" t="str">
            <v>XX</v>
          </cell>
          <cell r="S63" t="str">
            <v>OD</v>
          </cell>
          <cell r="T63" t="str">
            <v>XX</v>
          </cell>
          <cell r="U63" t="str">
            <v>WO</v>
          </cell>
          <cell r="V63" t="str">
            <v>XX</v>
          </cell>
          <cell r="W63" t="str">
            <v>XX</v>
          </cell>
          <cell r="X63" t="str">
            <v>OD</v>
          </cell>
          <cell r="Y63" t="str">
            <v>OD</v>
          </cell>
          <cell r="Z63" t="str">
            <v>OD</v>
          </cell>
          <cell r="AA63" t="str">
            <v>OD</v>
          </cell>
          <cell r="AB63" t="str">
            <v>WO</v>
          </cell>
          <cell r="AC63" t="str">
            <v>OD</v>
          </cell>
          <cell r="AD63" t="str">
            <v>OD</v>
          </cell>
          <cell r="AE63" t="str">
            <v>OD</v>
          </cell>
          <cell r="AF63" t="str">
            <v>A</v>
          </cell>
          <cell r="AG63" t="str">
            <v>A</v>
          </cell>
          <cell r="AH63" t="str">
            <v>A</v>
          </cell>
          <cell r="AI63" t="str">
            <v>-</v>
          </cell>
          <cell r="AJ63" t="str">
            <v>-</v>
          </cell>
          <cell r="AK63" t="str">
            <v>-</v>
          </cell>
          <cell r="AL63">
            <v>8</v>
          </cell>
        </row>
        <row r="64">
          <cell r="B64">
            <v>1723</v>
          </cell>
          <cell r="C64" t="str">
            <v>PASUPATHI .P</v>
          </cell>
          <cell r="D64" t="str">
            <v>06-Oct-2021</v>
          </cell>
          <cell r="E64" t="str">
            <v>DRIVER</v>
          </cell>
          <cell r="F64" t="str">
            <v>WORKER</v>
          </cell>
          <cell r="G64" t="str">
            <v>A</v>
          </cell>
          <cell r="H64" t="str">
            <v>A</v>
          </cell>
          <cell r="I64" t="str">
            <v>A</v>
          </cell>
          <cell r="J64" t="str">
            <v>-</v>
          </cell>
          <cell r="K64" t="str">
            <v>-</v>
          </cell>
          <cell r="L64" t="str">
            <v>-</v>
          </cell>
          <cell r="M64" t="str">
            <v>A</v>
          </cell>
          <cell r="N64" t="str">
            <v>WO</v>
          </cell>
          <cell r="O64" t="str">
            <v>A</v>
          </cell>
          <cell r="P64" t="str">
            <v>A</v>
          </cell>
          <cell r="Q64" t="str">
            <v>A</v>
          </cell>
          <cell r="R64" t="str">
            <v>XX</v>
          </cell>
          <cell r="S64" t="str">
            <v>A</v>
          </cell>
          <cell r="T64" t="str">
            <v>A</v>
          </cell>
          <cell r="U64" t="str">
            <v>WO</v>
          </cell>
          <cell r="V64" t="str">
            <v>A</v>
          </cell>
          <cell r="W64" t="str">
            <v>A</v>
          </cell>
          <cell r="X64" t="str">
            <v>A</v>
          </cell>
          <cell r="Y64" t="str">
            <v>A</v>
          </cell>
          <cell r="Z64" t="str">
            <v>A</v>
          </cell>
          <cell r="AA64" t="str">
            <v>A</v>
          </cell>
          <cell r="AB64" t="str">
            <v>WO</v>
          </cell>
          <cell r="AC64" t="str">
            <v>A</v>
          </cell>
          <cell r="AD64" t="str">
            <v>A</v>
          </cell>
          <cell r="AE64" t="str">
            <v>XX</v>
          </cell>
          <cell r="AF64" t="str">
            <v>A</v>
          </cell>
          <cell r="AG64" t="str">
            <v>A</v>
          </cell>
          <cell r="AH64" t="str">
            <v>A</v>
          </cell>
          <cell r="AI64" t="str">
            <v>-</v>
          </cell>
          <cell r="AJ64" t="str">
            <v>-</v>
          </cell>
          <cell r="AK64" t="str">
            <v>-</v>
          </cell>
          <cell r="AL64">
            <v>2</v>
          </cell>
        </row>
        <row r="65">
          <cell r="B65">
            <v>1724</v>
          </cell>
          <cell r="C65" t="str">
            <v>SUSILA.K</v>
          </cell>
          <cell r="D65" t="str">
            <v>07-Oct-2021</v>
          </cell>
          <cell r="E65" t="str">
            <v>HELPER</v>
          </cell>
          <cell r="F65" t="str">
            <v>WORKER</v>
          </cell>
          <cell r="G65" t="str">
            <v>XX</v>
          </cell>
          <cell r="H65" t="str">
            <v>XX</v>
          </cell>
          <cell r="I65" t="str">
            <v>XX</v>
          </cell>
          <cell r="J65" t="str">
            <v>-</v>
          </cell>
          <cell r="K65" t="str">
            <v>-</v>
          </cell>
          <cell r="L65" t="str">
            <v>-</v>
          </cell>
          <cell r="M65" t="str">
            <v>XX</v>
          </cell>
          <cell r="N65" t="str">
            <v>WO</v>
          </cell>
          <cell r="O65" t="str">
            <v>XX</v>
          </cell>
          <cell r="P65" t="str">
            <v>XX</v>
          </cell>
          <cell r="Q65" t="str">
            <v>XX</v>
          </cell>
          <cell r="R65" t="str">
            <v>XX</v>
          </cell>
          <cell r="S65" t="str">
            <v>XX</v>
          </cell>
          <cell r="T65" t="str">
            <v>A</v>
          </cell>
          <cell r="U65" t="str">
            <v>WO</v>
          </cell>
          <cell r="V65" t="str">
            <v>XX</v>
          </cell>
          <cell r="W65" t="str">
            <v>XX</v>
          </cell>
          <cell r="X65" t="str">
            <v>XX</v>
          </cell>
          <cell r="Y65" t="str">
            <v>A</v>
          </cell>
          <cell r="Z65" t="str">
            <v>XX</v>
          </cell>
          <cell r="AA65" t="str">
            <v>XX</v>
          </cell>
          <cell r="AB65" t="str">
            <v>WO</v>
          </cell>
          <cell r="AC65" t="str">
            <v>XX</v>
          </cell>
          <cell r="AD65" t="str">
            <v>XX</v>
          </cell>
          <cell r="AE65" t="str">
            <v>XX</v>
          </cell>
          <cell r="AF65" t="str">
            <v>XX</v>
          </cell>
          <cell r="AG65" t="str">
            <v>XX</v>
          </cell>
          <cell r="AH65" t="str">
            <v>XX</v>
          </cell>
          <cell r="AI65" t="str">
            <v>-</v>
          </cell>
          <cell r="AJ65" t="str">
            <v>-</v>
          </cell>
          <cell r="AK65" t="str">
            <v>-</v>
          </cell>
          <cell r="AL65">
            <v>20</v>
          </cell>
        </row>
        <row r="66">
          <cell r="B66">
            <v>1729</v>
          </cell>
          <cell r="C66" t="str">
            <v>NITHYA.B</v>
          </cell>
          <cell r="D66" t="str">
            <v>11-Oct-2021</v>
          </cell>
          <cell r="E66" t="str">
            <v>HELPER</v>
          </cell>
          <cell r="F66" t="str">
            <v>WORKER</v>
          </cell>
          <cell r="G66" t="str">
            <v>XX</v>
          </cell>
          <cell r="H66" t="str">
            <v>A</v>
          </cell>
          <cell r="I66" t="str">
            <v>A</v>
          </cell>
          <cell r="J66" t="str">
            <v>-</v>
          </cell>
          <cell r="K66" t="str">
            <v>-</v>
          </cell>
          <cell r="L66" t="str">
            <v>-</v>
          </cell>
          <cell r="M66" t="str">
            <v>A</v>
          </cell>
          <cell r="N66" t="str">
            <v>WO</v>
          </cell>
          <cell r="O66" t="str">
            <v>A</v>
          </cell>
          <cell r="P66" t="str">
            <v>A</v>
          </cell>
          <cell r="Q66" t="str">
            <v>A</v>
          </cell>
          <cell r="R66" t="str">
            <v>XX</v>
          </cell>
          <cell r="S66" t="str">
            <v>XX</v>
          </cell>
          <cell r="T66" t="str">
            <v>XX</v>
          </cell>
          <cell r="U66" t="str">
            <v>WO</v>
          </cell>
          <cell r="V66" t="str">
            <v>XX</v>
          </cell>
          <cell r="W66" t="str">
            <v>XX</v>
          </cell>
          <cell r="X66" t="str">
            <v>XX</v>
          </cell>
          <cell r="Y66" t="str">
            <v>XX</v>
          </cell>
          <cell r="Z66" t="str">
            <v>XX</v>
          </cell>
          <cell r="AA66" t="str">
            <v>XX</v>
          </cell>
          <cell r="AB66" t="str">
            <v>WO</v>
          </cell>
          <cell r="AC66" t="str">
            <v>XX</v>
          </cell>
          <cell r="AD66" t="str">
            <v>XX</v>
          </cell>
          <cell r="AE66" t="str">
            <v>XX</v>
          </cell>
          <cell r="AF66" t="str">
            <v>XX</v>
          </cell>
          <cell r="AG66" t="str">
            <v>XX</v>
          </cell>
          <cell r="AH66" t="str">
            <v>XX</v>
          </cell>
          <cell r="AI66" t="str">
            <v>-</v>
          </cell>
          <cell r="AJ66" t="str">
            <v>-</v>
          </cell>
          <cell r="AK66" t="str">
            <v>-</v>
          </cell>
          <cell r="AL66">
            <v>16</v>
          </cell>
        </row>
        <row r="67">
          <cell r="B67">
            <v>1736</v>
          </cell>
          <cell r="C67" t="str">
            <v>MANJULA.V</v>
          </cell>
          <cell r="D67" t="str">
            <v>16-Oct-2021</v>
          </cell>
          <cell r="E67" t="str">
            <v>HOUSE KEEPER</v>
          </cell>
          <cell r="F67" t="str">
            <v>WORKER</v>
          </cell>
          <cell r="G67" t="str">
            <v>XX</v>
          </cell>
          <cell r="H67" t="str">
            <v>XX</v>
          </cell>
          <cell r="I67" t="str">
            <v>XX</v>
          </cell>
          <cell r="J67" t="str">
            <v>-</v>
          </cell>
          <cell r="K67" t="str">
            <v>-</v>
          </cell>
          <cell r="L67" t="str">
            <v>-</v>
          </cell>
          <cell r="M67" t="str">
            <v>XX</v>
          </cell>
          <cell r="N67" t="str">
            <v>WO</v>
          </cell>
          <cell r="O67" t="str">
            <v>XX</v>
          </cell>
          <cell r="P67" t="str">
            <v>XX</v>
          </cell>
          <cell r="Q67" t="str">
            <v>XX</v>
          </cell>
          <cell r="R67" t="str">
            <v>XX</v>
          </cell>
          <cell r="S67" t="str">
            <v>XX</v>
          </cell>
          <cell r="T67" t="str">
            <v>XX</v>
          </cell>
          <cell r="U67" t="str">
            <v>WO</v>
          </cell>
          <cell r="V67" t="str">
            <v>A</v>
          </cell>
          <cell r="W67" t="str">
            <v>XX</v>
          </cell>
          <cell r="X67" t="str">
            <v>A</v>
          </cell>
          <cell r="Y67" t="str">
            <v>XX</v>
          </cell>
          <cell r="Z67" t="str">
            <v>XX</v>
          </cell>
          <cell r="AA67" t="str">
            <v>XX</v>
          </cell>
          <cell r="AB67" t="str">
            <v>WO</v>
          </cell>
          <cell r="AC67" t="str">
            <v>XX</v>
          </cell>
          <cell r="AD67" t="str">
            <v>XX</v>
          </cell>
          <cell r="AE67" t="str">
            <v>XX</v>
          </cell>
          <cell r="AF67" t="str">
            <v>A</v>
          </cell>
          <cell r="AG67" t="str">
            <v>XX</v>
          </cell>
          <cell r="AH67" t="str">
            <v>XX</v>
          </cell>
          <cell r="AI67" t="str">
            <v>-</v>
          </cell>
          <cell r="AJ67" t="str">
            <v>-</v>
          </cell>
          <cell r="AK67" t="str">
            <v>-</v>
          </cell>
          <cell r="AL67">
            <v>19</v>
          </cell>
        </row>
        <row r="68">
          <cell r="B68">
            <v>1743</v>
          </cell>
          <cell r="C68" t="str">
            <v>DHIVYA.M</v>
          </cell>
          <cell r="D68" t="str">
            <v>21-Oct-2021</v>
          </cell>
          <cell r="E68" t="str">
            <v>JR-EXECUTIVE</v>
          </cell>
          <cell r="F68" t="str">
            <v>STAFF</v>
          </cell>
          <cell r="G68" t="str">
            <v>XX</v>
          </cell>
          <cell r="H68" t="str">
            <v>A</v>
          </cell>
          <cell r="I68" t="str">
            <v>XX</v>
          </cell>
          <cell r="J68" t="str">
            <v>-</v>
          </cell>
          <cell r="K68" t="str">
            <v>-</v>
          </cell>
          <cell r="L68" t="str">
            <v>-</v>
          </cell>
          <cell r="M68" t="str">
            <v>XX</v>
          </cell>
          <cell r="N68" t="str">
            <v>WO</v>
          </cell>
          <cell r="O68" t="str">
            <v>XX</v>
          </cell>
          <cell r="P68" t="str">
            <v>XX</v>
          </cell>
          <cell r="Q68" t="str">
            <v>XX</v>
          </cell>
          <cell r="R68" t="str">
            <v>XX</v>
          </cell>
          <cell r="S68" t="str">
            <v>XX</v>
          </cell>
          <cell r="T68" t="str">
            <v>XX</v>
          </cell>
          <cell r="U68" t="str">
            <v>WO</v>
          </cell>
          <cell r="V68" t="str">
            <v>XX</v>
          </cell>
          <cell r="W68" t="str">
            <v>XX</v>
          </cell>
          <cell r="X68" t="str">
            <v>XX</v>
          </cell>
          <cell r="Y68" t="str">
            <v>A</v>
          </cell>
          <cell r="Z68" t="str">
            <v>A</v>
          </cell>
          <cell r="AA68" t="str">
            <v>XX</v>
          </cell>
          <cell r="AB68" t="str">
            <v>WO</v>
          </cell>
          <cell r="AC68" t="str">
            <v>XX</v>
          </cell>
          <cell r="AD68" t="str">
            <v>XX</v>
          </cell>
          <cell r="AE68" t="str">
            <v>XX</v>
          </cell>
          <cell r="AF68" t="str">
            <v>XX</v>
          </cell>
          <cell r="AG68" t="str">
            <v>XX</v>
          </cell>
          <cell r="AH68" t="str">
            <v>XX</v>
          </cell>
          <cell r="AI68" t="str">
            <v>-</v>
          </cell>
          <cell r="AJ68" t="str">
            <v>-</v>
          </cell>
          <cell r="AK68" t="str">
            <v>-</v>
          </cell>
          <cell r="AL68">
            <v>19</v>
          </cell>
        </row>
        <row r="69">
          <cell r="B69">
            <v>1751</v>
          </cell>
          <cell r="C69" t="str">
            <v>VISHNUPRIYAN.E</v>
          </cell>
          <cell r="D69" t="str">
            <v>08-Nov-2021</v>
          </cell>
          <cell r="E69" t="str">
            <v>EXECUTIVE</v>
          </cell>
          <cell r="F69" t="str">
            <v>STAFF</v>
          </cell>
          <cell r="G69" t="str">
            <v>XX</v>
          </cell>
          <cell r="H69" t="str">
            <v>XX</v>
          </cell>
          <cell r="I69" t="str">
            <v>XX</v>
          </cell>
          <cell r="J69" t="str">
            <v>-</v>
          </cell>
          <cell r="K69" t="str">
            <v>-</v>
          </cell>
          <cell r="L69" t="str">
            <v>-</v>
          </cell>
          <cell r="M69" t="str">
            <v>XX</v>
          </cell>
          <cell r="N69" t="str">
            <v>WO</v>
          </cell>
          <cell r="O69" t="str">
            <v>XX</v>
          </cell>
          <cell r="P69" t="str">
            <v>XX</v>
          </cell>
          <cell r="Q69" t="str">
            <v>XX</v>
          </cell>
          <cell r="R69" t="str">
            <v>XX</v>
          </cell>
          <cell r="S69" t="str">
            <v>XX</v>
          </cell>
          <cell r="T69" t="str">
            <v>XX</v>
          </cell>
          <cell r="U69" t="str">
            <v>WO</v>
          </cell>
          <cell r="V69" t="str">
            <v>XX</v>
          </cell>
          <cell r="W69" t="str">
            <v>XX</v>
          </cell>
          <cell r="X69" t="str">
            <v>XX</v>
          </cell>
          <cell r="Y69" t="str">
            <v>A/XX</v>
          </cell>
          <cell r="Z69" t="str">
            <v>XX</v>
          </cell>
          <cell r="AA69" t="str">
            <v>XX</v>
          </cell>
          <cell r="AB69" t="str">
            <v>WO</v>
          </cell>
          <cell r="AC69" t="str">
            <v>XX</v>
          </cell>
          <cell r="AD69" t="str">
            <v>XX</v>
          </cell>
          <cell r="AE69" t="str">
            <v>XX</v>
          </cell>
          <cell r="AF69" t="str">
            <v>XX</v>
          </cell>
          <cell r="AG69" t="str">
            <v>XX</v>
          </cell>
          <cell r="AH69" t="str">
            <v>XX</v>
          </cell>
          <cell r="AI69" t="str">
            <v>-</v>
          </cell>
          <cell r="AJ69" t="str">
            <v>-</v>
          </cell>
          <cell r="AK69" t="str">
            <v>-</v>
          </cell>
          <cell r="AL69">
            <v>21</v>
          </cell>
        </row>
        <row r="70">
          <cell r="B70">
            <v>1759</v>
          </cell>
          <cell r="C70" t="str">
            <v>VIJAYA</v>
          </cell>
          <cell r="D70" t="str">
            <v>13-Nov-2021</v>
          </cell>
          <cell r="E70" t="str">
            <v>HELPER</v>
          </cell>
          <cell r="F70" t="str">
            <v>WORKER</v>
          </cell>
          <cell r="G70" t="str">
            <v>A</v>
          </cell>
          <cell r="H70" t="str">
            <v>XX</v>
          </cell>
          <cell r="I70" t="str">
            <v>XX</v>
          </cell>
          <cell r="J70" t="str">
            <v>-</v>
          </cell>
          <cell r="K70" t="str">
            <v>-</v>
          </cell>
          <cell r="L70" t="str">
            <v>-</v>
          </cell>
          <cell r="M70" t="str">
            <v>XX</v>
          </cell>
          <cell r="N70" t="str">
            <v>WO</v>
          </cell>
          <cell r="O70" t="str">
            <v>XX</v>
          </cell>
          <cell r="P70" t="str">
            <v>A</v>
          </cell>
          <cell r="Q70" t="str">
            <v>XX</v>
          </cell>
          <cell r="R70" t="str">
            <v>XX</v>
          </cell>
          <cell r="S70" t="str">
            <v>XX</v>
          </cell>
          <cell r="T70" t="str">
            <v>XX</v>
          </cell>
          <cell r="U70" t="str">
            <v>WO</v>
          </cell>
          <cell r="V70" t="str">
            <v>XX</v>
          </cell>
          <cell r="W70" t="str">
            <v>XX</v>
          </cell>
          <cell r="X70" t="str">
            <v>XX</v>
          </cell>
          <cell r="Y70" t="str">
            <v>XX</v>
          </cell>
          <cell r="Z70" t="str">
            <v>XX</v>
          </cell>
          <cell r="AA70" t="str">
            <v>XX</v>
          </cell>
          <cell r="AB70" t="str">
            <v>WO</v>
          </cell>
          <cell r="AC70" t="str">
            <v>XX</v>
          </cell>
          <cell r="AD70" t="str">
            <v>XX</v>
          </cell>
          <cell r="AE70" t="str">
            <v>XX</v>
          </cell>
          <cell r="AF70" t="str">
            <v>XX</v>
          </cell>
          <cell r="AG70" t="str">
            <v>XX</v>
          </cell>
          <cell r="AH70" t="str">
            <v>XX</v>
          </cell>
          <cell r="AI70" t="str">
            <v>-</v>
          </cell>
          <cell r="AJ70" t="str">
            <v>-</v>
          </cell>
          <cell r="AK70" t="str">
            <v>-</v>
          </cell>
          <cell r="AL70">
            <v>20</v>
          </cell>
        </row>
        <row r="71">
          <cell r="B71">
            <v>1761</v>
          </cell>
          <cell r="C71" t="str">
            <v>PUSHPA.M</v>
          </cell>
          <cell r="D71" t="str">
            <v>17-Nov-2021</v>
          </cell>
          <cell r="E71" t="str">
            <v>TAILOR</v>
          </cell>
          <cell r="F71" t="str">
            <v>WORKER</v>
          </cell>
          <cell r="G71" t="str">
            <v>XX</v>
          </cell>
          <cell r="H71" t="str">
            <v>XX</v>
          </cell>
          <cell r="I71" t="str">
            <v>XX</v>
          </cell>
          <cell r="J71" t="str">
            <v>-</v>
          </cell>
          <cell r="K71" t="str">
            <v>-</v>
          </cell>
          <cell r="L71" t="str">
            <v>-</v>
          </cell>
          <cell r="M71" t="str">
            <v>A</v>
          </cell>
          <cell r="N71" t="str">
            <v>WO</v>
          </cell>
          <cell r="O71" t="str">
            <v>A</v>
          </cell>
          <cell r="P71" t="str">
            <v>A</v>
          </cell>
          <cell r="Q71" t="str">
            <v>A</v>
          </cell>
          <cell r="R71" t="str">
            <v>XX</v>
          </cell>
          <cell r="S71" t="str">
            <v>XX</v>
          </cell>
          <cell r="T71" t="str">
            <v>XX</v>
          </cell>
          <cell r="U71" t="str">
            <v>WO</v>
          </cell>
          <cell r="V71" t="str">
            <v>XX</v>
          </cell>
          <cell r="W71" t="str">
            <v>XX</v>
          </cell>
          <cell r="X71" t="str">
            <v>XX</v>
          </cell>
          <cell r="Y71" t="str">
            <v>XX</v>
          </cell>
          <cell r="Z71" t="str">
            <v>XX</v>
          </cell>
          <cell r="AA71" t="str">
            <v>XX</v>
          </cell>
          <cell r="AB71" t="str">
            <v>WO</v>
          </cell>
          <cell r="AC71" t="str">
            <v>XX</v>
          </cell>
          <cell r="AD71" t="str">
            <v>XX</v>
          </cell>
          <cell r="AE71" t="str">
            <v>XX</v>
          </cell>
          <cell r="AF71" t="str">
            <v>XX</v>
          </cell>
          <cell r="AG71" t="str">
            <v>XX</v>
          </cell>
          <cell r="AH71" t="str">
            <v>XX</v>
          </cell>
          <cell r="AI71" t="str">
            <v>-</v>
          </cell>
          <cell r="AJ71" t="str">
            <v>-</v>
          </cell>
          <cell r="AK71" t="str">
            <v>-</v>
          </cell>
          <cell r="AL71">
            <v>18</v>
          </cell>
        </row>
        <row r="72">
          <cell r="B72">
            <v>1774</v>
          </cell>
          <cell r="C72" t="str">
            <v>DINESH.P</v>
          </cell>
          <cell r="D72" t="str">
            <v>24-Nov-2021</v>
          </cell>
          <cell r="E72" t="str">
            <v>JR-EXECUTIVE</v>
          </cell>
          <cell r="F72" t="str">
            <v>STAFF</v>
          </cell>
          <cell r="G72" t="str">
            <v>XX/A</v>
          </cell>
          <cell r="H72" t="str">
            <v>XX</v>
          </cell>
          <cell r="I72" t="str">
            <v>XX</v>
          </cell>
          <cell r="J72" t="str">
            <v>-</v>
          </cell>
          <cell r="K72" t="str">
            <v>-</v>
          </cell>
          <cell r="L72" t="str">
            <v>-</v>
          </cell>
          <cell r="M72" t="str">
            <v>XX</v>
          </cell>
          <cell r="N72" t="str">
            <v>WO</v>
          </cell>
          <cell r="O72" t="str">
            <v>XX</v>
          </cell>
          <cell r="P72" t="str">
            <v>XX</v>
          </cell>
          <cell r="Q72" t="str">
            <v>XX</v>
          </cell>
          <cell r="R72" t="str">
            <v>OD</v>
          </cell>
          <cell r="S72" t="str">
            <v>XX</v>
          </cell>
          <cell r="T72" t="str">
            <v>XX</v>
          </cell>
          <cell r="U72" t="str">
            <v>WO</v>
          </cell>
          <cell r="V72" t="str">
            <v>XX</v>
          </cell>
          <cell r="W72" t="str">
            <v>XX</v>
          </cell>
          <cell r="X72" t="str">
            <v>A</v>
          </cell>
          <cell r="Y72" t="str">
            <v>XX</v>
          </cell>
          <cell r="Z72" t="str">
            <v>XX</v>
          </cell>
          <cell r="AA72" t="str">
            <v>XX</v>
          </cell>
          <cell r="AB72" t="str">
            <v>WO</v>
          </cell>
          <cell r="AC72" t="str">
            <v>A</v>
          </cell>
          <cell r="AD72" t="str">
            <v>XX</v>
          </cell>
          <cell r="AE72" t="str">
            <v>XX/A</v>
          </cell>
          <cell r="AF72" t="str">
            <v>XX</v>
          </cell>
          <cell r="AG72" t="str">
            <v>XX</v>
          </cell>
          <cell r="AH72" t="str">
            <v>A</v>
          </cell>
          <cell r="AI72" t="str">
            <v>-</v>
          </cell>
          <cell r="AJ72" t="str">
            <v>-</v>
          </cell>
          <cell r="AK72" t="str">
            <v>-</v>
          </cell>
          <cell r="AL72">
            <v>17</v>
          </cell>
        </row>
        <row r="73">
          <cell r="B73">
            <v>1776</v>
          </cell>
          <cell r="C73" t="str">
            <v>AROCKIANATHAN</v>
          </cell>
          <cell r="D73" t="str">
            <v>26-Nov-2021</v>
          </cell>
          <cell r="E73" t="str">
            <v>EXECUTIVE</v>
          </cell>
          <cell r="F73" t="str">
            <v>STAFF</v>
          </cell>
          <cell r="G73" t="str">
            <v>XX</v>
          </cell>
          <cell r="H73" t="str">
            <v>XX</v>
          </cell>
          <cell r="I73" t="str">
            <v>XX</v>
          </cell>
          <cell r="J73" t="str">
            <v>-</v>
          </cell>
          <cell r="K73" t="str">
            <v>-</v>
          </cell>
          <cell r="L73" t="str">
            <v>-</v>
          </cell>
          <cell r="M73" t="str">
            <v>XX</v>
          </cell>
          <cell r="N73" t="str">
            <v>WO</v>
          </cell>
          <cell r="O73" t="str">
            <v>XX</v>
          </cell>
          <cell r="P73" t="str">
            <v>XX</v>
          </cell>
          <cell r="Q73" t="str">
            <v>XX</v>
          </cell>
          <cell r="R73" t="str">
            <v>XX</v>
          </cell>
          <cell r="S73" t="str">
            <v>XX</v>
          </cell>
          <cell r="T73" t="str">
            <v>XX</v>
          </cell>
          <cell r="U73" t="str">
            <v>WO</v>
          </cell>
          <cell r="V73" t="str">
            <v>XX</v>
          </cell>
          <cell r="W73" t="str">
            <v>XX</v>
          </cell>
          <cell r="X73" t="str">
            <v>XX</v>
          </cell>
          <cell r="Y73" t="str">
            <v>XX</v>
          </cell>
          <cell r="Z73" t="str">
            <v>XX</v>
          </cell>
          <cell r="AA73" t="str">
            <v>XX</v>
          </cell>
          <cell r="AB73" t="str">
            <v>WO</v>
          </cell>
          <cell r="AC73" t="str">
            <v>XX</v>
          </cell>
          <cell r="AD73" t="str">
            <v>XX</v>
          </cell>
          <cell r="AE73" t="str">
            <v>XX</v>
          </cell>
          <cell r="AF73" t="str">
            <v>XX</v>
          </cell>
          <cell r="AG73" t="str">
            <v>XX</v>
          </cell>
          <cell r="AH73" t="str">
            <v>XX</v>
          </cell>
          <cell r="AI73" t="str">
            <v>-</v>
          </cell>
          <cell r="AJ73" t="str">
            <v>-</v>
          </cell>
          <cell r="AK73" t="str">
            <v>-</v>
          </cell>
          <cell r="AL73">
            <v>22</v>
          </cell>
        </row>
        <row r="74">
          <cell r="B74">
            <v>1778</v>
          </cell>
          <cell r="C74" t="str">
            <v>JAYANTHI.A</v>
          </cell>
          <cell r="D74" t="str">
            <v>06-Dec-2021</v>
          </cell>
          <cell r="E74" t="str">
            <v>JR-EXECUTIVE</v>
          </cell>
          <cell r="F74" t="str">
            <v>STAFF</v>
          </cell>
          <cell r="G74" t="str">
            <v>XX</v>
          </cell>
          <cell r="H74" t="str">
            <v>XX</v>
          </cell>
          <cell r="I74" t="str">
            <v>XX</v>
          </cell>
          <cell r="J74" t="str">
            <v>-</v>
          </cell>
          <cell r="K74" t="str">
            <v>-</v>
          </cell>
          <cell r="L74" t="str">
            <v>-</v>
          </cell>
          <cell r="M74" t="str">
            <v>XX</v>
          </cell>
          <cell r="N74" t="str">
            <v>WO</v>
          </cell>
          <cell r="O74" t="str">
            <v>XX</v>
          </cell>
          <cell r="P74" t="str">
            <v>XX</v>
          </cell>
          <cell r="Q74" t="str">
            <v>XX</v>
          </cell>
          <cell r="R74" t="str">
            <v>A</v>
          </cell>
          <cell r="S74" t="str">
            <v>A</v>
          </cell>
          <cell r="T74" t="str">
            <v>XX</v>
          </cell>
          <cell r="U74" t="str">
            <v>WO</v>
          </cell>
          <cell r="V74" t="str">
            <v>A</v>
          </cell>
          <cell r="W74" t="str">
            <v>XX</v>
          </cell>
          <cell r="X74" t="str">
            <v>XX</v>
          </cell>
          <cell r="Y74" t="str">
            <v>XX</v>
          </cell>
          <cell r="Z74" t="str">
            <v>XX</v>
          </cell>
          <cell r="AA74" t="str">
            <v>XX</v>
          </cell>
          <cell r="AB74" t="str">
            <v>WO</v>
          </cell>
          <cell r="AC74" t="str">
            <v>XX</v>
          </cell>
          <cell r="AD74" t="str">
            <v>XX</v>
          </cell>
          <cell r="AE74" t="str">
            <v>XX</v>
          </cell>
          <cell r="AF74" t="str">
            <v>XX</v>
          </cell>
          <cell r="AG74" t="str">
            <v>XX</v>
          </cell>
          <cell r="AH74" t="str">
            <v>XX</v>
          </cell>
          <cell r="AI74" t="str">
            <v>-</v>
          </cell>
          <cell r="AJ74" t="str">
            <v>-</v>
          </cell>
          <cell r="AK74" t="str">
            <v>-</v>
          </cell>
          <cell r="AL74">
            <v>19</v>
          </cell>
        </row>
        <row r="75">
          <cell r="B75">
            <v>1789</v>
          </cell>
          <cell r="C75" t="str">
            <v>KASTHURI</v>
          </cell>
          <cell r="D75" t="str">
            <v>13-Dec-2021</v>
          </cell>
          <cell r="E75" t="str">
            <v>TAILOR</v>
          </cell>
          <cell r="F75" t="str">
            <v>WORKER</v>
          </cell>
          <cell r="G75" t="str">
            <v>A</v>
          </cell>
          <cell r="H75" t="str">
            <v>XX</v>
          </cell>
          <cell r="I75" t="str">
            <v>XX</v>
          </cell>
          <cell r="J75" t="str">
            <v>-</v>
          </cell>
          <cell r="K75" t="str">
            <v>-</v>
          </cell>
          <cell r="L75" t="str">
            <v>-</v>
          </cell>
          <cell r="M75" t="str">
            <v>XX</v>
          </cell>
          <cell r="N75" t="str">
            <v>WO</v>
          </cell>
          <cell r="O75" t="str">
            <v>XX</v>
          </cell>
          <cell r="P75" t="str">
            <v>XX</v>
          </cell>
          <cell r="Q75" t="str">
            <v>XX</v>
          </cell>
          <cell r="R75" t="str">
            <v>XX</v>
          </cell>
          <cell r="S75" t="str">
            <v>XX</v>
          </cell>
          <cell r="T75" t="str">
            <v>XX</v>
          </cell>
          <cell r="U75" t="str">
            <v>WO</v>
          </cell>
          <cell r="V75" t="str">
            <v>XX</v>
          </cell>
          <cell r="W75" t="str">
            <v>XX</v>
          </cell>
          <cell r="X75" t="str">
            <v>XX</v>
          </cell>
          <cell r="Y75" t="str">
            <v>XX</v>
          </cell>
          <cell r="Z75" t="str">
            <v>XX</v>
          </cell>
          <cell r="AA75" t="str">
            <v>XX</v>
          </cell>
          <cell r="AB75" t="str">
            <v>WO</v>
          </cell>
          <cell r="AC75" t="str">
            <v>XX</v>
          </cell>
          <cell r="AD75" t="str">
            <v>A</v>
          </cell>
          <cell r="AE75" t="str">
            <v>XX</v>
          </cell>
          <cell r="AF75" t="str">
            <v>XX</v>
          </cell>
          <cell r="AG75" t="str">
            <v>XX</v>
          </cell>
          <cell r="AH75" t="str">
            <v>XX</v>
          </cell>
          <cell r="AI75" t="str">
            <v>-</v>
          </cell>
          <cell r="AJ75" t="str">
            <v>-</v>
          </cell>
          <cell r="AK75" t="str">
            <v>-</v>
          </cell>
          <cell r="AL75">
            <v>20</v>
          </cell>
        </row>
        <row r="76">
          <cell r="B76">
            <v>1793</v>
          </cell>
          <cell r="C76" t="str">
            <v>RAVI</v>
          </cell>
          <cell r="D76" t="str">
            <v>18-Dec-2021</v>
          </cell>
          <cell r="E76" t="str">
            <v>HELPER</v>
          </cell>
          <cell r="F76" t="str">
            <v>WORKER</v>
          </cell>
          <cell r="G76" t="str">
            <v>XX</v>
          </cell>
          <cell r="H76" t="str">
            <v>A</v>
          </cell>
          <cell r="I76" t="str">
            <v>A</v>
          </cell>
          <cell r="J76" t="str">
            <v>-</v>
          </cell>
          <cell r="K76" t="str">
            <v>-</v>
          </cell>
          <cell r="L76" t="str">
            <v>-</v>
          </cell>
          <cell r="M76" t="str">
            <v>A</v>
          </cell>
          <cell r="N76" t="str">
            <v>WO</v>
          </cell>
          <cell r="O76" t="str">
            <v>A</v>
          </cell>
          <cell r="P76" t="str">
            <v>XX</v>
          </cell>
          <cell r="Q76" t="str">
            <v>XX</v>
          </cell>
          <cell r="R76" t="str">
            <v>XX</v>
          </cell>
          <cell r="S76" t="str">
            <v>XX</v>
          </cell>
          <cell r="T76" t="str">
            <v>XX</v>
          </cell>
          <cell r="U76" t="str">
            <v>WO</v>
          </cell>
          <cell r="V76" t="str">
            <v>XX</v>
          </cell>
          <cell r="W76" t="str">
            <v>XX</v>
          </cell>
          <cell r="X76" t="str">
            <v>XX</v>
          </cell>
          <cell r="Y76" t="str">
            <v>XX</v>
          </cell>
          <cell r="Z76" t="str">
            <v>XX</v>
          </cell>
          <cell r="AA76" t="str">
            <v>XX</v>
          </cell>
          <cell r="AB76" t="str">
            <v>WO</v>
          </cell>
          <cell r="AC76" t="str">
            <v>XX</v>
          </cell>
          <cell r="AD76" t="str">
            <v>XX</v>
          </cell>
          <cell r="AE76" t="str">
            <v>XX</v>
          </cell>
          <cell r="AF76" t="str">
            <v>A</v>
          </cell>
          <cell r="AG76" t="str">
            <v>XX</v>
          </cell>
          <cell r="AH76" t="str">
            <v>XX</v>
          </cell>
          <cell r="AI76" t="str">
            <v>-</v>
          </cell>
          <cell r="AJ76" t="str">
            <v>-</v>
          </cell>
          <cell r="AK76" t="str">
            <v>-</v>
          </cell>
          <cell r="AL76">
            <v>17</v>
          </cell>
        </row>
        <row r="77">
          <cell r="B77">
            <v>1810</v>
          </cell>
          <cell r="C77" t="str">
            <v>HEMALATHA</v>
          </cell>
          <cell r="D77" t="str">
            <v>15-Jan-2022</v>
          </cell>
          <cell r="E77" t="str">
            <v>WEAVER</v>
          </cell>
          <cell r="F77" t="str">
            <v>WORKER</v>
          </cell>
          <cell r="G77" t="str">
            <v>XX</v>
          </cell>
          <cell r="H77" t="str">
            <v>XX</v>
          </cell>
          <cell r="I77" t="str">
            <v>XX</v>
          </cell>
          <cell r="J77" t="str">
            <v>-</v>
          </cell>
          <cell r="K77" t="str">
            <v>-</v>
          </cell>
          <cell r="L77" t="str">
            <v>-</v>
          </cell>
          <cell r="M77" t="str">
            <v>XX</v>
          </cell>
          <cell r="N77" t="str">
            <v>WO</v>
          </cell>
          <cell r="O77" t="str">
            <v>XX</v>
          </cell>
          <cell r="P77" t="str">
            <v>XX</v>
          </cell>
          <cell r="Q77" t="str">
            <v>XX</v>
          </cell>
          <cell r="R77" t="str">
            <v>XX</v>
          </cell>
          <cell r="S77" t="str">
            <v>XX</v>
          </cell>
          <cell r="T77" t="str">
            <v>XX</v>
          </cell>
          <cell r="U77" t="str">
            <v>WO</v>
          </cell>
          <cell r="V77" t="str">
            <v>XX</v>
          </cell>
          <cell r="W77" t="str">
            <v>XX</v>
          </cell>
          <cell r="X77" t="str">
            <v>XX</v>
          </cell>
          <cell r="Y77" t="str">
            <v>XX</v>
          </cell>
          <cell r="Z77" t="str">
            <v>XX</v>
          </cell>
          <cell r="AA77" t="str">
            <v>XX</v>
          </cell>
          <cell r="AB77" t="str">
            <v>WO</v>
          </cell>
          <cell r="AC77" t="str">
            <v>XX</v>
          </cell>
          <cell r="AD77" t="str">
            <v>XX</v>
          </cell>
          <cell r="AE77" t="str">
            <v>XX</v>
          </cell>
          <cell r="AF77" t="str">
            <v>XX</v>
          </cell>
          <cell r="AG77" t="str">
            <v>XX</v>
          </cell>
          <cell r="AH77" t="str">
            <v>A</v>
          </cell>
          <cell r="AI77" t="str">
            <v>WO</v>
          </cell>
          <cell r="AJ77" t="str">
            <v>-</v>
          </cell>
          <cell r="AK77" t="str">
            <v>-</v>
          </cell>
          <cell r="AL77">
            <v>21</v>
          </cell>
        </row>
        <row r="78">
          <cell r="B78">
            <v>1826</v>
          </cell>
          <cell r="C78" t="str">
            <v>LAKSHMI</v>
          </cell>
          <cell r="D78" t="str">
            <v>27-Jan-2022</v>
          </cell>
          <cell r="E78" t="str">
            <v>HELPER</v>
          </cell>
          <cell r="F78" t="str">
            <v>WORKER</v>
          </cell>
          <cell r="G78" t="str">
            <v>XX</v>
          </cell>
          <cell r="H78" t="str">
            <v>XX</v>
          </cell>
          <cell r="I78" t="str">
            <v>XX</v>
          </cell>
          <cell r="J78" t="str">
            <v>-</v>
          </cell>
          <cell r="K78" t="str">
            <v>-</v>
          </cell>
          <cell r="L78" t="str">
            <v>-</v>
          </cell>
          <cell r="M78" t="str">
            <v>XX</v>
          </cell>
          <cell r="N78" t="str">
            <v>WO</v>
          </cell>
          <cell r="O78" t="str">
            <v>XX</v>
          </cell>
          <cell r="P78" t="str">
            <v>A</v>
          </cell>
          <cell r="Q78" t="str">
            <v>A</v>
          </cell>
          <cell r="R78" t="str">
            <v>XX</v>
          </cell>
          <cell r="S78" t="str">
            <v>XX</v>
          </cell>
          <cell r="T78" t="str">
            <v>XX</v>
          </cell>
          <cell r="U78" t="str">
            <v>WO</v>
          </cell>
          <cell r="V78" t="str">
            <v>XX</v>
          </cell>
          <cell r="W78" t="str">
            <v>XX</v>
          </cell>
          <cell r="X78" t="str">
            <v>XX</v>
          </cell>
          <cell r="Y78" t="str">
            <v>XX</v>
          </cell>
          <cell r="Z78" t="str">
            <v>XX</v>
          </cell>
          <cell r="AA78" t="str">
            <v>A</v>
          </cell>
          <cell r="AB78" t="str">
            <v>WO</v>
          </cell>
          <cell r="AC78" t="str">
            <v>XX</v>
          </cell>
          <cell r="AD78" t="str">
            <v>XX</v>
          </cell>
          <cell r="AE78" t="str">
            <v>XX</v>
          </cell>
          <cell r="AF78" t="str">
            <v>XX</v>
          </cell>
          <cell r="AG78" t="str">
            <v>XX</v>
          </cell>
          <cell r="AH78" t="str">
            <v>XX</v>
          </cell>
          <cell r="AI78" t="str">
            <v>-</v>
          </cell>
          <cell r="AJ78" t="str">
            <v>-</v>
          </cell>
          <cell r="AK78" t="str">
            <v>-</v>
          </cell>
          <cell r="AL78">
            <v>19</v>
          </cell>
        </row>
        <row r="79">
          <cell r="B79">
            <v>1831</v>
          </cell>
          <cell r="C79" t="str">
            <v>KALEESHWARAN</v>
          </cell>
          <cell r="D79" t="str">
            <v>02-Feb-2022</v>
          </cell>
          <cell r="E79" t="str">
            <v>LOADMAN</v>
          </cell>
          <cell r="F79" t="str">
            <v>WORKER</v>
          </cell>
          <cell r="G79" t="str">
            <v>XX</v>
          </cell>
          <cell r="H79" t="str">
            <v>XX</v>
          </cell>
          <cell r="I79" t="str">
            <v>XX</v>
          </cell>
          <cell r="J79" t="str">
            <v>-</v>
          </cell>
          <cell r="K79" t="str">
            <v>-</v>
          </cell>
          <cell r="L79" t="str">
            <v>-</v>
          </cell>
          <cell r="M79" t="str">
            <v>XX</v>
          </cell>
          <cell r="N79" t="str">
            <v>WO</v>
          </cell>
          <cell r="O79" t="str">
            <v>XX</v>
          </cell>
          <cell r="P79" t="str">
            <v>XX</v>
          </cell>
          <cell r="Q79" t="str">
            <v>XX</v>
          </cell>
          <cell r="R79" t="str">
            <v>XX</v>
          </cell>
          <cell r="S79" t="str">
            <v>XX</v>
          </cell>
          <cell r="T79" t="str">
            <v>XX</v>
          </cell>
          <cell r="U79" t="str">
            <v>WO</v>
          </cell>
          <cell r="V79" t="str">
            <v>XX</v>
          </cell>
          <cell r="W79" t="str">
            <v>XX</v>
          </cell>
          <cell r="X79" t="str">
            <v>XX</v>
          </cell>
          <cell r="Y79" t="str">
            <v>XX</v>
          </cell>
          <cell r="Z79" t="str">
            <v>XX</v>
          </cell>
          <cell r="AA79" t="str">
            <v>XX</v>
          </cell>
          <cell r="AB79" t="str">
            <v>WO</v>
          </cell>
          <cell r="AC79" t="str">
            <v>A/XX</v>
          </cell>
          <cell r="AD79" t="str">
            <v>XX</v>
          </cell>
          <cell r="AE79" t="str">
            <v>XX</v>
          </cell>
          <cell r="AF79" t="str">
            <v>XX</v>
          </cell>
          <cell r="AG79" t="str">
            <v>XX</v>
          </cell>
          <cell r="AH79" t="str">
            <v>A</v>
          </cell>
          <cell r="AI79" t="str">
            <v>-</v>
          </cell>
          <cell r="AJ79" t="str">
            <v>-</v>
          </cell>
          <cell r="AK79" t="str">
            <v>-</v>
          </cell>
          <cell r="AL79">
            <v>20</v>
          </cell>
        </row>
        <row r="80">
          <cell r="B80">
            <v>1832</v>
          </cell>
          <cell r="C80" t="str">
            <v>ARUNPANDI</v>
          </cell>
          <cell r="D80" t="str">
            <v>02-Feb-2022</v>
          </cell>
          <cell r="E80" t="str">
            <v>LOADMAN</v>
          </cell>
          <cell r="F80" t="str">
            <v>WORKER</v>
          </cell>
          <cell r="G80" t="str">
            <v>XX</v>
          </cell>
          <cell r="H80" t="str">
            <v>XX</v>
          </cell>
          <cell r="I80" t="str">
            <v>XX</v>
          </cell>
          <cell r="J80" t="str">
            <v>-</v>
          </cell>
          <cell r="K80" t="str">
            <v>-</v>
          </cell>
          <cell r="L80" t="str">
            <v>-</v>
          </cell>
          <cell r="M80" t="str">
            <v>XX</v>
          </cell>
          <cell r="N80" t="str">
            <v>WO</v>
          </cell>
          <cell r="O80" t="str">
            <v>XX</v>
          </cell>
          <cell r="P80" t="str">
            <v>XX</v>
          </cell>
          <cell r="Q80" t="str">
            <v>XX</v>
          </cell>
          <cell r="R80" t="str">
            <v>XX</v>
          </cell>
          <cell r="S80" t="str">
            <v>XX</v>
          </cell>
          <cell r="T80" t="str">
            <v>XX</v>
          </cell>
          <cell r="U80" t="str">
            <v>WO</v>
          </cell>
          <cell r="V80" t="str">
            <v>XX</v>
          </cell>
          <cell r="W80" t="str">
            <v>XX</v>
          </cell>
          <cell r="X80" t="str">
            <v>XX</v>
          </cell>
          <cell r="Y80" t="str">
            <v>XX</v>
          </cell>
          <cell r="Z80" t="str">
            <v>XX</v>
          </cell>
          <cell r="AA80" t="str">
            <v>XX</v>
          </cell>
          <cell r="AB80" t="str">
            <v>WO</v>
          </cell>
          <cell r="AC80" t="str">
            <v>XX</v>
          </cell>
          <cell r="AD80" t="str">
            <v>XX</v>
          </cell>
          <cell r="AE80" t="str">
            <v>XX</v>
          </cell>
          <cell r="AF80" t="str">
            <v>XX</v>
          </cell>
          <cell r="AG80" t="str">
            <v>XX</v>
          </cell>
          <cell r="AH80" t="str">
            <v>XX</v>
          </cell>
          <cell r="AI80" t="str">
            <v>-</v>
          </cell>
          <cell r="AJ80" t="str">
            <v>-</v>
          </cell>
          <cell r="AK80" t="str">
            <v>-</v>
          </cell>
          <cell r="AL80">
            <v>22</v>
          </cell>
        </row>
        <row r="81">
          <cell r="B81">
            <v>1833</v>
          </cell>
          <cell r="C81" t="str">
            <v>BALAMURUGAN</v>
          </cell>
          <cell r="D81" t="str">
            <v>02-Feb-2022</v>
          </cell>
          <cell r="E81" t="str">
            <v>OPERATOR</v>
          </cell>
          <cell r="F81" t="str">
            <v>WORKER</v>
          </cell>
          <cell r="G81" t="str">
            <v>XX</v>
          </cell>
          <cell r="H81" t="str">
            <v>XX</v>
          </cell>
          <cell r="I81" t="str">
            <v>XX</v>
          </cell>
          <cell r="J81" t="str">
            <v>-</v>
          </cell>
          <cell r="K81" t="str">
            <v>-</v>
          </cell>
          <cell r="L81" t="str">
            <v>-</v>
          </cell>
          <cell r="M81" t="str">
            <v>XX</v>
          </cell>
          <cell r="N81" t="str">
            <v>WO</v>
          </cell>
          <cell r="O81" t="str">
            <v>XX</v>
          </cell>
          <cell r="P81" t="str">
            <v>XX</v>
          </cell>
          <cell r="Q81" t="str">
            <v>XX</v>
          </cell>
          <cell r="R81" t="str">
            <v>A</v>
          </cell>
          <cell r="S81" t="str">
            <v>XX</v>
          </cell>
          <cell r="T81" t="str">
            <v>XX</v>
          </cell>
          <cell r="U81" t="str">
            <v>WO</v>
          </cell>
          <cell r="V81" t="str">
            <v>XX</v>
          </cell>
          <cell r="W81" t="str">
            <v>A</v>
          </cell>
          <cell r="X81" t="str">
            <v>XX</v>
          </cell>
          <cell r="Y81" t="str">
            <v>XX</v>
          </cell>
          <cell r="Z81" t="str">
            <v>XX</v>
          </cell>
          <cell r="AA81" t="str">
            <v>A</v>
          </cell>
          <cell r="AB81" t="str">
            <v>WOP</v>
          </cell>
          <cell r="AC81" t="str">
            <v>XX</v>
          </cell>
          <cell r="AD81" t="str">
            <v>XX</v>
          </cell>
          <cell r="AE81" t="str">
            <v>XX</v>
          </cell>
          <cell r="AF81" t="str">
            <v>XX</v>
          </cell>
          <cell r="AG81" t="str">
            <v>XX</v>
          </cell>
          <cell r="AH81" t="str">
            <v>XX</v>
          </cell>
          <cell r="AI81" t="str">
            <v>-</v>
          </cell>
          <cell r="AJ81" t="str">
            <v>-</v>
          </cell>
          <cell r="AK81" t="str">
            <v>-</v>
          </cell>
          <cell r="AL81">
            <v>19</v>
          </cell>
        </row>
        <row r="82">
          <cell r="B82">
            <v>1840</v>
          </cell>
          <cell r="C82" t="str">
            <v>KARTHIKEYAN N</v>
          </cell>
          <cell r="D82" t="str">
            <v>07-Feb-2022</v>
          </cell>
          <cell r="E82" t="str">
            <v>EXECUTIVE</v>
          </cell>
          <cell r="F82" t="str">
            <v>STAFF</v>
          </cell>
          <cell r="G82" t="str">
            <v>XX</v>
          </cell>
          <cell r="H82" t="str">
            <v>XX</v>
          </cell>
          <cell r="I82" t="str">
            <v>XX</v>
          </cell>
          <cell r="J82" t="str">
            <v>-</v>
          </cell>
          <cell r="K82" t="str">
            <v>-</v>
          </cell>
          <cell r="L82" t="str">
            <v>-</v>
          </cell>
          <cell r="M82" t="str">
            <v>A</v>
          </cell>
          <cell r="N82" t="str">
            <v>WO</v>
          </cell>
          <cell r="O82" t="str">
            <v>XX</v>
          </cell>
          <cell r="P82" t="str">
            <v>A/XX</v>
          </cell>
          <cell r="Q82" t="str">
            <v>A</v>
          </cell>
          <cell r="R82" t="str">
            <v>A</v>
          </cell>
          <cell r="S82" t="str">
            <v>A/XX</v>
          </cell>
          <cell r="T82" t="str">
            <v>XX</v>
          </cell>
          <cell r="U82" t="str">
            <v>WO</v>
          </cell>
          <cell r="V82" t="str">
            <v>XX</v>
          </cell>
          <cell r="W82" t="str">
            <v>CL</v>
          </cell>
          <cell r="X82" t="str">
            <v>A</v>
          </cell>
          <cell r="Y82" t="str">
            <v>A</v>
          </cell>
          <cell r="Z82" t="str">
            <v>XX</v>
          </cell>
          <cell r="AA82" t="str">
            <v>XX</v>
          </cell>
          <cell r="AB82" t="str">
            <v>WO</v>
          </cell>
          <cell r="AC82" t="str">
            <v>XX</v>
          </cell>
          <cell r="AD82" t="str">
            <v>A</v>
          </cell>
          <cell r="AE82" t="str">
            <v>XX</v>
          </cell>
          <cell r="AF82" t="str">
            <v>A</v>
          </cell>
          <cell r="AG82" t="str">
            <v>XX</v>
          </cell>
          <cell r="AH82" t="str">
            <v>XX</v>
          </cell>
          <cell r="AI82" t="str">
            <v>-</v>
          </cell>
          <cell r="AJ82" t="str">
            <v>-</v>
          </cell>
          <cell r="AK82" t="str">
            <v>-</v>
          </cell>
          <cell r="AL82">
            <v>12</v>
          </cell>
        </row>
        <row r="83">
          <cell r="B83">
            <v>1842</v>
          </cell>
          <cell r="C83" t="str">
            <v>VIJAYA LAKSHMI</v>
          </cell>
          <cell r="D83" t="str">
            <v>09-Feb-2022</v>
          </cell>
          <cell r="E83" t="str">
            <v>HELPER</v>
          </cell>
          <cell r="F83" t="str">
            <v>WORKER</v>
          </cell>
          <cell r="G83" t="str">
            <v>A</v>
          </cell>
          <cell r="H83" t="str">
            <v>A</v>
          </cell>
          <cell r="I83" t="str">
            <v>A</v>
          </cell>
          <cell r="J83" t="str">
            <v>-</v>
          </cell>
          <cell r="K83" t="str">
            <v>-</v>
          </cell>
          <cell r="L83" t="str">
            <v>-</v>
          </cell>
          <cell r="M83" t="str">
            <v>A</v>
          </cell>
          <cell r="N83" t="str">
            <v>WO</v>
          </cell>
          <cell r="O83" t="str">
            <v>A</v>
          </cell>
          <cell r="P83" t="str">
            <v>A</v>
          </cell>
          <cell r="Q83" t="str">
            <v>A</v>
          </cell>
          <cell r="R83" t="str">
            <v>A</v>
          </cell>
          <cell r="S83" t="str">
            <v>A</v>
          </cell>
          <cell r="T83" t="str">
            <v>A</v>
          </cell>
          <cell r="U83" t="str">
            <v>WO</v>
          </cell>
          <cell r="V83" t="str">
            <v>A</v>
          </cell>
          <cell r="W83" t="str">
            <v>A</v>
          </cell>
          <cell r="X83" t="str">
            <v>A</v>
          </cell>
          <cell r="Y83" t="str">
            <v>A</v>
          </cell>
          <cell r="Z83" t="str">
            <v>A</v>
          </cell>
          <cell r="AA83" t="str">
            <v>A</v>
          </cell>
          <cell r="AB83" t="str">
            <v>WO</v>
          </cell>
          <cell r="AC83" t="str">
            <v>A</v>
          </cell>
          <cell r="AD83" t="str">
            <v>A</v>
          </cell>
          <cell r="AE83" t="str">
            <v>A</v>
          </cell>
          <cell r="AF83" t="str">
            <v>A</v>
          </cell>
          <cell r="AG83" t="str">
            <v>A</v>
          </cell>
          <cell r="AH83" t="str">
            <v>A</v>
          </cell>
          <cell r="AI83" t="str">
            <v>-</v>
          </cell>
          <cell r="AJ83" t="str">
            <v>-</v>
          </cell>
          <cell r="AK83" t="str">
            <v>-</v>
          </cell>
          <cell r="AL83">
            <v>0</v>
          </cell>
        </row>
        <row r="84">
          <cell r="B84">
            <v>1854</v>
          </cell>
          <cell r="C84" t="str">
            <v>DHANALAKSHMI S</v>
          </cell>
          <cell r="D84" t="str">
            <v>03-Jan-2022</v>
          </cell>
          <cell r="E84" t="str">
            <v>TAILOR</v>
          </cell>
          <cell r="F84" t="str">
            <v>WORKER</v>
          </cell>
          <cell r="G84" t="str">
            <v>A</v>
          </cell>
          <cell r="H84" t="str">
            <v>XX</v>
          </cell>
          <cell r="I84" t="str">
            <v>XX</v>
          </cell>
          <cell r="J84" t="str">
            <v>-</v>
          </cell>
          <cell r="K84" t="str">
            <v>-</v>
          </cell>
          <cell r="L84" t="str">
            <v>-</v>
          </cell>
          <cell r="M84" t="str">
            <v>XX</v>
          </cell>
          <cell r="N84" t="str">
            <v>WO</v>
          </cell>
          <cell r="O84" t="str">
            <v>XX</v>
          </cell>
          <cell r="P84" t="str">
            <v>XX</v>
          </cell>
          <cell r="Q84" t="str">
            <v>XX</v>
          </cell>
          <cell r="R84" t="str">
            <v>XX</v>
          </cell>
          <cell r="S84" t="str">
            <v>XX</v>
          </cell>
          <cell r="T84" t="str">
            <v>XX</v>
          </cell>
          <cell r="U84" t="str">
            <v>WO</v>
          </cell>
          <cell r="V84" t="str">
            <v>A</v>
          </cell>
          <cell r="W84" t="str">
            <v>A</v>
          </cell>
          <cell r="X84" t="str">
            <v>A</v>
          </cell>
          <cell r="Y84" t="str">
            <v>A</v>
          </cell>
          <cell r="Z84" t="str">
            <v>A</v>
          </cell>
          <cell r="AA84" t="str">
            <v>A</v>
          </cell>
          <cell r="AB84" t="str">
            <v>WO</v>
          </cell>
          <cell r="AC84" t="str">
            <v>A</v>
          </cell>
          <cell r="AD84" t="str">
            <v>XX</v>
          </cell>
          <cell r="AE84" t="str">
            <v>A</v>
          </cell>
          <cell r="AF84" t="str">
            <v>A</v>
          </cell>
          <cell r="AG84" t="str">
            <v>A</v>
          </cell>
          <cell r="AH84" t="str">
            <v>A</v>
          </cell>
          <cell r="AI84" t="str">
            <v>-</v>
          </cell>
          <cell r="AJ84" t="str">
            <v>-</v>
          </cell>
          <cell r="AK84" t="str">
            <v>-</v>
          </cell>
          <cell r="AL84">
            <v>10</v>
          </cell>
        </row>
        <row r="85">
          <cell r="B85">
            <v>1855</v>
          </cell>
          <cell r="C85" t="str">
            <v>MEENA SENTHILKUMAR</v>
          </cell>
          <cell r="D85" t="str">
            <v>03-Jan-2022</v>
          </cell>
          <cell r="E85" t="str">
            <v>TAILOR</v>
          </cell>
          <cell r="F85" t="str">
            <v>WORKER</v>
          </cell>
          <cell r="G85" t="str">
            <v>A</v>
          </cell>
          <cell r="H85" t="str">
            <v>A</v>
          </cell>
          <cell r="I85" t="str">
            <v>XX</v>
          </cell>
          <cell r="J85" t="str">
            <v>-</v>
          </cell>
          <cell r="K85" t="str">
            <v>-</v>
          </cell>
          <cell r="L85" t="str">
            <v>-</v>
          </cell>
          <cell r="M85" t="str">
            <v>XX</v>
          </cell>
          <cell r="N85" t="str">
            <v>WO</v>
          </cell>
          <cell r="O85" t="str">
            <v>XX</v>
          </cell>
          <cell r="P85" t="str">
            <v>XX</v>
          </cell>
          <cell r="Q85" t="str">
            <v>XX</v>
          </cell>
          <cell r="R85" t="str">
            <v>XX</v>
          </cell>
          <cell r="S85" t="str">
            <v>XX</v>
          </cell>
          <cell r="T85" t="str">
            <v>XX</v>
          </cell>
          <cell r="U85" t="str">
            <v>WO</v>
          </cell>
          <cell r="V85" t="str">
            <v>XX</v>
          </cell>
          <cell r="W85" t="str">
            <v>XX</v>
          </cell>
          <cell r="X85" t="str">
            <v>XX</v>
          </cell>
          <cell r="Y85" t="str">
            <v>XX</v>
          </cell>
          <cell r="Z85" t="str">
            <v>XX</v>
          </cell>
          <cell r="AA85" t="str">
            <v>XX</v>
          </cell>
          <cell r="AB85" t="str">
            <v>WO</v>
          </cell>
          <cell r="AC85" t="str">
            <v>XX</v>
          </cell>
          <cell r="AD85" t="str">
            <v>A</v>
          </cell>
          <cell r="AE85" t="str">
            <v>XX</v>
          </cell>
          <cell r="AF85" t="str">
            <v>XX</v>
          </cell>
          <cell r="AG85" t="str">
            <v>XX</v>
          </cell>
          <cell r="AH85" t="str">
            <v>A</v>
          </cell>
          <cell r="AI85" t="str">
            <v>-</v>
          </cell>
          <cell r="AJ85" t="str">
            <v>-</v>
          </cell>
          <cell r="AK85" t="str">
            <v>-</v>
          </cell>
          <cell r="AL85">
            <v>18</v>
          </cell>
        </row>
        <row r="86">
          <cell r="B86">
            <v>1861</v>
          </cell>
          <cell r="C86" t="str">
            <v>GOMATHI S</v>
          </cell>
          <cell r="D86" t="str">
            <v>21-Mar-2022</v>
          </cell>
          <cell r="E86" t="str">
            <v>HELPER</v>
          </cell>
          <cell r="F86" t="str">
            <v>WORKER</v>
          </cell>
          <cell r="G86" t="str">
            <v>XX</v>
          </cell>
          <cell r="H86" t="str">
            <v>XX</v>
          </cell>
          <cell r="I86" t="str">
            <v>XX</v>
          </cell>
          <cell r="J86" t="str">
            <v>-</v>
          </cell>
          <cell r="K86" t="str">
            <v>-</v>
          </cell>
          <cell r="L86" t="str">
            <v>-</v>
          </cell>
          <cell r="M86" t="str">
            <v>XX</v>
          </cell>
          <cell r="N86" t="str">
            <v>WO</v>
          </cell>
          <cell r="O86" t="str">
            <v>XX</v>
          </cell>
          <cell r="P86" t="str">
            <v>XX</v>
          </cell>
          <cell r="Q86" t="str">
            <v>A</v>
          </cell>
          <cell r="R86" t="str">
            <v>XX</v>
          </cell>
          <cell r="S86" t="str">
            <v>XX</v>
          </cell>
          <cell r="T86" t="str">
            <v>XX</v>
          </cell>
          <cell r="U86" t="str">
            <v>WO</v>
          </cell>
          <cell r="V86" t="str">
            <v>XX</v>
          </cell>
          <cell r="W86" t="str">
            <v>XX</v>
          </cell>
          <cell r="X86" t="str">
            <v>XX</v>
          </cell>
          <cell r="Y86" t="str">
            <v>XX</v>
          </cell>
          <cell r="Z86" t="str">
            <v>XX</v>
          </cell>
          <cell r="AA86" t="str">
            <v>XX</v>
          </cell>
          <cell r="AB86" t="str">
            <v>WO</v>
          </cell>
          <cell r="AC86" t="str">
            <v>XX</v>
          </cell>
          <cell r="AD86" t="str">
            <v>XX</v>
          </cell>
          <cell r="AE86" t="str">
            <v>XX</v>
          </cell>
          <cell r="AF86" t="str">
            <v>XX</v>
          </cell>
          <cell r="AG86" t="str">
            <v>XX</v>
          </cell>
          <cell r="AH86" t="str">
            <v>XX</v>
          </cell>
          <cell r="AI86" t="str">
            <v>-</v>
          </cell>
          <cell r="AJ86" t="str">
            <v>-</v>
          </cell>
          <cell r="AK86" t="str">
            <v>-</v>
          </cell>
          <cell r="AL86">
            <v>21</v>
          </cell>
        </row>
        <row r="87">
          <cell r="B87">
            <v>1864</v>
          </cell>
          <cell r="C87" t="str">
            <v>CHANDIRASEKARAN ANNADURAI</v>
          </cell>
          <cell r="D87" t="str">
            <v>28-Mar-2022</v>
          </cell>
          <cell r="E87" t="str">
            <v>OPERATOR</v>
          </cell>
          <cell r="F87" t="str">
            <v>WORKER</v>
          </cell>
          <cell r="G87" t="str">
            <v>XX</v>
          </cell>
          <cell r="H87" t="str">
            <v>XX</v>
          </cell>
          <cell r="I87" t="str">
            <v>XX</v>
          </cell>
          <cell r="J87" t="str">
            <v>-</v>
          </cell>
          <cell r="K87" t="str">
            <v>-</v>
          </cell>
          <cell r="L87" t="str">
            <v>-</v>
          </cell>
          <cell r="M87" t="str">
            <v>A</v>
          </cell>
          <cell r="N87" t="str">
            <v>WO</v>
          </cell>
          <cell r="O87" t="str">
            <v>XX</v>
          </cell>
          <cell r="P87" t="str">
            <v>XX</v>
          </cell>
          <cell r="Q87" t="str">
            <v>XX</v>
          </cell>
          <cell r="R87" t="str">
            <v>A</v>
          </cell>
          <cell r="S87" t="str">
            <v>XX</v>
          </cell>
          <cell r="T87" t="str">
            <v>XX</v>
          </cell>
          <cell r="U87" t="str">
            <v>WO</v>
          </cell>
          <cell r="V87" t="str">
            <v>A</v>
          </cell>
          <cell r="W87" t="str">
            <v>XX</v>
          </cell>
          <cell r="X87" t="str">
            <v>XX</v>
          </cell>
          <cell r="Y87" t="str">
            <v>XX</v>
          </cell>
          <cell r="Z87" t="str">
            <v>XX</v>
          </cell>
          <cell r="AA87" t="str">
            <v>A</v>
          </cell>
          <cell r="AB87" t="str">
            <v>WO</v>
          </cell>
          <cell r="AC87" t="str">
            <v>A</v>
          </cell>
          <cell r="AD87" t="str">
            <v>A</v>
          </cell>
          <cell r="AE87" t="str">
            <v>A</v>
          </cell>
          <cell r="AF87" t="str">
            <v>A</v>
          </cell>
          <cell r="AG87" t="str">
            <v>A</v>
          </cell>
          <cell r="AH87" t="str">
            <v>A</v>
          </cell>
          <cell r="AI87" t="str">
            <v>-</v>
          </cell>
          <cell r="AJ87" t="str">
            <v>-</v>
          </cell>
          <cell r="AK87" t="str">
            <v>-</v>
          </cell>
          <cell r="AL87">
            <v>12</v>
          </cell>
        </row>
        <row r="88">
          <cell r="B88">
            <v>1882</v>
          </cell>
          <cell r="C88" t="str">
            <v>M KIRUBHAKARAN</v>
          </cell>
          <cell r="D88" t="str">
            <v>26-Apr-2022</v>
          </cell>
          <cell r="E88" t="str">
            <v>JR-EXECUTIVE</v>
          </cell>
          <cell r="F88" t="str">
            <v>STAFF</v>
          </cell>
          <cell r="G88" t="str">
            <v>XX</v>
          </cell>
          <cell r="H88" t="str">
            <v>XX</v>
          </cell>
          <cell r="I88" t="str">
            <v>XX</v>
          </cell>
          <cell r="J88" t="str">
            <v>-</v>
          </cell>
          <cell r="K88" t="str">
            <v>-</v>
          </cell>
          <cell r="L88" t="str">
            <v>-</v>
          </cell>
          <cell r="M88" t="str">
            <v>XX</v>
          </cell>
          <cell r="N88" t="str">
            <v>WO</v>
          </cell>
          <cell r="O88" t="str">
            <v>XX</v>
          </cell>
          <cell r="P88" t="str">
            <v>XX</v>
          </cell>
          <cell r="Q88" t="str">
            <v>XX</v>
          </cell>
          <cell r="R88" t="str">
            <v>XX</v>
          </cell>
          <cell r="S88" t="str">
            <v>XX</v>
          </cell>
          <cell r="T88" t="str">
            <v>XX</v>
          </cell>
          <cell r="U88" t="str">
            <v>WO</v>
          </cell>
          <cell r="V88" t="str">
            <v>XX</v>
          </cell>
          <cell r="W88" t="str">
            <v>XX</v>
          </cell>
          <cell r="X88" t="str">
            <v>XX</v>
          </cell>
          <cell r="Y88" t="str">
            <v>XX</v>
          </cell>
          <cell r="Z88" t="str">
            <v>XX</v>
          </cell>
          <cell r="AA88" t="str">
            <v>XX</v>
          </cell>
          <cell r="AB88" t="str">
            <v>WO</v>
          </cell>
          <cell r="AC88" t="str">
            <v>XX</v>
          </cell>
          <cell r="AD88" t="str">
            <v>XX</v>
          </cell>
          <cell r="AE88" t="str">
            <v>XX</v>
          </cell>
          <cell r="AF88" t="str">
            <v>XX</v>
          </cell>
          <cell r="AG88" t="str">
            <v>XX</v>
          </cell>
          <cell r="AH88" t="str">
            <v>XX</v>
          </cell>
          <cell r="AI88" t="str">
            <v>-</v>
          </cell>
          <cell r="AJ88" t="str">
            <v>-</v>
          </cell>
          <cell r="AK88" t="str">
            <v>-</v>
          </cell>
          <cell r="AL88">
            <v>22</v>
          </cell>
        </row>
        <row r="89">
          <cell r="B89">
            <v>1887</v>
          </cell>
          <cell r="C89" t="str">
            <v>POONGOTHAI R</v>
          </cell>
          <cell r="D89" t="str">
            <v>29-Apr-2022</v>
          </cell>
          <cell r="E89" t="str">
            <v>HELPER</v>
          </cell>
          <cell r="F89" t="str">
            <v>WORKER</v>
          </cell>
          <cell r="G89" t="str">
            <v>XX</v>
          </cell>
          <cell r="H89" t="str">
            <v>XX</v>
          </cell>
          <cell r="I89" t="str">
            <v>XX</v>
          </cell>
          <cell r="J89" t="str">
            <v>-</v>
          </cell>
          <cell r="K89" t="str">
            <v>-</v>
          </cell>
          <cell r="L89" t="str">
            <v>-</v>
          </cell>
          <cell r="M89" t="str">
            <v>XX</v>
          </cell>
          <cell r="N89" t="str">
            <v>WO</v>
          </cell>
          <cell r="O89" t="str">
            <v>XX</v>
          </cell>
          <cell r="P89" t="str">
            <v>XX</v>
          </cell>
          <cell r="Q89" t="str">
            <v>XX</v>
          </cell>
          <cell r="R89" t="str">
            <v>XX</v>
          </cell>
          <cell r="S89" t="str">
            <v>XX</v>
          </cell>
          <cell r="T89" t="str">
            <v>XX</v>
          </cell>
          <cell r="U89" t="str">
            <v>WO</v>
          </cell>
          <cell r="V89" t="str">
            <v>XX</v>
          </cell>
          <cell r="W89" t="str">
            <v>XX</v>
          </cell>
          <cell r="X89" t="str">
            <v>XX</v>
          </cell>
          <cell r="Y89" t="str">
            <v>XX</v>
          </cell>
          <cell r="Z89" t="str">
            <v>XX</v>
          </cell>
          <cell r="AA89" t="str">
            <v>XX</v>
          </cell>
          <cell r="AB89" t="str">
            <v>WOP</v>
          </cell>
          <cell r="AC89" t="str">
            <v>XX</v>
          </cell>
          <cell r="AD89" t="str">
            <v>XX</v>
          </cell>
          <cell r="AE89" t="str">
            <v>XX</v>
          </cell>
          <cell r="AF89" t="str">
            <v>XX</v>
          </cell>
          <cell r="AG89" t="str">
            <v>XX</v>
          </cell>
          <cell r="AH89" t="str">
            <v>XX</v>
          </cell>
          <cell r="AI89" t="str">
            <v>WO</v>
          </cell>
          <cell r="AJ89" t="str">
            <v>-</v>
          </cell>
          <cell r="AK89" t="str">
            <v>-</v>
          </cell>
          <cell r="AL89">
            <v>22</v>
          </cell>
        </row>
        <row r="90">
          <cell r="B90">
            <v>1902</v>
          </cell>
          <cell r="C90" t="str">
            <v>MANIMALA B</v>
          </cell>
          <cell r="D90" t="str">
            <v>06-May-2022</v>
          </cell>
          <cell r="E90" t="str">
            <v>TAILOR</v>
          </cell>
          <cell r="F90" t="str">
            <v>WORKER</v>
          </cell>
          <cell r="G90" t="str">
            <v>XX</v>
          </cell>
          <cell r="H90" t="str">
            <v>XX</v>
          </cell>
          <cell r="I90" t="str">
            <v>XX</v>
          </cell>
          <cell r="J90" t="str">
            <v>-</v>
          </cell>
          <cell r="K90" t="str">
            <v>-</v>
          </cell>
          <cell r="L90" t="str">
            <v>-</v>
          </cell>
          <cell r="M90" t="str">
            <v>XX</v>
          </cell>
          <cell r="N90" t="str">
            <v>WO</v>
          </cell>
          <cell r="O90" t="str">
            <v>XX</v>
          </cell>
          <cell r="P90" t="str">
            <v>XX</v>
          </cell>
          <cell r="Q90" t="str">
            <v>XX</v>
          </cell>
          <cell r="R90" t="str">
            <v>XX</v>
          </cell>
          <cell r="S90" t="str">
            <v>XX</v>
          </cell>
          <cell r="T90" t="str">
            <v>XX</v>
          </cell>
          <cell r="U90" t="str">
            <v>WO</v>
          </cell>
          <cell r="V90" t="str">
            <v>XX</v>
          </cell>
          <cell r="W90" t="str">
            <v>XX</v>
          </cell>
          <cell r="X90" t="str">
            <v>XX</v>
          </cell>
          <cell r="Y90" t="str">
            <v>XX</v>
          </cell>
          <cell r="Z90" t="str">
            <v>XX</v>
          </cell>
          <cell r="AA90" t="str">
            <v>XX</v>
          </cell>
          <cell r="AB90" t="str">
            <v>WO</v>
          </cell>
          <cell r="AC90" t="str">
            <v>XX</v>
          </cell>
          <cell r="AD90" t="str">
            <v>XX</v>
          </cell>
          <cell r="AE90" t="str">
            <v>XX</v>
          </cell>
          <cell r="AF90" t="str">
            <v>XX</v>
          </cell>
          <cell r="AG90" t="str">
            <v>XX</v>
          </cell>
          <cell r="AH90" t="str">
            <v>XX</v>
          </cell>
          <cell r="AI90" t="str">
            <v>-</v>
          </cell>
          <cell r="AJ90" t="str">
            <v>-</v>
          </cell>
          <cell r="AK90" t="str">
            <v>-</v>
          </cell>
          <cell r="AL90">
            <v>22</v>
          </cell>
        </row>
        <row r="91">
          <cell r="B91">
            <v>1912</v>
          </cell>
          <cell r="C91" t="str">
            <v>SASIKALA R</v>
          </cell>
          <cell r="D91" t="str">
            <v>26-May-2022</v>
          </cell>
          <cell r="E91" t="str">
            <v>HELPER</v>
          </cell>
          <cell r="F91" t="str">
            <v>WORKER</v>
          </cell>
          <cell r="G91" t="str">
            <v>A</v>
          </cell>
          <cell r="H91" t="str">
            <v>XX</v>
          </cell>
          <cell r="I91" t="str">
            <v>XX</v>
          </cell>
          <cell r="J91" t="str">
            <v>-</v>
          </cell>
          <cell r="K91" t="str">
            <v>-</v>
          </cell>
          <cell r="L91" t="str">
            <v>-</v>
          </cell>
          <cell r="M91" t="str">
            <v>XX</v>
          </cell>
          <cell r="N91" t="str">
            <v>WO</v>
          </cell>
          <cell r="O91" t="str">
            <v>XX</v>
          </cell>
          <cell r="P91" t="str">
            <v>A</v>
          </cell>
          <cell r="Q91" t="str">
            <v>XX</v>
          </cell>
          <cell r="R91" t="str">
            <v>XX</v>
          </cell>
          <cell r="S91" t="str">
            <v>XX</v>
          </cell>
          <cell r="T91" t="str">
            <v>XX</v>
          </cell>
          <cell r="U91" t="str">
            <v>WO</v>
          </cell>
          <cell r="V91" t="str">
            <v>A</v>
          </cell>
          <cell r="W91" t="str">
            <v>A</v>
          </cell>
          <cell r="X91" t="str">
            <v>XX</v>
          </cell>
          <cell r="Y91" t="str">
            <v>XX</v>
          </cell>
          <cell r="Z91" t="str">
            <v>XX</v>
          </cell>
          <cell r="AA91" t="str">
            <v>XX</v>
          </cell>
          <cell r="AB91" t="str">
            <v>WO</v>
          </cell>
          <cell r="AC91" t="str">
            <v>XX</v>
          </cell>
          <cell r="AD91" t="str">
            <v>XX</v>
          </cell>
          <cell r="AE91" t="str">
            <v>XX</v>
          </cell>
          <cell r="AF91" t="str">
            <v>XX</v>
          </cell>
          <cell r="AG91" t="str">
            <v>XX</v>
          </cell>
          <cell r="AH91" t="str">
            <v>XX</v>
          </cell>
          <cell r="AI91" t="str">
            <v>-</v>
          </cell>
          <cell r="AJ91" t="str">
            <v>-</v>
          </cell>
          <cell r="AK91" t="str">
            <v>-</v>
          </cell>
          <cell r="AL91">
            <v>18</v>
          </cell>
        </row>
        <row r="92">
          <cell r="B92">
            <v>1913</v>
          </cell>
          <cell r="C92" t="str">
            <v>USHA S</v>
          </cell>
          <cell r="D92" t="str">
            <v>26-May-2022</v>
          </cell>
          <cell r="E92" t="str">
            <v>HELPER</v>
          </cell>
          <cell r="F92" t="str">
            <v>WORKER</v>
          </cell>
          <cell r="G92" t="str">
            <v>XX</v>
          </cell>
          <cell r="H92" t="str">
            <v>XX</v>
          </cell>
          <cell r="I92" t="str">
            <v>XX</v>
          </cell>
          <cell r="J92" t="str">
            <v>-</v>
          </cell>
          <cell r="K92" t="str">
            <v>-</v>
          </cell>
          <cell r="L92" t="str">
            <v>-</v>
          </cell>
          <cell r="M92" t="str">
            <v>XX</v>
          </cell>
          <cell r="N92" t="str">
            <v>WO</v>
          </cell>
          <cell r="O92" t="str">
            <v>XX</v>
          </cell>
          <cell r="P92" t="str">
            <v>XX</v>
          </cell>
          <cell r="Q92" t="str">
            <v>XX</v>
          </cell>
          <cell r="R92" t="str">
            <v>XX</v>
          </cell>
          <cell r="S92" t="str">
            <v>XX</v>
          </cell>
          <cell r="T92" t="str">
            <v>XX</v>
          </cell>
          <cell r="U92" t="str">
            <v>WO</v>
          </cell>
          <cell r="V92" t="str">
            <v>A</v>
          </cell>
          <cell r="W92" t="str">
            <v>A</v>
          </cell>
          <cell r="X92" t="str">
            <v>XX</v>
          </cell>
          <cell r="Y92" t="str">
            <v>XX</v>
          </cell>
          <cell r="Z92" t="str">
            <v>XX</v>
          </cell>
          <cell r="AA92" t="str">
            <v>XX</v>
          </cell>
          <cell r="AB92" t="str">
            <v>WO</v>
          </cell>
          <cell r="AC92" t="str">
            <v>XX</v>
          </cell>
          <cell r="AD92" t="str">
            <v>XX</v>
          </cell>
          <cell r="AE92" t="str">
            <v>XX</v>
          </cell>
          <cell r="AF92" t="str">
            <v>XX</v>
          </cell>
          <cell r="AG92" t="str">
            <v>XX</v>
          </cell>
          <cell r="AH92" t="str">
            <v>XX</v>
          </cell>
          <cell r="AI92" t="str">
            <v>-</v>
          </cell>
          <cell r="AJ92" t="str">
            <v>-</v>
          </cell>
          <cell r="AK92" t="str">
            <v>-</v>
          </cell>
          <cell r="AL92">
            <v>20</v>
          </cell>
        </row>
        <row r="93">
          <cell r="B93">
            <v>1923</v>
          </cell>
          <cell r="C93" t="str">
            <v>KANNIYAMMAL S</v>
          </cell>
          <cell r="D93" t="str">
            <v>14-Jun-2022</v>
          </cell>
          <cell r="E93" t="str">
            <v>HELPER</v>
          </cell>
          <cell r="F93" t="str">
            <v>WORKER</v>
          </cell>
          <cell r="G93" t="str">
            <v>A</v>
          </cell>
          <cell r="H93" t="str">
            <v>XX</v>
          </cell>
          <cell r="I93" t="str">
            <v>XX</v>
          </cell>
          <cell r="J93" t="str">
            <v>-</v>
          </cell>
          <cell r="K93" t="str">
            <v>-</v>
          </cell>
          <cell r="L93" t="str">
            <v>-</v>
          </cell>
          <cell r="M93" t="str">
            <v>XX</v>
          </cell>
          <cell r="N93" t="str">
            <v>WO</v>
          </cell>
          <cell r="O93" t="str">
            <v>XX</v>
          </cell>
          <cell r="P93" t="str">
            <v>XX</v>
          </cell>
          <cell r="Q93" t="str">
            <v>XX</v>
          </cell>
          <cell r="R93" t="str">
            <v>XX</v>
          </cell>
          <cell r="S93" t="str">
            <v>XX</v>
          </cell>
          <cell r="T93" t="str">
            <v>XX</v>
          </cell>
          <cell r="U93" t="str">
            <v>WO</v>
          </cell>
          <cell r="V93" t="str">
            <v>XX</v>
          </cell>
          <cell r="W93" t="str">
            <v>A</v>
          </cell>
          <cell r="X93" t="str">
            <v>A</v>
          </cell>
          <cell r="Y93" t="str">
            <v>A</v>
          </cell>
          <cell r="Z93" t="str">
            <v>A</v>
          </cell>
          <cell r="AA93" t="str">
            <v>A</v>
          </cell>
          <cell r="AB93" t="str">
            <v>WO</v>
          </cell>
          <cell r="AC93" t="str">
            <v>A</v>
          </cell>
          <cell r="AD93" t="str">
            <v>XX</v>
          </cell>
          <cell r="AE93" t="str">
            <v>XX</v>
          </cell>
          <cell r="AF93" t="str">
            <v>XX</v>
          </cell>
          <cell r="AG93" t="str">
            <v>XX</v>
          </cell>
          <cell r="AH93" t="str">
            <v>XX</v>
          </cell>
          <cell r="AI93" t="str">
            <v>-</v>
          </cell>
          <cell r="AJ93" t="str">
            <v>-</v>
          </cell>
          <cell r="AK93" t="str">
            <v>-</v>
          </cell>
          <cell r="AL93">
            <v>15</v>
          </cell>
        </row>
        <row r="94">
          <cell r="B94">
            <v>1929</v>
          </cell>
          <cell r="C94" t="str">
            <v>KEERTHANA G</v>
          </cell>
          <cell r="D94" t="str">
            <v>27-Jun-2022</v>
          </cell>
          <cell r="E94" t="str">
            <v>TAILOR</v>
          </cell>
          <cell r="F94" t="str">
            <v>WORKER</v>
          </cell>
          <cell r="G94" t="str">
            <v>XX</v>
          </cell>
          <cell r="H94" t="str">
            <v>A</v>
          </cell>
          <cell r="I94" t="str">
            <v>A</v>
          </cell>
          <cell r="J94" t="str">
            <v>-</v>
          </cell>
          <cell r="K94" t="str">
            <v>-</v>
          </cell>
          <cell r="L94" t="str">
            <v>-</v>
          </cell>
          <cell r="M94" t="str">
            <v>XX</v>
          </cell>
          <cell r="N94" t="str">
            <v>WO</v>
          </cell>
          <cell r="O94" t="str">
            <v>XX</v>
          </cell>
          <cell r="P94" t="str">
            <v>A</v>
          </cell>
          <cell r="Q94" t="str">
            <v>XX</v>
          </cell>
          <cell r="R94" t="str">
            <v>XX</v>
          </cell>
          <cell r="S94" t="str">
            <v>XX</v>
          </cell>
          <cell r="T94" t="str">
            <v>XX</v>
          </cell>
          <cell r="U94" t="str">
            <v>WO</v>
          </cell>
          <cell r="V94" t="str">
            <v>XX</v>
          </cell>
          <cell r="W94" t="str">
            <v>XX/A</v>
          </cell>
          <cell r="X94" t="str">
            <v>A</v>
          </cell>
          <cell r="Y94" t="str">
            <v>A</v>
          </cell>
          <cell r="Z94" t="str">
            <v>A</v>
          </cell>
          <cell r="AA94" t="str">
            <v>XX</v>
          </cell>
          <cell r="AB94" t="str">
            <v>WO</v>
          </cell>
          <cell r="AC94" t="str">
            <v>XX</v>
          </cell>
          <cell r="AD94" t="str">
            <v>XX</v>
          </cell>
          <cell r="AE94" t="str">
            <v>XX</v>
          </cell>
          <cell r="AF94" t="str">
            <v>XX</v>
          </cell>
          <cell r="AG94" t="str">
            <v>XX</v>
          </cell>
          <cell r="AH94" t="str">
            <v>XX</v>
          </cell>
          <cell r="AI94" t="str">
            <v>-</v>
          </cell>
          <cell r="AJ94" t="str">
            <v>-</v>
          </cell>
          <cell r="AK94" t="str">
            <v>-</v>
          </cell>
          <cell r="AL94">
            <v>15.5</v>
          </cell>
        </row>
        <row r="95">
          <cell r="B95">
            <v>1930</v>
          </cell>
          <cell r="C95" t="str">
            <v>VALARMATHI R</v>
          </cell>
          <cell r="D95" t="str">
            <v>29-Jun-2022</v>
          </cell>
          <cell r="E95" t="str">
            <v>TAILOR</v>
          </cell>
          <cell r="F95" t="str">
            <v>WORKER</v>
          </cell>
          <cell r="G95" t="str">
            <v>XX</v>
          </cell>
          <cell r="H95" t="str">
            <v>XX</v>
          </cell>
          <cell r="I95" t="str">
            <v>XX</v>
          </cell>
          <cell r="J95" t="str">
            <v>-</v>
          </cell>
          <cell r="K95" t="str">
            <v>-</v>
          </cell>
          <cell r="L95" t="str">
            <v>-</v>
          </cell>
          <cell r="M95" t="str">
            <v>XX</v>
          </cell>
          <cell r="N95" t="str">
            <v>WO</v>
          </cell>
          <cell r="O95" t="str">
            <v>XX</v>
          </cell>
          <cell r="P95" t="str">
            <v>A</v>
          </cell>
          <cell r="Q95" t="str">
            <v>XX</v>
          </cell>
          <cell r="R95" t="str">
            <v>XX</v>
          </cell>
          <cell r="S95" t="str">
            <v>XX</v>
          </cell>
          <cell r="T95" t="str">
            <v>XX</v>
          </cell>
          <cell r="U95" t="str">
            <v>WO</v>
          </cell>
          <cell r="V95" t="str">
            <v>XX</v>
          </cell>
          <cell r="W95" t="str">
            <v>XX</v>
          </cell>
          <cell r="X95" t="str">
            <v>A</v>
          </cell>
          <cell r="Y95" t="str">
            <v>XX</v>
          </cell>
          <cell r="Z95" t="str">
            <v>XX</v>
          </cell>
          <cell r="AA95" t="str">
            <v>XX</v>
          </cell>
          <cell r="AB95" t="str">
            <v>WO</v>
          </cell>
          <cell r="AC95" t="str">
            <v>XX</v>
          </cell>
          <cell r="AD95" t="str">
            <v>XX</v>
          </cell>
          <cell r="AE95" t="str">
            <v>XX</v>
          </cell>
          <cell r="AF95" t="str">
            <v>XX</v>
          </cell>
          <cell r="AG95" t="str">
            <v>XX</v>
          </cell>
          <cell r="AH95" t="str">
            <v>XX</v>
          </cell>
          <cell r="AI95" t="str">
            <v>-</v>
          </cell>
          <cell r="AJ95" t="str">
            <v>-</v>
          </cell>
          <cell r="AK95" t="str">
            <v>-</v>
          </cell>
          <cell r="AL95">
            <v>20</v>
          </cell>
        </row>
        <row r="96">
          <cell r="B96">
            <v>1947</v>
          </cell>
          <cell r="C96" t="str">
            <v>LOGESH KARTHI G</v>
          </cell>
          <cell r="D96" t="str">
            <v>06-Jul-2022</v>
          </cell>
          <cell r="E96" t="str">
            <v>JR-EXECUTIVE</v>
          </cell>
          <cell r="F96" t="str">
            <v>STAFF</v>
          </cell>
          <cell r="G96" t="str">
            <v>XX</v>
          </cell>
          <cell r="H96" t="str">
            <v>XX</v>
          </cell>
          <cell r="I96" t="str">
            <v>XX</v>
          </cell>
          <cell r="J96" t="str">
            <v>-</v>
          </cell>
          <cell r="K96" t="str">
            <v>-</v>
          </cell>
          <cell r="L96" t="str">
            <v>-</v>
          </cell>
          <cell r="M96" t="str">
            <v>XX</v>
          </cell>
          <cell r="N96" t="str">
            <v>WO</v>
          </cell>
          <cell r="O96" t="str">
            <v>XX</v>
          </cell>
          <cell r="P96" t="str">
            <v>XX</v>
          </cell>
          <cell r="Q96" t="str">
            <v>XX</v>
          </cell>
          <cell r="R96" t="str">
            <v>XX</v>
          </cell>
          <cell r="S96" t="str">
            <v>XX</v>
          </cell>
          <cell r="T96" t="str">
            <v>XX</v>
          </cell>
          <cell r="U96" t="str">
            <v>WO</v>
          </cell>
          <cell r="V96" t="str">
            <v>XX</v>
          </cell>
          <cell r="W96" t="str">
            <v>XX</v>
          </cell>
          <cell r="X96" t="str">
            <v>XX</v>
          </cell>
          <cell r="Y96" t="str">
            <v>XX</v>
          </cell>
          <cell r="Z96" t="str">
            <v>XX</v>
          </cell>
          <cell r="AA96" t="str">
            <v>XX</v>
          </cell>
          <cell r="AB96" t="str">
            <v>WO</v>
          </cell>
          <cell r="AC96" t="str">
            <v>XX</v>
          </cell>
          <cell r="AD96" t="str">
            <v>XX</v>
          </cell>
          <cell r="AE96" t="str">
            <v>XX</v>
          </cell>
          <cell r="AF96" t="str">
            <v>XX</v>
          </cell>
          <cell r="AG96" t="str">
            <v>XX</v>
          </cell>
          <cell r="AH96" t="str">
            <v>XX</v>
          </cell>
          <cell r="AI96" t="str">
            <v>-</v>
          </cell>
          <cell r="AJ96" t="str">
            <v>-</v>
          </cell>
          <cell r="AK96" t="str">
            <v>-</v>
          </cell>
          <cell r="AL96">
            <v>22</v>
          </cell>
        </row>
        <row r="97">
          <cell r="B97">
            <v>1951</v>
          </cell>
          <cell r="C97" t="str">
            <v>SUBRAMANI R</v>
          </cell>
          <cell r="D97" t="str">
            <v>13-Jul-2022</v>
          </cell>
          <cell r="E97" t="str">
            <v>GARDENER</v>
          </cell>
          <cell r="F97" t="str">
            <v>WORKER</v>
          </cell>
          <cell r="G97" t="str">
            <v>XX</v>
          </cell>
          <cell r="H97" t="str">
            <v>XX</v>
          </cell>
          <cell r="I97" t="str">
            <v>XX</v>
          </cell>
          <cell r="J97" t="str">
            <v>-</v>
          </cell>
          <cell r="K97" t="str">
            <v>-</v>
          </cell>
          <cell r="L97" t="str">
            <v>-</v>
          </cell>
          <cell r="M97" t="str">
            <v>XX</v>
          </cell>
          <cell r="N97" t="str">
            <v>WO</v>
          </cell>
          <cell r="O97" t="str">
            <v>XX</v>
          </cell>
          <cell r="P97" t="str">
            <v>XX</v>
          </cell>
          <cell r="Q97" t="str">
            <v>XX</v>
          </cell>
          <cell r="R97" t="str">
            <v>XX</v>
          </cell>
          <cell r="S97" t="str">
            <v>XX</v>
          </cell>
          <cell r="T97" t="str">
            <v>XX</v>
          </cell>
          <cell r="U97" t="str">
            <v>WO</v>
          </cell>
          <cell r="V97" t="str">
            <v>XX</v>
          </cell>
          <cell r="W97" t="str">
            <v>XX</v>
          </cell>
          <cell r="X97" t="str">
            <v>A</v>
          </cell>
          <cell r="Y97" t="str">
            <v>XX</v>
          </cell>
          <cell r="Z97" t="str">
            <v>XX</v>
          </cell>
          <cell r="AA97" t="str">
            <v>XX</v>
          </cell>
          <cell r="AB97" t="str">
            <v>WO</v>
          </cell>
          <cell r="AC97" t="str">
            <v>A</v>
          </cell>
          <cell r="AD97" t="str">
            <v>XX</v>
          </cell>
          <cell r="AE97" t="str">
            <v>XX</v>
          </cell>
          <cell r="AF97" t="str">
            <v>XX</v>
          </cell>
          <cell r="AG97" t="str">
            <v>XX</v>
          </cell>
          <cell r="AH97" t="str">
            <v>XX</v>
          </cell>
          <cell r="AI97" t="str">
            <v>-</v>
          </cell>
          <cell r="AJ97" t="str">
            <v>-</v>
          </cell>
          <cell r="AK97" t="str">
            <v>-</v>
          </cell>
          <cell r="AL97">
            <v>20</v>
          </cell>
        </row>
        <row r="98">
          <cell r="B98">
            <v>1952</v>
          </cell>
          <cell r="C98" t="str">
            <v>NATCHIMUTHU</v>
          </cell>
          <cell r="D98" t="str">
            <v>13-Jul-2022</v>
          </cell>
          <cell r="E98" t="str">
            <v>GARDENER</v>
          </cell>
          <cell r="F98" t="str">
            <v>WORKER</v>
          </cell>
          <cell r="G98" t="str">
            <v>XX</v>
          </cell>
          <cell r="H98" t="str">
            <v>XX</v>
          </cell>
          <cell r="I98" t="str">
            <v>XX</v>
          </cell>
          <cell r="J98" t="str">
            <v>-</v>
          </cell>
          <cell r="K98" t="str">
            <v>-</v>
          </cell>
          <cell r="L98" t="str">
            <v>-</v>
          </cell>
          <cell r="M98" t="str">
            <v>XX</v>
          </cell>
          <cell r="N98" t="str">
            <v>WO</v>
          </cell>
          <cell r="O98" t="str">
            <v>A</v>
          </cell>
          <cell r="P98" t="str">
            <v>XX</v>
          </cell>
          <cell r="Q98" t="str">
            <v>XX</v>
          </cell>
          <cell r="R98" t="str">
            <v>XX</v>
          </cell>
          <cell r="S98" t="str">
            <v>XX</v>
          </cell>
          <cell r="T98" t="str">
            <v>XX</v>
          </cell>
          <cell r="U98" t="str">
            <v>WO</v>
          </cell>
          <cell r="V98" t="str">
            <v>XX</v>
          </cell>
          <cell r="W98" t="str">
            <v>XX</v>
          </cell>
          <cell r="X98" t="str">
            <v>XX</v>
          </cell>
          <cell r="Y98" t="str">
            <v>XX</v>
          </cell>
          <cell r="Z98" t="str">
            <v>XX</v>
          </cell>
          <cell r="AA98" t="str">
            <v>XX</v>
          </cell>
          <cell r="AB98" t="str">
            <v>WO</v>
          </cell>
          <cell r="AC98" t="str">
            <v>XX</v>
          </cell>
          <cell r="AD98" t="str">
            <v>XX</v>
          </cell>
          <cell r="AE98" t="str">
            <v>XX</v>
          </cell>
          <cell r="AF98" t="str">
            <v>XX</v>
          </cell>
          <cell r="AG98" t="str">
            <v>XX</v>
          </cell>
          <cell r="AH98" t="str">
            <v>XX</v>
          </cell>
          <cell r="AI98" t="str">
            <v>WO</v>
          </cell>
          <cell r="AJ98" t="str">
            <v>-</v>
          </cell>
          <cell r="AK98" t="str">
            <v>-</v>
          </cell>
          <cell r="AL98">
            <v>21</v>
          </cell>
        </row>
        <row r="99">
          <cell r="B99">
            <v>1956</v>
          </cell>
          <cell r="C99" t="str">
            <v>KARTHIGAIRAJAN K</v>
          </cell>
          <cell r="D99" t="str">
            <v>18-Jul-2022</v>
          </cell>
          <cell r="E99" t="str">
            <v>TAILOR</v>
          </cell>
          <cell r="F99" t="str">
            <v>WORKER</v>
          </cell>
          <cell r="G99" t="str">
            <v>XX</v>
          </cell>
          <cell r="H99" t="str">
            <v>XX</v>
          </cell>
          <cell r="I99" t="str">
            <v>XX</v>
          </cell>
          <cell r="J99" t="str">
            <v>-</v>
          </cell>
          <cell r="K99" t="str">
            <v>-</v>
          </cell>
          <cell r="L99" t="str">
            <v>-</v>
          </cell>
          <cell r="M99" t="str">
            <v>XX</v>
          </cell>
          <cell r="N99" t="str">
            <v>WO</v>
          </cell>
          <cell r="O99" t="str">
            <v>XX</v>
          </cell>
          <cell r="P99" t="str">
            <v>A</v>
          </cell>
          <cell r="Q99" t="str">
            <v>XX</v>
          </cell>
          <cell r="R99" t="str">
            <v>XX</v>
          </cell>
          <cell r="S99" t="str">
            <v>XX</v>
          </cell>
          <cell r="T99" t="str">
            <v>XX</v>
          </cell>
          <cell r="U99" t="str">
            <v>WO</v>
          </cell>
          <cell r="V99" t="str">
            <v>XX</v>
          </cell>
          <cell r="W99" t="str">
            <v>XX</v>
          </cell>
          <cell r="X99" t="str">
            <v>XX</v>
          </cell>
          <cell r="Y99" t="str">
            <v>XX</v>
          </cell>
          <cell r="Z99" t="str">
            <v>XX</v>
          </cell>
          <cell r="AA99" t="str">
            <v>XX</v>
          </cell>
          <cell r="AB99" t="str">
            <v>WO</v>
          </cell>
          <cell r="AC99" t="str">
            <v>XX</v>
          </cell>
          <cell r="AD99" t="str">
            <v>XX</v>
          </cell>
          <cell r="AE99" t="str">
            <v>A</v>
          </cell>
          <cell r="AF99" t="str">
            <v>XX</v>
          </cell>
          <cell r="AG99" t="str">
            <v>XX</v>
          </cell>
          <cell r="AH99" t="str">
            <v>XX</v>
          </cell>
          <cell r="AI99" t="str">
            <v>-</v>
          </cell>
          <cell r="AJ99" t="str">
            <v>-</v>
          </cell>
          <cell r="AK99" t="str">
            <v>-</v>
          </cell>
          <cell r="AL99">
            <v>20</v>
          </cell>
        </row>
        <row r="100">
          <cell r="B100">
            <v>1962</v>
          </cell>
          <cell r="C100" t="str">
            <v>MANJULA M</v>
          </cell>
          <cell r="D100" t="str">
            <v>26-Jul-2022</v>
          </cell>
          <cell r="E100" t="str">
            <v>FG COUNTING</v>
          </cell>
          <cell r="F100" t="str">
            <v>WORKER</v>
          </cell>
          <cell r="G100" t="str">
            <v>XX</v>
          </cell>
          <cell r="H100" t="str">
            <v>XX</v>
          </cell>
          <cell r="I100" t="str">
            <v>XX</v>
          </cell>
          <cell r="J100" t="str">
            <v>-</v>
          </cell>
          <cell r="K100" t="str">
            <v>-</v>
          </cell>
          <cell r="L100" t="str">
            <v>-</v>
          </cell>
          <cell r="M100" t="str">
            <v>XX</v>
          </cell>
          <cell r="N100" t="str">
            <v>WO</v>
          </cell>
          <cell r="O100" t="str">
            <v>XX</v>
          </cell>
          <cell r="P100" t="str">
            <v>XX</v>
          </cell>
          <cell r="Q100" t="str">
            <v>XX</v>
          </cell>
          <cell r="R100" t="str">
            <v>XX</v>
          </cell>
          <cell r="S100" t="str">
            <v>A</v>
          </cell>
          <cell r="T100" t="str">
            <v>XX</v>
          </cell>
          <cell r="U100" t="str">
            <v>WO</v>
          </cell>
          <cell r="V100" t="str">
            <v>A</v>
          </cell>
          <cell r="W100" t="str">
            <v>XX</v>
          </cell>
          <cell r="X100" t="str">
            <v>XX</v>
          </cell>
          <cell r="Y100" t="str">
            <v>XX</v>
          </cell>
          <cell r="Z100" t="str">
            <v>XX</v>
          </cell>
          <cell r="AA100" t="str">
            <v>XX</v>
          </cell>
          <cell r="AB100" t="str">
            <v>WO</v>
          </cell>
          <cell r="AC100" t="str">
            <v>XX</v>
          </cell>
          <cell r="AD100" t="str">
            <v>XX</v>
          </cell>
          <cell r="AE100" t="str">
            <v>XX</v>
          </cell>
          <cell r="AF100" t="str">
            <v>XX</v>
          </cell>
          <cell r="AG100" t="str">
            <v>XX</v>
          </cell>
          <cell r="AH100" t="str">
            <v>XX</v>
          </cell>
          <cell r="AI100" t="str">
            <v>-</v>
          </cell>
          <cell r="AJ100" t="str">
            <v>-</v>
          </cell>
          <cell r="AK100" t="str">
            <v>-</v>
          </cell>
          <cell r="AL100">
            <v>20</v>
          </cell>
        </row>
        <row r="101">
          <cell r="B101">
            <v>1966</v>
          </cell>
          <cell r="C101" t="str">
            <v>PARAMESWARI S</v>
          </cell>
          <cell r="D101" t="str">
            <v>02-Aug-2022</v>
          </cell>
          <cell r="E101" t="str">
            <v>TAILOR</v>
          </cell>
          <cell r="F101" t="str">
            <v>WORKER</v>
          </cell>
          <cell r="G101" t="str">
            <v>XX</v>
          </cell>
          <cell r="H101" t="str">
            <v>XX</v>
          </cell>
          <cell r="I101" t="str">
            <v>XX</v>
          </cell>
          <cell r="J101" t="str">
            <v>-</v>
          </cell>
          <cell r="K101" t="str">
            <v>-</v>
          </cell>
          <cell r="L101" t="str">
            <v>-</v>
          </cell>
          <cell r="M101" t="str">
            <v>XX</v>
          </cell>
          <cell r="N101" t="str">
            <v>WO</v>
          </cell>
          <cell r="O101" t="str">
            <v>XX</v>
          </cell>
          <cell r="P101" t="str">
            <v>A</v>
          </cell>
          <cell r="Q101" t="str">
            <v>A</v>
          </cell>
          <cell r="R101" t="str">
            <v>XX</v>
          </cell>
          <cell r="S101" t="str">
            <v>XX</v>
          </cell>
          <cell r="T101" t="str">
            <v>XX</v>
          </cell>
          <cell r="U101" t="str">
            <v>WO</v>
          </cell>
          <cell r="V101" t="str">
            <v>A</v>
          </cell>
          <cell r="W101" t="str">
            <v>A</v>
          </cell>
          <cell r="X101" t="str">
            <v>XX</v>
          </cell>
          <cell r="Y101" t="str">
            <v>XX</v>
          </cell>
          <cell r="Z101" t="str">
            <v>XX</v>
          </cell>
          <cell r="AA101" t="str">
            <v>XX</v>
          </cell>
          <cell r="AB101" t="str">
            <v>WO</v>
          </cell>
          <cell r="AC101" t="str">
            <v>XX</v>
          </cell>
          <cell r="AD101" t="str">
            <v>XX</v>
          </cell>
          <cell r="AE101" t="str">
            <v>XX</v>
          </cell>
          <cell r="AF101" t="str">
            <v>XX</v>
          </cell>
          <cell r="AG101" t="str">
            <v>XX</v>
          </cell>
          <cell r="AH101" t="str">
            <v>XX</v>
          </cell>
          <cell r="AI101" t="str">
            <v>WO</v>
          </cell>
          <cell r="AJ101" t="str">
            <v>-</v>
          </cell>
          <cell r="AK101" t="str">
            <v>-</v>
          </cell>
          <cell r="AL101">
            <v>18</v>
          </cell>
        </row>
        <row r="102">
          <cell r="B102">
            <v>1971</v>
          </cell>
          <cell r="C102" t="str">
            <v>HEMALATHA R</v>
          </cell>
          <cell r="D102" t="str">
            <v>13-Aug-2022</v>
          </cell>
          <cell r="E102" t="str">
            <v>TAILOR</v>
          </cell>
          <cell r="F102" t="str">
            <v>WORKER</v>
          </cell>
          <cell r="G102" t="str">
            <v>A</v>
          </cell>
          <cell r="H102" t="str">
            <v>XX</v>
          </cell>
          <cell r="I102" t="str">
            <v>XX</v>
          </cell>
          <cell r="J102" t="str">
            <v>-</v>
          </cell>
          <cell r="K102" t="str">
            <v>-</v>
          </cell>
          <cell r="L102" t="str">
            <v>-</v>
          </cell>
          <cell r="M102" t="str">
            <v>XX</v>
          </cell>
          <cell r="N102" t="str">
            <v>WO</v>
          </cell>
          <cell r="O102" t="str">
            <v>XX</v>
          </cell>
          <cell r="P102" t="str">
            <v>XX</v>
          </cell>
          <cell r="Q102" t="str">
            <v>XX</v>
          </cell>
          <cell r="R102" t="str">
            <v>XX</v>
          </cell>
          <cell r="S102" t="str">
            <v>XX</v>
          </cell>
          <cell r="T102" t="str">
            <v>XX</v>
          </cell>
          <cell r="U102" t="str">
            <v>WO</v>
          </cell>
          <cell r="V102" t="str">
            <v>XX</v>
          </cell>
          <cell r="W102" t="str">
            <v>XX</v>
          </cell>
          <cell r="X102" t="str">
            <v>XX</v>
          </cell>
          <cell r="Y102" t="str">
            <v>XX</v>
          </cell>
          <cell r="Z102" t="str">
            <v>XX</v>
          </cell>
          <cell r="AA102" t="str">
            <v>A</v>
          </cell>
          <cell r="AB102" t="str">
            <v>WO</v>
          </cell>
          <cell r="AC102" t="str">
            <v>XX</v>
          </cell>
          <cell r="AD102" t="str">
            <v>XX</v>
          </cell>
          <cell r="AE102" t="str">
            <v>XX</v>
          </cell>
          <cell r="AF102" t="str">
            <v>XX</v>
          </cell>
          <cell r="AG102" t="str">
            <v>XX</v>
          </cell>
          <cell r="AH102" t="str">
            <v>A</v>
          </cell>
          <cell r="AI102" t="str">
            <v>-</v>
          </cell>
          <cell r="AJ102" t="str">
            <v>-</v>
          </cell>
          <cell r="AK102" t="str">
            <v>-</v>
          </cell>
          <cell r="AL102">
            <v>19</v>
          </cell>
        </row>
        <row r="103">
          <cell r="B103">
            <v>1980</v>
          </cell>
          <cell r="C103" t="str">
            <v>PERUMAL P</v>
          </cell>
          <cell r="D103" t="str">
            <v>23-Aug-2022</v>
          </cell>
          <cell r="E103" t="str">
            <v>CUTTING MASTER</v>
          </cell>
          <cell r="F103" t="str">
            <v>WORKER</v>
          </cell>
          <cell r="G103" t="str">
            <v>XX</v>
          </cell>
          <cell r="H103" t="str">
            <v>XX</v>
          </cell>
          <cell r="I103" t="str">
            <v>XX</v>
          </cell>
          <cell r="J103" t="str">
            <v>-</v>
          </cell>
          <cell r="K103" t="str">
            <v>-</v>
          </cell>
          <cell r="L103" t="str">
            <v>-</v>
          </cell>
          <cell r="M103" t="str">
            <v>XX</v>
          </cell>
          <cell r="N103" t="str">
            <v>WO</v>
          </cell>
          <cell r="O103" t="str">
            <v>XX</v>
          </cell>
          <cell r="P103" t="str">
            <v>XX</v>
          </cell>
          <cell r="Q103" t="str">
            <v>XX</v>
          </cell>
          <cell r="R103" t="str">
            <v>XX</v>
          </cell>
          <cell r="S103" t="str">
            <v>XX</v>
          </cell>
          <cell r="T103" t="str">
            <v>XX</v>
          </cell>
          <cell r="U103" t="str">
            <v>WO</v>
          </cell>
          <cell r="V103" t="str">
            <v>XX</v>
          </cell>
          <cell r="W103" t="str">
            <v>XX</v>
          </cell>
          <cell r="X103" t="str">
            <v>XX</v>
          </cell>
          <cell r="Y103" t="str">
            <v>XX</v>
          </cell>
          <cell r="Z103" t="str">
            <v>XX</v>
          </cell>
          <cell r="AA103" t="str">
            <v>XX</v>
          </cell>
          <cell r="AB103" t="str">
            <v>WO</v>
          </cell>
          <cell r="AC103" t="str">
            <v>XX</v>
          </cell>
          <cell r="AD103" t="str">
            <v>XX</v>
          </cell>
          <cell r="AE103" t="str">
            <v>A</v>
          </cell>
          <cell r="AF103" t="str">
            <v>XX</v>
          </cell>
          <cell r="AG103" t="str">
            <v>XX</v>
          </cell>
          <cell r="AH103" t="str">
            <v>XX</v>
          </cell>
          <cell r="AI103" t="str">
            <v>-</v>
          </cell>
          <cell r="AJ103" t="str">
            <v>-</v>
          </cell>
          <cell r="AK103" t="str">
            <v>-</v>
          </cell>
          <cell r="AL103">
            <v>21</v>
          </cell>
        </row>
        <row r="104">
          <cell r="B104">
            <v>1983</v>
          </cell>
          <cell r="C104" t="str">
            <v>LATHA M</v>
          </cell>
          <cell r="D104" t="str">
            <v>24-Aug-2022</v>
          </cell>
          <cell r="E104" t="str">
            <v>TAILOR</v>
          </cell>
          <cell r="F104" t="str">
            <v>WORKER</v>
          </cell>
          <cell r="G104" t="str">
            <v>XX</v>
          </cell>
          <cell r="H104" t="str">
            <v>XX</v>
          </cell>
          <cell r="I104" t="str">
            <v>XX</v>
          </cell>
          <cell r="J104" t="str">
            <v>-</v>
          </cell>
          <cell r="K104" t="str">
            <v>-</v>
          </cell>
          <cell r="L104" t="str">
            <v>-</v>
          </cell>
          <cell r="M104" t="str">
            <v>XX</v>
          </cell>
          <cell r="N104" t="str">
            <v>WO</v>
          </cell>
          <cell r="O104" t="str">
            <v>XX</v>
          </cell>
          <cell r="P104" t="str">
            <v>XX</v>
          </cell>
          <cell r="Q104" t="str">
            <v>XX</v>
          </cell>
          <cell r="R104" t="str">
            <v>XX</v>
          </cell>
          <cell r="S104" t="str">
            <v>XX</v>
          </cell>
          <cell r="T104" t="str">
            <v>XX</v>
          </cell>
          <cell r="U104" t="str">
            <v>WO</v>
          </cell>
          <cell r="V104" t="str">
            <v>XX</v>
          </cell>
          <cell r="W104" t="str">
            <v>XX</v>
          </cell>
          <cell r="X104" t="str">
            <v>A</v>
          </cell>
          <cell r="Y104" t="str">
            <v>A</v>
          </cell>
          <cell r="Z104" t="str">
            <v>A</v>
          </cell>
          <cell r="AA104" t="str">
            <v>XX</v>
          </cell>
          <cell r="AB104" t="str">
            <v>WO</v>
          </cell>
          <cell r="AC104" t="str">
            <v>XX</v>
          </cell>
          <cell r="AD104" t="str">
            <v>XX</v>
          </cell>
          <cell r="AE104" t="str">
            <v>XX</v>
          </cell>
          <cell r="AF104" t="str">
            <v>XX</v>
          </cell>
          <cell r="AG104" t="str">
            <v>XX</v>
          </cell>
          <cell r="AH104" t="str">
            <v>XX</v>
          </cell>
          <cell r="AI104" t="str">
            <v>-</v>
          </cell>
          <cell r="AJ104" t="str">
            <v>-</v>
          </cell>
          <cell r="AK104" t="str">
            <v>-</v>
          </cell>
          <cell r="AL104">
            <v>19</v>
          </cell>
        </row>
        <row r="105">
          <cell r="B105">
            <v>1998</v>
          </cell>
          <cell r="C105" t="str">
            <v>R BHARATHI</v>
          </cell>
          <cell r="D105" t="str">
            <v>13-Sep-2022</v>
          </cell>
          <cell r="E105" t="str">
            <v>HELPER</v>
          </cell>
          <cell r="F105" t="str">
            <v>WORKER</v>
          </cell>
          <cell r="G105" t="str">
            <v>XX</v>
          </cell>
          <cell r="H105" t="str">
            <v>XX</v>
          </cell>
          <cell r="I105" t="str">
            <v>XX</v>
          </cell>
          <cell r="J105" t="str">
            <v>-</v>
          </cell>
          <cell r="K105" t="str">
            <v>-</v>
          </cell>
          <cell r="L105" t="str">
            <v>-</v>
          </cell>
          <cell r="M105" t="str">
            <v>XX</v>
          </cell>
          <cell r="N105" t="str">
            <v>WO</v>
          </cell>
          <cell r="O105" t="str">
            <v>XX</v>
          </cell>
          <cell r="P105" t="str">
            <v>XX</v>
          </cell>
          <cell r="Q105" t="str">
            <v>XX</v>
          </cell>
          <cell r="R105" t="str">
            <v>XX</v>
          </cell>
          <cell r="S105" t="str">
            <v>XX</v>
          </cell>
          <cell r="T105" t="str">
            <v>XX</v>
          </cell>
          <cell r="U105" t="str">
            <v>WO</v>
          </cell>
          <cell r="V105" t="str">
            <v>XX</v>
          </cell>
          <cell r="W105" t="str">
            <v>XX</v>
          </cell>
          <cell r="X105" t="str">
            <v>XX</v>
          </cell>
          <cell r="Y105" t="str">
            <v>XX</v>
          </cell>
          <cell r="Z105" t="str">
            <v>XX</v>
          </cell>
          <cell r="AA105" t="str">
            <v>XX</v>
          </cell>
          <cell r="AB105" t="str">
            <v>WO</v>
          </cell>
          <cell r="AC105" t="str">
            <v>XX</v>
          </cell>
          <cell r="AD105" t="str">
            <v>XX</v>
          </cell>
          <cell r="AE105" t="str">
            <v>A</v>
          </cell>
          <cell r="AF105" t="str">
            <v>XX</v>
          </cell>
          <cell r="AG105" t="str">
            <v>XX</v>
          </cell>
          <cell r="AH105" t="str">
            <v>XX</v>
          </cell>
          <cell r="AI105" t="str">
            <v>-</v>
          </cell>
          <cell r="AJ105" t="str">
            <v>-</v>
          </cell>
          <cell r="AK105" t="str">
            <v>-</v>
          </cell>
          <cell r="AL105">
            <v>21</v>
          </cell>
        </row>
        <row r="106">
          <cell r="B106">
            <v>2005</v>
          </cell>
          <cell r="C106" t="str">
            <v>PARAMESWARI</v>
          </cell>
          <cell r="D106" t="str">
            <v>19-Sep-2022</v>
          </cell>
          <cell r="E106" t="str">
            <v>TAILOR</v>
          </cell>
          <cell r="F106" t="str">
            <v>WORKER</v>
          </cell>
          <cell r="G106" t="str">
            <v>XX</v>
          </cell>
          <cell r="H106" t="str">
            <v>XX</v>
          </cell>
          <cell r="I106" t="str">
            <v>XX</v>
          </cell>
          <cell r="J106" t="str">
            <v>-</v>
          </cell>
          <cell r="K106" t="str">
            <v>-</v>
          </cell>
          <cell r="L106" t="str">
            <v>-</v>
          </cell>
          <cell r="M106" t="str">
            <v>XX</v>
          </cell>
          <cell r="N106" t="str">
            <v>WO</v>
          </cell>
          <cell r="O106" t="str">
            <v>XX</v>
          </cell>
          <cell r="P106" t="str">
            <v>XX</v>
          </cell>
          <cell r="Q106" t="str">
            <v>XX</v>
          </cell>
          <cell r="R106" t="str">
            <v>XX</v>
          </cell>
          <cell r="S106" t="str">
            <v>XX</v>
          </cell>
          <cell r="T106" t="str">
            <v>XX</v>
          </cell>
          <cell r="U106" t="str">
            <v>WO</v>
          </cell>
          <cell r="V106" t="str">
            <v>XX</v>
          </cell>
          <cell r="W106" t="str">
            <v>XX</v>
          </cell>
          <cell r="X106" t="str">
            <v>XX</v>
          </cell>
          <cell r="Y106" t="str">
            <v>XX</v>
          </cell>
          <cell r="Z106" t="str">
            <v>XX</v>
          </cell>
          <cell r="AA106" t="str">
            <v>XX</v>
          </cell>
          <cell r="AB106" t="str">
            <v>WO</v>
          </cell>
          <cell r="AC106" t="str">
            <v>XX</v>
          </cell>
          <cell r="AD106" t="str">
            <v>XX</v>
          </cell>
          <cell r="AE106" t="str">
            <v>XX</v>
          </cell>
          <cell r="AF106" t="str">
            <v>XX</v>
          </cell>
          <cell r="AG106" t="str">
            <v>XX</v>
          </cell>
          <cell r="AH106" t="str">
            <v>XX</v>
          </cell>
          <cell r="AI106" t="str">
            <v>-</v>
          </cell>
          <cell r="AJ106" t="str">
            <v>-</v>
          </cell>
          <cell r="AK106" t="str">
            <v>-</v>
          </cell>
          <cell r="AL106">
            <v>22</v>
          </cell>
        </row>
        <row r="107">
          <cell r="B107">
            <v>2013</v>
          </cell>
          <cell r="C107" t="str">
            <v>CHANDRA SEKAR</v>
          </cell>
          <cell r="D107" t="str">
            <v>23-Sep-2022</v>
          </cell>
          <cell r="E107" t="str">
            <v>HELPER</v>
          </cell>
          <cell r="F107" t="str">
            <v>WORKER</v>
          </cell>
          <cell r="G107" t="str">
            <v>A</v>
          </cell>
          <cell r="H107" t="str">
            <v>XX</v>
          </cell>
          <cell r="I107" t="str">
            <v>XX</v>
          </cell>
          <cell r="J107" t="str">
            <v>-</v>
          </cell>
          <cell r="K107" t="str">
            <v>-</v>
          </cell>
          <cell r="L107" t="str">
            <v>-</v>
          </cell>
          <cell r="M107" t="str">
            <v>XX</v>
          </cell>
          <cell r="N107" t="str">
            <v>WO</v>
          </cell>
          <cell r="O107" t="str">
            <v>XX</v>
          </cell>
          <cell r="P107" t="str">
            <v>XX</v>
          </cell>
          <cell r="Q107" t="str">
            <v>XX</v>
          </cell>
          <cell r="R107" t="str">
            <v>XX</v>
          </cell>
          <cell r="S107" t="str">
            <v>XX</v>
          </cell>
          <cell r="T107" t="str">
            <v>XX</v>
          </cell>
          <cell r="U107" t="str">
            <v>WO</v>
          </cell>
          <cell r="V107" t="str">
            <v>A</v>
          </cell>
          <cell r="W107" t="str">
            <v>XX</v>
          </cell>
          <cell r="X107" t="str">
            <v>XX</v>
          </cell>
          <cell r="Y107" t="str">
            <v>XX</v>
          </cell>
          <cell r="Z107" t="str">
            <v>XX</v>
          </cell>
          <cell r="AA107" t="str">
            <v>XX</v>
          </cell>
          <cell r="AB107" t="str">
            <v>WO</v>
          </cell>
          <cell r="AC107" t="str">
            <v>XX</v>
          </cell>
          <cell r="AD107" t="str">
            <v>XX</v>
          </cell>
          <cell r="AE107" t="str">
            <v>XX</v>
          </cell>
          <cell r="AF107" t="str">
            <v>A</v>
          </cell>
          <cell r="AG107" t="str">
            <v>XX</v>
          </cell>
          <cell r="AH107" t="str">
            <v>XX</v>
          </cell>
          <cell r="AI107" t="str">
            <v>-</v>
          </cell>
          <cell r="AJ107" t="str">
            <v>-</v>
          </cell>
          <cell r="AK107" t="str">
            <v>-</v>
          </cell>
          <cell r="AL107">
            <v>19</v>
          </cell>
        </row>
        <row r="108">
          <cell r="B108">
            <v>2016</v>
          </cell>
          <cell r="C108" t="str">
            <v>S GOWRI</v>
          </cell>
          <cell r="D108" t="str">
            <v>26-Sep-2022</v>
          </cell>
          <cell r="E108" t="str">
            <v>TAILOR</v>
          </cell>
          <cell r="F108" t="str">
            <v>WORKER</v>
          </cell>
          <cell r="G108" t="str">
            <v>XX</v>
          </cell>
          <cell r="H108" t="str">
            <v>XX</v>
          </cell>
          <cell r="I108" t="str">
            <v>XX</v>
          </cell>
          <cell r="J108" t="str">
            <v>-</v>
          </cell>
          <cell r="K108" t="str">
            <v>-</v>
          </cell>
          <cell r="L108" t="str">
            <v>-</v>
          </cell>
          <cell r="M108" t="str">
            <v>XX</v>
          </cell>
          <cell r="N108" t="str">
            <v>WO</v>
          </cell>
          <cell r="O108" t="str">
            <v>XX</v>
          </cell>
          <cell r="P108" t="str">
            <v>XX</v>
          </cell>
          <cell r="Q108" t="str">
            <v>XX</v>
          </cell>
          <cell r="R108" t="str">
            <v>XX</v>
          </cell>
          <cell r="S108" t="str">
            <v>XX</v>
          </cell>
          <cell r="T108" t="str">
            <v>XX</v>
          </cell>
          <cell r="U108" t="str">
            <v>WO</v>
          </cell>
          <cell r="V108" t="str">
            <v>XX</v>
          </cell>
          <cell r="W108" t="str">
            <v>XX</v>
          </cell>
          <cell r="X108" t="str">
            <v>XX</v>
          </cell>
          <cell r="Y108" t="str">
            <v>XX</v>
          </cell>
          <cell r="Z108" t="str">
            <v>XX</v>
          </cell>
          <cell r="AA108" t="str">
            <v>XX</v>
          </cell>
          <cell r="AB108" t="str">
            <v>WO</v>
          </cell>
          <cell r="AC108" t="str">
            <v>XX</v>
          </cell>
          <cell r="AD108" t="str">
            <v>XX</v>
          </cell>
          <cell r="AE108" t="str">
            <v>XX</v>
          </cell>
          <cell r="AF108" t="str">
            <v>XX</v>
          </cell>
          <cell r="AG108" t="str">
            <v>XX</v>
          </cell>
          <cell r="AH108" t="str">
            <v>XX</v>
          </cell>
          <cell r="AI108" t="str">
            <v>-</v>
          </cell>
          <cell r="AJ108" t="str">
            <v>-</v>
          </cell>
          <cell r="AK108" t="str">
            <v>-</v>
          </cell>
          <cell r="AL108">
            <v>22</v>
          </cell>
        </row>
        <row r="109">
          <cell r="B109">
            <v>2028</v>
          </cell>
          <cell r="C109" t="str">
            <v>VALARMATHI V</v>
          </cell>
          <cell r="D109" t="str">
            <v>07-Oct-2022</v>
          </cell>
          <cell r="E109" t="str">
            <v>HELPER</v>
          </cell>
          <cell r="F109" t="str">
            <v>WORKER</v>
          </cell>
          <cell r="G109" t="str">
            <v>XX</v>
          </cell>
          <cell r="H109" t="str">
            <v>XX</v>
          </cell>
          <cell r="I109" t="str">
            <v>XX</v>
          </cell>
          <cell r="J109" t="str">
            <v>-</v>
          </cell>
          <cell r="K109" t="str">
            <v>-</v>
          </cell>
          <cell r="L109" t="str">
            <v>-</v>
          </cell>
          <cell r="M109" t="str">
            <v>XX</v>
          </cell>
          <cell r="N109" t="str">
            <v>WO</v>
          </cell>
          <cell r="O109" t="str">
            <v>XX</v>
          </cell>
          <cell r="P109" t="str">
            <v>XX</v>
          </cell>
          <cell r="Q109" t="str">
            <v>XX</v>
          </cell>
          <cell r="R109" t="str">
            <v>XX</v>
          </cell>
          <cell r="S109" t="str">
            <v>XX</v>
          </cell>
          <cell r="T109" t="str">
            <v>XX</v>
          </cell>
          <cell r="U109" t="str">
            <v>WO</v>
          </cell>
          <cell r="V109" t="str">
            <v>XX</v>
          </cell>
          <cell r="W109" t="str">
            <v>A</v>
          </cell>
          <cell r="X109" t="str">
            <v>XX</v>
          </cell>
          <cell r="Y109" t="str">
            <v>XX</v>
          </cell>
          <cell r="Z109" t="str">
            <v>XX</v>
          </cell>
          <cell r="AA109" t="str">
            <v>XX</v>
          </cell>
          <cell r="AB109" t="str">
            <v>WOP</v>
          </cell>
          <cell r="AC109" t="str">
            <v>XX</v>
          </cell>
          <cell r="AD109" t="str">
            <v>XX</v>
          </cell>
          <cell r="AE109" t="str">
            <v>XX</v>
          </cell>
          <cell r="AF109" t="str">
            <v>XX</v>
          </cell>
          <cell r="AG109" t="str">
            <v>XX</v>
          </cell>
          <cell r="AH109" t="str">
            <v>A</v>
          </cell>
          <cell r="AI109" t="str">
            <v>-</v>
          </cell>
          <cell r="AJ109" t="str">
            <v>-</v>
          </cell>
          <cell r="AK109" t="str">
            <v>-</v>
          </cell>
          <cell r="AL109">
            <v>20</v>
          </cell>
        </row>
        <row r="110">
          <cell r="B110">
            <v>2032</v>
          </cell>
          <cell r="C110" t="str">
            <v>T CHITRA</v>
          </cell>
          <cell r="D110" t="str">
            <v>10-Oct-2022</v>
          </cell>
          <cell r="E110" t="str">
            <v>HELPER</v>
          </cell>
          <cell r="F110" t="str">
            <v>WORKER</v>
          </cell>
          <cell r="G110" t="str">
            <v>XX</v>
          </cell>
          <cell r="H110" t="str">
            <v>XX</v>
          </cell>
          <cell r="I110" t="str">
            <v>XX</v>
          </cell>
          <cell r="J110" t="str">
            <v>-</v>
          </cell>
          <cell r="K110" t="str">
            <v>-</v>
          </cell>
          <cell r="L110" t="str">
            <v>-</v>
          </cell>
          <cell r="M110" t="str">
            <v>XX</v>
          </cell>
          <cell r="N110" t="str">
            <v>WO</v>
          </cell>
          <cell r="O110" t="str">
            <v>XX</v>
          </cell>
          <cell r="P110" t="str">
            <v>A</v>
          </cell>
          <cell r="Q110" t="str">
            <v>XX</v>
          </cell>
          <cell r="R110" t="str">
            <v>XX</v>
          </cell>
          <cell r="S110" t="str">
            <v>XX</v>
          </cell>
          <cell r="T110" t="str">
            <v>XX</v>
          </cell>
          <cell r="U110" t="str">
            <v>WO</v>
          </cell>
          <cell r="V110" t="str">
            <v>XX</v>
          </cell>
          <cell r="W110" t="str">
            <v>XX</v>
          </cell>
          <cell r="X110" t="str">
            <v>XX</v>
          </cell>
          <cell r="Y110" t="str">
            <v>XX</v>
          </cell>
          <cell r="Z110" t="str">
            <v>XX</v>
          </cell>
          <cell r="AA110" t="str">
            <v>XX</v>
          </cell>
          <cell r="AB110" t="str">
            <v>WO</v>
          </cell>
          <cell r="AC110" t="str">
            <v>XX</v>
          </cell>
          <cell r="AD110" t="str">
            <v>XX</v>
          </cell>
          <cell r="AE110" t="str">
            <v>XX</v>
          </cell>
          <cell r="AF110" t="str">
            <v>XX</v>
          </cell>
          <cell r="AG110" t="str">
            <v>XX</v>
          </cell>
          <cell r="AH110" t="str">
            <v>XX</v>
          </cell>
          <cell r="AI110" t="str">
            <v>-</v>
          </cell>
          <cell r="AJ110" t="str">
            <v>-</v>
          </cell>
          <cell r="AK110" t="str">
            <v>-</v>
          </cell>
          <cell r="AL110">
            <v>21</v>
          </cell>
        </row>
        <row r="111">
          <cell r="B111">
            <v>2045</v>
          </cell>
          <cell r="C111" t="str">
            <v>SATHYA C</v>
          </cell>
          <cell r="D111" t="str">
            <v>31-Oct-2022</v>
          </cell>
          <cell r="E111" t="str">
            <v>TAILOR</v>
          </cell>
          <cell r="F111" t="str">
            <v>WORKER</v>
          </cell>
          <cell r="G111" t="str">
            <v>XX</v>
          </cell>
          <cell r="H111" t="str">
            <v>XX</v>
          </cell>
          <cell r="I111" t="str">
            <v>XX</v>
          </cell>
          <cell r="J111" t="str">
            <v>-</v>
          </cell>
          <cell r="K111" t="str">
            <v>-</v>
          </cell>
          <cell r="L111" t="str">
            <v>-</v>
          </cell>
          <cell r="M111" t="str">
            <v>A</v>
          </cell>
          <cell r="N111" t="str">
            <v>WO</v>
          </cell>
          <cell r="O111" t="str">
            <v>XX</v>
          </cell>
          <cell r="P111" t="str">
            <v>XX</v>
          </cell>
          <cell r="Q111" t="str">
            <v>XX</v>
          </cell>
          <cell r="R111" t="str">
            <v>A</v>
          </cell>
          <cell r="S111" t="str">
            <v>A</v>
          </cell>
          <cell r="T111" t="str">
            <v>A</v>
          </cell>
          <cell r="U111" t="str">
            <v>WO</v>
          </cell>
          <cell r="V111" t="str">
            <v>XX</v>
          </cell>
          <cell r="W111" t="str">
            <v>XX</v>
          </cell>
          <cell r="X111" t="str">
            <v>XX</v>
          </cell>
          <cell r="Y111" t="str">
            <v>XX</v>
          </cell>
          <cell r="Z111" t="str">
            <v>XX</v>
          </cell>
          <cell r="AA111" t="str">
            <v>XX</v>
          </cell>
          <cell r="AB111" t="str">
            <v>WO</v>
          </cell>
          <cell r="AC111" t="str">
            <v>A</v>
          </cell>
          <cell r="AD111" t="str">
            <v>XX</v>
          </cell>
          <cell r="AE111" t="str">
            <v>XX</v>
          </cell>
          <cell r="AF111" t="str">
            <v>XX</v>
          </cell>
          <cell r="AG111" t="str">
            <v>XX</v>
          </cell>
          <cell r="AH111" t="str">
            <v>XX</v>
          </cell>
          <cell r="AI111" t="str">
            <v>-</v>
          </cell>
          <cell r="AJ111" t="str">
            <v>-</v>
          </cell>
          <cell r="AK111" t="str">
            <v>-</v>
          </cell>
          <cell r="AL111">
            <v>17</v>
          </cell>
        </row>
        <row r="112">
          <cell r="B112">
            <v>2048</v>
          </cell>
          <cell r="C112" t="str">
            <v>GAYATHRI K S</v>
          </cell>
          <cell r="D112" t="str">
            <v>01-Nov-2022</v>
          </cell>
          <cell r="E112" t="str">
            <v>SENIOR DESIGNER</v>
          </cell>
          <cell r="F112" t="str">
            <v>STAFF</v>
          </cell>
          <cell r="G112" t="str">
            <v>XX</v>
          </cell>
          <cell r="H112" t="str">
            <v>XX</v>
          </cell>
          <cell r="I112" t="str">
            <v>XX</v>
          </cell>
          <cell r="J112" t="str">
            <v>-</v>
          </cell>
          <cell r="K112" t="str">
            <v>-</v>
          </cell>
          <cell r="L112" t="str">
            <v>-</v>
          </cell>
          <cell r="M112" t="str">
            <v>XX</v>
          </cell>
          <cell r="N112" t="str">
            <v>WO</v>
          </cell>
          <cell r="O112" t="str">
            <v>XX</v>
          </cell>
          <cell r="P112" t="str">
            <v>XX</v>
          </cell>
          <cell r="Q112" t="str">
            <v>XX</v>
          </cell>
          <cell r="R112" t="str">
            <v>XX</v>
          </cell>
          <cell r="S112" t="str">
            <v>XX</v>
          </cell>
          <cell r="T112" t="str">
            <v>XX</v>
          </cell>
          <cell r="U112" t="str">
            <v>WO</v>
          </cell>
          <cell r="V112" t="str">
            <v>XX</v>
          </cell>
          <cell r="W112" t="str">
            <v>XX</v>
          </cell>
          <cell r="X112" t="str">
            <v>XX</v>
          </cell>
          <cell r="Y112" t="str">
            <v>XX</v>
          </cell>
          <cell r="Z112" t="str">
            <v>XX</v>
          </cell>
          <cell r="AA112" t="str">
            <v>XX</v>
          </cell>
          <cell r="AB112" t="str">
            <v>WO</v>
          </cell>
          <cell r="AC112" t="str">
            <v>XX</v>
          </cell>
          <cell r="AD112" t="str">
            <v>XX</v>
          </cell>
          <cell r="AE112" t="str">
            <v>XX</v>
          </cell>
          <cell r="AF112" t="str">
            <v>XX</v>
          </cell>
          <cell r="AG112" t="str">
            <v>XX/A</v>
          </cell>
          <cell r="AH112" t="str">
            <v>A</v>
          </cell>
          <cell r="AI112" t="str">
            <v>-</v>
          </cell>
          <cell r="AJ112" t="str">
            <v>-</v>
          </cell>
          <cell r="AK112" t="str">
            <v>-</v>
          </cell>
          <cell r="AL112">
            <v>20.5</v>
          </cell>
        </row>
        <row r="113">
          <cell r="B113">
            <v>2062</v>
          </cell>
          <cell r="C113" t="str">
            <v>RAJESHWARI M</v>
          </cell>
          <cell r="D113" t="str">
            <v>02-Nov-2022</v>
          </cell>
          <cell r="E113" t="str">
            <v>LAYER</v>
          </cell>
          <cell r="F113" t="str">
            <v>WORKER</v>
          </cell>
          <cell r="G113" t="str">
            <v>A</v>
          </cell>
          <cell r="H113" t="str">
            <v>A</v>
          </cell>
          <cell r="I113" t="str">
            <v>A</v>
          </cell>
          <cell r="J113" t="str">
            <v>-</v>
          </cell>
          <cell r="K113" t="str">
            <v>-</v>
          </cell>
          <cell r="L113" t="str">
            <v>-</v>
          </cell>
          <cell r="M113" t="str">
            <v>A</v>
          </cell>
          <cell r="N113" t="str">
            <v>WO</v>
          </cell>
          <cell r="O113" t="str">
            <v>A</v>
          </cell>
          <cell r="P113" t="str">
            <v>A</v>
          </cell>
          <cell r="Q113" t="str">
            <v>A</v>
          </cell>
          <cell r="R113" t="str">
            <v>A</v>
          </cell>
          <cell r="S113" t="str">
            <v>A</v>
          </cell>
          <cell r="T113" t="str">
            <v>A</v>
          </cell>
          <cell r="U113" t="str">
            <v>WO</v>
          </cell>
          <cell r="V113" t="str">
            <v>A</v>
          </cell>
          <cell r="W113" t="str">
            <v>A</v>
          </cell>
          <cell r="X113" t="str">
            <v>A</v>
          </cell>
          <cell r="Y113" t="str">
            <v>A</v>
          </cell>
          <cell r="Z113" t="str">
            <v>A</v>
          </cell>
          <cell r="AA113" t="str">
            <v>A</v>
          </cell>
          <cell r="AB113" t="str">
            <v>WO</v>
          </cell>
          <cell r="AC113" t="str">
            <v>A</v>
          </cell>
          <cell r="AD113" t="str">
            <v>A</v>
          </cell>
          <cell r="AE113" t="str">
            <v>A</v>
          </cell>
          <cell r="AF113" t="str">
            <v>A</v>
          </cell>
          <cell r="AG113" t="str">
            <v>A</v>
          </cell>
          <cell r="AH113" t="str">
            <v>A</v>
          </cell>
          <cell r="AI113" t="str">
            <v>-</v>
          </cell>
          <cell r="AJ113" t="str">
            <v>-</v>
          </cell>
          <cell r="AK113" t="str">
            <v>-</v>
          </cell>
          <cell r="AL113">
            <v>0</v>
          </cell>
        </row>
        <row r="114">
          <cell r="B114">
            <v>2067</v>
          </cell>
          <cell r="C114" t="str">
            <v>LALITHA R</v>
          </cell>
          <cell r="D114" t="str">
            <v>03-Nov-2022</v>
          </cell>
          <cell r="E114" t="str">
            <v>TAILOR</v>
          </cell>
          <cell r="F114" t="str">
            <v>WORKER</v>
          </cell>
          <cell r="G114" t="str">
            <v>XX</v>
          </cell>
          <cell r="H114" t="str">
            <v>XX</v>
          </cell>
          <cell r="I114" t="str">
            <v>XX</v>
          </cell>
          <cell r="J114" t="str">
            <v>-</v>
          </cell>
          <cell r="K114" t="str">
            <v>-</v>
          </cell>
          <cell r="L114" t="str">
            <v>-</v>
          </cell>
          <cell r="M114" t="str">
            <v>XX</v>
          </cell>
          <cell r="N114" t="str">
            <v>WO</v>
          </cell>
          <cell r="O114" t="str">
            <v>XX</v>
          </cell>
          <cell r="P114" t="str">
            <v>A</v>
          </cell>
          <cell r="Q114" t="str">
            <v>XX</v>
          </cell>
          <cell r="R114" t="str">
            <v>XX</v>
          </cell>
          <cell r="S114" t="str">
            <v>XX</v>
          </cell>
          <cell r="T114" t="str">
            <v>XX</v>
          </cell>
          <cell r="U114" t="str">
            <v>WO</v>
          </cell>
          <cell r="V114" t="str">
            <v>XX</v>
          </cell>
          <cell r="W114" t="str">
            <v>A</v>
          </cell>
          <cell r="X114" t="str">
            <v>XX</v>
          </cell>
          <cell r="Y114" t="str">
            <v>XX</v>
          </cell>
          <cell r="Z114" t="str">
            <v>XX</v>
          </cell>
          <cell r="AA114" t="str">
            <v>XX</v>
          </cell>
          <cell r="AB114" t="str">
            <v>WO</v>
          </cell>
          <cell r="AC114" t="str">
            <v>A</v>
          </cell>
          <cell r="AD114" t="str">
            <v>XX</v>
          </cell>
          <cell r="AE114" t="str">
            <v>XX</v>
          </cell>
          <cell r="AF114" t="str">
            <v>XX</v>
          </cell>
          <cell r="AG114" t="str">
            <v>XX</v>
          </cell>
          <cell r="AH114" t="str">
            <v>XX</v>
          </cell>
          <cell r="AI114" t="str">
            <v>-</v>
          </cell>
          <cell r="AJ114" t="str">
            <v>-</v>
          </cell>
          <cell r="AK114" t="str">
            <v>-</v>
          </cell>
          <cell r="AL114">
            <v>19</v>
          </cell>
        </row>
        <row r="115">
          <cell r="B115">
            <v>207</v>
          </cell>
          <cell r="C115" t="str">
            <v>MARTIN INBARAJ.S</v>
          </cell>
          <cell r="D115" t="str">
            <v>01-Aug-2011</v>
          </cell>
          <cell r="E115" t="str">
            <v>Plant Head</v>
          </cell>
          <cell r="F115" t="str">
            <v>STAFF</v>
          </cell>
          <cell r="G115" t="str">
            <v>XX</v>
          </cell>
          <cell r="H115" t="str">
            <v>XX</v>
          </cell>
          <cell r="I115" t="str">
            <v>XX</v>
          </cell>
          <cell r="J115" t="str">
            <v>-</v>
          </cell>
          <cell r="K115" t="str">
            <v>-</v>
          </cell>
          <cell r="L115" t="str">
            <v>-</v>
          </cell>
          <cell r="M115" t="str">
            <v>XX</v>
          </cell>
          <cell r="N115" t="str">
            <v>WO</v>
          </cell>
          <cell r="O115" t="str">
            <v>XX</v>
          </cell>
          <cell r="P115" t="str">
            <v>XX</v>
          </cell>
          <cell r="Q115" t="str">
            <v>XX</v>
          </cell>
          <cell r="R115" t="str">
            <v>XX</v>
          </cell>
          <cell r="S115" t="str">
            <v>XX</v>
          </cell>
          <cell r="T115" t="str">
            <v>XX</v>
          </cell>
          <cell r="U115" t="str">
            <v>WO</v>
          </cell>
          <cell r="V115" t="str">
            <v>XX</v>
          </cell>
          <cell r="W115" t="str">
            <v>XX</v>
          </cell>
          <cell r="X115" t="str">
            <v>XX</v>
          </cell>
          <cell r="Y115" t="str">
            <v>XX</v>
          </cell>
          <cell r="Z115" t="str">
            <v>XX</v>
          </cell>
          <cell r="AA115" t="str">
            <v>XX</v>
          </cell>
          <cell r="AB115" t="str">
            <v>WO</v>
          </cell>
          <cell r="AC115" t="str">
            <v>XX</v>
          </cell>
          <cell r="AD115" t="str">
            <v>XX</v>
          </cell>
          <cell r="AE115" t="str">
            <v>XX</v>
          </cell>
          <cell r="AF115" t="str">
            <v>XX</v>
          </cell>
          <cell r="AG115" t="str">
            <v>XX</v>
          </cell>
          <cell r="AH115" t="str">
            <v>XX</v>
          </cell>
          <cell r="AI115" t="str">
            <v>-</v>
          </cell>
          <cell r="AJ115" t="str">
            <v>-</v>
          </cell>
          <cell r="AK115" t="str">
            <v>-</v>
          </cell>
          <cell r="AL115">
            <v>22</v>
          </cell>
        </row>
        <row r="116">
          <cell r="B116">
            <v>2098</v>
          </cell>
          <cell r="C116" t="str">
            <v>VIMALA S</v>
          </cell>
          <cell r="D116" t="str">
            <v>16-Nov-2022</v>
          </cell>
          <cell r="E116" t="str">
            <v>HELPER</v>
          </cell>
          <cell r="F116" t="str">
            <v>WORKER</v>
          </cell>
          <cell r="G116" t="str">
            <v>XX</v>
          </cell>
          <cell r="H116" t="str">
            <v>XX</v>
          </cell>
          <cell r="I116" t="str">
            <v>XX</v>
          </cell>
          <cell r="J116" t="str">
            <v>-</v>
          </cell>
          <cell r="K116" t="str">
            <v>-</v>
          </cell>
          <cell r="L116" t="str">
            <v>-</v>
          </cell>
          <cell r="M116" t="str">
            <v>XX</v>
          </cell>
          <cell r="N116" t="str">
            <v>WO</v>
          </cell>
          <cell r="O116" t="str">
            <v>A</v>
          </cell>
          <cell r="P116" t="str">
            <v>XX</v>
          </cell>
          <cell r="Q116" t="str">
            <v>XX</v>
          </cell>
          <cell r="R116" t="str">
            <v>XX</v>
          </cell>
          <cell r="S116" t="str">
            <v>XX</v>
          </cell>
          <cell r="T116" t="str">
            <v>XX</v>
          </cell>
          <cell r="U116" t="str">
            <v>WO</v>
          </cell>
          <cell r="V116" t="str">
            <v>A</v>
          </cell>
          <cell r="W116" t="str">
            <v>XX</v>
          </cell>
          <cell r="X116" t="str">
            <v>XX</v>
          </cell>
          <cell r="Y116" t="str">
            <v>XX</v>
          </cell>
          <cell r="Z116" t="str">
            <v>XX</v>
          </cell>
          <cell r="AA116" t="str">
            <v>XX</v>
          </cell>
          <cell r="AB116" t="str">
            <v>WO</v>
          </cell>
          <cell r="AC116" t="str">
            <v>XX</v>
          </cell>
          <cell r="AD116" t="str">
            <v>XX</v>
          </cell>
          <cell r="AE116" t="str">
            <v>XX</v>
          </cell>
          <cell r="AF116" t="str">
            <v>XX</v>
          </cell>
          <cell r="AG116" t="str">
            <v>XX</v>
          </cell>
          <cell r="AH116" t="str">
            <v>XX</v>
          </cell>
          <cell r="AI116" t="str">
            <v>-</v>
          </cell>
          <cell r="AJ116" t="str">
            <v>-</v>
          </cell>
          <cell r="AK116" t="str">
            <v>-</v>
          </cell>
          <cell r="AL116">
            <v>20</v>
          </cell>
        </row>
        <row r="117">
          <cell r="B117">
            <v>2102</v>
          </cell>
          <cell r="C117" t="str">
            <v>KOKILA M</v>
          </cell>
          <cell r="D117" t="str">
            <v>18-Nov-2022</v>
          </cell>
          <cell r="E117" t="str">
            <v>TAILOR</v>
          </cell>
          <cell r="F117" t="str">
            <v>WORKER</v>
          </cell>
          <cell r="G117" t="str">
            <v>A</v>
          </cell>
          <cell r="H117" t="str">
            <v>A</v>
          </cell>
          <cell r="I117" t="str">
            <v>A</v>
          </cell>
          <cell r="J117" t="str">
            <v>-</v>
          </cell>
          <cell r="K117" t="str">
            <v>-</v>
          </cell>
          <cell r="L117" t="str">
            <v>-</v>
          </cell>
          <cell r="M117" t="str">
            <v>A</v>
          </cell>
          <cell r="N117" t="str">
            <v>WO</v>
          </cell>
          <cell r="O117" t="str">
            <v>A</v>
          </cell>
          <cell r="P117" t="str">
            <v>A</v>
          </cell>
          <cell r="Q117" t="str">
            <v>A</v>
          </cell>
          <cell r="R117" t="str">
            <v>A</v>
          </cell>
          <cell r="S117" t="str">
            <v>A</v>
          </cell>
          <cell r="T117" t="str">
            <v>A</v>
          </cell>
          <cell r="U117" t="str">
            <v>WO</v>
          </cell>
          <cell r="V117" t="str">
            <v>A</v>
          </cell>
          <cell r="W117" t="str">
            <v>A</v>
          </cell>
          <cell r="X117" t="str">
            <v>A</v>
          </cell>
          <cell r="Y117" t="str">
            <v>A</v>
          </cell>
          <cell r="Z117" t="str">
            <v>A</v>
          </cell>
          <cell r="AA117" t="str">
            <v>A</v>
          </cell>
          <cell r="AB117" t="str">
            <v>WO</v>
          </cell>
          <cell r="AC117" t="str">
            <v>A</v>
          </cell>
          <cell r="AD117" t="str">
            <v>A</v>
          </cell>
          <cell r="AE117" t="str">
            <v>A</v>
          </cell>
          <cell r="AF117" t="str">
            <v>A</v>
          </cell>
          <cell r="AG117" t="str">
            <v>A</v>
          </cell>
          <cell r="AH117" t="str">
            <v>A</v>
          </cell>
          <cell r="AI117" t="str">
            <v>-</v>
          </cell>
          <cell r="AJ117" t="str">
            <v>-</v>
          </cell>
          <cell r="AK117" t="str">
            <v>-</v>
          </cell>
          <cell r="AL117">
            <v>0</v>
          </cell>
        </row>
        <row r="118">
          <cell r="B118">
            <v>2110</v>
          </cell>
          <cell r="C118" t="str">
            <v>RAMESH S</v>
          </cell>
          <cell r="D118" t="str">
            <v>23-Nov-2022</v>
          </cell>
          <cell r="E118" t="str">
            <v>OPERATOR</v>
          </cell>
          <cell r="F118" t="str">
            <v>WORKER</v>
          </cell>
          <cell r="G118" t="str">
            <v>XX</v>
          </cell>
          <cell r="H118" t="str">
            <v>XX</v>
          </cell>
          <cell r="I118" t="str">
            <v>XX</v>
          </cell>
          <cell r="J118" t="str">
            <v>-</v>
          </cell>
          <cell r="K118" t="str">
            <v>-</v>
          </cell>
          <cell r="L118" t="str">
            <v>-</v>
          </cell>
          <cell r="M118" t="str">
            <v>XX</v>
          </cell>
          <cell r="N118" t="str">
            <v>WO</v>
          </cell>
          <cell r="O118" t="str">
            <v>XX</v>
          </cell>
          <cell r="P118" t="str">
            <v>XX</v>
          </cell>
          <cell r="Q118" t="str">
            <v>A</v>
          </cell>
          <cell r="R118" t="str">
            <v>XX</v>
          </cell>
          <cell r="S118" t="str">
            <v>XX</v>
          </cell>
          <cell r="T118" t="str">
            <v>XX</v>
          </cell>
          <cell r="U118" t="str">
            <v>WO</v>
          </cell>
          <cell r="V118" t="str">
            <v>XX</v>
          </cell>
          <cell r="W118" t="str">
            <v>XX</v>
          </cell>
          <cell r="X118" t="str">
            <v>XX</v>
          </cell>
          <cell r="Y118" t="str">
            <v>XX</v>
          </cell>
          <cell r="Z118" t="str">
            <v>XX</v>
          </cell>
          <cell r="AA118" t="str">
            <v>A</v>
          </cell>
          <cell r="AB118" t="str">
            <v>WO</v>
          </cell>
          <cell r="AC118" t="str">
            <v>XX</v>
          </cell>
          <cell r="AD118" t="str">
            <v>XX</v>
          </cell>
          <cell r="AE118" t="str">
            <v>XX</v>
          </cell>
          <cell r="AF118" t="str">
            <v>XX</v>
          </cell>
          <cell r="AG118" t="str">
            <v>XX</v>
          </cell>
          <cell r="AH118" t="str">
            <v>XX</v>
          </cell>
          <cell r="AI118" t="str">
            <v>WO</v>
          </cell>
          <cell r="AJ118" t="str">
            <v>-</v>
          </cell>
          <cell r="AK118" t="str">
            <v>-</v>
          </cell>
          <cell r="AL118">
            <v>20</v>
          </cell>
        </row>
        <row r="119">
          <cell r="B119">
            <v>2123</v>
          </cell>
          <cell r="C119" t="str">
            <v>GAYATHRI P</v>
          </cell>
          <cell r="D119" t="str">
            <v>02-Dec-2022</v>
          </cell>
          <cell r="E119" t="str">
            <v>JR-EXECUTIVE</v>
          </cell>
          <cell r="F119" t="str">
            <v>STAFF</v>
          </cell>
          <cell r="G119" t="str">
            <v>XX</v>
          </cell>
          <cell r="H119" t="str">
            <v>A</v>
          </cell>
          <cell r="I119" t="str">
            <v>A</v>
          </cell>
          <cell r="J119" t="str">
            <v>-</v>
          </cell>
          <cell r="K119" t="str">
            <v>-</v>
          </cell>
          <cell r="L119" t="str">
            <v>-</v>
          </cell>
          <cell r="M119" t="str">
            <v>A</v>
          </cell>
          <cell r="N119" t="str">
            <v>WO</v>
          </cell>
          <cell r="O119" t="str">
            <v>XX</v>
          </cell>
          <cell r="P119" t="str">
            <v>XX</v>
          </cell>
          <cell r="Q119" t="str">
            <v>XX</v>
          </cell>
          <cell r="R119" t="str">
            <v>XX</v>
          </cell>
          <cell r="S119" t="str">
            <v>XX</v>
          </cell>
          <cell r="T119" t="str">
            <v>XX</v>
          </cell>
          <cell r="U119" t="str">
            <v>WO</v>
          </cell>
          <cell r="V119" t="str">
            <v>XX</v>
          </cell>
          <cell r="W119" t="str">
            <v>XX</v>
          </cell>
          <cell r="X119" t="str">
            <v>XX</v>
          </cell>
          <cell r="Y119" t="str">
            <v>XX</v>
          </cell>
          <cell r="Z119" t="str">
            <v>XX</v>
          </cell>
          <cell r="AA119" t="str">
            <v>XX</v>
          </cell>
          <cell r="AB119" t="str">
            <v>WO</v>
          </cell>
          <cell r="AC119" t="str">
            <v>XX</v>
          </cell>
          <cell r="AD119" t="str">
            <v>XX</v>
          </cell>
          <cell r="AE119" t="str">
            <v>XX</v>
          </cell>
          <cell r="AF119" t="str">
            <v>XX</v>
          </cell>
          <cell r="AG119" t="str">
            <v>XX</v>
          </cell>
          <cell r="AH119" t="str">
            <v>XX</v>
          </cell>
          <cell r="AI119" t="str">
            <v>-</v>
          </cell>
          <cell r="AJ119" t="str">
            <v>-</v>
          </cell>
          <cell r="AK119" t="str">
            <v>-</v>
          </cell>
          <cell r="AL119">
            <v>19</v>
          </cell>
        </row>
        <row r="120">
          <cell r="B120">
            <v>2125</v>
          </cell>
          <cell r="C120" t="str">
            <v>GANTHIMATHI</v>
          </cell>
          <cell r="D120" t="str">
            <v>05-Dec-2022</v>
          </cell>
          <cell r="E120" t="str">
            <v>HELPER</v>
          </cell>
          <cell r="F120" t="str">
            <v>WORKER</v>
          </cell>
          <cell r="G120" t="str">
            <v>XX</v>
          </cell>
          <cell r="H120" t="str">
            <v>XX</v>
          </cell>
          <cell r="I120" t="str">
            <v>XX</v>
          </cell>
          <cell r="J120" t="str">
            <v>-</v>
          </cell>
          <cell r="K120" t="str">
            <v>-</v>
          </cell>
          <cell r="L120" t="str">
            <v>-</v>
          </cell>
          <cell r="M120" t="str">
            <v>XX</v>
          </cell>
          <cell r="N120" t="str">
            <v>WO</v>
          </cell>
          <cell r="O120" t="str">
            <v>XX</v>
          </cell>
          <cell r="P120" t="str">
            <v>XX</v>
          </cell>
          <cell r="Q120" t="str">
            <v>XX</v>
          </cell>
          <cell r="R120" t="str">
            <v>XX</v>
          </cell>
          <cell r="S120" t="str">
            <v>XX</v>
          </cell>
          <cell r="T120" t="str">
            <v>XX</v>
          </cell>
          <cell r="U120" t="str">
            <v>WO</v>
          </cell>
          <cell r="V120" t="str">
            <v>XX</v>
          </cell>
          <cell r="W120" t="str">
            <v>XX</v>
          </cell>
          <cell r="X120" t="str">
            <v>XX</v>
          </cell>
          <cell r="Y120" t="str">
            <v>XX</v>
          </cell>
          <cell r="Z120" t="str">
            <v>XX</v>
          </cell>
          <cell r="AA120" t="str">
            <v>XX</v>
          </cell>
          <cell r="AB120" t="str">
            <v>WO</v>
          </cell>
          <cell r="AC120" t="str">
            <v>XX</v>
          </cell>
          <cell r="AD120" t="str">
            <v>XX</v>
          </cell>
          <cell r="AE120" t="str">
            <v>A</v>
          </cell>
          <cell r="AF120" t="str">
            <v>XX</v>
          </cell>
          <cell r="AG120" t="str">
            <v>XX</v>
          </cell>
          <cell r="AH120" t="str">
            <v>XX</v>
          </cell>
          <cell r="AI120" t="str">
            <v>-</v>
          </cell>
          <cell r="AJ120" t="str">
            <v>-</v>
          </cell>
          <cell r="AK120" t="str">
            <v>-</v>
          </cell>
          <cell r="AL120">
            <v>21</v>
          </cell>
        </row>
        <row r="121">
          <cell r="B121">
            <v>2136</v>
          </cell>
          <cell r="C121" t="str">
            <v>MEGALA S</v>
          </cell>
          <cell r="D121" t="str">
            <v>08-Dec-2022</v>
          </cell>
          <cell r="E121" t="str">
            <v>HELPER</v>
          </cell>
          <cell r="F121" t="str">
            <v>WORKER</v>
          </cell>
          <cell r="G121" t="str">
            <v>XX</v>
          </cell>
          <cell r="H121" t="str">
            <v>XX</v>
          </cell>
          <cell r="I121" t="str">
            <v>XX</v>
          </cell>
          <cell r="J121" t="str">
            <v>-</v>
          </cell>
          <cell r="K121" t="str">
            <v>-</v>
          </cell>
          <cell r="L121" t="str">
            <v>-</v>
          </cell>
          <cell r="M121" t="str">
            <v>XX</v>
          </cell>
          <cell r="N121" t="str">
            <v>WO</v>
          </cell>
          <cell r="O121" t="str">
            <v>XX</v>
          </cell>
          <cell r="P121" t="str">
            <v>XX</v>
          </cell>
          <cell r="Q121" t="str">
            <v>XX</v>
          </cell>
          <cell r="R121" t="str">
            <v>XX</v>
          </cell>
          <cell r="S121" t="str">
            <v>XX</v>
          </cell>
          <cell r="T121" t="str">
            <v>XX</v>
          </cell>
          <cell r="U121" t="str">
            <v>WO</v>
          </cell>
          <cell r="V121" t="str">
            <v>XX</v>
          </cell>
          <cell r="W121" t="str">
            <v>XX</v>
          </cell>
          <cell r="X121" t="str">
            <v>XX</v>
          </cell>
          <cell r="Y121" t="str">
            <v>XX</v>
          </cell>
          <cell r="Z121" t="str">
            <v>XX</v>
          </cell>
          <cell r="AA121" t="str">
            <v>XX</v>
          </cell>
          <cell r="AB121" t="str">
            <v>WO</v>
          </cell>
          <cell r="AC121" t="str">
            <v>XX</v>
          </cell>
          <cell r="AD121" t="str">
            <v>XX</v>
          </cell>
          <cell r="AE121" t="str">
            <v>XX</v>
          </cell>
          <cell r="AF121" t="str">
            <v>XX</v>
          </cell>
          <cell r="AG121" t="str">
            <v>XX</v>
          </cell>
          <cell r="AH121" t="str">
            <v>XX</v>
          </cell>
          <cell r="AI121" t="str">
            <v>-</v>
          </cell>
          <cell r="AJ121" t="str">
            <v>-</v>
          </cell>
          <cell r="AK121" t="str">
            <v>-</v>
          </cell>
          <cell r="AL121">
            <v>22</v>
          </cell>
        </row>
        <row r="122">
          <cell r="B122">
            <v>2137</v>
          </cell>
          <cell r="C122" t="str">
            <v>SENTHURADEVI B</v>
          </cell>
          <cell r="D122" t="str">
            <v>08-Dec-2022</v>
          </cell>
          <cell r="E122" t="str">
            <v>HELPER</v>
          </cell>
          <cell r="F122" t="str">
            <v>WORKER</v>
          </cell>
          <cell r="G122" t="str">
            <v>XX</v>
          </cell>
          <cell r="H122" t="str">
            <v>XX</v>
          </cell>
          <cell r="I122" t="str">
            <v>A</v>
          </cell>
          <cell r="J122" t="str">
            <v>-</v>
          </cell>
          <cell r="K122" t="str">
            <v>-</v>
          </cell>
          <cell r="L122" t="str">
            <v>-</v>
          </cell>
          <cell r="M122" t="str">
            <v>XX</v>
          </cell>
          <cell r="N122" t="str">
            <v>WO</v>
          </cell>
          <cell r="O122" t="str">
            <v>XX</v>
          </cell>
          <cell r="P122" t="str">
            <v>XX</v>
          </cell>
          <cell r="Q122" t="str">
            <v>XX</v>
          </cell>
          <cell r="R122" t="str">
            <v>XX</v>
          </cell>
          <cell r="S122" t="str">
            <v>XX</v>
          </cell>
          <cell r="T122" t="str">
            <v>XX</v>
          </cell>
          <cell r="U122" t="str">
            <v>WO</v>
          </cell>
          <cell r="V122" t="str">
            <v>XX</v>
          </cell>
          <cell r="W122" t="str">
            <v>XX</v>
          </cell>
          <cell r="X122" t="str">
            <v>XX</v>
          </cell>
          <cell r="Y122" t="str">
            <v>XX</v>
          </cell>
          <cell r="Z122" t="str">
            <v>XX</v>
          </cell>
          <cell r="AA122" t="str">
            <v>XX</v>
          </cell>
          <cell r="AB122" t="str">
            <v>WO</v>
          </cell>
          <cell r="AC122" t="str">
            <v>XX</v>
          </cell>
          <cell r="AD122" t="str">
            <v>XX</v>
          </cell>
          <cell r="AE122" t="str">
            <v>XX</v>
          </cell>
          <cell r="AF122" t="str">
            <v>XX</v>
          </cell>
          <cell r="AG122" t="str">
            <v>XX</v>
          </cell>
          <cell r="AH122" t="str">
            <v>XX</v>
          </cell>
          <cell r="AI122" t="str">
            <v>-</v>
          </cell>
          <cell r="AJ122" t="str">
            <v>-</v>
          </cell>
          <cell r="AK122" t="str">
            <v>-</v>
          </cell>
          <cell r="AL122">
            <v>21</v>
          </cell>
        </row>
        <row r="123">
          <cell r="B123">
            <v>2138</v>
          </cell>
          <cell r="C123" t="str">
            <v>SANTHI S</v>
          </cell>
          <cell r="D123" t="str">
            <v>08-Dec-2022</v>
          </cell>
          <cell r="E123" t="str">
            <v>TAILOR</v>
          </cell>
          <cell r="F123" t="str">
            <v>WORKER</v>
          </cell>
          <cell r="G123" t="str">
            <v>XX</v>
          </cell>
          <cell r="H123" t="str">
            <v>XX</v>
          </cell>
          <cell r="I123" t="str">
            <v>XX</v>
          </cell>
          <cell r="J123" t="str">
            <v>-</v>
          </cell>
          <cell r="K123" t="str">
            <v>-</v>
          </cell>
          <cell r="L123" t="str">
            <v>-</v>
          </cell>
          <cell r="M123" t="str">
            <v>XX</v>
          </cell>
          <cell r="N123" t="str">
            <v>WO</v>
          </cell>
          <cell r="O123" t="str">
            <v>A</v>
          </cell>
          <cell r="P123" t="str">
            <v>XX</v>
          </cell>
          <cell r="Q123" t="str">
            <v>XX</v>
          </cell>
          <cell r="R123" t="str">
            <v>XX</v>
          </cell>
          <cell r="S123" t="str">
            <v>A</v>
          </cell>
          <cell r="T123" t="str">
            <v>XX</v>
          </cell>
          <cell r="U123" t="str">
            <v>WO</v>
          </cell>
          <cell r="V123" t="str">
            <v>XX</v>
          </cell>
          <cell r="W123" t="str">
            <v>XX</v>
          </cell>
          <cell r="X123" t="str">
            <v>XX</v>
          </cell>
          <cell r="Y123" t="str">
            <v>XX</v>
          </cell>
          <cell r="Z123" t="str">
            <v>XX</v>
          </cell>
          <cell r="AA123" t="str">
            <v>XX</v>
          </cell>
          <cell r="AB123" t="str">
            <v>WO</v>
          </cell>
          <cell r="AC123" t="str">
            <v>A</v>
          </cell>
          <cell r="AD123" t="str">
            <v>A</v>
          </cell>
          <cell r="AE123" t="str">
            <v>XX</v>
          </cell>
          <cell r="AF123" t="str">
            <v>XX</v>
          </cell>
          <cell r="AG123" t="str">
            <v>XX</v>
          </cell>
          <cell r="AH123" t="str">
            <v>XX</v>
          </cell>
          <cell r="AI123" t="str">
            <v>-</v>
          </cell>
          <cell r="AJ123" t="str">
            <v>-</v>
          </cell>
          <cell r="AK123" t="str">
            <v>-</v>
          </cell>
          <cell r="AL123">
            <v>18</v>
          </cell>
        </row>
        <row r="124">
          <cell r="B124">
            <v>2139</v>
          </cell>
          <cell r="C124" t="str">
            <v>TAMILARASI</v>
          </cell>
          <cell r="D124" t="str">
            <v>10-Dec-2022</v>
          </cell>
          <cell r="E124" t="str">
            <v>HOUSE KEEPER</v>
          </cell>
          <cell r="F124" t="str">
            <v>WORKER</v>
          </cell>
          <cell r="G124" t="str">
            <v>A</v>
          </cell>
          <cell r="H124" t="str">
            <v>XX</v>
          </cell>
          <cell r="I124" t="str">
            <v>XX</v>
          </cell>
          <cell r="J124" t="str">
            <v>-</v>
          </cell>
          <cell r="K124" t="str">
            <v>-</v>
          </cell>
          <cell r="L124" t="str">
            <v>-</v>
          </cell>
          <cell r="M124" t="str">
            <v>XX</v>
          </cell>
          <cell r="N124" t="str">
            <v>WO</v>
          </cell>
          <cell r="O124" t="str">
            <v>XX</v>
          </cell>
          <cell r="P124" t="str">
            <v>XX</v>
          </cell>
          <cell r="Q124" t="str">
            <v>A</v>
          </cell>
          <cell r="R124" t="str">
            <v>XX/A</v>
          </cell>
          <cell r="S124" t="str">
            <v>XX</v>
          </cell>
          <cell r="T124" t="str">
            <v>XX</v>
          </cell>
          <cell r="U124" t="str">
            <v>WO</v>
          </cell>
          <cell r="V124" t="str">
            <v>XX</v>
          </cell>
          <cell r="W124" t="str">
            <v>XX</v>
          </cell>
          <cell r="X124" t="str">
            <v>XX</v>
          </cell>
          <cell r="Y124" t="str">
            <v>XX</v>
          </cell>
          <cell r="Z124" t="str">
            <v>XX</v>
          </cell>
          <cell r="AA124" t="str">
            <v>XX</v>
          </cell>
          <cell r="AB124" t="str">
            <v>WO</v>
          </cell>
          <cell r="AC124" t="str">
            <v>XX</v>
          </cell>
          <cell r="AD124" t="str">
            <v>XX</v>
          </cell>
          <cell r="AE124" t="str">
            <v>XX</v>
          </cell>
          <cell r="AF124" t="str">
            <v>A</v>
          </cell>
          <cell r="AG124" t="str">
            <v>XX</v>
          </cell>
          <cell r="AH124" t="str">
            <v>XX</v>
          </cell>
          <cell r="AI124" t="str">
            <v>WO</v>
          </cell>
          <cell r="AJ124" t="str">
            <v>-</v>
          </cell>
          <cell r="AK124" t="str">
            <v>-</v>
          </cell>
          <cell r="AL124">
            <v>18.5</v>
          </cell>
        </row>
        <row r="125">
          <cell r="B125">
            <v>2140</v>
          </cell>
          <cell r="C125" t="str">
            <v>KRISHNAVANI</v>
          </cell>
          <cell r="D125" t="str">
            <v>10-Dec-2022</v>
          </cell>
          <cell r="E125" t="str">
            <v>HOUSE KEEPER</v>
          </cell>
          <cell r="F125" t="str">
            <v>WORKER</v>
          </cell>
          <cell r="G125" t="str">
            <v>A</v>
          </cell>
          <cell r="H125" t="str">
            <v>XX</v>
          </cell>
          <cell r="I125" t="str">
            <v>XX</v>
          </cell>
          <cell r="J125" t="str">
            <v>-</v>
          </cell>
          <cell r="K125" t="str">
            <v>-</v>
          </cell>
          <cell r="L125" t="str">
            <v>-</v>
          </cell>
          <cell r="M125" t="str">
            <v>XX</v>
          </cell>
          <cell r="N125" t="str">
            <v>WO</v>
          </cell>
          <cell r="O125" t="str">
            <v>XX</v>
          </cell>
          <cell r="P125" t="str">
            <v>XX</v>
          </cell>
          <cell r="Q125" t="str">
            <v>XX</v>
          </cell>
          <cell r="R125" t="str">
            <v>XX</v>
          </cell>
          <cell r="S125" t="str">
            <v>XX</v>
          </cell>
          <cell r="T125" t="str">
            <v>A</v>
          </cell>
          <cell r="U125" t="str">
            <v>WO</v>
          </cell>
          <cell r="V125" t="str">
            <v>XX</v>
          </cell>
          <cell r="W125" t="str">
            <v>XX</v>
          </cell>
          <cell r="X125" t="str">
            <v>XX</v>
          </cell>
          <cell r="Y125" t="str">
            <v>XX</v>
          </cell>
          <cell r="Z125" t="str">
            <v>XX</v>
          </cell>
          <cell r="AA125" t="str">
            <v>XX</v>
          </cell>
          <cell r="AB125" t="str">
            <v>WO</v>
          </cell>
          <cell r="AC125" t="str">
            <v>XX</v>
          </cell>
          <cell r="AD125" t="str">
            <v>XX</v>
          </cell>
          <cell r="AE125" t="str">
            <v>XX/A</v>
          </cell>
          <cell r="AF125" t="str">
            <v>XX</v>
          </cell>
          <cell r="AG125" t="str">
            <v>XX</v>
          </cell>
          <cell r="AH125" t="str">
            <v>XX</v>
          </cell>
          <cell r="AI125" t="str">
            <v>-</v>
          </cell>
          <cell r="AJ125" t="str">
            <v>-</v>
          </cell>
          <cell r="AK125" t="str">
            <v>-</v>
          </cell>
          <cell r="AL125">
            <v>19.5</v>
          </cell>
        </row>
        <row r="126">
          <cell r="B126">
            <v>2156</v>
          </cell>
          <cell r="C126" t="str">
            <v>PUSHPALATHA R</v>
          </cell>
          <cell r="D126" t="str">
            <v>19-Dec-2022</v>
          </cell>
          <cell r="E126" t="str">
            <v>TAILOR</v>
          </cell>
          <cell r="F126" t="str">
            <v>WORKER</v>
          </cell>
          <cell r="G126" t="str">
            <v>XX</v>
          </cell>
          <cell r="H126" t="str">
            <v>XX</v>
          </cell>
          <cell r="I126" t="str">
            <v>XX</v>
          </cell>
          <cell r="J126" t="str">
            <v>-</v>
          </cell>
          <cell r="K126" t="str">
            <v>-</v>
          </cell>
          <cell r="L126" t="str">
            <v>-</v>
          </cell>
          <cell r="M126" t="str">
            <v>A</v>
          </cell>
          <cell r="N126" t="str">
            <v>WO</v>
          </cell>
          <cell r="O126" t="str">
            <v>A</v>
          </cell>
          <cell r="P126" t="str">
            <v>XX</v>
          </cell>
          <cell r="Q126" t="str">
            <v>XX</v>
          </cell>
          <cell r="R126" t="str">
            <v>XX</v>
          </cell>
          <cell r="S126" t="str">
            <v>XX</v>
          </cell>
          <cell r="T126" t="str">
            <v>XX</v>
          </cell>
          <cell r="U126" t="str">
            <v>WO</v>
          </cell>
          <cell r="V126" t="str">
            <v>XX</v>
          </cell>
          <cell r="W126" t="str">
            <v>A</v>
          </cell>
          <cell r="X126" t="str">
            <v>XX</v>
          </cell>
          <cell r="Y126" t="str">
            <v>XX</v>
          </cell>
          <cell r="Z126" t="str">
            <v>XX</v>
          </cell>
          <cell r="AA126" t="str">
            <v>XX</v>
          </cell>
          <cell r="AB126" t="str">
            <v>WO</v>
          </cell>
          <cell r="AC126" t="str">
            <v>A</v>
          </cell>
          <cell r="AD126" t="str">
            <v>XX</v>
          </cell>
          <cell r="AE126" t="str">
            <v>XX</v>
          </cell>
          <cell r="AF126" t="str">
            <v>XX</v>
          </cell>
          <cell r="AG126" t="str">
            <v>XX</v>
          </cell>
          <cell r="AH126" t="str">
            <v>XX</v>
          </cell>
          <cell r="AI126" t="str">
            <v>-</v>
          </cell>
          <cell r="AJ126" t="str">
            <v>-</v>
          </cell>
          <cell r="AK126" t="str">
            <v>-</v>
          </cell>
          <cell r="AL126">
            <v>18</v>
          </cell>
        </row>
        <row r="127">
          <cell r="B127">
            <v>2177</v>
          </cell>
          <cell r="C127" t="str">
            <v>LALITHA N</v>
          </cell>
          <cell r="D127" t="str">
            <v>09-Jan-2023</v>
          </cell>
          <cell r="E127" t="str">
            <v>TAILOR</v>
          </cell>
          <cell r="F127" t="str">
            <v>WORKER</v>
          </cell>
          <cell r="G127" t="str">
            <v>XX</v>
          </cell>
          <cell r="H127" t="str">
            <v>XX</v>
          </cell>
          <cell r="I127" t="str">
            <v>XX</v>
          </cell>
          <cell r="J127" t="str">
            <v>-</v>
          </cell>
          <cell r="K127" t="str">
            <v>-</v>
          </cell>
          <cell r="L127" t="str">
            <v>-</v>
          </cell>
          <cell r="M127" t="str">
            <v>XX</v>
          </cell>
          <cell r="N127" t="str">
            <v>WO</v>
          </cell>
          <cell r="O127" t="str">
            <v>A</v>
          </cell>
          <cell r="P127" t="str">
            <v>A</v>
          </cell>
          <cell r="Q127" t="str">
            <v>A</v>
          </cell>
          <cell r="R127" t="str">
            <v>A</v>
          </cell>
          <cell r="S127" t="str">
            <v>A</v>
          </cell>
          <cell r="T127" t="str">
            <v>A</v>
          </cell>
          <cell r="U127" t="str">
            <v>WO</v>
          </cell>
          <cell r="V127" t="str">
            <v>A</v>
          </cell>
          <cell r="W127" t="str">
            <v>A</v>
          </cell>
          <cell r="X127" t="str">
            <v>XX</v>
          </cell>
          <cell r="Y127" t="str">
            <v>XX</v>
          </cell>
          <cell r="Z127" t="str">
            <v>A</v>
          </cell>
          <cell r="AA127" t="str">
            <v>XX</v>
          </cell>
          <cell r="AB127" t="str">
            <v>WO</v>
          </cell>
          <cell r="AC127" t="str">
            <v>XX</v>
          </cell>
          <cell r="AD127" t="str">
            <v>XX</v>
          </cell>
          <cell r="AE127" t="str">
            <v>XX</v>
          </cell>
          <cell r="AF127" t="str">
            <v>XX</v>
          </cell>
          <cell r="AG127" t="str">
            <v>XX</v>
          </cell>
          <cell r="AH127" t="str">
            <v>XX</v>
          </cell>
          <cell r="AI127" t="str">
            <v>WO</v>
          </cell>
          <cell r="AJ127" t="str">
            <v>-</v>
          </cell>
          <cell r="AK127" t="str">
            <v>-</v>
          </cell>
          <cell r="AL127">
            <v>13</v>
          </cell>
        </row>
        <row r="128">
          <cell r="B128">
            <v>2182</v>
          </cell>
          <cell r="C128" t="str">
            <v>RANI LATHA R</v>
          </cell>
          <cell r="D128" t="str">
            <v>19-Jan-2023</v>
          </cell>
          <cell r="E128" t="str">
            <v>HELPER</v>
          </cell>
          <cell r="F128" t="str">
            <v>WORKER</v>
          </cell>
          <cell r="G128" t="str">
            <v>XX</v>
          </cell>
          <cell r="H128" t="str">
            <v>XX</v>
          </cell>
          <cell r="I128" t="str">
            <v>XX</v>
          </cell>
          <cell r="J128" t="str">
            <v>-</v>
          </cell>
          <cell r="K128" t="str">
            <v>-</v>
          </cell>
          <cell r="L128" t="str">
            <v>-</v>
          </cell>
          <cell r="M128" t="str">
            <v>XX</v>
          </cell>
          <cell r="N128" t="str">
            <v>WO</v>
          </cell>
          <cell r="O128" t="str">
            <v>XX</v>
          </cell>
          <cell r="P128" t="str">
            <v>XX</v>
          </cell>
          <cell r="Q128" t="str">
            <v>A</v>
          </cell>
          <cell r="R128" t="str">
            <v>XX</v>
          </cell>
          <cell r="S128" t="str">
            <v>XX</v>
          </cell>
          <cell r="T128" t="str">
            <v>XX</v>
          </cell>
          <cell r="U128" t="str">
            <v>WO</v>
          </cell>
          <cell r="V128" t="str">
            <v>XX</v>
          </cell>
          <cell r="W128" t="str">
            <v>XX</v>
          </cell>
          <cell r="X128" t="str">
            <v>XX</v>
          </cell>
          <cell r="Y128" t="str">
            <v>XX</v>
          </cell>
          <cell r="Z128" t="str">
            <v>XX</v>
          </cell>
          <cell r="AA128" t="str">
            <v>XX</v>
          </cell>
          <cell r="AB128" t="str">
            <v>WO</v>
          </cell>
          <cell r="AC128" t="str">
            <v>XX</v>
          </cell>
          <cell r="AD128" t="str">
            <v>XX</v>
          </cell>
          <cell r="AE128" t="str">
            <v>XX</v>
          </cell>
          <cell r="AF128" t="str">
            <v>XX</v>
          </cell>
          <cell r="AG128" t="str">
            <v>XX</v>
          </cell>
          <cell r="AH128" t="str">
            <v>XX</v>
          </cell>
          <cell r="AI128" t="str">
            <v>-</v>
          </cell>
          <cell r="AJ128" t="str">
            <v>-</v>
          </cell>
          <cell r="AK128" t="str">
            <v>-</v>
          </cell>
          <cell r="AL128">
            <v>21</v>
          </cell>
        </row>
        <row r="129">
          <cell r="B129">
            <v>2184</v>
          </cell>
          <cell r="C129" t="str">
            <v>SUDHA T</v>
          </cell>
          <cell r="D129" t="str">
            <v>19-Jan-2023</v>
          </cell>
          <cell r="E129" t="str">
            <v>HELPER</v>
          </cell>
          <cell r="F129" t="str">
            <v>WORKER</v>
          </cell>
          <cell r="G129" t="str">
            <v>XX</v>
          </cell>
          <cell r="H129" t="str">
            <v>XX</v>
          </cell>
          <cell r="I129" t="str">
            <v>XX</v>
          </cell>
          <cell r="J129" t="str">
            <v>-</v>
          </cell>
          <cell r="K129" t="str">
            <v>-</v>
          </cell>
          <cell r="L129" t="str">
            <v>-</v>
          </cell>
          <cell r="M129" t="str">
            <v>XX</v>
          </cell>
          <cell r="N129" t="str">
            <v>WO</v>
          </cell>
          <cell r="O129" t="str">
            <v>XX</v>
          </cell>
          <cell r="P129" t="str">
            <v>XX</v>
          </cell>
          <cell r="Q129" t="str">
            <v>XX</v>
          </cell>
          <cell r="R129" t="str">
            <v>XX</v>
          </cell>
          <cell r="S129" t="str">
            <v>A</v>
          </cell>
          <cell r="T129" t="str">
            <v>XX</v>
          </cell>
          <cell r="U129" t="str">
            <v>WO</v>
          </cell>
          <cell r="V129" t="str">
            <v>XX</v>
          </cell>
          <cell r="W129" t="str">
            <v>XX</v>
          </cell>
          <cell r="X129" t="str">
            <v>XX</v>
          </cell>
          <cell r="Y129" t="str">
            <v>XX</v>
          </cell>
          <cell r="Z129" t="str">
            <v>XX</v>
          </cell>
          <cell r="AA129" t="str">
            <v>XX</v>
          </cell>
          <cell r="AB129" t="str">
            <v>WO</v>
          </cell>
          <cell r="AC129" t="str">
            <v>XX</v>
          </cell>
          <cell r="AD129" t="str">
            <v>XX</v>
          </cell>
          <cell r="AE129" t="str">
            <v>XX</v>
          </cell>
          <cell r="AF129" t="str">
            <v>XX</v>
          </cell>
          <cell r="AG129" t="str">
            <v>XX</v>
          </cell>
          <cell r="AH129" t="str">
            <v>XX</v>
          </cell>
          <cell r="AI129" t="str">
            <v>-</v>
          </cell>
          <cell r="AJ129" t="str">
            <v>-</v>
          </cell>
          <cell r="AK129" t="str">
            <v>-</v>
          </cell>
          <cell r="AL129">
            <v>21</v>
          </cell>
        </row>
        <row r="130">
          <cell r="B130">
            <v>2186</v>
          </cell>
          <cell r="C130" t="str">
            <v>SATHYA R</v>
          </cell>
          <cell r="D130" t="str">
            <v>19-Jan-2023</v>
          </cell>
          <cell r="E130" t="str">
            <v>TAILOR</v>
          </cell>
          <cell r="F130" t="str">
            <v>WORKER</v>
          </cell>
          <cell r="G130" t="str">
            <v>A</v>
          </cell>
          <cell r="H130" t="str">
            <v>A</v>
          </cell>
          <cell r="I130" t="str">
            <v>A</v>
          </cell>
          <cell r="J130" t="str">
            <v>-</v>
          </cell>
          <cell r="K130" t="str">
            <v>-</v>
          </cell>
          <cell r="L130" t="str">
            <v>-</v>
          </cell>
          <cell r="M130" t="str">
            <v>A</v>
          </cell>
          <cell r="N130" t="str">
            <v>WO</v>
          </cell>
          <cell r="O130" t="str">
            <v>XX</v>
          </cell>
          <cell r="P130" t="str">
            <v>A</v>
          </cell>
          <cell r="Q130" t="str">
            <v>XX</v>
          </cell>
          <cell r="R130" t="str">
            <v>XX</v>
          </cell>
          <cell r="S130" t="str">
            <v>XX</v>
          </cell>
          <cell r="T130" t="str">
            <v>XX</v>
          </cell>
          <cell r="U130" t="str">
            <v>WO</v>
          </cell>
          <cell r="V130" t="str">
            <v>XX</v>
          </cell>
          <cell r="W130" t="str">
            <v>XX</v>
          </cell>
          <cell r="X130" t="str">
            <v>XX</v>
          </cell>
          <cell r="Y130" t="str">
            <v>XX</v>
          </cell>
          <cell r="Z130" t="str">
            <v>XX</v>
          </cell>
          <cell r="AA130" t="str">
            <v>XX</v>
          </cell>
          <cell r="AB130" t="str">
            <v>WO</v>
          </cell>
          <cell r="AC130" t="str">
            <v>XX</v>
          </cell>
          <cell r="AD130" t="str">
            <v>XX</v>
          </cell>
          <cell r="AE130" t="str">
            <v>XX</v>
          </cell>
          <cell r="AF130" t="str">
            <v>XX</v>
          </cell>
          <cell r="AG130" t="str">
            <v>XX</v>
          </cell>
          <cell r="AH130" t="str">
            <v>XX</v>
          </cell>
          <cell r="AI130" t="str">
            <v>-</v>
          </cell>
          <cell r="AJ130" t="str">
            <v>-</v>
          </cell>
          <cell r="AK130" t="str">
            <v>-</v>
          </cell>
          <cell r="AL130">
            <v>17</v>
          </cell>
        </row>
        <row r="131">
          <cell r="B131">
            <v>2200</v>
          </cell>
          <cell r="C131" t="str">
            <v>NAGARANI R</v>
          </cell>
          <cell r="D131" t="str">
            <v>30-Jan-2023</v>
          </cell>
          <cell r="E131" t="str">
            <v>HELPER</v>
          </cell>
          <cell r="F131" t="str">
            <v>WORKER</v>
          </cell>
          <cell r="G131" t="str">
            <v>XX</v>
          </cell>
          <cell r="H131" t="str">
            <v>XX</v>
          </cell>
          <cell r="I131" t="str">
            <v>XX</v>
          </cell>
          <cell r="J131" t="str">
            <v>-</v>
          </cell>
          <cell r="K131" t="str">
            <v>-</v>
          </cell>
          <cell r="L131" t="str">
            <v>-</v>
          </cell>
          <cell r="M131" t="str">
            <v>A</v>
          </cell>
          <cell r="N131" t="str">
            <v>WO</v>
          </cell>
          <cell r="O131" t="str">
            <v>A</v>
          </cell>
          <cell r="P131" t="str">
            <v>XX</v>
          </cell>
          <cell r="Q131" t="str">
            <v>XX</v>
          </cell>
          <cell r="R131" t="str">
            <v>XX</v>
          </cell>
          <cell r="S131" t="str">
            <v>XX</v>
          </cell>
          <cell r="T131" t="str">
            <v>XX</v>
          </cell>
          <cell r="U131" t="str">
            <v>WO</v>
          </cell>
          <cell r="V131" t="str">
            <v>XX</v>
          </cell>
          <cell r="W131" t="str">
            <v>XX</v>
          </cell>
          <cell r="X131" t="str">
            <v>A</v>
          </cell>
          <cell r="Y131" t="str">
            <v>XX</v>
          </cell>
          <cell r="Z131" t="str">
            <v>XX</v>
          </cell>
          <cell r="AA131" t="str">
            <v>XX</v>
          </cell>
          <cell r="AB131" t="str">
            <v>WO</v>
          </cell>
          <cell r="AC131" t="str">
            <v>XX</v>
          </cell>
          <cell r="AD131" t="str">
            <v>XX</v>
          </cell>
          <cell r="AE131" t="str">
            <v>A</v>
          </cell>
          <cell r="AF131" t="str">
            <v>XX</v>
          </cell>
          <cell r="AG131" t="str">
            <v>XX</v>
          </cell>
          <cell r="AH131" t="str">
            <v>XX</v>
          </cell>
          <cell r="AI131" t="str">
            <v>-</v>
          </cell>
          <cell r="AJ131" t="str">
            <v>-</v>
          </cell>
          <cell r="AK131" t="str">
            <v>-</v>
          </cell>
          <cell r="AL131">
            <v>18</v>
          </cell>
        </row>
        <row r="132">
          <cell r="B132">
            <v>2202</v>
          </cell>
          <cell r="C132" t="str">
            <v>SEETHA T</v>
          </cell>
          <cell r="D132" t="str">
            <v>31-Jan-2023</v>
          </cell>
          <cell r="E132" t="str">
            <v>JR-EXECUTIVE</v>
          </cell>
          <cell r="F132" t="str">
            <v>STAFF</v>
          </cell>
          <cell r="G132" t="str">
            <v>XX</v>
          </cell>
          <cell r="H132" t="str">
            <v>XX</v>
          </cell>
          <cell r="I132" t="str">
            <v>XX</v>
          </cell>
          <cell r="J132" t="str">
            <v>-</v>
          </cell>
          <cell r="K132" t="str">
            <v>-</v>
          </cell>
          <cell r="L132" t="str">
            <v>-</v>
          </cell>
          <cell r="M132" t="str">
            <v>XX</v>
          </cell>
          <cell r="N132" t="str">
            <v>WO</v>
          </cell>
          <cell r="O132" t="str">
            <v>XX</v>
          </cell>
          <cell r="P132" t="str">
            <v>XX</v>
          </cell>
          <cell r="Q132" t="str">
            <v>XX</v>
          </cell>
          <cell r="R132" t="str">
            <v>A</v>
          </cell>
          <cell r="S132" t="str">
            <v>A</v>
          </cell>
          <cell r="T132" t="str">
            <v>XX</v>
          </cell>
          <cell r="U132" t="str">
            <v>WO</v>
          </cell>
          <cell r="V132" t="str">
            <v>XX</v>
          </cell>
          <cell r="W132" t="str">
            <v>XX</v>
          </cell>
          <cell r="X132" t="str">
            <v>XX</v>
          </cell>
          <cell r="Y132" t="str">
            <v>XX</v>
          </cell>
          <cell r="Z132" t="str">
            <v>XX</v>
          </cell>
          <cell r="AA132" t="str">
            <v>A</v>
          </cell>
          <cell r="AB132" t="str">
            <v>WO</v>
          </cell>
          <cell r="AC132" t="str">
            <v>XX</v>
          </cell>
          <cell r="AD132" t="str">
            <v>XX</v>
          </cell>
          <cell r="AE132" t="str">
            <v>XX</v>
          </cell>
          <cell r="AF132" t="str">
            <v>XX</v>
          </cell>
          <cell r="AG132" t="str">
            <v>XX</v>
          </cell>
          <cell r="AH132" t="str">
            <v>XX</v>
          </cell>
          <cell r="AI132" t="str">
            <v>-</v>
          </cell>
          <cell r="AJ132" t="str">
            <v>-</v>
          </cell>
          <cell r="AK132" t="str">
            <v>-</v>
          </cell>
          <cell r="AL132">
            <v>19</v>
          </cell>
        </row>
        <row r="133">
          <cell r="B133">
            <v>2210</v>
          </cell>
          <cell r="C133" t="str">
            <v>NARMATHA B</v>
          </cell>
          <cell r="D133" t="str">
            <v>04-Feb-2023</v>
          </cell>
          <cell r="E133" t="str">
            <v>DATA ENTRY</v>
          </cell>
          <cell r="F133" t="str">
            <v>STAFF</v>
          </cell>
          <cell r="G133" t="str">
            <v>XX</v>
          </cell>
          <cell r="H133" t="str">
            <v>XX</v>
          </cell>
          <cell r="I133" t="str">
            <v>XX</v>
          </cell>
          <cell r="J133" t="str">
            <v>-</v>
          </cell>
          <cell r="K133" t="str">
            <v>-</v>
          </cell>
          <cell r="L133" t="str">
            <v>-</v>
          </cell>
          <cell r="M133" t="str">
            <v>XX</v>
          </cell>
          <cell r="N133" t="str">
            <v>WO</v>
          </cell>
          <cell r="O133" t="str">
            <v>XX</v>
          </cell>
          <cell r="P133" t="str">
            <v>XX</v>
          </cell>
          <cell r="Q133" t="str">
            <v>XX</v>
          </cell>
          <cell r="R133" t="str">
            <v>XX</v>
          </cell>
          <cell r="S133" t="str">
            <v>XX</v>
          </cell>
          <cell r="T133" t="str">
            <v>XX</v>
          </cell>
          <cell r="U133" t="str">
            <v>WO</v>
          </cell>
          <cell r="V133" t="str">
            <v>XX</v>
          </cell>
          <cell r="W133" t="str">
            <v>XX</v>
          </cell>
          <cell r="X133" t="str">
            <v>XX</v>
          </cell>
          <cell r="Y133" t="str">
            <v>XX</v>
          </cell>
          <cell r="Z133" t="str">
            <v>XX</v>
          </cell>
          <cell r="AA133" t="str">
            <v>XX</v>
          </cell>
          <cell r="AB133" t="str">
            <v>WO</v>
          </cell>
          <cell r="AC133" t="str">
            <v>XX</v>
          </cell>
          <cell r="AD133" t="str">
            <v>XX</v>
          </cell>
          <cell r="AE133" t="str">
            <v>XX</v>
          </cell>
          <cell r="AF133" t="str">
            <v>XX</v>
          </cell>
          <cell r="AG133" t="str">
            <v>XX</v>
          </cell>
          <cell r="AH133" t="str">
            <v>XX</v>
          </cell>
          <cell r="AI133" t="str">
            <v>-</v>
          </cell>
          <cell r="AJ133" t="str">
            <v>-</v>
          </cell>
          <cell r="AK133" t="str">
            <v>-</v>
          </cell>
          <cell r="AL133">
            <v>22</v>
          </cell>
        </row>
        <row r="134">
          <cell r="B134">
            <v>2221</v>
          </cell>
          <cell r="C134" t="str">
            <v>BHARATHI V</v>
          </cell>
          <cell r="D134" t="str">
            <v>09-Feb-2023</v>
          </cell>
          <cell r="E134" t="str">
            <v>JR-EXECUTIVE</v>
          </cell>
          <cell r="F134" t="str">
            <v>STAFF</v>
          </cell>
          <cell r="G134" t="str">
            <v>XX</v>
          </cell>
          <cell r="H134" t="str">
            <v>XX</v>
          </cell>
          <cell r="I134" t="str">
            <v>XX/A</v>
          </cell>
          <cell r="J134" t="str">
            <v>-</v>
          </cell>
          <cell r="K134" t="str">
            <v>-</v>
          </cell>
          <cell r="L134" t="str">
            <v>-</v>
          </cell>
          <cell r="M134" t="str">
            <v>A</v>
          </cell>
          <cell r="N134" t="str">
            <v>WO</v>
          </cell>
          <cell r="O134" t="str">
            <v>XX</v>
          </cell>
          <cell r="P134" t="str">
            <v>XX</v>
          </cell>
          <cell r="Q134" t="str">
            <v>XX</v>
          </cell>
          <cell r="R134" t="str">
            <v>XX</v>
          </cell>
          <cell r="S134" t="str">
            <v>XX</v>
          </cell>
          <cell r="T134" t="str">
            <v>XX</v>
          </cell>
          <cell r="U134" t="str">
            <v>WO</v>
          </cell>
          <cell r="V134" t="str">
            <v>XX</v>
          </cell>
          <cell r="W134" t="str">
            <v>XX</v>
          </cell>
          <cell r="X134" t="str">
            <v>A</v>
          </cell>
          <cell r="Y134" t="str">
            <v>XX</v>
          </cell>
          <cell r="Z134" t="str">
            <v>XX</v>
          </cell>
          <cell r="AA134" t="str">
            <v>XX</v>
          </cell>
          <cell r="AB134" t="str">
            <v>WO</v>
          </cell>
          <cell r="AC134" t="str">
            <v>XX</v>
          </cell>
          <cell r="AD134" t="str">
            <v>XX</v>
          </cell>
          <cell r="AE134" t="str">
            <v>XX</v>
          </cell>
          <cell r="AF134" t="str">
            <v>XX</v>
          </cell>
          <cell r="AG134" t="str">
            <v>XX</v>
          </cell>
          <cell r="AH134" t="str">
            <v>XX</v>
          </cell>
          <cell r="AI134" t="str">
            <v>-</v>
          </cell>
          <cell r="AJ134" t="str">
            <v>-</v>
          </cell>
          <cell r="AK134" t="str">
            <v>-</v>
          </cell>
          <cell r="AL134">
            <v>19.5</v>
          </cell>
        </row>
        <row r="135">
          <cell r="B135">
            <v>2222</v>
          </cell>
          <cell r="C135" t="str">
            <v>VANITHA A</v>
          </cell>
          <cell r="D135" t="str">
            <v>09-Feb-2023</v>
          </cell>
          <cell r="E135" t="str">
            <v>HELPER</v>
          </cell>
          <cell r="F135" t="str">
            <v>WORKER</v>
          </cell>
          <cell r="G135" t="str">
            <v>XX</v>
          </cell>
          <cell r="H135" t="str">
            <v>A</v>
          </cell>
          <cell r="I135" t="str">
            <v>XX</v>
          </cell>
          <cell r="J135" t="str">
            <v>-</v>
          </cell>
          <cell r="K135" t="str">
            <v>-</v>
          </cell>
          <cell r="L135" t="str">
            <v>-</v>
          </cell>
          <cell r="M135" t="str">
            <v>XX</v>
          </cell>
          <cell r="N135" t="str">
            <v>WO</v>
          </cell>
          <cell r="O135" t="str">
            <v>XX</v>
          </cell>
          <cell r="P135" t="str">
            <v>XX</v>
          </cell>
          <cell r="Q135" t="str">
            <v>A</v>
          </cell>
          <cell r="R135" t="str">
            <v>XX</v>
          </cell>
          <cell r="S135" t="str">
            <v>XX</v>
          </cell>
          <cell r="T135" t="str">
            <v>XX</v>
          </cell>
          <cell r="U135" t="str">
            <v>WO</v>
          </cell>
          <cell r="V135" t="str">
            <v>XX</v>
          </cell>
          <cell r="W135" t="str">
            <v>XX</v>
          </cell>
          <cell r="X135" t="str">
            <v>XX</v>
          </cell>
          <cell r="Y135" t="str">
            <v>XX</v>
          </cell>
          <cell r="Z135" t="str">
            <v>XX</v>
          </cell>
          <cell r="AA135" t="str">
            <v>XX</v>
          </cell>
          <cell r="AB135" t="str">
            <v>WO</v>
          </cell>
          <cell r="AC135" t="str">
            <v>XX</v>
          </cell>
          <cell r="AD135" t="str">
            <v>XX</v>
          </cell>
          <cell r="AE135" t="str">
            <v>XX</v>
          </cell>
          <cell r="AF135" t="str">
            <v>XX</v>
          </cell>
          <cell r="AG135" t="str">
            <v>XX</v>
          </cell>
          <cell r="AH135" t="str">
            <v>XX</v>
          </cell>
          <cell r="AI135" t="str">
            <v>-</v>
          </cell>
          <cell r="AJ135" t="str">
            <v>-</v>
          </cell>
          <cell r="AK135" t="str">
            <v>-</v>
          </cell>
          <cell r="AL135">
            <v>20</v>
          </cell>
        </row>
        <row r="136">
          <cell r="B136">
            <v>2224</v>
          </cell>
          <cell r="C136" t="str">
            <v>KATTA SHASI KIRAN</v>
          </cell>
          <cell r="D136" t="str">
            <v>13-Feb-2023</v>
          </cell>
          <cell r="E136" t="str">
            <v>JR-EXECUTIVE</v>
          </cell>
          <cell r="F136" t="str">
            <v>STAFF</v>
          </cell>
          <cell r="G136" t="str">
            <v>XX</v>
          </cell>
          <cell r="H136" t="str">
            <v>XX</v>
          </cell>
          <cell r="I136" t="str">
            <v>XX</v>
          </cell>
          <cell r="J136" t="str">
            <v>-</v>
          </cell>
          <cell r="K136" t="str">
            <v>-</v>
          </cell>
          <cell r="L136" t="str">
            <v>-</v>
          </cell>
          <cell r="M136" t="str">
            <v>XX</v>
          </cell>
          <cell r="N136" t="str">
            <v>WO</v>
          </cell>
          <cell r="O136" t="str">
            <v>XX</v>
          </cell>
          <cell r="P136" t="str">
            <v>XX</v>
          </cell>
          <cell r="Q136" t="str">
            <v>XX</v>
          </cell>
          <cell r="R136" t="str">
            <v>XX</v>
          </cell>
          <cell r="S136" t="str">
            <v>XX</v>
          </cell>
          <cell r="T136" t="str">
            <v>XX</v>
          </cell>
          <cell r="U136" t="str">
            <v>WO</v>
          </cell>
          <cell r="V136" t="str">
            <v>XX</v>
          </cell>
          <cell r="W136" t="str">
            <v>XX</v>
          </cell>
          <cell r="X136" t="str">
            <v>XX</v>
          </cell>
          <cell r="Y136" t="str">
            <v>XX</v>
          </cell>
          <cell r="Z136" t="str">
            <v>XX</v>
          </cell>
          <cell r="AA136" t="str">
            <v>XX</v>
          </cell>
          <cell r="AB136" t="str">
            <v>WO</v>
          </cell>
          <cell r="AC136" t="str">
            <v>XX</v>
          </cell>
          <cell r="AD136" t="str">
            <v>XX</v>
          </cell>
          <cell r="AE136" t="str">
            <v>XX</v>
          </cell>
          <cell r="AF136" t="str">
            <v>XX</v>
          </cell>
          <cell r="AG136" t="str">
            <v>XX</v>
          </cell>
          <cell r="AH136" t="str">
            <v>XX</v>
          </cell>
          <cell r="AI136" t="str">
            <v>-</v>
          </cell>
          <cell r="AJ136" t="str">
            <v>-</v>
          </cell>
          <cell r="AK136" t="str">
            <v>-</v>
          </cell>
          <cell r="AL136">
            <v>22</v>
          </cell>
        </row>
        <row r="137">
          <cell r="B137">
            <v>2251</v>
          </cell>
          <cell r="C137" t="str">
            <v>RAMKUMAR M</v>
          </cell>
          <cell r="D137" t="str">
            <v>17-Feb-2023</v>
          </cell>
          <cell r="E137" t="str">
            <v>FITTER</v>
          </cell>
          <cell r="F137" t="str">
            <v>WORKER</v>
          </cell>
          <cell r="G137" t="str">
            <v>A</v>
          </cell>
          <cell r="H137" t="str">
            <v>XX</v>
          </cell>
          <cell r="I137" t="str">
            <v>XX</v>
          </cell>
          <cell r="J137" t="str">
            <v>-</v>
          </cell>
          <cell r="K137" t="str">
            <v>-</v>
          </cell>
          <cell r="L137" t="str">
            <v>-</v>
          </cell>
          <cell r="M137" t="str">
            <v>XX</v>
          </cell>
          <cell r="N137" t="str">
            <v>WO</v>
          </cell>
          <cell r="O137" t="str">
            <v>XX</v>
          </cell>
          <cell r="P137" t="str">
            <v>XX</v>
          </cell>
          <cell r="Q137" t="str">
            <v>XX</v>
          </cell>
          <cell r="R137" t="str">
            <v>XX</v>
          </cell>
          <cell r="S137" t="str">
            <v>A</v>
          </cell>
          <cell r="T137" t="str">
            <v>XX</v>
          </cell>
          <cell r="U137" t="str">
            <v>WO</v>
          </cell>
          <cell r="V137" t="str">
            <v>A</v>
          </cell>
          <cell r="W137" t="str">
            <v>A</v>
          </cell>
          <cell r="X137" t="str">
            <v>XX</v>
          </cell>
          <cell r="Y137" t="str">
            <v>XX</v>
          </cell>
          <cell r="Z137" t="str">
            <v>XX</v>
          </cell>
          <cell r="AA137" t="str">
            <v>XX</v>
          </cell>
          <cell r="AB137" t="str">
            <v>WO</v>
          </cell>
          <cell r="AC137" t="str">
            <v>XX</v>
          </cell>
          <cell r="AD137" t="str">
            <v>XX</v>
          </cell>
          <cell r="AE137" t="str">
            <v>A</v>
          </cell>
          <cell r="AF137" t="str">
            <v>XX</v>
          </cell>
          <cell r="AG137" t="str">
            <v>XX</v>
          </cell>
          <cell r="AH137" t="str">
            <v>A</v>
          </cell>
          <cell r="AI137" t="str">
            <v>-</v>
          </cell>
          <cell r="AJ137" t="str">
            <v>-</v>
          </cell>
          <cell r="AK137" t="str">
            <v>-</v>
          </cell>
          <cell r="AL137">
            <v>16</v>
          </cell>
        </row>
        <row r="138">
          <cell r="B138">
            <v>2255</v>
          </cell>
          <cell r="C138" t="str">
            <v>RENUGADEVI M</v>
          </cell>
          <cell r="D138" t="str">
            <v>17-Feb-2023</v>
          </cell>
          <cell r="E138" t="str">
            <v>HELPER</v>
          </cell>
          <cell r="F138" t="str">
            <v>WORKER</v>
          </cell>
          <cell r="G138" t="str">
            <v>XX</v>
          </cell>
          <cell r="H138" t="str">
            <v>XX</v>
          </cell>
          <cell r="I138" t="str">
            <v>XX</v>
          </cell>
          <cell r="J138" t="str">
            <v>-</v>
          </cell>
          <cell r="K138" t="str">
            <v>-</v>
          </cell>
          <cell r="L138" t="str">
            <v>-</v>
          </cell>
          <cell r="M138" t="str">
            <v>XX</v>
          </cell>
          <cell r="N138" t="str">
            <v>WO</v>
          </cell>
          <cell r="O138" t="str">
            <v>XX</v>
          </cell>
          <cell r="P138" t="str">
            <v>XX</v>
          </cell>
          <cell r="Q138" t="str">
            <v>XX</v>
          </cell>
          <cell r="R138" t="str">
            <v>XX</v>
          </cell>
          <cell r="S138" t="str">
            <v>XX</v>
          </cell>
          <cell r="T138" t="str">
            <v>XX</v>
          </cell>
          <cell r="U138" t="str">
            <v>WO</v>
          </cell>
          <cell r="V138" t="str">
            <v>XX</v>
          </cell>
          <cell r="W138" t="str">
            <v>XX</v>
          </cell>
          <cell r="X138" t="str">
            <v>XX</v>
          </cell>
          <cell r="Y138" t="str">
            <v>XX</v>
          </cell>
          <cell r="Z138" t="str">
            <v>XX</v>
          </cell>
          <cell r="AA138" t="str">
            <v>XX</v>
          </cell>
          <cell r="AB138" t="str">
            <v>WO</v>
          </cell>
          <cell r="AC138" t="str">
            <v>XX</v>
          </cell>
          <cell r="AD138" t="str">
            <v>XX</v>
          </cell>
          <cell r="AE138" t="str">
            <v>XX</v>
          </cell>
          <cell r="AF138" t="str">
            <v>XX</v>
          </cell>
          <cell r="AG138" t="str">
            <v>XX</v>
          </cell>
          <cell r="AH138" t="str">
            <v>XX</v>
          </cell>
          <cell r="AI138" t="str">
            <v>-</v>
          </cell>
          <cell r="AJ138" t="str">
            <v>-</v>
          </cell>
          <cell r="AK138" t="str">
            <v>-</v>
          </cell>
          <cell r="AL138">
            <v>22</v>
          </cell>
        </row>
        <row r="139">
          <cell r="B139">
            <v>2270</v>
          </cell>
          <cell r="C139" t="str">
            <v>DEIVANAI K</v>
          </cell>
          <cell r="D139" t="str">
            <v>20-Feb-2023</v>
          </cell>
          <cell r="E139" t="str">
            <v>HELPER</v>
          </cell>
          <cell r="F139" t="str">
            <v>WORKER</v>
          </cell>
          <cell r="G139" t="str">
            <v>XX</v>
          </cell>
          <cell r="H139" t="str">
            <v>XX</v>
          </cell>
          <cell r="I139" t="str">
            <v>XX</v>
          </cell>
          <cell r="J139" t="str">
            <v>-</v>
          </cell>
          <cell r="K139" t="str">
            <v>-</v>
          </cell>
          <cell r="L139" t="str">
            <v>-</v>
          </cell>
          <cell r="M139" t="str">
            <v>XX</v>
          </cell>
          <cell r="N139" t="str">
            <v>WO</v>
          </cell>
          <cell r="O139" t="str">
            <v>XX</v>
          </cell>
          <cell r="P139" t="str">
            <v>XX</v>
          </cell>
          <cell r="Q139" t="str">
            <v>XX</v>
          </cell>
          <cell r="R139" t="str">
            <v>XX</v>
          </cell>
          <cell r="S139" t="str">
            <v>XX</v>
          </cell>
          <cell r="T139" t="str">
            <v>XX</v>
          </cell>
          <cell r="U139" t="str">
            <v>WO</v>
          </cell>
          <cell r="V139" t="str">
            <v>XX</v>
          </cell>
          <cell r="W139" t="str">
            <v>XX</v>
          </cell>
          <cell r="X139" t="str">
            <v>XX</v>
          </cell>
          <cell r="Y139" t="str">
            <v>XX</v>
          </cell>
          <cell r="Z139" t="str">
            <v>XX</v>
          </cell>
          <cell r="AA139" t="str">
            <v>XX</v>
          </cell>
          <cell r="AB139" t="str">
            <v>WO</v>
          </cell>
          <cell r="AC139" t="str">
            <v>XX</v>
          </cell>
          <cell r="AD139" t="str">
            <v>XX</v>
          </cell>
          <cell r="AE139" t="str">
            <v>XX</v>
          </cell>
          <cell r="AF139" t="str">
            <v>XX</v>
          </cell>
          <cell r="AG139" t="str">
            <v>XX</v>
          </cell>
          <cell r="AH139" t="str">
            <v>XX</v>
          </cell>
          <cell r="AI139" t="str">
            <v>-</v>
          </cell>
          <cell r="AJ139" t="str">
            <v>-</v>
          </cell>
          <cell r="AK139" t="str">
            <v>-</v>
          </cell>
          <cell r="AL139">
            <v>22</v>
          </cell>
        </row>
        <row r="140">
          <cell r="B140">
            <v>2274</v>
          </cell>
          <cell r="C140" t="str">
            <v>UMADEVI B</v>
          </cell>
          <cell r="D140" t="str">
            <v>21-Feb-2023</v>
          </cell>
          <cell r="E140" t="str">
            <v>TAILOR</v>
          </cell>
          <cell r="F140" t="str">
            <v>WORKER</v>
          </cell>
          <cell r="G140" t="str">
            <v>A</v>
          </cell>
          <cell r="H140" t="str">
            <v>XX</v>
          </cell>
          <cell r="I140" t="str">
            <v>XX</v>
          </cell>
          <cell r="J140" t="str">
            <v>-</v>
          </cell>
          <cell r="K140" t="str">
            <v>-</v>
          </cell>
          <cell r="L140" t="str">
            <v>-</v>
          </cell>
          <cell r="M140" t="str">
            <v>XX</v>
          </cell>
          <cell r="N140" t="str">
            <v>WO</v>
          </cell>
          <cell r="O140" t="str">
            <v>XX</v>
          </cell>
          <cell r="P140" t="str">
            <v>XX</v>
          </cell>
          <cell r="Q140" t="str">
            <v>XX</v>
          </cell>
          <cell r="R140" t="str">
            <v>XX</v>
          </cell>
          <cell r="S140" t="str">
            <v>XX</v>
          </cell>
          <cell r="T140" t="str">
            <v>XX</v>
          </cell>
          <cell r="U140" t="str">
            <v>WO</v>
          </cell>
          <cell r="V140" t="str">
            <v>XX</v>
          </cell>
          <cell r="W140" t="str">
            <v>XX</v>
          </cell>
          <cell r="X140" t="str">
            <v>XX</v>
          </cell>
          <cell r="Y140" t="str">
            <v>XX</v>
          </cell>
          <cell r="Z140" t="str">
            <v>A</v>
          </cell>
          <cell r="AA140" t="str">
            <v>A</v>
          </cell>
          <cell r="AB140" t="str">
            <v>WO</v>
          </cell>
          <cell r="AC140" t="str">
            <v>XX</v>
          </cell>
          <cell r="AD140" t="str">
            <v>XX</v>
          </cell>
          <cell r="AE140" t="str">
            <v>XX</v>
          </cell>
          <cell r="AF140" t="str">
            <v>XX</v>
          </cell>
          <cell r="AG140" t="str">
            <v>XX</v>
          </cell>
          <cell r="AH140" t="str">
            <v>XX</v>
          </cell>
          <cell r="AI140" t="str">
            <v>-</v>
          </cell>
          <cell r="AJ140" t="str">
            <v>-</v>
          </cell>
          <cell r="AK140" t="str">
            <v>-</v>
          </cell>
          <cell r="AL140">
            <v>19</v>
          </cell>
        </row>
        <row r="141">
          <cell r="B141">
            <v>2284</v>
          </cell>
          <cell r="C141" t="str">
            <v>LAKSHMI D</v>
          </cell>
          <cell r="D141" t="str">
            <v>22-Feb-2023</v>
          </cell>
          <cell r="E141" t="str">
            <v>HELPER</v>
          </cell>
          <cell r="F141" t="str">
            <v>WORKER</v>
          </cell>
          <cell r="G141" t="str">
            <v>XX</v>
          </cell>
          <cell r="H141" t="str">
            <v>XX</v>
          </cell>
          <cell r="I141" t="str">
            <v>XX</v>
          </cell>
          <cell r="J141" t="str">
            <v>-</v>
          </cell>
          <cell r="K141" t="str">
            <v>-</v>
          </cell>
          <cell r="L141" t="str">
            <v>-</v>
          </cell>
          <cell r="M141" t="str">
            <v>XX</v>
          </cell>
          <cell r="N141" t="str">
            <v>WO</v>
          </cell>
          <cell r="O141" t="str">
            <v>XX</v>
          </cell>
          <cell r="P141" t="str">
            <v>XX</v>
          </cell>
          <cell r="Q141" t="str">
            <v>XX</v>
          </cell>
          <cell r="R141" t="str">
            <v>XX</v>
          </cell>
          <cell r="S141" t="str">
            <v>XX</v>
          </cell>
          <cell r="T141" t="str">
            <v>XX</v>
          </cell>
          <cell r="U141" t="str">
            <v>WO</v>
          </cell>
          <cell r="V141" t="str">
            <v>XX</v>
          </cell>
          <cell r="W141" t="str">
            <v>XX</v>
          </cell>
          <cell r="X141" t="str">
            <v>XX</v>
          </cell>
          <cell r="Y141" t="str">
            <v>XX</v>
          </cell>
          <cell r="Z141" t="str">
            <v>XX</v>
          </cell>
          <cell r="AA141" t="str">
            <v>XX</v>
          </cell>
          <cell r="AB141" t="str">
            <v>WO</v>
          </cell>
          <cell r="AC141" t="str">
            <v>XX</v>
          </cell>
          <cell r="AD141" t="str">
            <v>XX</v>
          </cell>
          <cell r="AE141" t="str">
            <v>XX</v>
          </cell>
          <cell r="AF141" t="str">
            <v>XX</v>
          </cell>
          <cell r="AG141" t="str">
            <v>XX</v>
          </cell>
          <cell r="AH141" t="str">
            <v>XX</v>
          </cell>
          <cell r="AI141" t="str">
            <v>-</v>
          </cell>
          <cell r="AJ141" t="str">
            <v>-</v>
          </cell>
          <cell r="AK141" t="str">
            <v>-</v>
          </cell>
          <cell r="AL141">
            <v>22</v>
          </cell>
        </row>
        <row r="142">
          <cell r="B142">
            <v>2288</v>
          </cell>
          <cell r="C142" t="str">
            <v>BRUNDHA KATHAN</v>
          </cell>
          <cell r="D142" t="str">
            <v>24-Feb-2023</v>
          </cell>
          <cell r="E142" t="str">
            <v>EXECUTIVE</v>
          </cell>
          <cell r="F142" t="str">
            <v>STAFF</v>
          </cell>
          <cell r="G142" t="str">
            <v>A</v>
          </cell>
          <cell r="H142" t="str">
            <v>A</v>
          </cell>
          <cell r="I142" t="str">
            <v>A</v>
          </cell>
          <cell r="J142" t="str">
            <v>-</v>
          </cell>
          <cell r="K142" t="str">
            <v>-</v>
          </cell>
          <cell r="L142" t="str">
            <v>-</v>
          </cell>
          <cell r="M142" t="str">
            <v>A</v>
          </cell>
          <cell r="N142" t="str">
            <v>WO</v>
          </cell>
          <cell r="O142" t="str">
            <v>A</v>
          </cell>
          <cell r="P142" t="str">
            <v>A</v>
          </cell>
          <cell r="Q142" t="str">
            <v>A</v>
          </cell>
          <cell r="R142" t="str">
            <v>A</v>
          </cell>
          <cell r="S142" t="str">
            <v>A</v>
          </cell>
          <cell r="T142" t="str">
            <v>A</v>
          </cell>
          <cell r="U142" t="str">
            <v>WO</v>
          </cell>
          <cell r="V142" t="str">
            <v>A</v>
          </cell>
          <cell r="W142" t="str">
            <v>A</v>
          </cell>
          <cell r="X142" t="str">
            <v>A</v>
          </cell>
          <cell r="Y142" t="str">
            <v>A</v>
          </cell>
          <cell r="Z142" t="str">
            <v>A</v>
          </cell>
          <cell r="AA142" t="str">
            <v>A</v>
          </cell>
          <cell r="AB142" t="str">
            <v>WO</v>
          </cell>
          <cell r="AC142" t="str">
            <v>A</v>
          </cell>
          <cell r="AD142" t="str">
            <v>A</v>
          </cell>
          <cell r="AE142" t="str">
            <v>A</v>
          </cell>
          <cell r="AF142" t="str">
            <v>A</v>
          </cell>
          <cell r="AG142" t="str">
            <v>A</v>
          </cell>
          <cell r="AH142" t="str">
            <v>A</v>
          </cell>
          <cell r="AI142" t="str">
            <v>-</v>
          </cell>
          <cell r="AJ142" t="str">
            <v>-</v>
          </cell>
          <cell r="AK142" t="str">
            <v>-</v>
          </cell>
          <cell r="AL142">
            <v>0</v>
          </cell>
        </row>
        <row r="143">
          <cell r="B143">
            <v>229</v>
          </cell>
          <cell r="C143" t="str">
            <v>SATHISHKUMAR.N</v>
          </cell>
          <cell r="D143" t="str">
            <v>01-Apr-2016</v>
          </cell>
          <cell r="E143" t="str">
            <v>OUTSOURCE MANAGER</v>
          </cell>
          <cell r="F143" t="str">
            <v>STAFF</v>
          </cell>
          <cell r="G143" t="str">
            <v>OD/XX</v>
          </cell>
          <cell r="H143" t="str">
            <v>OD/A</v>
          </cell>
          <cell r="I143" t="str">
            <v>OD/XX</v>
          </cell>
          <cell r="J143" t="str">
            <v>-</v>
          </cell>
          <cell r="K143" t="str">
            <v>-</v>
          </cell>
          <cell r="L143" t="str">
            <v>-</v>
          </cell>
          <cell r="M143" t="str">
            <v>XX</v>
          </cell>
          <cell r="N143" t="str">
            <v>WO</v>
          </cell>
          <cell r="O143" t="str">
            <v>CL</v>
          </cell>
          <cell r="P143" t="str">
            <v>XX</v>
          </cell>
          <cell r="Q143" t="str">
            <v>OD/XX</v>
          </cell>
          <cell r="R143" t="str">
            <v>OD/XX</v>
          </cell>
          <cell r="S143" t="str">
            <v>XX</v>
          </cell>
          <cell r="T143" t="str">
            <v>XX</v>
          </cell>
          <cell r="U143" t="str">
            <v>WO</v>
          </cell>
          <cell r="V143" t="str">
            <v>OD</v>
          </cell>
          <cell r="W143" t="str">
            <v>OD/XX</v>
          </cell>
          <cell r="X143" t="str">
            <v>OD/XX</v>
          </cell>
          <cell r="Y143" t="str">
            <v>XX</v>
          </cell>
          <cell r="Z143" t="str">
            <v>XX</v>
          </cell>
          <cell r="AA143" t="str">
            <v>XX</v>
          </cell>
          <cell r="AB143" t="str">
            <v>WO</v>
          </cell>
          <cell r="AC143" t="str">
            <v>OD/XX</v>
          </cell>
          <cell r="AD143" t="str">
            <v>XX</v>
          </cell>
          <cell r="AE143" t="str">
            <v>OD/XX</v>
          </cell>
          <cell r="AF143" t="str">
            <v>A/XX</v>
          </cell>
          <cell r="AG143" t="str">
            <v>XX</v>
          </cell>
          <cell r="AH143" t="str">
            <v>XX</v>
          </cell>
          <cell r="AI143" t="str">
            <v>-</v>
          </cell>
          <cell r="AJ143" t="str">
            <v>-</v>
          </cell>
          <cell r="AK143" t="str">
            <v>-</v>
          </cell>
          <cell r="AL143">
            <v>14</v>
          </cell>
        </row>
        <row r="144">
          <cell r="B144">
            <v>2293</v>
          </cell>
          <cell r="C144" t="str">
            <v>AMALA KAMARAJ</v>
          </cell>
          <cell r="D144" t="str">
            <v>27-Feb-2023</v>
          </cell>
          <cell r="E144" t="str">
            <v>HELPER</v>
          </cell>
          <cell r="F144" t="str">
            <v>WORKER</v>
          </cell>
          <cell r="G144" t="str">
            <v>A</v>
          </cell>
          <cell r="H144" t="str">
            <v>XX</v>
          </cell>
          <cell r="I144" t="str">
            <v>XX</v>
          </cell>
          <cell r="J144" t="str">
            <v>-</v>
          </cell>
          <cell r="K144" t="str">
            <v>-</v>
          </cell>
          <cell r="L144" t="str">
            <v>-</v>
          </cell>
          <cell r="M144" t="str">
            <v>XX</v>
          </cell>
          <cell r="N144" t="str">
            <v>WO</v>
          </cell>
          <cell r="O144" t="str">
            <v>XX</v>
          </cell>
          <cell r="P144" t="str">
            <v>XX</v>
          </cell>
          <cell r="Q144" t="str">
            <v>XX</v>
          </cell>
          <cell r="R144" t="str">
            <v>XX</v>
          </cell>
          <cell r="S144" t="str">
            <v>XX</v>
          </cell>
          <cell r="T144" t="str">
            <v>XX</v>
          </cell>
          <cell r="U144" t="str">
            <v>WO</v>
          </cell>
          <cell r="V144" t="str">
            <v>XX</v>
          </cell>
          <cell r="W144" t="str">
            <v>XX</v>
          </cell>
          <cell r="X144" t="str">
            <v>XX</v>
          </cell>
          <cell r="Y144" t="str">
            <v>XX</v>
          </cell>
          <cell r="Z144" t="str">
            <v>XX</v>
          </cell>
          <cell r="AA144" t="str">
            <v>XX</v>
          </cell>
          <cell r="AB144" t="str">
            <v>WO</v>
          </cell>
          <cell r="AC144" t="str">
            <v>XX</v>
          </cell>
          <cell r="AD144" t="str">
            <v>XX</v>
          </cell>
          <cell r="AE144" t="str">
            <v>XX</v>
          </cell>
          <cell r="AF144" t="str">
            <v>XX</v>
          </cell>
          <cell r="AG144" t="str">
            <v>XX</v>
          </cell>
          <cell r="AH144" t="str">
            <v>XX</v>
          </cell>
          <cell r="AI144" t="str">
            <v>-</v>
          </cell>
          <cell r="AJ144" t="str">
            <v>-</v>
          </cell>
          <cell r="AK144" t="str">
            <v>-</v>
          </cell>
          <cell r="AL144">
            <v>21</v>
          </cell>
        </row>
        <row r="145">
          <cell r="B145">
            <v>2296</v>
          </cell>
          <cell r="C145" t="str">
            <v>GOWTHAM K</v>
          </cell>
          <cell r="D145" t="str">
            <v>27-Feb-2023</v>
          </cell>
          <cell r="E145" t="str">
            <v>HELPER</v>
          </cell>
          <cell r="F145" t="str">
            <v>WORKER</v>
          </cell>
          <cell r="G145" t="str">
            <v>A</v>
          </cell>
          <cell r="H145" t="str">
            <v>A</v>
          </cell>
          <cell r="I145" t="str">
            <v>A</v>
          </cell>
          <cell r="J145" t="str">
            <v>-</v>
          </cell>
          <cell r="K145" t="str">
            <v>-</v>
          </cell>
          <cell r="L145" t="str">
            <v>-</v>
          </cell>
          <cell r="M145" t="str">
            <v>A</v>
          </cell>
          <cell r="N145" t="str">
            <v>WO</v>
          </cell>
          <cell r="O145" t="str">
            <v>XX</v>
          </cell>
          <cell r="P145" t="str">
            <v>XX</v>
          </cell>
          <cell r="Q145" t="str">
            <v>XX</v>
          </cell>
          <cell r="R145" t="str">
            <v>XX</v>
          </cell>
          <cell r="S145" t="str">
            <v>XX</v>
          </cell>
          <cell r="T145" t="str">
            <v>XX</v>
          </cell>
          <cell r="U145" t="str">
            <v>WO</v>
          </cell>
          <cell r="V145" t="str">
            <v>XX</v>
          </cell>
          <cell r="W145" t="str">
            <v>XX</v>
          </cell>
          <cell r="X145" t="str">
            <v>XX</v>
          </cell>
          <cell r="Y145" t="str">
            <v>XX</v>
          </cell>
          <cell r="Z145" t="str">
            <v>XX</v>
          </cell>
          <cell r="AA145" t="str">
            <v>XX</v>
          </cell>
          <cell r="AB145" t="str">
            <v>WO</v>
          </cell>
          <cell r="AC145" t="str">
            <v>XX</v>
          </cell>
          <cell r="AD145" t="str">
            <v>A</v>
          </cell>
          <cell r="AE145" t="str">
            <v>XX</v>
          </cell>
          <cell r="AF145" t="str">
            <v>XX</v>
          </cell>
          <cell r="AG145" t="str">
            <v>XX</v>
          </cell>
          <cell r="AH145" t="str">
            <v>XX</v>
          </cell>
          <cell r="AI145" t="str">
            <v>-</v>
          </cell>
          <cell r="AJ145" t="str">
            <v>-</v>
          </cell>
          <cell r="AK145" t="str">
            <v>-</v>
          </cell>
          <cell r="AL145">
            <v>17</v>
          </cell>
        </row>
        <row r="146">
          <cell r="B146">
            <v>2299</v>
          </cell>
          <cell r="C146" t="str">
            <v>CHITRA S</v>
          </cell>
          <cell r="D146" t="str">
            <v>28-Feb-2023</v>
          </cell>
          <cell r="E146" t="str">
            <v>OPERATOR</v>
          </cell>
          <cell r="F146" t="str">
            <v>WORKER</v>
          </cell>
          <cell r="G146" t="str">
            <v>XX</v>
          </cell>
          <cell r="H146" t="str">
            <v>XX</v>
          </cell>
          <cell r="I146" t="str">
            <v>XX</v>
          </cell>
          <cell r="J146" t="str">
            <v>-</v>
          </cell>
          <cell r="K146" t="str">
            <v>-</v>
          </cell>
          <cell r="L146" t="str">
            <v>-</v>
          </cell>
          <cell r="M146" t="str">
            <v>XX</v>
          </cell>
          <cell r="N146" t="str">
            <v>WO</v>
          </cell>
          <cell r="O146" t="str">
            <v>XX</v>
          </cell>
          <cell r="P146" t="str">
            <v>XX</v>
          </cell>
          <cell r="Q146" t="str">
            <v>XX</v>
          </cell>
          <cell r="R146" t="str">
            <v>XX</v>
          </cell>
          <cell r="S146" t="str">
            <v>XX</v>
          </cell>
          <cell r="T146" t="str">
            <v>XX</v>
          </cell>
          <cell r="U146" t="str">
            <v>WO</v>
          </cell>
          <cell r="V146" t="str">
            <v>XX</v>
          </cell>
          <cell r="W146" t="str">
            <v>XX</v>
          </cell>
          <cell r="X146" t="str">
            <v>XX</v>
          </cell>
          <cell r="Y146" t="str">
            <v>A</v>
          </cell>
          <cell r="Z146" t="str">
            <v>XX</v>
          </cell>
          <cell r="AA146" t="str">
            <v>XX</v>
          </cell>
          <cell r="AB146" t="str">
            <v>WO</v>
          </cell>
          <cell r="AC146" t="str">
            <v>A</v>
          </cell>
          <cell r="AD146" t="str">
            <v>A</v>
          </cell>
          <cell r="AE146" t="str">
            <v>XX</v>
          </cell>
          <cell r="AF146" t="str">
            <v>XX</v>
          </cell>
          <cell r="AG146" t="str">
            <v>XX</v>
          </cell>
          <cell r="AH146" t="str">
            <v>XX</v>
          </cell>
          <cell r="AI146" t="str">
            <v>-</v>
          </cell>
          <cell r="AJ146" t="str">
            <v>-</v>
          </cell>
          <cell r="AK146" t="str">
            <v>-</v>
          </cell>
          <cell r="AL146">
            <v>19</v>
          </cell>
        </row>
        <row r="147">
          <cell r="B147">
            <v>23</v>
          </cell>
          <cell r="C147" t="str">
            <v>HEMALATHA.S</v>
          </cell>
          <cell r="D147" t="str">
            <v>01-Jul-2008</v>
          </cell>
          <cell r="E147" t="str">
            <v>SENIOR EXECUTIVE -STITCHING</v>
          </cell>
          <cell r="F147" t="str">
            <v>STAFF</v>
          </cell>
          <cell r="G147" t="str">
            <v>XX</v>
          </cell>
          <cell r="H147" t="str">
            <v>XX</v>
          </cell>
          <cell r="I147" t="str">
            <v>XX</v>
          </cell>
          <cell r="J147" t="str">
            <v>-</v>
          </cell>
          <cell r="K147" t="str">
            <v>-</v>
          </cell>
          <cell r="L147" t="str">
            <v>-</v>
          </cell>
          <cell r="M147" t="str">
            <v>XX</v>
          </cell>
          <cell r="N147" t="str">
            <v>WO</v>
          </cell>
          <cell r="O147" t="str">
            <v>XX</v>
          </cell>
          <cell r="P147" t="str">
            <v>XX</v>
          </cell>
          <cell r="Q147" t="str">
            <v>XX</v>
          </cell>
          <cell r="R147" t="str">
            <v>XX</v>
          </cell>
          <cell r="S147" t="str">
            <v>XX</v>
          </cell>
          <cell r="T147" t="str">
            <v>XX</v>
          </cell>
          <cell r="U147" t="str">
            <v>WO</v>
          </cell>
          <cell r="V147" t="str">
            <v>XX</v>
          </cell>
          <cell r="W147" t="str">
            <v>XX</v>
          </cell>
          <cell r="X147" t="str">
            <v>XX</v>
          </cell>
          <cell r="Y147" t="str">
            <v>XX</v>
          </cell>
          <cell r="Z147" t="str">
            <v>XX</v>
          </cell>
          <cell r="AA147" t="str">
            <v>XX</v>
          </cell>
          <cell r="AB147" t="str">
            <v>WO</v>
          </cell>
          <cell r="AC147" t="str">
            <v>XX</v>
          </cell>
          <cell r="AD147" t="str">
            <v>A</v>
          </cell>
          <cell r="AE147" t="str">
            <v>XX</v>
          </cell>
          <cell r="AF147" t="str">
            <v>XX</v>
          </cell>
          <cell r="AG147" t="str">
            <v>XX</v>
          </cell>
          <cell r="AH147" t="str">
            <v>XX</v>
          </cell>
          <cell r="AI147" t="str">
            <v>-</v>
          </cell>
          <cell r="AJ147" t="str">
            <v>-</v>
          </cell>
          <cell r="AK147" t="str">
            <v>-</v>
          </cell>
          <cell r="AL147">
            <v>21</v>
          </cell>
        </row>
        <row r="148">
          <cell r="B148">
            <v>2300</v>
          </cell>
          <cell r="C148" t="str">
            <v>MAHALAKSHMI S</v>
          </cell>
          <cell r="D148" t="str">
            <v>28-Feb-2023</v>
          </cell>
          <cell r="E148" t="str">
            <v>HELPER</v>
          </cell>
          <cell r="F148" t="str">
            <v>WORKER</v>
          </cell>
          <cell r="G148" t="str">
            <v>A</v>
          </cell>
          <cell r="H148" t="str">
            <v>XX</v>
          </cell>
          <cell r="I148" t="str">
            <v>XX</v>
          </cell>
          <cell r="J148" t="str">
            <v>-</v>
          </cell>
          <cell r="K148" t="str">
            <v>-</v>
          </cell>
          <cell r="L148" t="str">
            <v>-</v>
          </cell>
          <cell r="M148" t="str">
            <v>XX</v>
          </cell>
          <cell r="N148" t="str">
            <v>WO</v>
          </cell>
          <cell r="O148" t="str">
            <v>XX</v>
          </cell>
          <cell r="P148" t="str">
            <v>XX</v>
          </cell>
          <cell r="Q148" t="str">
            <v>XX</v>
          </cell>
          <cell r="R148" t="str">
            <v>A</v>
          </cell>
          <cell r="S148" t="str">
            <v>XX/A</v>
          </cell>
          <cell r="T148" t="str">
            <v>XX</v>
          </cell>
          <cell r="U148" t="str">
            <v>WO</v>
          </cell>
          <cell r="V148" t="str">
            <v>XX</v>
          </cell>
          <cell r="W148" t="str">
            <v>A/XX</v>
          </cell>
          <cell r="X148" t="str">
            <v>XX</v>
          </cell>
          <cell r="Y148" t="str">
            <v>XX</v>
          </cell>
          <cell r="Z148" t="str">
            <v>XX</v>
          </cell>
          <cell r="AA148" t="str">
            <v>XX</v>
          </cell>
          <cell r="AB148" t="str">
            <v>WO</v>
          </cell>
          <cell r="AC148" t="str">
            <v>XX</v>
          </cell>
          <cell r="AD148" t="str">
            <v>XX</v>
          </cell>
          <cell r="AE148" t="str">
            <v>XX</v>
          </cell>
          <cell r="AF148" t="str">
            <v>XX</v>
          </cell>
          <cell r="AG148" t="str">
            <v>XX</v>
          </cell>
          <cell r="AH148" t="str">
            <v>XX</v>
          </cell>
          <cell r="AI148" t="str">
            <v>-</v>
          </cell>
          <cell r="AJ148" t="str">
            <v>-</v>
          </cell>
          <cell r="AK148" t="str">
            <v>-</v>
          </cell>
          <cell r="AL148">
            <v>18.5</v>
          </cell>
        </row>
        <row r="149">
          <cell r="B149">
            <v>2304</v>
          </cell>
          <cell r="C149" t="str">
            <v>SAMBOORNAM A</v>
          </cell>
          <cell r="D149" t="str">
            <v>01-Mar-2023</v>
          </cell>
          <cell r="E149" t="str">
            <v>HELPER</v>
          </cell>
          <cell r="F149" t="str">
            <v>WORKER</v>
          </cell>
          <cell r="G149" t="str">
            <v>XX</v>
          </cell>
          <cell r="H149" t="str">
            <v>XX</v>
          </cell>
          <cell r="I149" t="str">
            <v>XX</v>
          </cell>
          <cell r="J149" t="str">
            <v>-</v>
          </cell>
          <cell r="K149" t="str">
            <v>-</v>
          </cell>
          <cell r="L149" t="str">
            <v>-</v>
          </cell>
          <cell r="M149" t="str">
            <v>A</v>
          </cell>
          <cell r="N149" t="str">
            <v>WO</v>
          </cell>
          <cell r="O149" t="str">
            <v>XX</v>
          </cell>
          <cell r="P149" t="str">
            <v>XX</v>
          </cell>
          <cell r="Q149" t="str">
            <v>XX</v>
          </cell>
          <cell r="R149" t="str">
            <v>XX</v>
          </cell>
          <cell r="S149" t="str">
            <v>XX</v>
          </cell>
          <cell r="T149" t="str">
            <v>XX</v>
          </cell>
          <cell r="U149" t="str">
            <v>WO</v>
          </cell>
          <cell r="V149" t="str">
            <v>A</v>
          </cell>
          <cell r="W149" t="str">
            <v>XX</v>
          </cell>
          <cell r="X149" t="str">
            <v>XX</v>
          </cell>
          <cell r="Y149" t="str">
            <v>XX</v>
          </cell>
          <cell r="Z149" t="str">
            <v>XX</v>
          </cell>
          <cell r="AA149" t="str">
            <v>XX</v>
          </cell>
          <cell r="AB149" t="str">
            <v>WO</v>
          </cell>
          <cell r="AC149" t="str">
            <v>XX</v>
          </cell>
          <cell r="AD149" t="str">
            <v>XX</v>
          </cell>
          <cell r="AE149" t="str">
            <v>XX</v>
          </cell>
          <cell r="AF149" t="str">
            <v>XX</v>
          </cell>
          <cell r="AG149" t="str">
            <v>XX</v>
          </cell>
          <cell r="AH149" t="str">
            <v>XX</v>
          </cell>
          <cell r="AI149" t="str">
            <v>-</v>
          </cell>
          <cell r="AJ149" t="str">
            <v>-</v>
          </cell>
          <cell r="AK149" t="str">
            <v>-</v>
          </cell>
          <cell r="AL149">
            <v>20</v>
          </cell>
        </row>
        <row r="150">
          <cell r="B150">
            <v>2317</v>
          </cell>
          <cell r="C150" t="str">
            <v>SIVARAMAN M</v>
          </cell>
          <cell r="D150" t="str">
            <v>13-Mar-2023</v>
          </cell>
          <cell r="E150" t="str">
            <v>TAILOR</v>
          </cell>
          <cell r="F150" t="str">
            <v>WORKER</v>
          </cell>
          <cell r="G150" t="str">
            <v>XX</v>
          </cell>
          <cell r="H150" t="str">
            <v>XX</v>
          </cell>
          <cell r="I150" t="str">
            <v>XX</v>
          </cell>
          <cell r="J150" t="str">
            <v>-</v>
          </cell>
          <cell r="K150" t="str">
            <v>-</v>
          </cell>
          <cell r="L150" t="str">
            <v>-</v>
          </cell>
          <cell r="M150" t="str">
            <v>XX</v>
          </cell>
          <cell r="N150" t="str">
            <v>WO</v>
          </cell>
          <cell r="O150" t="str">
            <v>XX</v>
          </cell>
          <cell r="P150" t="str">
            <v>XX</v>
          </cell>
          <cell r="Q150" t="str">
            <v>XX</v>
          </cell>
          <cell r="R150" t="str">
            <v>XX</v>
          </cell>
          <cell r="S150" t="str">
            <v>XX</v>
          </cell>
          <cell r="T150" t="str">
            <v>XX</v>
          </cell>
          <cell r="U150" t="str">
            <v>WO</v>
          </cell>
          <cell r="V150" t="str">
            <v>XX</v>
          </cell>
          <cell r="W150" t="str">
            <v>XX</v>
          </cell>
          <cell r="X150" t="str">
            <v>XX</v>
          </cell>
          <cell r="Y150" t="str">
            <v>XX</v>
          </cell>
          <cell r="Z150" t="str">
            <v>XX</v>
          </cell>
          <cell r="AA150" t="str">
            <v>XX</v>
          </cell>
          <cell r="AB150" t="str">
            <v>WO</v>
          </cell>
          <cell r="AC150" t="str">
            <v>XX</v>
          </cell>
          <cell r="AD150" t="str">
            <v>XX</v>
          </cell>
          <cell r="AE150" t="str">
            <v>XX</v>
          </cell>
          <cell r="AF150" t="str">
            <v>XX</v>
          </cell>
          <cell r="AG150" t="str">
            <v>XX</v>
          </cell>
          <cell r="AH150" t="str">
            <v>XX</v>
          </cell>
          <cell r="AI150" t="str">
            <v>-</v>
          </cell>
          <cell r="AJ150" t="str">
            <v>-</v>
          </cell>
          <cell r="AK150" t="str">
            <v>-</v>
          </cell>
          <cell r="AL150">
            <v>22</v>
          </cell>
        </row>
        <row r="151">
          <cell r="B151">
            <v>2318</v>
          </cell>
          <cell r="C151" t="str">
            <v>PALANIKUMAR M</v>
          </cell>
          <cell r="D151" t="str">
            <v>14-Mar-2023</v>
          </cell>
          <cell r="E151" t="str">
            <v>LOADMAN</v>
          </cell>
          <cell r="F151" t="str">
            <v>WORKER</v>
          </cell>
          <cell r="G151" t="str">
            <v>XX</v>
          </cell>
          <cell r="H151" t="str">
            <v>XX</v>
          </cell>
          <cell r="I151" t="str">
            <v>XX</v>
          </cell>
          <cell r="J151" t="str">
            <v>-</v>
          </cell>
          <cell r="K151" t="str">
            <v>-</v>
          </cell>
          <cell r="L151" t="str">
            <v>-</v>
          </cell>
          <cell r="M151" t="str">
            <v>XX</v>
          </cell>
          <cell r="N151" t="str">
            <v>WO</v>
          </cell>
          <cell r="O151" t="str">
            <v>XX</v>
          </cell>
          <cell r="P151" t="str">
            <v>XX</v>
          </cell>
          <cell r="Q151" t="str">
            <v>XX</v>
          </cell>
          <cell r="R151" t="str">
            <v>XX</v>
          </cell>
          <cell r="S151" t="str">
            <v>XX</v>
          </cell>
          <cell r="T151" t="str">
            <v>XX</v>
          </cell>
          <cell r="U151" t="str">
            <v>WO</v>
          </cell>
          <cell r="V151" t="str">
            <v>XX</v>
          </cell>
          <cell r="W151" t="str">
            <v>XX</v>
          </cell>
          <cell r="X151" t="str">
            <v>XX</v>
          </cell>
          <cell r="Y151" t="str">
            <v>XX</v>
          </cell>
          <cell r="Z151" t="str">
            <v>XX</v>
          </cell>
          <cell r="AA151" t="str">
            <v>XX</v>
          </cell>
          <cell r="AB151" t="str">
            <v>WO</v>
          </cell>
          <cell r="AC151" t="str">
            <v>XX</v>
          </cell>
          <cell r="AD151" t="str">
            <v>XX</v>
          </cell>
          <cell r="AE151" t="str">
            <v>XX</v>
          </cell>
          <cell r="AF151" t="str">
            <v>XX</v>
          </cell>
          <cell r="AG151" t="str">
            <v>XX</v>
          </cell>
          <cell r="AH151" t="str">
            <v>XX</v>
          </cell>
          <cell r="AI151" t="str">
            <v>-</v>
          </cell>
          <cell r="AJ151" t="str">
            <v>-</v>
          </cell>
          <cell r="AK151" t="str">
            <v>-</v>
          </cell>
          <cell r="AL151">
            <v>22</v>
          </cell>
        </row>
        <row r="152">
          <cell r="B152">
            <v>2322</v>
          </cell>
          <cell r="C152" t="str">
            <v>TAMILARASAN S</v>
          </cell>
          <cell r="D152" t="str">
            <v>15-Mar-2023</v>
          </cell>
          <cell r="E152" t="str">
            <v>WEAVER</v>
          </cell>
          <cell r="F152" t="str">
            <v>WORKER</v>
          </cell>
          <cell r="G152" t="str">
            <v>XX</v>
          </cell>
          <cell r="H152" t="str">
            <v>XX</v>
          </cell>
          <cell r="I152" t="str">
            <v>XX</v>
          </cell>
          <cell r="J152" t="str">
            <v>-</v>
          </cell>
          <cell r="K152" t="str">
            <v>-</v>
          </cell>
          <cell r="L152" t="str">
            <v>-</v>
          </cell>
          <cell r="M152" t="str">
            <v>A</v>
          </cell>
          <cell r="N152" t="str">
            <v>WO</v>
          </cell>
          <cell r="O152" t="str">
            <v>XX</v>
          </cell>
          <cell r="P152" t="str">
            <v>XX</v>
          </cell>
          <cell r="Q152" t="str">
            <v>XX</v>
          </cell>
          <cell r="R152" t="str">
            <v>XX</v>
          </cell>
          <cell r="S152" t="str">
            <v>A</v>
          </cell>
          <cell r="T152" t="str">
            <v>XX</v>
          </cell>
          <cell r="U152" t="str">
            <v>WO</v>
          </cell>
          <cell r="V152" t="str">
            <v>A</v>
          </cell>
          <cell r="W152" t="str">
            <v>XX</v>
          </cell>
          <cell r="X152" t="str">
            <v>XX</v>
          </cell>
          <cell r="Y152" t="str">
            <v>XX</v>
          </cell>
          <cell r="Z152" t="str">
            <v>XX</v>
          </cell>
          <cell r="AA152" t="str">
            <v>XX</v>
          </cell>
          <cell r="AB152" t="str">
            <v>WO</v>
          </cell>
          <cell r="AC152" t="str">
            <v>XX/A</v>
          </cell>
          <cell r="AD152" t="str">
            <v>XX</v>
          </cell>
          <cell r="AE152" t="str">
            <v>A</v>
          </cell>
          <cell r="AF152" t="str">
            <v>A</v>
          </cell>
          <cell r="AG152" t="str">
            <v>A</v>
          </cell>
          <cell r="AH152" t="str">
            <v>A</v>
          </cell>
          <cell r="AI152" t="str">
            <v>-</v>
          </cell>
          <cell r="AJ152" t="str">
            <v>-</v>
          </cell>
          <cell r="AK152" t="str">
            <v>-</v>
          </cell>
          <cell r="AL152">
            <v>14.5</v>
          </cell>
        </row>
        <row r="153">
          <cell r="B153">
            <v>2326</v>
          </cell>
          <cell r="C153" t="str">
            <v>SASIKUMAR P</v>
          </cell>
          <cell r="D153" t="str">
            <v>20-Mar-2023</v>
          </cell>
          <cell r="E153" t="str">
            <v>ELECTRICIAN</v>
          </cell>
          <cell r="F153" t="str">
            <v>STAFF</v>
          </cell>
          <cell r="G153" t="str">
            <v>A/XX</v>
          </cell>
          <cell r="H153" t="str">
            <v>A/XX</v>
          </cell>
          <cell r="I153" t="str">
            <v>A/XX</v>
          </cell>
          <cell r="J153" t="str">
            <v>-</v>
          </cell>
          <cell r="K153" t="str">
            <v>-</v>
          </cell>
          <cell r="L153" t="str">
            <v>-</v>
          </cell>
          <cell r="M153" t="str">
            <v>A/XX</v>
          </cell>
          <cell r="N153" t="str">
            <v>WO</v>
          </cell>
          <cell r="O153" t="str">
            <v>A/XX</v>
          </cell>
          <cell r="P153" t="str">
            <v>A/XX</v>
          </cell>
          <cell r="Q153" t="str">
            <v>A/XX</v>
          </cell>
          <cell r="R153" t="str">
            <v>A</v>
          </cell>
          <cell r="S153" t="str">
            <v>XX</v>
          </cell>
          <cell r="T153" t="str">
            <v>XX</v>
          </cell>
          <cell r="U153" t="str">
            <v>WO</v>
          </cell>
          <cell r="V153" t="str">
            <v>A/XX</v>
          </cell>
          <cell r="W153" t="str">
            <v>A/XX</v>
          </cell>
          <cell r="X153" t="str">
            <v>A/XX</v>
          </cell>
          <cell r="Y153" t="str">
            <v>A/XX</v>
          </cell>
          <cell r="Z153" t="str">
            <v>A/XX</v>
          </cell>
          <cell r="AA153" t="str">
            <v>XX</v>
          </cell>
          <cell r="AB153" t="str">
            <v>WO</v>
          </cell>
          <cell r="AC153" t="str">
            <v>XX</v>
          </cell>
          <cell r="AD153" t="str">
            <v>A/XX</v>
          </cell>
          <cell r="AE153" t="str">
            <v>XX</v>
          </cell>
          <cell r="AF153" t="str">
            <v>XX</v>
          </cell>
          <cell r="AG153" t="str">
            <v>XX</v>
          </cell>
          <cell r="AH153" t="str">
            <v>A</v>
          </cell>
          <cell r="AI153" t="str">
            <v>-</v>
          </cell>
          <cell r="AJ153" t="str">
            <v>-</v>
          </cell>
          <cell r="AK153" t="str">
            <v>-</v>
          </cell>
          <cell r="AL153">
            <v>7</v>
          </cell>
        </row>
        <row r="154">
          <cell r="B154">
            <v>2332</v>
          </cell>
          <cell r="C154" t="str">
            <v>RAJAKUMARI</v>
          </cell>
          <cell r="D154" t="str">
            <v>21-Mar-2023</v>
          </cell>
          <cell r="E154" t="str">
            <v>OVERLOCK TAILOR</v>
          </cell>
          <cell r="F154" t="str">
            <v>WORKER</v>
          </cell>
          <cell r="G154" t="str">
            <v>XX</v>
          </cell>
          <cell r="H154" t="str">
            <v>XX</v>
          </cell>
          <cell r="I154" t="str">
            <v>XX</v>
          </cell>
          <cell r="J154" t="str">
            <v>-</v>
          </cell>
          <cell r="K154" t="str">
            <v>-</v>
          </cell>
          <cell r="L154" t="str">
            <v>-</v>
          </cell>
          <cell r="M154" t="str">
            <v>XX</v>
          </cell>
          <cell r="N154" t="str">
            <v>WO</v>
          </cell>
          <cell r="O154" t="str">
            <v>XX</v>
          </cell>
          <cell r="P154" t="str">
            <v>XX</v>
          </cell>
          <cell r="Q154" t="str">
            <v>XX</v>
          </cell>
          <cell r="R154" t="str">
            <v>XX</v>
          </cell>
          <cell r="S154" t="str">
            <v>XX</v>
          </cell>
          <cell r="T154" t="str">
            <v>XX</v>
          </cell>
          <cell r="U154" t="str">
            <v>WO</v>
          </cell>
          <cell r="V154" t="str">
            <v>A</v>
          </cell>
          <cell r="W154" t="str">
            <v>A</v>
          </cell>
          <cell r="X154" t="str">
            <v>A</v>
          </cell>
          <cell r="Y154" t="str">
            <v>XX</v>
          </cell>
          <cell r="Z154" t="str">
            <v>XX</v>
          </cell>
          <cell r="AA154" t="str">
            <v>XX</v>
          </cell>
          <cell r="AB154" t="str">
            <v>WO</v>
          </cell>
          <cell r="AC154" t="str">
            <v>XX</v>
          </cell>
          <cell r="AD154" t="str">
            <v>XX</v>
          </cell>
          <cell r="AE154" t="str">
            <v>XX</v>
          </cell>
          <cell r="AF154" t="str">
            <v>XX</v>
          </cell>
          <cell r="AG154" t="str">
            <v>XX</v>
          </cell>
          <cell r="AH154" t="str">
            <v>A</v>
          </cell>
          <cell r="AI154" t="str">
            <v>-</v>
          </cell>
          <cell r="AJ154" t="str">
            <v>-</v>
          </cell>
          <cell r="AK154" t="str">
            <v>-</v>
          </cell>
          <cell r="AL154">
            <v>18</v>
          </cell>
        </row>
        <row r="155">
          <cell r="B155">
            <v>2338</v>
          </cell>
          <cell r="C155" t="str">
            <v>KARTHIK R</v>
          </cell>
          <cell r="D155" t="str">
            <v>27-Mar-2023</v>
          </cell>
          <cell r="E155" t="str">
            <v>DRIVER</v>
          </cell>
          <cell r="F155" t="str">
            <v>WORKER</v>
          </cell>
          <cell r="G155" t="str">
            <v>XX</v>
          </cell>
          <cell r="H155" t="str">
            <v>A</v>
          </cell>
          <cell r="I155" t="str">
            <v>A</v>
          </cell>
          <cell r="J155" t="str">
            <v>-</v>
          </cell>
          <cell r="K155" t="str">
            <v>-</v>
          </cell>
          <cell r="L155" t="str">
            <v>-</v>
          </cell>
          <cell r="M155" t="str">
            <v>A</v>
          </cell>
          <cell r="N155" t="str">
            <v>WO</v>
          </cell>
          <cell r="O155" t="str">
            <v>A</v>
          </cell>
          <cell r="P155" t="str">
            <v>XX</v>
          </cell>
          <cell r="Q155" t="str">
            <v>A</v>
          </cell>
          <cell r="R155" t="str">
            <v>A</v>
          </cell>
          <cell r="S155" t="str">
            <v>A</v>
          </cell>
          <cell r="T155" t="str">
            <v>A</v>
          </cell>
          <cell r="U155" t="str">
            <v>WO</v>
          </cell>
          <cell r="V155" t="str">
            <v>XX</v>
          </cell>
          <cell r="W155" t="str">
            <v>XX</v>
          </cell>
          <cell r="X155" t="str">
            <v>A</v>
          </cell>
          <cell r="Y155" t="str">
            <v>A</v>
          </cell>
          <cell r="Z155" t="str">
            <v>A</v>
          </cell>
          <cell r="AA155" t="str">
            <v>A</v>
          </cell>
          <cell r="AB155" t="str">
            <v>WO</v>
          </cell>
          <cell r="AC155" t="str">
            <v>XX</v>
          </cell>
          <cell r="AD155" t="str">
            <v>XX</v>
          </cell>
          <cell r="AE155" t="str">
            <v>XX</v>
          </cell>
          <cell r="AF155" t="str">
            <v>XX</v>
          </cell>
          <cell r="AG155" t="str">
            <v>OD</v>
          </cell>
          <cell r="AH155" t="str">
            <v>XX</v>
          </cell>
          <cell r="AI155" t="str">
            <v>-</v>
          </cell>
          <cell r="AJ155" t="str">
            <v>-</v>
          </cell>
          <cell r="AK155" t="str">
            <v>-</v>
          </cell>
          <cell r="AL155">
            <v>9</v>
          </cell>
        </row>
        <row r="156">
          <cell r="B156">
            <v>2339</v>
          </cell>
          <cell r="C156" t="str">
            <v>RATHA M</v>
          </cell>
          <cell r="D156" t="str">
            <v>27-Mar-2023</v>
          </cell>
          <cell r="E156" t="str">
            <v>HELPER</v>
          </cell>
          <cell r="F156" t="str">
            <v>WORKER</v>
          </cell>
          <cell r="G156" t="str">
            <v>XX</v>
          </cell>
          <cell r="H156" t="str">
            <v>XX</v>
          </cell>
          <cell r="I156" t="str">
            <v>XX</v>
          </cell>
          <cell r="J156" t="str">
            <v>-</v>
          </cell>
          <cell r="K156" t="str">
            <v>-</v>
          </cell>
          <cell r="L156" t="str">
            <v>-</v>
          </cell>
          <cell r="M156" t="str">
            <v>XX</v>
          </cell>
          <cell r="N156" t="str">
            <v>WO</v>
          </cell>
          <cell r="O156" t="str">
            <v>A</v>
          </cell>
          <cell r="P156" t="str">
            <v>XX</v>
          </cell>
          <cell r="Q156" t="str">
            <v>XX</v>
          </cell>
          <cell r="R156" t="str">
            <v>XX</v>
          </cell>
          <cell r="S156" t="str">
            <v>XX</v>
          </cell>
          <cell r="T156" t="str">
            <v>XX</v>
          </cell>
          <cell r="U156" t="str">
            <v>WO</v>
          </cell>
          <cell r="V156" t="str">
            <v>A</v>
          </cell>
          <cell r="W156" t="str">
            <v>A</v>
          </cell>
          <cell r="X156" t="str">
            <v>A</v>
          </cell>
          <cell r="Y156" t="str">
            <v>XX</v>
          </cell>
          <cell r="Z156" t="str">
            <v>XX</v>
          </cell>
          <cell r="AA156" t="str">
            <v>XX</v>
          </cell>
          <cell r="AB156" t="str">
            <v>WO</v>
          </cell>
          <cell r="AC156" t="str">
            <v>XX</v>
          </cell>
          <cell r="AD156" t="str">
            <v>XX</v>
          </cell>
          <cell r="AE156" t="str">
            <v>A</v>
          </cell>
          <cell r="AF156" t="str">
            <v>A</v>
          </cell>
          <cell r="AG156" t="str">
            <v>A</v>
          </cell>
          <cell r="AH156" t="str">
            <v>A</v>
          </cell>
          <cell r="AI156" t="str">
            <v>-</v>
          </cell>
          <cell r="AJ156" t="str">
            <v>-</v>
          </cell>
          <cell r="AK156" t="str">
            <v>-</v>
          </cell>
          <cell r="AL156">
            <v>14</v>
          </cell>
        </row>
        <row r="157">
          <cell r="B157">
            <v>234</v>
          </cell>
          <cell r="C157" t="str">
            <v>KARTHIKA.A</v>
          </cell>
          <cell r="D157" t="str">
            <v>01-Apr-2016</v>
          </cell>
          <cell r="E157" t="str">
            <v>DATA ENTRY-MIS</v>
          </cell>
          <cell r="F157" t="str">
            <v>STAFF</v>
          </cell>
          <cell r="G157" t="str">
            <v>XX</v>
          </cell>
          <cell r="H157" t="str">
            <v>XX</v>
          </cell>
          <cell r="I157" t="str">
            <v>XX</v>
          </cell>
          <cell r="J157" t="str">
            <v>-</v>
          </cell>
          <cell r="K157" t="str">
            <v>-</v>
          </cell>
          <cell r="L157" t="str">
            <v>-</v>
          </cell>
          <cell r="M157" t="str">
            <v>XX</v>
          </cell>
          <cell r="N157" t="str">
            <v>WO</v>
          </cell>
          <cell r="O157" t="str">
            <v>XX</v>
          </cell>
          <cell r="P157" t="str">
            <v>XX</v>
          </cell>
          <cell r="Q157" t="str">
            <v>XX</v>
          </cell>
          <cell r="R157" t="str">
            <v>XX</v>
          </cell>
          <cell r="S157" t="str">
            <v>XX</v>
          </cell>
          <cell r="T157" t="str">
            <v>XX</v>
          </cell>
          <cell r="U157" t="str">
            <v>WO</v>
          </cell>
          <cell r="V157" t="str">
            <v>XX</v>
          </cell>
          <cell r="W157" t="str">
            <v>XX</v>
          </cell>
          <cell r="X157" t="str">
            <v>XX</v>
          </cell>
          <cell r="Y157" t="str">
            <v>XX</v>
          </cell>
          <cell r="Z157" t="str">
            <v>XX</v>
          </cell>
          <cell r="AA157" t="str">
            <v>XX</v>
          </cell>
          <cell r="AB157" t="str">
            <v>WO</v>
          </cell>
          <cell r="AC157" t="str">
            <v>CL</v>
          </cell>
          <cell r="AD157" t="str">
            <v>XX</v>
          </cell>
          <cell r="AE157" t="str">
            <v>XX</v>
          </cell>
          <cell r="AF157" t="str">
            <v>XX</v>
          </cell>
          <cell r="AG157" t="str">
            <v>XX</v>
          </cell>
          <cell r="AH157" t="str">
            <v>XX</v>
          </cell>
          <cell r="AI157" t="str">
            <v>-</v>
          </cell>
          <cell r="AJ157" t="str">
            <v>-</v>
          </cell>
          <cell r="AK157" t="str">
            <v>-</v>
          </cell>
          <cell r="AL157">
            <v>21</v>
          </cell>
        </row>
        <row r="158">
          <cell r="B158">
            <v>2340</v>
          </cell>
          <cell r="C158" t="str">
            <v>VEMBARASI P</v>
          </cell>
          <cell r="D158" t="str">
            <v>27-Mar-2023</v>
          </cell>
          <cell r="E158" t="str">
            <v>HELPER</v>
          </cell>
          <cell r="F158" t="str">
            <v>WORKER</v>
          </cell>
          <cell r="G158" t="str">
            <v>XX</v>
          </cell>
          <cell r="H158" t="str">
            <v>XX</v>
          </cell>
          <cell r="I158" t="str">
            <v>XX</v>
          </cell>
          <cell r="J158" t="str">
            <v>-</v>
          </cell>
          <cell r="K158" t="str">
            <v>-</v>
          </cell>
          <cell r="L158" t="str">
            <v>-</v>
          </cell>
          <cell r="M158" t="str">
            <v>XX</v>
          </cell>
          <cell r="N158" t="str">
            <v>WO</v>
          </cell>
          <cell r="O158" t="str">
            <v>A</v>
          </cell>
          <cell r="P158" t="str">
            <v>A</v>
          </cell>
          <cell r="Q158" t="str">
            <v>XX</v>
          </cell>
          <cell r="R158" t="str">
            <v>XX</v>
          </cell>
          <cell r="S158" t="str">
            <v>XX</v>
          </cell>
          <cell r="T158" t="str">
            <v>XX</v>
          </cell>
          <cell r="U158" t="str">
            <v>WO</v>
          </cell>
          <cell r="V158" t="str">
            <v>XX</v>
          </cell>
          <cell r="W158" t="str">
            <v>XX</v>
          </cell>
          <cell r="X158" t="str">
            <v>XX</v>
          </cell>
          <cell r="Y158" t="str">
            <v>XX</v>
          </cell>
          <cell r="Z158" t="str">
            <v>XX</v>
          </cell>
          <cell r="AA158" t="str">
            <v>XX</v>
          </cell>
          <cell r="AB158" t="str">
            <v>WO</v>
          </cell>
          <cell r="AC158" t="str">
            <v>XX</v>
          </cell>
          <cell r="AD158" t="str">
            <v>XX</v>
          </cell>
          <cell r="AE158" t="str">
            <v>XX</v>
          </cell>
          <cell r="AF158" t="str">
            <v>XX</v>
          </cell>
          <cell r="AG158" t="str">
            <v>XX</v>
          </cell>
          <cell r="AH158" t="str">
            <v>XX</v>
          </cell>
          <cell r="AI158" t="str">
            <v>-</v>
          </cell>
          <cell r="AJ158" t="str">
            <v>-</v>
          </cell>
          <cell r="AK158" t="str">
            <v>-</v>
          </cell>
          <cell r="AL158">
            <v>20</v>
          </cell>
        </row>
        <row r="159">
          <cell r="B159">
            <v>2344</v>
          </cell>
          <cell r="C159" t="str">
            <v>SAMPATH M</v>
          </cell>
          <cell r="D159" t="str">
            <v>28-Mar-2023</v>
          </cell>
          <cell r="E159" t="str">
            <v>SECURITY GUARD</v>
          </cell>
          <cell r="F159" t="str">
            <v>WORKER</v>
          </cell>
          <cell r="G159" t="str">
            <v>A</v>
          </cell>
          <cell r="H159" t="str">
            <v>XX</v>
          </cell>
          <cell r="I159" t="str">
            <v>XX</v>
          </cell>
          <cell r="J159" t="str">
            <v>-</v>
          </cell>
          <cell r="K159" t="str">
            <v>-</v>
          </cell>
          <cell r="L159" t="str">
            <v>-</v>
          </cell>
          <cell r="M159" t="str">
            <v>A</v>
          </cell>
          <cell r="N159" t="str">
            <v>WO</v>
          </cell>
          <cell r="O159" t="str">
            <v>WO</v>
          </cell>
          <cell r="P159" t="str">
            <v>XX</v>
          </cell>
          <cell r="Q159" t="str">
            <v>XX</v>
          </cell>
          <cell r="R159" t="str">
            <v>XX</v>
          </cell>
          <cell r="S159" t="str">
            <v>A</v>
          </cell>
          <cell r="T159" t="str">
            <v>A</v>
          </cell>
          <cell r="U159" t="str">
            <v>WO</v>
          </cell>
          <cell r="V159" t="str">
            <v>WOP</v>
          </cell>
          <cell r="W159" t="str">
            <v>A</v>
          </cell>
          <cell r="X159" t="str">
            <v>XX</v>
          </cell>
          <cell r="Y159" t="str">
            <v>XX</v>
          </cell>
          <cell r="Z159" t="str">
            <v>XX</v>
          </cell>
          <cell r="AA159" t="str">
            <v>A</v>
          </cell>
          <cell r="AB159" t="str">
            <v>WO</v>
          </cell>
          <cell r="AC159" t="str">
            <v>WOP</v>
          </cell>
          <cell r="AD159" t="str">
            <v>XX</v>
          </cell>
          <cell r="AE159" t="str">
            <v>A</v>
          </cell>
          <cell r="AF159" t="str">
            <v>XX</v>
          </cell>
          <cell r="AG159" t="str">
            <v>XX</v>
          </cell>
          <cell r="AH159" t="str">
            <v>XX</v>
          </cell>
          <cell r="AI159" t="str">
            <v>-</v>
          </cell>
          <cell r="AJ159" t="str">
            <v>WO</v>
          </cell>
          <cell r="AK159" t="str">
            <v>-</v>
          </cell>
          <cell r="AL159">
            <v>12</v>
          </cell>
        </row>
        <row r="160">
          <cell r="B160">
            <v>2363</v>
          </cell>
          <cell r="C160" t="str">
            <v>GOHILA K</v>
          </cell>
          <cell r="D160" t="str">
            <v>03-Apr-2023</v>
          </cell>
          <cell r="E160" t="str">
            <v>HELPER</v>
          </cell>
          <cell r="F160" t="str">
            <v>WORKER</v>
          </cell>
          <cell r="G160" t="str">
            <v>XX</v>
          </cell>
          <cell r="H160" t="str">
            <v>XX</v>
          </cell>
          <cell r="I160" t="str">
            <v>XX</v>
          </cell>
          <cell r="J160" t="str">
            <v>-</v>
          </cell>
          <cell r="K160" t="str">
            <v>-</v>
          </cell>
          <cell r="L160" t="str">
            <v>-</v>
          </cell>
          <cell r="M160" t="str">
            <v>XX</v>
          </cell>
          <cell r="N160" t="str">
            <v>WO</v>
          </cell>
          <cell r="O160" t="str">
            <v>XX</v>
          </cell>
          <cell r="P160" t="str">
            <v>XX</v>
          </cell>
          <cell r="Q160" t="str">
            <v>XX</v>
          </cell>
          <cell r="R160" t="str">
            <v>XX</v>
          </cell>
          <cell r="S160" t="str">
            <v>XX</v>
          </cell>
          <cell r="T160" t="str">
            <v>XX</v>
          </cell>
          <cell r="U160" t="str">
            <v>WO</v>
          </cell>
          <cell r="V160" t="str">
            <v>XX</v>
          </cell>
          <cell r="W160" t="str">
            <v>XX</v>
          </cell>
          <cell r="X160" t="str">
            <v>XX</v>
          </cell>
          <cell r="Y160" t="str">
            <v>XX</v>
          </cell>
          <cell r="Z160" t="str">
            <v>A</v>
          </cell>
          <cell r="AA160" t="str">
            <v>XX</v>
          </cell>
          <cell r="AB160" t="str">
            <v>WO</v>
          </cell>
          <cell r="AC160" t="str">
            <v>A</v>
          </cell>
          <cell r="AD160" t="str">
            <v>XX</v>
          </cell>
          <cell r="AE160" t="str">
            <v>XX</v>
          </cell>
          <cell r="AF160" t="str">
            <v>XX</v>
          </cell>
          <cell r="AG160" t="str">
            <v>XX</v>
          </cell>
          <cell r="AH160" t="str">
            <v>XX</v>
          </cell>
          <cell r="AI160" t="str">
            <v>-</v>
          </cell>
          <cell r="AJ160" t="str">
            <v>-</v>
          </cell>
          <cell r="AK160" t="str">
            <v>-</v>
          </cell>
          <cell r="AL160">
            <v>20</v>
          </cell>
        </row>
        <row r="161">
          <cell r="B161">
            <v>2366</v>
          </cell>
          <cell r="C161" t="str">
            <v>SARANYA</v>
          </cell>
          <cell r="D161" t="str">
            <v>05-Apr-2023</v>
          </cell>
          <cell r="E161" t="str">
            <v>JR EXECUTIVE ARTWORK</v>
          </cell>
          <cell r="F161" t="str">
            <v>STAFF</v>
          </cell>
          <cell r="G161" t="str">
            <v>XX</v>
          </cell>
          <cell r="H161" t="str">
            <v>A</v>
          </cell>
          <cell r="I161" t="str">
            <v>XX</v>
          </cell>
          <cell r="J161" t="str">
            <v>-</v>
          </cell>
          <cell r="K161" t="str">
            <v>-</v>
          </cell>
          <cell r="L161" t="str">
            <v>-</v>
          </cell>
          <cell r="M161" t="str">
            <v>XX</v>
          </cell>
          <cell r="N161" t="str">
            <v>WO</v>
          </cell>
          <cell r="O161" t="str">
            <v>A</v>
          </cell>
          <cell r="P161" t="str">
            <v>XX</v>
          </cell>
          <cell r="Q161" t="str">
            <v>XX</v>
          </cell>
          <cell r="R161" t="str">
            <v>XX</v>
          </cell>
          <cell r="S161" t="str">
            <v>XX</v>
          </cell>
          <cell r="T161" t="str">
            <v>XX</v>
          </cell>
          <cell r="U161" t="str">
            <v>WO</v>
          </cell>
          <cell r="V161" t="str">
            <v>XX</v>
          </cell>
          <cell r="W161" t="str">
            <v>XX</v>
          </cell>
          <cell r="X161" t="str">
            <v>A</v>
          </cell>
          <cell r="Y161" t="str">
            <v>XX</v>
          </cell>
          <cell r="Z161" t="str">
            <v>XX</v>
          </cell>
          <cell r="AA161" t="str">
            <v>XX</v>
          </cell>
          <cell r="AB161" t="str">
            <v>WO</v>
          </cell>
          <cell r="AC161" t="str">
            <v>XX</v>
          </cell>
          <cell r="AD161" t="str">
            <v>XX</v>
          </cell>
          <cell r="AE161" t="str">
            <v>XX</v>
          </cell>
          <cell r="AF161" t="str">
            <v>XX</v>
          </cell>
          <cell r="AG161" t="str">
            <v>XX</v>
          </cell>
          <cell r="AH161" t="str">
            <v>XX</v>
          </cell>
          <cell r="AI161" t="str">
            <v>-</v>
          </cell>
          <cell r="AJ161" t="str">
            <v>-</v>
          </cell>
          <cell r="AK161" t="str">
            <v>-</v>
          </cell>
          <cell r="AL161">
            <v>19</v>
          </cell>
        </row>
        <row r="162">
          <cell r="B162">
            <v>2368</v>
          </cell>
          <cell r="C162" t="str">
            <v>SAMINATHAN</v>
          </cell>
          <cell r="D162" t="str">
            <v>06-Apr-2023</v>
          </cell>
          <cell r="E162" t="str">
            <v>HOUSE KEEPER</v>
          </cell>
          <cell r="F162" t="str">
            <v>WORKER</v>
          </cell>
          <cell r="G162" t="str">
            <v>XX</v>
          </cell>
          <cell r="H162" t="str">
            <v>XX</v>
          </cell>
          <cell r="I162" t="str">
            <v>XX</v>
          </cell>
          <cell r="J162" t="str">
            <v>-</v>
          </cell>
          <cell r="K162" t="str">
            <v>-</v>
          </cell>
          <cell r="L162" t="str">
            <v>-</v>
          </cell>
          <cell r="M162" t="str">
            <v>XX</v>
          </cell>
          <cell r="N162" t="str">
            <v>WO</v>
          </cell>
          <cell r="O162" t="str">
            <v>A</v>
          </cell>
          <cell r="P162" t="str">
            <v>XX</v>
          </cell>
          <cell r="Q162" t="str">
            <v>XX</v>
          </cell>
          <cell r="R162" t="str">
            <v>XX</v>
          </cell>
          <cell r="S162" t="str">
            <v>XX</v>
          </cell>
          <cell r="T162" t="str">
            <v>XX</v>
          </cell>
          <cell r="U162" t="str">
            <v>WO</v>
          </cell>
          <cell r="V162" t="str">
            <v>XX</v>
          </cell>
          <cell r="W162" t="str">
            <v>XX</v>
          </cell>
          <cell r="X162" t="str">
            <v>XX</v>
          </cell>
          <cell r="Y162" t="str">
            <v>XX</v>
          </cell>
          <cell r="Z162" t="str">
            <v>XX</v>
          </cell>
          <cell r="AA162" t="str">
            <v>XX</v>
          </cell>
          <cell r="AB162" t="str">
            <v>WO</v>
          </cell>
          <cell r="AC162" t="str">
            <v>A</v>
          </cell>
          <cell r="AD162" t="str">
            <v>XX</v>
          </cell>
          <cell r="AE162" t="str">
            <v>XX</v>
          </cell>
          <cell r="AF162" t="str">
            <v>XX</v>
          </cell>
          <cell r="AG162" t="str">
            <v>XX</v>
          </cell>
          <cell r="AH162" t="str">
            <v>XX</v>
          </cell>
          <cell r="AI162" t="str">
            <v>WO</v>
          </cell>
          <cell r="AJ162" t="str">
            <v>-</v>
          </cell>
          <cell r="AK162" t="str">
            <v>-</v>
          </cell>
          <cell r="AL162">
            <v>20</v>
          </cell>
        </row>
        <row r="163">
          <cell r="B163">
            <v>237</v>
          </cell>
          <cell r="C163" t="str">
            <v>NALLASIVAM.M</v>
          </cell>
          <cell r="D163" t="str">
            <v>02-May-2016</v>
          </cell>
          <cell r="E163" t="str">
            <v>OVERLOCK TAILOR</v>
          </cell>
          <cell r="F163" t="str">
            <v>WORKER</v>
          </cell>
          <cell r="G163" t="str">
            <v>A</v>
          </cell>
          <cell r="H163" t="str">
            <v>A</v>
          </cell>
          <cell r="I163" t="str">
            <v>A</v>
          </cell>
          <cell r="J163" t="str">
            <v>-</v>
          </cell>
          <cell r="K163" t="str">
            <v>-</v>
          </cell>
          <cell r="L163" t="str">
            <v>-</v>
          </cell>
          <cell r="M163" t="str">
            <v>A</v>
          </cell>
          <cell r="N163" t="str">
            <v>WO</v>
          </cell>
          <cell r="O163" t="str">
            <v>A</v>
          </cell>
          <cell r="P163" t="str">
            <v>A</v>
          </cell>
          <cell r="Q163" t="str">
            <v>A</v>
          </cell>
          <cell r="R163" t="str">
            <v>A</v>
          </cell>
          <cell r="S163" t="str">
            <v>A</v>
          </cell>
          <cell r="T163" t="str">
            <v>A</v>
          </cell>
          <cell r="U163" t="str">
            <v>WO</v>
          </cell>
          <cell r="V163" t="str">
            <v>A</v>
          </cell>
          <cell r="W163" t="str">
            <v>A</v>
          </cell>
          <cell r="X163" t="str">
            <v>A</v>
          </cell>
          <cell r="Y163" t="str">
            <v>A</v>
          </cell>
          <cell r="Z163" t="str">
            <v>A</v>
          </cell>
          <cell r="AA163" t="str">
            <v>A</v>
          </cell>
          <cell r="AB163" t="str">
            <v>WO</v>
          </cell>
          <cell r="AC163" t="str">
            <v>A</v>
          </cell>
          <cell r="AD163" t="str">
            <v>A</v>
          </cell>
          <cell r="AE163" t="str">
            <v>A</v>
          </cell>
          <cell r="AF163" t="str">
            <v>A</v>
          </cell>
          <cell r="AG163" t="str">
            <v>A</v>
          </cell>
          <cell r="AH163" t="str">
            <v>A</v>
          </cell>
          <cell r="AI163" t="str">
            <v>-</v>
          </cell>
          <cell r="AJ163" t="str">
            <v>-</v>
          </cell>
          <cell r="AK163" t="str">
            <v>-</v>
          </cell>
          <cell r="AL163">
            <v>0</v>
          </cell>
        </row>
        <row r="164">
          <cell r="B164">
            <v>2376</v>
          </cell>
          <cell r="C164" t="str">
            <v>KALIRAJAN</v>
          </cell>
          <cell r="D164" t="str">
            <v>07-Apr-2023</v>
          </cell>
          <cell r="E164" t="str">
            <v>SENIOR EXECUTIVE</v>
          </cell>
          <cell r="F164" t="str">
            <v>STAFF</v>
          </cell>
          <cell r="G164" t="str">
            <v>XX</v>
          </cell>
          <cell r="H164" t="str">
            <v>XX</v>
          </cell>
          <cell r="I164" t="str">
            <v>A/XX</v>
          </cell>
          <cell r="J164" t="str">
            <v>-</v>
          </cell>
          <cell r="K164" t="str">
            <v>-</v>
          </cell>
          <cell r="L164" t="str">
            <v>-</v>
          </cell>
          <cell r="M164" t="str">
            <v>XX</v>
          </cell>
          <cell r="N164" t="str">
            <v>WO</v>
          </cell>
          <cell r="O164" t="str">
            <v>XX</v>
          </cell>
          <cell r="P164" t="str">
            <v>XX</v>
          </cell>
          <cell r="Q164" t="str">
            <v>XX</v>
          </cell>
          <cell r="R164" t="str">
            <v>XX</v>
          </cell>
          <cell r="S164" t="str">
            <v>XX</v>
          </cell>
          <cell r="T164" t="str">
            <v>XX/CL</v>
          </cell>
          <cell r="U164" t="str">
            <v>WO</v>
          </cell>
          <cell r="V164" t="str">
            <v>A</v>
          </cell>
          <cell r="W164" t="str">
            <v>A/XX</v>
          </cell>
          <cell r="X164" t="str">
            <v>XX</v>
          </cell>
          <cell r="Y164" t="str">
            <v>XX</v>
          </cell>
          <cell r="Z164" t="str">
            <v>XX</v>
          </cell>
          <cell r="AA164" t="str">
            <v>XX</v>
          </cell>
          <cell r="AB164" t="str">
            <v>WO</v>
          </cell>
          <cell r="AC164" t="str">
            <v>XX</v>
          </cell>
          <cell r="AD164" t="str">
            <v>XX</v>
          </cell>
          <cell r="AE164" t="str">
            <v>XX</v>
          </cell>
          <cell r="AF164" t="str">
            <v>XX</v>
          </cell>
          <cell r="AG164" t="str">
            <v>XX</v>
          </cell>
          <cell r="AH164" t="str">
            <v>XX</v>
          </cell>
          <cell r="AI164" t="str">
            <v>-</v>
          </cell>
          <cell r="AJ164" t="str">
            <v>-</v>
          </cell>
          <cell r="AK164" t="str">
            <v>-</v>
          </cell>
          <cell r="AL164">
            <v>18.5</v>
          </cell>
        </row>
        <row r="165">
          <cell r="B165">
            <v>2378</v>
          </cell>
          <cell r="C165" t="str">
            <v>ANNAMAYIL K</v>
          </cell>
          <cell r="D165" t="str">
            <v>08-Apr-2023</v>
          </cell>
          <cell r="E165" t="str">
            <v>HELPER</v>
          </cell>
          <cell r="F165" t="str">
            <v>WORKER</v>
          </cell>
          <cell r="G165" t="str">
            <v>XX</v>
          </cell>
          <cell r="H165" t="str">
            <v>XX</v>
          </cell>
          <cell r="I165" t="str">
            <v>XX</v>
          </cell>
          <cell r="J165" t="str">
            <v>-</v>
          </cell>
          <cell r="K165" t="str">
            <v>-</v>
          </cell>
          <cell r="L165" t="str">
            <v>-</v>
          </cell>
          <cell r="M165" t="str">
            <v>XX</v>
          </cell>
          <cell r="N165" t="str">
            <v>WO</v>
          </cell>
          <cell r="O165" t="str">
            <v>XX</v>
          </cell>
          <cell r="P165" t="str">
            <v>XX</v>
          </cell>
          <cell r="Q165" t="str">
            <v>XX</v>
          </cell>
          <cell r="R165" t="str">
            <v>XX</v>
          </cell>
          <cell r="S165" t="str">
            <v>A</v>
          </cell>
          <cell r="T165" t="str">
            <v>XX</v>
          </cell>
          <cell r="U165" t="str">
            <v>WO</v>
          </cell>
          <cell r="V165" t="str">
            <v>XX</v>
          </cell>
          <cell r="W165" t="str">
            <v>XX</v>
          </cell>
          <cell r="X165" t="str">
            <v>XX</v>
          </cell>
          <cell r="Y165" t="str">
            <v>XX</v>
          </cell>
          <cell r="Z165" t="str">
            <v>XX</v>
          </cell>
          <cell r="AA165" t="str">
            <v>XX</v>
          </cell>
          <cell r="AB165" t="str">
            <v>WO</v>
          </cell>
          <cell r="AC165" t="str">
            <v>A</v>
          </cell>
          <cell r="AD165" t="str">
            <v>XX</v>
          </cell>
          <cell r="AE165" t="str">
            <v>XX</v>
          </cell>
          <cell r="AF165" t="str">
            <v>XX</v>
          </cell>
          <cell r="AG165" t="str">
            <v>XX</v>
          </cell>
          <cell r="AH165" t="str">
            <v>XX</v>
          </cell>
          <cell r="AI165" t="str">
            <v>-</v>
          </cell>
          <cell r="AJ165" t="str">
            <v>-</v>
          </cell>
          <cell r="AK165" t="str">
            <v>-</v>
          </cell>
          <cell r="AL165">
            <v>20</v>
          </cell>
        </row>
        <row r="166">
          <cell r="B166">
            <v>2380</v>
          </cell>
          <cell r="C166" t="str">
            <v>INDHUMATHI M</v>
          </cell>
          <cell r="D166" t="str">
            <v>10-Apr-2023</v>
          </cell>
          <cell r="E166" t="str">
            <v>OPERATOR</v>
          </cell>
          <cell r="F166" t="str">
            <v>WORKER</v>
          </cell>
          <cell r="G166" t="str">
            <v>XX</v>
          </cell>
          <cell r="H166" t="str">
            <v>XX</v>
          </cell>
          <cell r="I166" t="str">
            <v>XX</v>
          </cell>
          <cell r="J166" t="str">
            <v>-</v>
          </cell>
          <cell r="K166" t="str">
            <v>-</v>
          </cell>
          <cell r="L166" t="str">
            <v>-</v>
          </cell>
          <cell r="M166" t="str">
            <v>XX</v>
          </cell>
          <cell r="N166" t="str">
            <v>WO</v>
          </cell>
          <cell r="O166" t="str">
            <v>XX</v>
          </cell>
          <cell r="P166" t="str">
            <v>XX</v>
          </cell>
          <cell r="Q166" t="str">
            <v>XX</v>
          </cell>
          <cell r="R166" t="str">
            <v>XX</v>
          </cell>
          <cell r="S166" t="str">
            <v>XX</v>
          </cell>
          <cell r="T166" t="str">
            <v>XX</v>
          </cell>
          <cell r="U166" t="str">
            <v>WO</v>
          </cell>
          <cell r="V166" t="str">
            <v>XX</v>
          </cell>
          <cell r="W166" t="str">
            <v>XX</v>
          </cell>
          <cell r="X166" t="str">
            <v>XX</v>
          </cell>
          <cell r="Y166" t="str">
            <v>XX</v>
          </cell>
          <cell r="Z166" t="str">
            <v>XX</v>
          </cell>
          <cell r="AA166" t="str">
            <v>XX</v>
          </cell>
          <cell r="AB166" t="str">
            <v>WO</v>
          </cell>
          <cell r="AC166" t="str">
            <v>XX</v>
          </cell>
          <cell r="AD166" t="str">
            <v>XX</v>
          </cell>
          <cell r="AE166" t="str">
            <v>XX</v>
          </cell>
          <cell r="AF166" t="str">
            <v>XX</v>
          </cell>
          <cell r="AG166" t="str">
            <v>XX</v>
          </cell>
          <cell r="AH166" t="str">
            <v>XX</v>
          </cell>
          <cell r="AI166" t="str">
            <v>-</v>
          </cell>
          <cell r="AJ166" t="str">
            <v>-</v>
          </cell>
          <cell r="AK166" t="str">
            <v>-</v>
          </cell>
          <cell r="AL166">
            <v>22</v>
          </cell>
        </row>
        <row r="167">
          <cell r="B167">
            <v>2386</v>
          </cell>
          <cell r="C167" t="str">
            <v>ASHA R</v>
          </cell>
          <cell r="D167" t="str">
            <v>11-Apr-2023</v>
          </cell>
          <cell r="E167" t="str">
            <v>OPERATOR</v>
          </cell>
          <cell r="F167" t="str">
            <v>WORKER</v>
          </cell>
          <cell r="G167" t="str">
            <v>XX</v>
          </cell>
          <cell r="H167" t="str">
            <v>XX</v>
          </cell>
          <cell r="I167" t="str">
            <v>XX</v>
          </cell>
          <cell r="J167" t="str">
            <v>-</v>
          </cell>
          <cell r="K167" t="str">
            <v>-</v>
          </cell>
          <cell r="L167" t="str">
            <v>-</v>
          </cell>
          <cell r="M167" t="str">
            <v>XX</v>
          </cell>
          <cell r="N167" t="str">
            <v>WO</v>
          </cell>
          <cell r="O167" t="str">
            <v>XX</v>
          </cell>
          <cell r="P167" t="str">
            <v>XX</v>
          </cell>
          <cell r="Q167" t="str">
            <v>XX</v>
          </cell>
          <cell r="R167" t="str">
            <v>XX</v>
          </cell>
          <cell r="S167" t="str">
            <v>XX</v>
          </cell>
          <cell r="T167" t="str">
            <v>XX</v>
          </cell>
          <cell r="U167" t="str">
            <v>WO</v>
          </cell>
          <cell r="V167" t="str">
            <v>XX</v>
          </cell>
          <cell r="W167" t="str">
            <v>XX</v>
          </cell>
          <cell r="X167" t="str">
            <v>XX</v>
          </cell>
          <cell r="Y167" t="str">
            <v>XX</v>
          </cell>
          <cell r="Z167" t="str">
            <v>XX</v>
          </cell>
          <cell r="AA167" t="str">
            <v>XX</v>
          </cell>
          <cell r="AB167" t="str">
            <v>WO</v>
          </cell>
          <cell r="AC167" t="str">
            <v>XX</v>
          </cell>
          <cell r="AD167" t="str">
            <v>XX</v>
          </cell>
          <cell r="AE167" t="str">
            <v>XX</v>
          </cell>
          <cell r="AF167" t="str">
            <v>XX</v>
          </cell>
          <cell r="AG167" t="str">
            <v>XX</v>
          </cell>
          <cell r="AH167" t="str">
            <v>XX</v>
          </cell>
          <cell r="AI167" t="str">
            <v>-</v>
          </cell>
          <cell r="AJ167" t="str">
            <v>-</v>
          </cell>
          <cell r="AK167" t="str">
            <v>-</v>
          </cell>
          <cell r="AL167">
            <v>22</v>
          </cell>
        </row>
        <row r="168">
          <cell r="B168">
            <v>2392</v>
          </cell>
          <cell r="C168" t="str">
            <v>VANITHASRI M</v>
          </cell>
          <cell r="D168" t="str">
            <v>13-Apr-2023</v>
          </cell>
          <cell r="E168" t="str">
            <v>TAILOR</v>
          </cell>
          <cell r="F168" t="str">
            <v>WORKER</v>
          </cell>
          <cell r="G168" t="str">
            <v>XX</v>
          </cell>
          <cell r="H168" t="str">
            <v>XX</v>
          </cell>
          <cell r="I168" t="str">
            <v>XX</v>
          </cell>
          <cell r="J168" t="str">
            <v>-</v>
          </cell>
          <cell r="K168" t="str">
            <v>-</v>
          </cell>
          <cell r="L168" t="str">
            <v>-</v>
          </cell>
          <cell r="M168" t="str">
            <v>XX</v>
          </cell>
          <cell r="N168" t="str">
            <v>WO</v>
          </cell>
          <cell r="O168" t="str">
            <v>XX</v>
          </cell>
          <cell r="P168" t="str">
            <v>XX</v>
          </cell>
          <cell r="Q168" t="str">
            <v>A</v>
          </cell>
          <cell r="R168" t="str">
            <v>A</v>
          </cell>
          <cell r="S168" t="str">
            <v>XX</v>
          </cell>
          <cell r="T168" t="str">
            <v>XX</v>
          </cell>
          <cell r="U168" t="str">
            <v>WO</v>
          </cell>
          <cell r="V168" t="str">
            <v>XX</v>
          </cell>
          <cell r="W168" t="str">
            <v>XX</v>
          </cell>
          <cell r="X168" t="str">
            <v>XX</v>
          </cell>
          <cell r="Y168" t="str">
            <v>XX</v>
          </cell>
          <cell r="Z168" t="str">
            <v>XX</v>
          </cell>
          <cell r="AA168" t="str">
            <v>XX</v>
          </cell>
          <cell r="AB168" t="str">
            <v>WO</v>
          </cell>
          <cell r="AC168" t="str">
            <v>XX</v>
          </cell>
          <cell r="AD168" t="str">
            <v>XX</v>
          </cell>
          <cell r="AE168" t="str">
            <v>XX</v>
          </cell>
          <cell r="AF168" t="str">
            <v>XX</v>
          </cell>
          <cell r="AG168" t="str">
            <v>XX</v>
          </cell>
          <cell r="AH168" t="str">
            <v>XX</v>
          </cell>
          <cell r="AI168" t="str">
            <v>-</v>
          </cell>
          <cell r="AJ168" t="str">
            <v>-</v>
          </cell>
          <cell r="AK168" t="str">
            <v>-</v>
          </cell>
          <cell r="AL168">
            <v>20</v>
          </cell>
        </row>
        <row r="169">
          <cell r="B169">
            <v>2397</v>
          </cell>
          <cell r="C169" t="str">
            <v>KARTHISHWARAN A</v>
          </cell>
          <cell r="D169" t="str">
            <v>19-Apr-2023</v>
          </cell>
          <cell r="E169" t="str">
            <v>HELPER</v>
          </cell>
          <cell r="F169" t="str">
            <v>WORKER</v>
          </cell>
          <cell r="G169" t="str">
            <v>XX</v>
          </cell>
          <cell r="H169" t="str">
            <v>XX</v>
          </cell>
          <cell r="I169" t="str">
            <v>XX</v>
          </cell>
          <cell r="J169" t="str">
            <v>-</v>
          </cell>
          <cell r="K169" t="str">
            <v>-</v>
          </cell>
          <cell r="L169" t="str">
            <v>-</v>
          </cell>
          <cell r="M169" t="str">
            <v>XX</v>
          </cell>
          <cell r="N169" t="str">
            <v>WO</v>
          </cell>
          <cell r="O169" t="str">
            <v>XX</v>
          </cell>
          <cell r="P169" t="str">
            <v>XX</v>
          </cell>
          <cell r="Q169" t="str">
            <v>XX</v>
          </cell>
          <cell r="R169" t="str">
            <v>A</v>
          </cell>
          <cell r="S169" t="str">
            <v>A</v>
          </cell>
          <cell r="T169" t="str">
            <v>XX</v>
          </cell>
          <cell r="U169" t="str">
            <v>WO</v>
          </cell>
          <cell r="V169" t="str">
            <v>XX</v>
          </cell>
          <cell r="W169" t="str">
            <v>XX</v>
          </cell>
          <cell r="X169" t="str">
            <v>XX</v>
          </cell>
          <cell r="Y169" t="str">
            <v>XX</v>
          </cell>
          <cell r="Z169" t="str">
            <v>XX</v>
          </cell>
          <cell r="AA169" t="str">
            <v>XX</v>
          </cell>
          <cell r="AB169" t="str">
            <v>WO</v>
          </cell>
          <cell r="AC169" t="str">
            <v>XX</v>
          </cell>
          <cell r="AD169" t="str">
            <v>XX</v>
          </cell>
          <cell r="AE169" t="str">
            <v>XX</v>
          </cell>
          <cell r="AF169" t="str">
            <v>XX</v>
          </cell>
          <cell r="AG169" t="str">
            <v>XX</v>
          </cell>
          <cell r="AH169" t="str">
            <v>XX</v>
          </cell>
          <cell r="AI169" t="str">
            <v>-</v>
          </cell>
          <cell r="AJ169" t="str">
            <v>-</v>
          </cell>
          <cell r="AK169" t="str">
            <v>-</v>
          </cell>
          <cell r="AL169">
            <v>20</v>
          </cell>
        </row>
        <row r="170">
          <cell r="B170">
            <v>2399</v>
          </cell>
          <cell r="C170" t="str">
            <v>PUSHPAM S</v>
          </cell>
          <cell r="D170" t="str">
            <v>19-Apr-2023</v>
          </cell>
          <cell r="E170" t="str">
            <v>HELPER</v>
          </cell>
          <cell r="F170" t="str">
            <v>WORKER</v>
          </cell>
          <cell r="G170" t="str">
            <v>XX</v>
          </cell>
          <cell r="H170" t="str">
            <v>A</v>
          </cell>
          <cell r="I170" t="str">
            <v>XX</v>
          </cell>
          <cell r="J170" t="str">
            <v>-</v>
          </cell>
          <cell r="K170" t="str">
            <v>-</v>
          </cell>
          <cell r="L170" t="str">
            <v>-</v>
          </cell>
          <cell r="M170" t="str">
            <v>XX</v>
          </cell>
          <cell r="N170" t="str">
            <v>WO</v>
          </cell>
          <cell r="O170" t="str">
            <v>A</v>
          </cell>
          <cell r="P170" t="str">
            <v>XX</v>
          </cell>
          <cell r="Q170" t="str">
            <v>XX</v>
          </cell>
          <cell r="R170" t="str">
            <v>A</v>
          </cell>
          <cell r="S170" t="str">
            <v>XX</v>
          </cell>
          <cell r="T170" t="str">
            <v>XX</v>
          </cell>
          <cell r="U170" t="str">
            <v>WO</v>
          </cell>
          <cell r="V170" t="str">
            <v>XX</v>
          </cell>
          <cell r="W170" t="str">
            <v>XX</v>
          </cell>
          <cell r="X170" t="str">
            <v>XX</v>
          </cell>
          <cell r="Y170" t="str">
            <v>XX</v>
          </cell>
          <cell r="Z170" t="str">
            <v>XX</v>
          </cell>
          <cell r="AA170" t="str">
            <v>XX</v>
          </cell>
          <cell r="AB170" t="str">
            <v>WO</v>
          </cell>
          <cell r="AC170" t="str">
            <v>A</v>
          </cell>
          <cell r="AD170" t="str">
            <v>A</v>
          </cell>
          <cell r="AE170" t="str">
            <v>A</v>
          </cell>
          <cell r="AF170" t="str">
            <v>A</v>
          </cell>
          <cell r="AG170" t="str">
            <v>A</v>
          </cell>
          <cell r="AH170" t="str">
            <v>A</v>
          </cell>
          <cell r="AI170" t="str">
            <v>WO</v>
          </cell>
          <cell r="AJ170" t="str">
            <v>-</v>
          </cell>
          <cell r="AK170" t="str">
            <v>-</v>
          </cell>
          <cell r="AL170">
            <v>13</v>
          </cell>
        </row>
        <row r="171">
          <cell r="B171">
            <v>2400</v>
          </cell>
          <cell r="C171" t="str">
            <v>SUDHA S</v>
          </cell>
          <cell r="D171" t="str">
            <v>19-Apr-2023</v>
          </cell>
          <cell r="E171" t="str">
            <v>JR-EXECUTIVE</v>
          </cell>
          <cell r="F171" t="str">
            <v>STAFF</v>
          </cell>
          <cell r="G171" t="str">
            <v>XX</v>
          </cell>
          <cell r="H171" t="str">
            <v>XX</v>
          </cell>
          <cell r="I171" t="str">
            <v>XX</v>
          </cell>
          <cell r="J171" t="str">
            <v>-</v>
          </cell>
          <cell r="K171" t="str">
            <v>-</v>
          </cell>
          <cell r="L171" t="str">
            <v>-</v>
          </cell>
          <cell r="M171" t="str">
            <v>XX</v>
          </cell>
          <cell r="N171" t="str">
            <v>WO</v>
          </cell>
          <cell r="O171" t="str">
            <v>XX</v>
          </cell>
          <cell r="P171" t="str">
            <v>XX</v>
          </cell>
          <cell r="Q171" t="str">
            <v>XX</v>
          </cell>
          <cell r="R171" t="str">
            <v>XX</v>
          </cell>
          <cell r="S171" t="str">
            <v>XX</v>
          </cell>
          <cell r="T171" t="str">
            <v>XX</v>
          </cell>
          <cell r="U171" t="str">
            <v>WO</v>
          </cell>
          <cell r="V171" t="str">
            <v>XX</v>
          </cell>
          <cell r="W171" t="str">
            <v>XX</v>
          </cell>
          <cell r="X171" t="str">
            <v>XX</v>
          </cell>
          <cell r="Y171" t="str">
            <v>XX</v>
          </cell>
          <cell r="Z171" t="str">
            <v>XX</v>
          </cell>
          <cell r="AA171" t="str">
            <v>XX</v>
          </cell>
          <cell r="AB171" t="str">
            <v>WO</v>
          </cell>
          <cell r="AC171" t="str">
            <v>XX</v>
          </cell>
          <cell r="AD171" t="str">
            <v>XX</v>
          </cell>
          <cell r="AE171" t="str">
            <v>XX</v>
          </cell>
          <cell r="AF171" t="str">
            <v>XX</v>
          </cell>
          <cell r="AG171" t="str">
            <v>XX</v>
          </cell>
          <cell r="AH171" t="str">
            <v>A</v>
          </cell>
          <cell r="AI171" t="str">
            <v>-</v>
          </cell>
          <cell r="AJ171" t="str">
            <v>-</v>
          </cell>
          <cell r="AK171" t="str">
            <v>-</v>
          </cell>
          <cell r="AL171">
            <v>21</v>
          </cell>
        </row>
        <row r="172">
          <cell r="B172">
            <v>2411</v>
          </cell>
          <cell r="C172" t="str">
            <v>SIVARANJANI M</v>
          </cell>
          <cell r="D172" t="str">
            <v>02-May-2023</v>
          </cell>
          <cell r="E172" t="str">
            <v>HELPER</v>
          </cell>
          <cell r="F172" t="str">
            <v>WORKER</v>
          </cell>
          <cell r="G172" t="str">
            <v>XX</v>
          </cell>
          <cell r="H172" t="str">
            <v>XX</v>
          </cell>
          <cell r="I172" t="str">
            <v>XX</v>
          </cell>
          <cell r="J172" t="str">
            <v>-</v>
          </cell>
          <cell r="K172" t="str">
            <v>-</v>
          </cell>
          <cell r="L172" t="str">
            <v>-</v>
          </cell>
          <cell r="M172" t="str">
            <v>XX</v>
          </cell>
          <cell r="N172" t="str">
            <v>WO</v>
          </cell>
          <cell r="O172" t="str">
            <v>XX</v>
          </cell>
          <cell r="P172" t="str">
            <v>XX</v>
          </cell>
          <cell r="Q172" t="str">
            <v>XX</v>
          </cell>
          <cell r="R172" t="str">
            <v>XX</v>
          </cell>
          <cell r="S172" t="str">
            <v>XX</v>
          </cell>
          <cell r="T172" t="str">
            <v>XX</v>
          </cell>
          <cell r="U172" t="str">
            <v>WO</v>
          </cell>
          <cell r="V172" t="str">
            <v>XX</v>
          </cell>
          <cell r="W172" t="str">
            <v>XX</v>
          </cell>
          <cell r="X172" t="str">
            <v>XX</v>
          </cell>
          <cell r="Y172" t="str">
            <v>XX</v>
          </cell>
          <cell r="Z172" t="str">
            <v>XX</v>
          </cell>
          <cell r="AA172" t="str">
            <v>XX</v>
          </cell>
          <cell r="AB172" t="str">
            <v>WO</v>
          </cell>
          <cell r="AC172" t="str">
            <v>XX</v>
          </cell>
          <cell r="AD172" t="str">
            <v>XX</v>
          </cell>
          <cell r="AE172" t="str">
            <v>XX</v>
          </cell>
          <cell r="AF172" t="str">
            <v>XX</v>
          </cell>
          <cell r="AG172" t="str">
            <v>XX</v>
          </cell>
          <cell r="AH172" t="str">
            <v>A</v>
          </cell>
          <cell r="AI172" t="str">
            <v>WO</v>
          </cell>
          <cell r="AJ172" t="str">
            <v>-</v>
          </cell>
          <cell r="AK172" t="str">
            <v>-</v>
          </cell>
          <cell r="AL172">
            <v>21</v>
          </cell>
        </row>
        <row r="173">
          <cell r="B173">
            <v>2412</v>
          </cell>
          <cell r="C173" t="str">
            <v>HARINI</v>
          </cell>
          <cell r="D173" t="str">
            <v>02-May-2023</v>
          </cell>
          <cell r="E173" t="str">
            <v>JR-EXECUTIVE</v>
          </cell>
          <cell r="F173" t="str">
            <v>STAFF</v>
          </cell>
          <cell r="G173" t="str">
            <v>CL</v>
          </cell>
          <cell r="H173" t="str">
            <v>A</v>
          </cell>
          <cell r="I173" t="str">
            <v>XX</v>
          </cell>
          <cell r="J173" t="str">
            <v>-</v>
          </cell>
          <cell r="K173" t="str">
            <v>-</v>
          </cell>
          <cell r="L173" t="str">
            <v>-</v>
          </cell>
          <cell r="M173" t="str">
            <v>XX</v>
          </cell>
          <cell r="N173" t="str">
            <v>WO</v>
          </cell>
          <cell r="O173" t="str">
            <v>XX</v>
          </cell>
          <cell r="P173" t="str">
            <v>XX</v>
          </cell>
          <cell r="Q173" t="str">
            <v>XX</v>
          </cell>
          <cell r="R173" t="str">
            <v>XX</v>
          </cell>
          <cell r="S173" t="str">
            <v>XX</v>
          </cell>
          <cell r="T173" t="str">
            <v>XX</v>
          </cell>
          <cell r="U173" t="str">
            <v>WO</v>
          </cell>
          <cell r="V173" t="str">
            <v>XX</v>
          </cell>
          <cell r="W173" t="str">
            <v>XX</v>
          </cell>
          <cell r="X173" t="str">
            <v>XX</v>
          </cell>
          <cell r="Y173" t="str">
            <v>XX</v>
          </cell>
          <cell r="Z173" t="str">
            <v>XX</v>
          </cell>
          <cell r="AA173" t="str">
            <v>A</v>
          </cell>
          <cell r="AB173" t="str">
            <v>WO</v>
          </cell>
          <cell r="AC173" t="str">
            <v>XX</v>
          </cell>
          <cell r="AD173" t="str">
            <v>XX</v>
          </cell>
          <cell r="AE173" t="str">
            <v>XX</v>
          </cell>
          <cell r="AF173" t="str">
            <v>XX</v>
          </cell>
          <cell r="AG173" t="str">
            <v>XX</v>
          </cell>
          <cell r="AH173" t="str">
            <v>XX</v>
          </cell>
          <cell r="AI173" t="str">
            <v>-</v>
          </cell>
          <cell r="AJ173" t="str">
            <v>-</v>
          </cell>
          <cell r="AK173" t="str">
            <v>-</v>
          </cell>
          <cell r="AL173">
            <v>19</v>
          </cell>
        </row>
        <row r="174">
          <cell r="B174">
            <v>242</v>
          </cell>
          <cell r="C174" t="str">
            <v>ALLIRANI.R</v>
          </cell>
          <cell r="D174" t="str">
            <v>02-May-2016</v>
          </cell>
          <cell r="E174" t="str">
            <v>TAILOR</v>
          </cell>
          <cell r="F174" t="str">
            <v>WORKER</v>
          </cell>
          <cell r="G174" t="str">
            <v>XX</v>
          </cell>
          <cell r="H174" t="str">
            <v>XX</v>
          </cell>
          <cell r="I174" t="str">
            <v>XX</v>
          </cell>
          <cell r="J174" t="str">
            <v>-</v>
          </cell>
          <cell r="K174" t="str">
            <v>-</v>
          </cell>
          <cell r="L174" t="str">
            <v>-</v>
          </cell>
          <cell r="M174" t="str">
            <v>XX</v>
          </cell>
          <cell r="N174" t="str">
            <v>WO</v>
          </cell>
          <cell r="O174" t="str">
            <v>XX</v>
          </cell>
          <cell r="P174" t="str">
            <v>XX</v>
          </cell>
          <cell r="Q174" t="str">
            <v>XX</v>
          </cell>
          <cell r="R174" t="str">
            <v>XX</v>
          </cell>
          <cell r="S174" t="str">
            <v>XX</v>
          </cell>
          <cell r="T174" t="str">
            <v>XX</v>
          </cell>
          <cell r="U174" t="str">
            <v>WO</v>
          </cell>
          <cell r="V174" t="str">
            <v>XX</v>
          </cell>
          <cell r="W174" t="str">
            <v>XX</v>
          </cell>
          <cell r="X174" t="str">
            <v>XX</v>
          </cell>
          <cell r="Y174" t="str">
            <v>XX</v>
          </cell>
          <cell r="Z174" t="str">
            <v>XX</v>
          </cell>
          <cell r="AA174" t="str">
            <v>XX</v>
          </cell>
          <cell r="AB174" t="str">
            <v>WO</v>
          </cell>
          <cell r="AC174" t="str">
            <v>XX</v>
          </cell>
          <cell r="AD174" t="str">
            <v>XX</v>
          </cell>
          <cell r="AE174" t="str">
            <v>XX</v>
          </cell>
          <cell r="AF174" t="str">
            <v>XX</v>
          </cell>
          <cell r="AG174" t="str">
            <v>XX</v>
          </cell>
          <cell r="AH174" t="str">
            <v>XX</v>
          </cell>
          <cell r="AI174" t="str">
            <v>-</v>
          </cell>
          <cell r="AJ174" t="str">
            <v>-</v>
          </cell>
          <cell r="AK174" t="str">
            <v>-</v>
          </cell>
          <cell r="AL174">
            <v>22</v>
          </cell>
        </row>
        <row r="175">
          <cell r="B175">
            <v>2420</v>
          </cell>
          <cell r="C175" t="str">
            <v>SELLAMMAL</v>
          </cell>
          <cell r="D175" t="str">
            <v>04-May-2023</v>
          </cell>
          <cell r="E175" t="str">
            <v>TAILOR</v>
          </cell>
          <cell r="F175" t="str">
            <v>WORKER</v>
          </cell>
          <cell r="G175" t="str">
            <v>XX</v>
          </cell>
          <cell r="H175" t="str">
            <v>XX</v>
          </cell>
          <cell r="I175" t="str">
            <v>XX</v>
          </cell>
          <cell r="J175" t="str">
            <v>-</v>
          </cell>
          <cell r="K175" t="str">
            <v>-</v>
          </cell>
          <cell r="L175" t="str">
            <v>-</v>
          </cell>
          <cell r="M175" t="str">
            <v>XX</v>
          </cell>
          <cell r="N175" t="str">
            <v>WO</v>
          </cell>
          <cell r="O175" t="str">
            <v>XX</v>
          </cell>
          <cell r="P175" t="str">
            <v>XX</v>
          </cell>
          <cell r="Q175" t="str">
            <v>XX</v>
          </cell>
          <cell r="R175" t="str">
            <v>XX</v>
          </cell>
          <cell r="S175" t="str">
            <v>XX</v>
          </cell>
          <cell r="T175" t="str">
            <v>XX</v>
          </cell>
          <cell r="U175" t="str">
            <v>WO</v>
          </cell>
          <cell r="V175" t="str">
            <v>XX</v>
          </cell>
          <cell r="W175" t="str">
            <v>XX</v>
          </cell>
          <cell r="X175" t="str">
            <v>XX</v>
          </cell>
          <cell r="Y175" t="str">
            <v>A</v>
          </cell>
          <cell r="Z175" t="str">
            <v>XX</v>
          </cell>
          <cell r="AA175" t="str">
            <v>XX</v>
          </cell>
          <cell r="AB175" t="str">
            <v>WO</v>
          </cell>
          <cell r="AC175" t="str">
            <v>XX</v>
          </cell>
          <cell r="AD175" t="str">
            <v>XX</v>
          </cell>
          <cell r="AE175" t="str">
            <v>XX</v>
          </cell>
          <cell r="AF175" t="str">
            <v>XX</v>
          </cell>
          <cell r="AG175" t="str">
            <v>XX</v>
          </cell>
          <cell r="AH175" t="str">
            <v>XX</v>
          </cell>
          <cell r="AI175" t="str">
            <v>-</v>
          </cell>
          <cell r="AJ175" t="str">
            <v>-</v>
          </cell>
          <cell r="AK175" t="str">
            <v>-</v>
          </cell>
          <cell r="AL175">
            <v>21</v>
          </cell>
        </row>
        <row r="176">
          <cell r="B176">
            <v>2425</v>
          </cell>
          <cell r="C176" t="str">
            <v>KIRUBA P</v>
          </cell>
          <cell r="D176" t="str">
            <v>08-May-2023</v>
          </cell>
          <cell r="E176" t="str">
            <v>JR-EXECUTIVE</v>
          </cell>
          <cell r="F176" t="str">
            <v>STAFF</v>
          </cell>
          <cell r="G176" t="str">
            <v>XX</v>
          </cell>
          <cell r="H176" t="str">
            <v>XX</v>
          </cell>
          <cell r="I176" t="str">
            <v>XX</v>
          </cell>
          <cell r="J176" t="str">
            <v>-</v>
          </cell>
          <cell r="K176" t="str">
            <v>-</v>
          </cell>
          <cell r="L176" t="str">
            <v>-</v>
          </cell>
          <cell r="M176" t="str">
            <v>XX</v>
          </cell>
          <cell r="N176" t="str">
            <v>WO</v>
          </cell>
          <cell r="O176" t="str">
            <v>XX</v>
          </cell>
          <cell r="P176" t="str">
            <v>XX</v>
          </cell>
          <cell r="Q176" t="str">
            <v>CL</v>
          </cell>
          <cell r="R176" t="str">
            <v>A</v>
          </cell>
          <cell r="S176" t="str">
            <v>XX</v>
          </cell>
          <cell r="T176" t="str">
            <v>XX</v>
          </cell>
          <cell r="U176" t="str">
            <v>WO</v>
          </cell>
          <cell r="V176" t="str">
            <v>XX</v>
          </cell>
          <cell r="W176" t="str">
            <v>A</v>
          </cell>
          <cell r="X176" t="str">
            <v>A</v>
          </cell>
          <cell r="Y176" t="str">
            <v>XX</v>
          </cell>
          <cell r="Z176" t="str">
            <v>XX</v>
          </cell>
          <cell r="AA176" t="str">
            <v>XX</v>
          </cell>
          <cell r="AB176" t="str">
            <v>WO</v>
          </cell>
          <cell r="AC176" t="str">
            <v>XX</v>
          </cell>
          <cell r="AD176" t="str">
            <v>XX</v>
          </cell>
          <cell r="AE176" t="str">
            <v>A</v>
          </cell>
          <cell r="AF176" t="str">
            <v>XX</v>
          </cell>
          <cell r="AG176" t="str">
            <v>XX</v>
          </cell>
          <cell r="AH176" t="str">
            <v>XX</v>
          </cell>
          <cell r="AI176" t="str">
            <v>-</v>
          </cell>
          <cell r="AJ176" t="str">
            <v>-</v>
          </cell>
          <cell r="AK176" t="str">
            <v>-</v>
          </cell>
          <cell r="AL176">
            <v>17</v>
          </cell>
        </row>
        <row r="177">
          <cell r="B177">
            <v>2431</v>
          </cell>
          <cell r="C177" t="str">
            <v>JEGATHTHAMBAI M</v>
          </cell>
          <cell r="D177" t="str">
            <v>11-May-2023</v>
          </cell>
          <cell r="E177" t="str">
            <v>HELPER</v>
          </cell>
          <cell r="F177" t="str">
            <v>WORKER</v>
          </cell>
          <cell r="G177" t="str">
            <v>XX</v>
          </cell>
          <cell r="H177" t="str">
            <v>XX</v>
          </cell>
          <cell r="I177" t="str">
            <v>A</v>
          </cell>
          <cell r="J177" t="str">
            <v>-</v>
          </cell>
          <cell r="K177" t="str">
            <v>-</v>
          </cell>
          <cell r="L177" t="str">
            <v>-</v>
          </cell>
          <cell r="M177" t="str">
            <v>XX</v>
          </cell>
          <cell r="N177" t="str">
            <v>WO</v>
          </cell>
          <cell r="O177" t="str">
            <v>XX</v>
          </cell>
          <cell r="P177" t="str">
            <v>XX</v>
          </cell>
          <cell r="Q177" t="str">
            <v>XX</v>
          </cell>
          <cell r="R177" t="str">
            <v>XX</v>
          </cell>
          <cell r="S177" t="str">
            <v>XX</v>
          </cell>
          <cell r="T177" t="str">
            <v>XX</v>
          </cell>
          <cell r="U177" t="str">
            <v>WO</v>
          </cell>
          <cell r="V177" t="str">
            <v>XX</v>
          </cell>
          <cell r="W177" t="str">
            <v>XX</v>
          </cell>
          <cell r="X177" t="str">
            <v>XX</v>
          </cell>
          <cell r="Y177" t="str">
            <v>XX</v>
          </cell>
          <cell r="Z177" t="str">
            <v>XX</v>
          </cell>
          <cell r="AA177" t="str">
            <v>XX</v>
          </cell>
          <cell r="AB177" t="str">
            <v>WO</v>
          </cell>
          <cell r="AC177" t="str">
            <v>XX</v>
          </cell>
          <cell r="AD177" t="str">
            <v>XX</v>
          </cell>
          <cell r="AE177" t="str">
            <v>XX</v>
          </cell>
          <cell r="AF177" t="str">
            <v>XX</v>
          </cell>
          <cell r="AG177" t="str">
            <v>XX</v>
          </cell>
          <cell r="AH177" t="str">
            <v>A</v>
          </cell>
          <cell r="AI177" t="str">
            <v>-</v>
          </cell>
          <cell r="AJ177" t="str">
            <v>-</v>
          </cell>
          <cell r="AK177" t="str">
            <v>-</v>
          </cell>
          <cell r="AL177">
            <v>20</v>
          </cell>
        </row>
        <row r="178">
          <cell r="B178">
            <v>2435</v>
          </cell>
          <cell r="C178" t="str">
            <v>NITHYA S</v>
          </cell>
          <cell r="D178" t="str">
            <v>15-May-2023</v>
          </cell>
          <cell r="E178" t="str">
            <v>JR-EXECUTIVE</v>
          </cell>
          <cell r="F178" t="str">
            <v>STAFF</v>
          </cell>
          <cell r="G178" t="str">
            <v>XX</v>
          </cell>
          <cell r="H178" t="str">
            <v>XX</v>
          </cell>
          <cell r="I178" t="str">
            <v>XX</v>
          </cell>
          <cell r="J178" t="str">
            <v>-</v>
          </cell>
          <cell r="K178" t="str">
            <v>-</v>
          </cell>
          <cell r="L178" t="str">
            <v>-</v>
          </cell>
          <cell r="M178" t="str">
            <v>XX</v>
          </cell>
          <cell r="N178" t="str">
            <v>WO</v>
          </cell>
          <cell r="O178" t="str">
            <v>XX</v>
          </cell>
          <cell r="P178" t="str">
            <v>XX</v>
          </cell>
          <cell r="Q178" t="str">
            <v>XX</v>
          </cell>
          <cell r="R178" t="str">
            <v>XX</v>
          </cell>
          <cell r="S178" t="str">
            <v>A</v>
          </cell>
          <cell r="T178" t="str">
            <v>A</v>
          </cell>
          <cell r="U178" t="str">
            <v>WO</v>
          </cell>
          <cell r="V178" t="str">
            <v>A</v>
          </cell>
          <cell r="W178" t="str">
            <v>XX</v>
          </cell>
          <cell r="X178" t="str">
            <v>A</v>
          </cell>
          <cell r="Y178" t="str">
            <v>XX</v>
          </cell>
          <cell r="Z178" t="str">
            <v>XX</v>
          </cell>
          <cell r="AA178" t="str">
            <v>XX</v>
          </cell>
          <cell r="AB178" t="str">
            <v>WO</v>
          </cell>
          <cell r="AC178" t="str">
            <v>XX</v>
          </cell>
          <cell r="AD178" t="str">
            <v>XX</v>
          </cell>
          <cell r="AE178" t="str">
            <v>XX</v>
          </cell>
          <cell r="AF178" t="str">
            <v>XX</v>
          </cell>
          <cell r="AG178" t="str">
            <v>XX</v>
          </cell>
          <cell r="AH178" t="str">
            <v>XX</v>
          </cell>
          <cell r="AI178" t="str">
            <v>-</v>
          </cell>
          <cell r="AJ178" t="str">
            <v>-</v>
          </cell>
          <cell r="AK178" t="str">
            <v>-</v>
          </cell>
          <cell r="AL178">
            <v>18</v>
          </cell>
        </row>
        <row r="179">
          <cell r="B179">
            <v>2436</v>
          </cell>
          <cell r="C179" t="str">
            <v>VIGNESH B</v>
          </cell>
          <cell r="D179" t="str">
            <v>15-May-2023</v>
          </cell>
          <cell r="E179" t="str">
            <v>EXECUTIVE</v>
          </cell>
          <cell r="F179" t="str">
            <v>STAFF</v>
          </cell>
          <cell r="G179" t="str">
            <v>XX/A</v>
          </cell>
          <cell r="H179" t="str">
            <v>XX/A</v>
          </cell>
          <cell r="I179" t="str">
            <v>A</v>
          </cell>
          <cell r="J179" t="str">
            <v>-</v>
          </cell>
          <cell r="K179" t="str">
            <v>-</v>
          </cell>
          <cell r="L179" t="str">
            <v>-</v>
          </cell>
          <cell r="M179" t="str">
            <v>A</v>
          </cell>
          <cell r="N179" t="str">
            <v>WO</v>
          </cell>
          <cell r="O179" t="str">
            <v>A</v>
          </cell>
          <cell r="P179" t="str">
            <v>XX</v>
          </cell>
          <cell r="Q179" t="str">
            <v>A</v>
          </cell>
          <cell r="R179" t="str">
            <v>A</v>
          </cell>
          <cell r="S179" t="str">
            <v>A</v>
          </cell>
          <cell r="T179" t="str">
            <v>XX</v>
          </cell>
          <cell r="U179" t="str">
            <v>WO</v>
          </cell>
          <cell r="V179" t="str">
            <v>A</v>
          </cell>
          <cell r="W179" t="str">
            <v>XX</v>
          </cell>
          <cell r="X179" t="str">
            <v>XX</v>
          </cell>
          <cell r="Y179" t="str">
            <v>A/XX</v>
          </cell>
          <cell r="Z179" t="str">
            <v>A</v>
          </cell>
          <cell r="AA179" t="str">
            <v>XX</v>
          </cell>
          <cell r="AB179" t="str">
            <v>WO</v>
          </cell>
          <cell r="AC179" t="str">
            <v>XX</v>
          </cell>
          <cell r="AD179" t="str">
            <v>XX</v>
          </cell>
          <cell r="AE179" t="str">
            <v>A</v>
          </cell>
          <cell r="AF179" t="str">
            <v>A</v>
          </cell>
          <cell r="AG179" t="str">
            <v>A</v>
          </cell>
          <cell r="AH179" t="str">
            <v>A</v>
          </cell>
          <cell r="AI179" t="str">
            <v>-</v>
          </cell>
          <cell r="AJ179" t="str">
            <v>-</v>
          </cell>
          <cell r="AK179" t="str">
            <v>-</v>
          </cell>
          <cell r="AL179">
            <v>8</v>
          </cell>
        </row>
        <row r="180">
          <cell r="B180">
            <v>2449</v>
          </cell>
          <cell r="C180" t="str">
            <v>SIVAKAMI M</v>
          </cell>
          <cell r="D180" t="str">
            <v>19-May-2023</v>
          </cell>
          <cell r="E180" t="str">
            <v>HELPER</v>
          </cell>
          <cell r="F180" t="str">
            <v>WORKER</v>
          </cell>
          <cell r="G180" t="str">
            <v>XX</v>
          </cell>
          <cell r="H180" t="str">
            <v>XX</v>
          </cell>
          <cell r="I180" t="str">
            <v>XX</v>
          </cell>
          <cell r="J180" t="str">
            <v>-</v>
          </cell>
          <cell r="K180" t="str">
            <v>-</v>
          </cell>
          <cell r="L180" t="str">
            <v>-</v>
          </cell>
          <cell r="M180" t="str">
            <v>A</v>
          </cell>
          <cell r="N180" t="str">
            <v>WO</v>
          </cell>
          <cell r="O180" t="str">
            <v>XX</v>
          </cell>
          <cell r="P180" t="str">
            <v>XX</v>
          </cell>
          <cell r="Q180" t="str">
            <v>XX</v>
          </cell>
          <cell r="R180" t="str">
            <v>XX</v>
          </cell>
          <cell r="S180" t="str">
            <v>XX</v>
          </cell>
          <cell r="T180" t="str">
            <v>A</v>
          </cell>
          <cell r="U180" t="str">
            <v>WO</v>
          </cell>
          <cell r="V180" t="str">
            <v>A</v>
          </cell>
          <cell r="W180" t="str">
            <v>XX</v>
          </cell>
          <cell r="X180" t="str">
            <v>XX</v>
          </cell>
          <cell r="Y180" t="str">
            <v>XX</v>
          </cell>
          <cell r="Z180" t="str">
            <v>XX</v>
          </cell>
          <cell r="AA180" t="str">
            <v>XX</v>
          </cell>
          <cell r="AB180" t="str">
            <v>WO</v>
          </cell>
          <cell r="AC180" t="str">
            <v>A</v>
          </cell>
          <cell r="AD180" t="str">
            <v>XX</v>
          </cell>
          <cell r="AE180" t="str">
            <v>XX</v>
          </cell>
          <cell r="AF180" t="str">
            <v>XX</v>
          </cell>
          <cell r="AG180" t="str">
            <v>XX</v>
          </cell>
          <cell r="AH180" t="str">
            <v>XX</v>
          </cell>
          <cell r="AI180" t="str">
            <v>-</v>
          </cell>
          <cell r="AJ180" t="str">
            <v>-</v>
          </cell>
          <cell r="AK180" t="str">
            <v>-</v>
          </cell>
          <cell r="AL180">
            <v>18</v>
          </cell>
        </row>
        <row r="181">
          <cell r="B181">
            <v>2451</v>
          </cell>
          <cell r="C181" t="str">
            <v>SARANYA S</v>
          </cell>
          <cell r="D181" t="str">
            <v>22-May-2023</v>
          </cell>
          <cell r="E181" t="str">
            <v>HELPER</v>
          </cell>
          <cell r="F181" t="str">
            <v>WORKER</v>
          </cell>
          <cell r="G181" t="str">
            <v>A</v>
          </cell>
          <cell r="H181" t="str">
            <v>A</v>
          </cell>
          <cell r="I181" t="str">
            <v>XX</v>
          </cell>
          <cell r="J181" t="str">
            <v>-</v>
          </cell>
          <cell r="K181" t="str">
            <v>-</v>
          </cell>
          <cell r="L181" t="str">
            <v>-</v>
          </cell>
          <cell r="M181" t="str">
            <v>XX</v>
          </cell>
          <cell r="N181" t="str">
            <v>WO</v>
          </cell>
          <cell r="O181" t="str">
            <v>XX</v>
          </cell>
          <cell r="P181" t="str">
            <v>XX</v>
          </cell>
          <cell r="Q181" t="str">
            <v>XX</v>
          </cell>
          <cell r="R181" t="str">
            <v>XX</v>
          </cell>
          <cell r="S181" t="str">
            <v>XX</v>
          </cell>
          <cell r="T181" t="str">
            <v>XX</v>
          </cell>
          <cell r="U181" t="str">
            <v>WO</v>
          </cell>
          <cell r="V181" t="str">
            <v>XX</v>
          </cell>
          <cell r="W181" t="str">
            <v>XX</v>
          </cell>
          <cell r="X181" t="str">
            <v>XX</v>
          </cell>
          <cell r="Y181" t="str">
            <v>XX</v>
          </cell>
          <cell r="Z181" t="str">
            <v>XX</v>
          </cell>
          <cell r="AA181" t="str">
            <v>XX</v>
          </cell>
          <cell r="AB181" t="str">
            <v>WO</v>
          </cell>
          <cell r="AC181" t="str">
            <v>XX</v>
          </cell>
          <cell r="AD181" t="str">
            <v>XX</v>
          </cell>
          <cell r="AE181" t="str">
            <v>XX</v>
          </cell>
          <cell r="AF181" t="str">
            <v>XX</v>
          </cell>
          <cell r="AG181" t="str">
            <v>XX</v>
          </cell>
          <cell r="AH181" t="str">
            <v>XX</v>
          </cell>
          <cell r="AI181" t="str">
            <v>-</v>
          </cell>
          <cell r="AJ181" t="str">
            <v>-</v>
          </cell>
          <cell r="AK181" t="str">
            <v>-</v>
          </cell>
          <cell r="AL181">
            <v>20</v>
          </cell>
        </row>
        <row r="182">
          <cell r="B182">
            <v>2455</v>
          </cell>
          <cell r="C182" t="str">
            <v>CHINNAPONNU A</v>
          </cell>
          <cell r="D182" t="str">
            <v>02-Jun-2023</v>
          </cell>
          <cell r="E182" t="str">
            <v>TAILOR</v>
          </cell>
          <cell r="F182" t="str">
            <v>WORKER</v>
          </cell>
          <cell r="G182" t="str">
            <v>XX</v>
          </cell>
          <cell r="H182" t="str">
            <v>XX</v>
          </cell>
          <cell r="I182" t="str">
            <v>XX</v>
          </cell>
          <cell r="J182" t="str">
            <v>-</v>
          </cell>
          <cell r="K182" t="str">
            <v>-</v>
          </cell>
          <cell r="L182" t="str">
            <v>-</v>
          </cell>
          <cell r="M182" t="str">
            <v>XX</v>
          </cell>
          <cell r="N182" t="str">
            <v>WO</v>
          </cell>
          <cell r="O182" t="str">
            <v>XX</v>
          </cell>
          <cell r="P182" t="str">
            <v>XX</v>
          </cell>
          <cell r="Q182" t="str">
            <v>XX</v>
          </cell>
          <cell r="R182" t="str">
            <v>XX</v>
          </cell>
          <cell r="S182" t="str">
            <v>XX</v>
          </cell>
          <cell r="T182" t="str">
            <v>A</v>
          </cell>
          <cell r="U182" t="str">
            <v>WO</v>
          </cell>
          <cell r="V182" t="str">
            <v>XX</v>
          </cell>
          <cell r="W182" t="str">
            <v>XX</v>
          </cell>
          <cell r="X182" t="str">
            <v>XX</v>
          </cell>
          <cell r="Y182" t="str">
            <v>XX</v>
          </cell>
          <cell r="Z182" t="str">
            <v>XX</v>
          </cell>
          <cell r="AA182" t="str">
            <v>XX</v>
          </cell>
          <cell r="AB182" t="str">
            <v>WO</v>
          </cell>
          <cell r="AC182" t="str">
            <v>A</v>
          </cell>
          <cell r="AD182" t="str">
            <v>A</v>
          </cell>
          <cell r="AE182" t="str">
            <v>A</v>
          </cell>
          <cell r="AF182" t="str">
            <v>A</v>
          </cell>
          <cell r="AG182" t="str">
            <v>A</v>
          </cell>
          <cell r="AH182" t="str">
            <v>A</v>
          </cell>
          <cell r="AI182" t="str">
            <v>-</v>
          </cell>
          <cell r="AJ182" t="str">
            <v>-</v>
          </cell>
          <cell r="AK182" t="str">
            <v>-</v>
          </cell>
          <cell r="AL182">
            <v>15</v>
          </cell>
        </row>
        <row r="183">
          <cell r="B183">
            <v>2457</v>
          </cell>
          <cell r="C183" t="str">
            <v>SELVARANI M</v>
          </cell>
          <cell r="D183" t="str">
            <v>02-Jun-2023</v>
          </cell>
          <cell r="E183" t="str">
            <v>HELPER</v>
          </cell>
          <cell r="F183" t="str">
            <v>WORKER</v>
          </cell>
          <cell r="G183" t="str">
            <v>XX</v>
          </cell>
          <cell r="H183" t="str">
            <v>XX</v>
          </cell>
          <cell r="I183" t="str">
            <v>XX</v>
          </cell>
          <cell r="J183" t="str">
            <v>-</v>
          </cell>
          <cell r="K183" t="str">
            <v>-</v>
          </cell>
          <cell r="L183" t="str">
            <v>-</v>
          </cell>
          <cell r="M183" t="str">
            <v>XX</v>
          </cell>
          <cell r="N183" t="str">
            <v>WO</v>
          </cell>
          <cell r="O183" t="str">
            <v>A</v>
          </cell>
          <cell r="P183" t="str">
            <v>XX</v>
          </cell>
          <cell r="Q183" t="str">
            <v>XX</v>
          </cell>
          <cell r="R183" t="str">
            <v>XX</v>
          </cell>
          <cell r="S183" t="str">
            <v>XX/A</v>
          </cell>
          <cell r="T183" t="str">
            <v>XX</v>
          </cell>
          <cell r="U183" t="str">
            <v>WO</v>
          </cell>
          <cell r="V183" t="str">
            <v>XX</v>
          </cell>
          <cell r="W183" t="str">
            <v>XX</v>
          </cell>
          <cell r="X183" t="str">
            <v>XX</v>
          </cell>
          <cell r="Y183" t="str">
            <v>XX</v>
          </cell>
          <cell r="Z183" t="str">
            <v>XX</v>
          </cell>
          <cell r="AA183" t="str">
            <v>XX</v>
          </cell>
          <cell r="AB183" t="str">
            <v>WO</v>
          </cell>
          <cell r="AC183" t="str">
            <v>XX</v>
          </cell>
          <cell r="AD183" t="str">
            <v>XX</v>
          </cell>
          <cell r="AE183" t="str">
            <v>XX</v>
          </cell>
          <cell r="AF183" t="str">
            <v>XX</v>
          </cell>
          <cell r="AG183" t="str">
            <v>XX</v>
          </cell>
          <cell r="AH183" t="str">
            <v>XX</v>
          </cell>
          <cell r="AI183" t="str">
            <v>-</v>
          </cell>
          <cell r="AJ183" t="str">
            <v>-</v>
          </cell>
          <cell r="AK183" t="str">
            <v>-</v>
          </cell>
          <cell r="AL183">
            <v>20.5</v>
          </cell>
        </row>
        <row r="184">
          <cell r="B184">
            <v>2458</v>
          </cell>
          <cell r="C184" t="str">
            <v>PUNITHA M</v>
          </cell>
          <cell r="D184" t="str">
            <v>02-Jun-2023</v>
          </cell>
          <cell r="E184" t="str">
            <v>TAILOR</v>
          </cell>
          <cell r="F184" t="str">
            <v>WORKER</v>
          </cell>
          <cell r="G184" t="str">
            <v>XX</v>
          </cell>
          <cell r="H184" t="str">
            <v>XX</v>
          </cell>
          <cell r="I184" t="str">
            <v>XX</v>
          </cell>
          <cell r="J184" t="str">
            <v>-</v>
          </cell>
          <cell r="K184" t="str">
            <v>-</v>
          </cell>
          <cell r="L184" t="str">
            <v>-</v>
          </cell>
          <cell r="M184" t="str">
            <v>XX</v>
          </cell>
          <cell r="N184" t="str">
            <v>WO</v>
          </cell>
          <cell r="O184" t="str">
            <v>XX</v>
          </cell>
          <cell r="P184" t="str">
            <v>XX</v>
          </cell>
          <cell r="Q184" t="str">
            <v>XX</v>
          </cell>
          <cell r="R184" t="str">
            <v>XX</v>
          </cell>
          <cell r="S184" t="str">
            <v>XX</v>
          </cell>
          <cell r="T184" t="str">
            <v>XX</v>
          </cell>
          <cell r="U184" t="str">
            <v>WO</v>
          </cell>
          <cell r="V184" t="str">
            <v>A</v>
          </cell>
          <cell r="W184" t="str">
            <v>XX</v>
          </cell>
          <cell r="X184" t="str">
            <v>XX</v>
          </cell>
          <cell r="Y184" t="str">
            <v>A</v>
          </cell>
          <cell r="Z184" t="str">
            <v>A</v>
          </cell>
          <cell r="AA184" t="str">
            <v>A</v>
          </cell>
          <cell r="AB184" t="str">
            <v>WO</v>
          </cell>
          <cell r="AC184" t="str">
            <v>XX</v>
          </cell>
          <cell r="AD184" t="str">
            <v>XX</v>
          </cell>
          <cell r="AE184" t="str">
            <v>XX</v>
          </cell>
          <cell r="AF184" t="str">
            <v>XX</v>
          </cell>
          <cell r="AG184" t="str">
            <v>XX</v>
          </cell>
          <cell r="AH184" t="str">
            <v>XX</v>
          </cell>
          <cell r="AI184" t="str">
            <v>-</v>
          </cell>
          <cell r="AJ184" t="str">
            <v>-</v>
          </cell>
          <cell r="AK184" t="str">
            <v>-</v>
          </cell>
          <cell r="AL184">
            <v>18</v>
          </cell>
        </row>
        <row r="185">
          <cell r="B185">
            <v>2465</v>
          </cell>
          <cell r="C185" t="str">
            <v>SUDHAKAR R</v>
          </cell>
          <cell r="D185" t="str">
            <v>05-Jun-2023</v>
          </cell>
          <cell r="E185" t="str">
            <v>DRIVER</v>
          </cell>
          <cell r="F185" t="str">
            <v>WORKER</v>
          </cell>
          <cell r="G185" t="str">
            <v>A</v>
          </cell>
          <cell r="H185" t="str">
            <v>A</v>
          </cell>
          <cell r="I185" t="str">
            <v>XX</v>
          </cell>
          <cell r="J185" t="str">
            <v>-</v>
          </cell>
          <cell r="K185" t="str">
            <v>-</v>
          </cell>
          <cell r="L185" t="str">
            <v>-</v>
          </cell>
          <cell r="M185" t="str">
            <v>A</v>
          </cell>
          <cell r="N185" t="str">
            <v>WO</v>
          </cell>
          <cell r="O185" t="str">
            <v>XX</v>
          </cell>
          <cell r="P185" t="str">
            <v>A</v>
          </cell>
          <cell r="Q185" t="str">
            <v>A</v>
          </cell>
          <cell r="R185" t="str">
            <v>A</v>
          </cell>
          <cell r="S185" t="str">
            <v>A</v>
          </cell>
          <cell r="T185" t="str">
            <v>XX</v>
          </cell>
          <cell r="U185" t="str">
            <v>WO</v>
          </cell>
          <cell r="V185" t="str">
            <v>A</v>
          </cell>
          <cell r="W185" t="str">
            <v>A</v>
          </cell>
          <cell r="X185" t="str">
            <v>A</v>
          </cell>
          <cell r="Y185" t="str">
            <v>A</v>
          </cell>
          <cell r="Z185" t="str">
            <v>A</v>
          </cell>
          <cell r="AA185" t="str">
            <v>A</v>
          </cell>
          <cell r="AB185" t="str">
            <v>WO</v>
          </cell>
          <cell r="AC185" t="str">
            <v>A</v>
          </cell>
          <cell r="AD185" t="str">
            <v>XX</v>
          </cell>
          <cell r="AE185" t="str">
            <v>A</v>
          </cell>
          <cell r="AF185" t="str">
            <v>A</v>
          </cell>
          <cell r="AG185" t="str">
            <v>XX</v>
          </cell>
          <cell r="AH185" t="str">
            <v>A</v>
          </cell>
          <cell r="AI185" t="str">
            <v>-</v>
          </cell>
          <cell r="AJ185" t="str">
            <v>-</v>
          </cell>
          <cell r="AK185" t="str">
            <v>-</v>
          </cell>
          <cell r="AL185">
            <v>5</v>
          </cell>
        </row>
        <row r="186">
          <cell r="B186">
            <v>2467</v>
          </cell>
          <cell r="C186" t="str">
            <v>M HARIPRIYA</v>
          </cell>
          <cell r="D186" t="str">
            <v>05-Jun-2023</v>
          </cell>
          <cell r="E186" t="str">
            <v>TAILOR</v>
          </cell>
          <cell r="F186" t="str">
            <v>WORKER</v>
          </cell>
          <cell r="G186" t="str">
            <v>A</v>
          </cell>
          <cell r="H186" t="str">
            <v>A</v>
          </cell>
          <cell r="I186" t="str">
            <v>XX</v>
          </cell>
          <cell r="J186" t="str">
            <v>-</v>
          </cell>
          <cell r="K186" t="str">
            <v>-</v>
          </cell>
          <cell r="L186" t="str">
            <v>-</v>
          </cell>
          <cell r="M186" t="str">
            <v>A</v>
          </cell>
          <cell r="N186" t="str">
            <v>WO</v>
          </cell>
          <cell r="O186" t="str">
            <v>XX</v>
          </cell>
          <cell r="P186" t="str">
            <v>XX</v>
          </cell>
          <cell r="Q186" t="str">
            <v>XX</v>
          </cell>
          <cell r="R186" t="str">
            <v>XX</v>
          </cell>
          <cell r="S186" t="str">
            <v>XX</v>
          </cell>
          <cell r="T186" t="str">
            <v>XX</v>
          </cell>
          <cell r="U186" t="str">
            <v>WO</v>
          </cell>
          <cell r="V186" t="str">
            <v>A</v>
          </cell>
          <cell r="W186" t="str">
            <v>XX</v>
          </cell>
          <cell r="X186" t="str">
            <v>XX</v>
          </cell>
          <cell r="Y186" t="str">
            <v>XX</v>
          </cell>
          <cell r="Z186" t="str">
            <v>XX</v>
          </cell>
          <cell r="AA186" t="str">
            <v>XX</v>
          </cell>
          <cell r="AB186" t="str">
            <v>WO</v>
          </cell>
          <cell r="AC186" t="str">
            <v>XX</v>
          </cell>
          <cell r="AD186" t="str">
            <v>XX</v>
          </cell>
          <cell r="AE186" t="str">
            <v>XX</v>
          </cell>
          <cell r="AF186" t="str">
            <v>XX</v>
          </cell>
          <cell r="AG186" t="str">
            <v>A</v>
          </cell>
          <cell r="AH186" t="str">
            <v>XX</v>
          </cell>
          <cell r="AI186" t="str">
            <v>-</v>
          </cell>
          <cell r="AJ186" t="str">
            <v>-</v>
          </cell>
          <cell r="AK186" t="str">
            <v>-</v>
          </cell>
          <cell r="AL186">
            <v>17</v>
          </cell>
        </row>
        <row r="187">
          <cell r="B187">
            <v>2471</v>
          </cell>
          <cell r="C187" t="str">
            <v>D SRITHAR</v>
          </cell>
          <cell r="D187" t="str">
            <v>05-Jun-2023</v>
          </cell>
          <cell r="E187" t="str">
            <v>ELECTRICIAN</v>
          </cell>
          <cell r="F187" t="str">
            <v>STAFF</v>
          </cell>
          <cell r="G187" t="str">
            <v>XX</v>
          </cell>
          <cell r="H187" t="str">
            <v>XX</v>
          </cell>
          <cell r="I187" t="str">
            <v>XX</v>
          </cell>
          <cell r="J187" t="str">
            <v>-</v>
          </cell>
          <cell r="K187" t="str">
            <v>-</v>
          </cell>
          <cell r="L187" t="str">
            <v>-</v>
          </cell>
          <cell r="M187" t="str">
            <v>A</v>
          </cell>
          <cell r="N187" t="str">
            <v>WO</v>
          </cell>
          <cell r="O187" t="str">
            <v>XX</v>
          </cell>
          <cell r="P187" t="str">
            <v>XX</v>
          </cell>
          <cell r="Q187" t="str">
            <v>XX</v>
          </cell>
          <cell r="R187" t="str">
            <v>XX</v>
          </cell>
          <cell r="S187" t="str">
            <v>XX</v>
          </cell>
          <cell r="T187" t="str">
            <v>XX</v>
          </cell>
          <cell r="U187" t="str">
            <v>WO</v>
          </cell>
          <cell r="V187" t="str">
            <v>XX</v>
          </cell>
          <cell r="W187" t="str">
            <v>XX</v>
          </cell>
          <cell r="X187" t="str">
            <v>XX</v>
          </cell>
          <cell r="Y187" t="str">
            <v>XX</v>
          </cell>
          <cell r="Z187" t="str">
            <v>XX</v>
          </cell>
          <cell r="AA187" t="str">
            <v>XX</v>
          </cell>
          <cell r="AB187" t="str">
            <v>WO</v>
          </cell>
          <cell r="AC187" t="str">
            <v>XX</v>
          </cell>
          <cell r="AD187" t="str">
            <v>XX</v>
          </cell>
          <cell r="AE187" t="str">
            <v>XX</v>
          </cell>
          <cell r="AF187" t="str">
            <v>XX</v>
          </cell>
          <cell r="AG187" t="str">
            <v>XX</v>
          </cell>
          <cell r="AH187" t="str">
            <v>XX</v>
          </cell>
          <cell r="AI187" t="str">
            <v>-</v>
          </cell>
          <cell r="AJ187" t="str">
            <v>-</v>
          </cell>
          <cell r="AK187" t="str">
            <v>-</v>
          </cell>
          <cell r="AL187">
            <v>21</v>
          </cell>
        </row>
        <row r="188">
          <cell r="B188">
            <v>2472</v>
          </cell>
          <cell r="C188" t="str">
            <v>RAJESWARI T</v>
          </cell>
          <cell r="D188" t="str">
            <v>05-Jun-2023</v>
          </cell>
          <cell r="E188" t="str">
            <v>JR-EXECUTIVE</v>
          </cell>
          <cell r="F188" t="str">
            <v>STAFF</v>
          </cell>
          <cell r="G188" t="str">
            <v>XX</v>
          </cell>
          <cell r="H188" t="str">
            <v>XX</v>
          </cell>
          <cell r="I188" t="str">
            <v>XX</v>
          </cell>
          <cell r="J188" t="str">
            <v>-</v>
          </cell>
          <cell r="K188" t="str">
            <v>-</v>
          </cell>
          <cell r="L188" t="str">
            <v>-</v>
          </cell>
          <cell r="M188" t="str">
            <v>XX</v>
          </cell>
          <cell r="N188" t="str">
            <v>WO</v>
          </cell>
          <cell r="O188" t="str">
            <v>XX</v>
          </cell>
          <cell r="P188" t="str">
            <v>XX</v>
          </cell>
          <cell r="Q188" t="str">
            <v>XX</v>
          </cell>
          <cell r="R188" t="str">
            <v>XX</v>
          </cell>
          <cell r="S188" t="str">
            <v>XX</v>
          </cell>
          <cell r="T188" t="str">
            <v>XX</v>
          </cell>
          <cell r="U188" t="str">
            <v>WO</v>
          </cell>
          <cell r="V188" t="str">
            <v>XX</v>
          </cell>
          <cell r="W188" t="str">
            <v>XX</v>
          </cell>
          <cell r="X188" t="str">
            <v>A</v>
          </cell>
          <cell r="Y188" t="str">
            <v>XX</v>
          </cell>
          <cell r="Z188" t="str">
            <v>XX</v>
          </cell>
          <cell r="AA188" t="str">
            <v>XX</v>
          </cell>
          <cell r="AB188" t="str">
            <v>WO</v>
          </cell>
          <cell r="AC188" t="str">
            <v>XX</v>
          </cell>
          <cell r="AD188" t="str">
            <v>XX</v>
          </cell>
          <cell r="AE188" t="str">
            <v>XX</v>
          </cell>
          <cell r="AF188" t="str">
            <v>XX</v>
          </cell>
          <cell r="AG188" t="str">
            <v>XX</v>
          </cell>
          <cell r="AH188" t="str">
            <v>XX</v>
          </cell>
          <cell r="AI188" t="str">
            <v>-</v>
          </cell>
          <cell r="AJ188" t="str">
            <v>-</v>
          </cell>
          <cell r="AK188" t="str">
            <v>-</v>
          </cell>
          <cell r="AL188">
            <v>21</v>
          </cell>
        </row>
        <row r="189">
          <cell r="B189">
            <v>2485</v>
          </cell>
          <cell r="C189" t="str">
            <v>MOHANAVEL D</v>
          </cell>
          <cell r="D189" t="str">
            <v>10-Jun-2023</v>
          </cell>
          <cell r="E189" t="str">
            <v>SENIOR EXECUTIVE</v>
          </cell>
          <cell r="F189" t="str">
            <v>STAFF</v>
          </cell>
          <cell r="G189" t="str">
            <v>XX</v>
          </cell>
          <cell r="H189" t="str">
            <v>XX</v>
          </cell>
          <cell r="I189" t="str">
            <v>XX</v>
          </cell>
          <cell r="J189" t="str">
            <v>-</v>
          </cell>
          <cell r="K189" t="str">
            <v>-</v>
          </cell>
          <cell r="L189" t="str">
            <v>-</v>
          </cell>
          <cell r="M189" t="str">
            <v>A</v>
          </cell>
          <cell r="N189" t="str">
            <v>WO</v>
          </cell>
          <cell r="O189" t="str">
            <v>CL</v>
          </cell>
          <cell r="P189" t="str">
            <v>XX</v>
          </cell>
          <cell r="Q189" t="str">
            <v>XX</v>
          </cell>
          <cell r="R189" t="str">
            <v>XX</v>
          </cell>
          <cell r="S189" t="str">
            <v>A/OD</v>
          </cell>
          <cell r="T189" t="str">
            <v>XX</v>
          </cell>
          <cell r="U189" t="str">
            <v>WO</v>
          </cell>
          <cell r="V189" t="str">
            <v>OD</v>
          </cell>
          <cell r="W189" t="str">
            <v>XX</v>
          </cell>
          <cell r="X189" t="str">
            <v>OD</v>
          </cell>
          <cell r="Y189" t="str">
            <v>XX</v>
          </cell>
          <cell r="Z189" t="str">
            <v>XX</v>
          </cell>
          <cell r="AA189" t="str">
            <v>XX</v>
          </cell>
          <cell r="AB189" t="str">
            <v>WO</v>
          </cell>
          <cell r="AC189" t="str">
            <v>XX</v>
          </cell>
          <cell r="AD189" t="str">
            <v>XX</v>
          </cell>
          <cell r="AE189" t="str">
            <v>XX</v>
          </cell>
          <cell r="AF189" t="str">
            <v>XX</v>
          </cell>
          <cell r="AG189" t="str">
            <v>XX</v>
          </cell>
          <cell r="AH189" t="str">
            <v>XX</v>
          </cell>
          <cell r="AI189" t="str">
            <v>-</v>
          </cell>
          <cell r="AJ189" t="str">
            <v>-</v>
          </cell>
          <cell r="AK189" t="str">
            <v>-</v>
          </cell>
          <cell r="AL189">
            <v>17</v>
          </cell>
        </row>
        <row r="190">
          <cell r="B190">
            <v>2489</v>
          </cell>
          <cell r="C190" t="str">
            <v>SELVALAKSHIMI</v>
          </cell>
          <cell r="D190" t="str">
            <v>12-Jun-2023</v>
          </cell>
          <cell r="E190" t="str">
            <v>TAILOR</v>
          </cell>
          <cell r="F190" t="str">
            <v>WORKER</v>
          </cell>
          <cell r="G190" t="str">
            <v>XX</v>
          </cell>
          <cell r="H190" t="str">
            <v>XX</v>
          </cell>
          <cell r="I190" t="str">
            <v>XX</v>
          </cell>
          <cell r="J190" t="str">
            <v>-</v>
          </cell>
          <cell r="K190" t="str">
            <v>-</v>
          </cell>
          <cell r="L190" t="str">
            <v>-</v>
          </cell>
          <cell r="M190" t="str">
            <v>XX</v>
          </cell>
          <cell r="N190" t="str">
            <v>WO</v>
          </cell>
          <cell r="O190" t="str">
            <v>XX</v>
          </cell>
          <cell r="P190" t="str">
            <v>XX</v>
          </cell>
          <cell r="Q190" t="str">
            <v>XX</v>
          </cell>
          <cell r="R190" t="str">
            <v>XX</v>
          </cell>
          <cell r="S190" t="str">
            <v>XX</v>
          </cell>
          <cell r="T190" t="str">
            <v>XX</v>
          </cell>
          <cell r="U190" t="str">
            <v>WO</v>
          </cell>
          <cell r="V190" t="str">
            <v>XX</v>
          </cell>
          <cell r="W190" t="str">
            <v>XX</v>
          </cell>
          <cell r="X190" t="str">
            <v>XX</v>
          </cell>
          <cell r="Y190" t="str">
            <v>XX</v>
          </cell>
          <cell r="Z190" t="str">
            <v>XX</v>
          </cell>
          <cell r="AA190" t="str">
            <v>XX</v>
          </cell>
          <cell r="AB190" t="str">
            <v>WO</v>
          </cell>
          <cell r="AC190" t="str">
            <v>XX</v>
          </cell>
          <cell r="AD190" t="str">
            <v>XX</v>
          </cell>
          <cell r="AE190" t="str">
            <v>XX</v>
          </cell>
          <cell r="AF190" t="str">
            <v>XX</v>
          </cell>
          <cell r="AG190" t="str">
            <v>XX</v>
          </cell>
          <cell r="AH190" t="str">
            <v>XX</v>
          </cell>
          <cell r="AI190" t="str">
            <v>-</v>
          </cell>
          <cell r="AJ190" t="str">
            <v>-</v>
          </cell>
          <cell r="AK190" t="str">
            <v>-</v>
          </cell>
          <cell r="AL190">
            <v>22</v>
          </cell>
        </row>
        <row r="191">
          <cell r="B191">
            <v>2494</v>
          </cell>
          <cell r="C191" t="str">
            <v>GAYATHRI</v>
          </cell>
          <cell r="D191" t="str">
            <v>12-Jun-2023</v>
          </cell>
          <cell r="E191" t="str">
            <v>HELPER</v>
          </cell>
          <cell r="F191" t="str">
            <v>WORKER</v>
          </cell>
          <cell r="G191" t="str">
            <v>XX</v>
          </cell>
          <cell r="H191" t="str">
            <v>XX</v>
          </cell>
          <cell r="I191" t="str">
            <v>XX</v>
          </cell>
          <cell r="J191" t="str">
            <v>-</v>
          </cell>
          <cell r="K191" t="str">
            <v>-</v>
          </cell>
          <cell r="L191" t="str">
            <v>-</v>
          </cell>
          <cell r="M191" t="str">
            <v>XX</v>
          </cell>
          <cell r="N191" t="str">
            <v>WO</v>
          </cell>
          <cell r="O191" t="str">
            <v>A</v>
          </cell>
          <cell r="P191" t="str">
            <v>XX</v>
          </cell>
          <cell r="Q191" t="str">
            <v>XX</v>
          </cell>
          <cell r="R191" t="str">
            <v>XX</v>
          </cell>
          <cell r="S191" t="str">
            <v>XX</v>
          </cell>
          <cell r="T191" t="str">
            <v>XX</v>
          </cell>
          <cell r="U191" t="str">
            <v>WO</v>
          </cell>
          <cell r="V191" t="str">
            <v>XX</v>
          </cell>
          <cell r="W191" t="str">
            <v>XX</v>
          </cell>
          <cell r="X191" t="str">
            <v>XX</v>
          </cell>
          <cell r="Y191" t="str">
            <v>XX</v>
          </cell>
          <cell r="Z191" t="str">
            <v>XX</v>
          </cell>
          <cell r="AA191" t="str">
            <v>XX</v>
          </cell>
          <cell r="AB191" t="str">
            <v>WO</v>
          </cell>
          <cell r="AC191" t="str">
            <v>XX</v>
          </cell>
          <cell r="AD191" t="str">
            <v>XX</v>
          </cell>
          <cell r="AE191" t="str">
            <v>XX</v>
          </cell>
          <cell r="AF191" t="str">
            <v>XX</v>
          </cell>
          <cell r="AG191" t="str">
            <v>XX</v>
          </cell>
          <cell r="AH191" t="str">
            <v>XX</v>
          </cell>
          <cell r="AI191" t="str">
            <v>-</v>
          </cell>
          <cell r="AJ191" t="str">
            <v>-</v>
          </cell>
          <cell r="AK191" t="str">
            <v>-</v>
          </cell>
          <cell r="AL191">
            <v>21</v>
          </cell>
        </row>
        <row r="192">
          <cell r="B192">
            <v>2496</v>
          </cell>
          <cell r="C192" t="str">
            <v>M VIKRAM</v>
          </cell>
          <cell r="D192" t="str">
            <v>12-Jun-2023</v>
          </cell>
          <cell r="E192" t="str">
            <v>HELPER</v>
          </cell>
          <cell r="F192" t="str">
            <v>WORKER</v>
          </cell>
          <cell r="G192" t="str">
            <v>XX</v>
          </cell>
          <cell r="H192" t="str">
            <v>LWP</v>
          </cell>
          <cell r="I192" t="str">
            <v>XX</v>
          </cell>
          <cell r="J192" t="str">
            <v>-</v>
          </cell>
          <cell r="K192" t="str">
            <v>-</v>
          </cell>
          <cell r="L192" t="str">
            <v>-</v>
          </cell>
          <cell r="M192" t="str">
            <v>XX</v>
          </cell>
          <cell r="N192" t="str">
            <v>WO</v>
          </cell>
          <cell r="O192" t="str">
            <v>XX</v>
          </cell>
          <cell r="P192" t="str">
            <v>XX</v>
          </cell>
          <cell r="Q192" t="str">
            <v>XX</v>
          </cell>
          <cell r="R192" t="str">
            <v>XX</v>
          </cell>
          <cell r="S192" t="str">
            <v>A</v>
          </cell>
          <cell r="T192" t="str">
            <v>XX</v>
          </cell>
          <cell r="U192" t="str">
            <v>WO</v>
          </cell>
          <cell r="V192" t="str">
            <v>XX</v>
          </cell>
          <cell r="W192" t="str">
            <v>XX</v>
          </cell>
          <cell r="X192" t="str">
            <v>XX/A</v>
          </cell>
          <cell r="Y192" t="str">
            <v>XX/A</v>
          </cell>
          <cell r="Z192" t="str">
            <v>A</v>
          </cell>
          <cell r="AA192" t="str">
            <v>XX</v>
          </cell>
          <cell r="AB192" t="str">
            <v>WO</v>
          </cell>
          <cell r="AC192" t="str">
            <v>XX</v>
          </cell>
          <cell r="AD192" t="str">
            <v>XX</v>
          </cell>
          <cell r="AE192" t="str">
            <v>XX</v>
          </cell>
          <cell r="AF192" t="str">
            <v>XX</v>
          </cell>
          <cell r="AG192" t="str">
            <v>XX</v>
          </cell>
          <cell r="AH192" t="str">
            <v>XX</v>
          </cell>
          <cell r="AI192" t="str">
            <v>-</v>
          </cell>
          <cell r="AJ192" t="str">
            <v>-</v>
          </cell>
          <cell r="AK192" t="str">
            <v>-</v>
          </cell>
          <cell r="AL192">
            <v>18</v>
          </cell>
        </row>
        <row r="193">
          <cell r="B193">
            <v>2501</v>
          </cell>
          <cell r="C193" t="str">
            <v>DURGADEVI M</v>
          </cell>
          <cell r="D193" t="str">
            <v>13-Jun-2023</v>
          </cell>
          <cell r="E193" t="str">
            <v>HELPER</v>
          </cell>
          <cell r="F193" t="str">
            <v>WORKER</v>
          </cell>
          <cell r="G193" t="str">
            <v>XX</v>
          </cell>
          <cell r="H193" t="str">
            <v>XX</v>
          </cell>
          <cell r="I193" t="str">
            <v>XX</v>
          </cell>
          <cell r="J193" t="str">
            <v>-</v>
          </cell>
          <cell r="K193" t="str">
            <v>-</v>
          </cell>
          <cell r="L193" t="str">
            <v>-</v>
          </cell>
          <cell r="M193" t="str">
            <v>XX</v>
          </cell>
          <cell r="N193" t="str">
            <v>WO</v>
          </cell>
          <cell r="O193" t="str">
            <v>XX</v>
          </cell>
          <cell r="P193" t="str">
            <v>XX</v>
          </cell>
          <cell r="Q193" t="str">
            <v>XX</v>
          </cell>
          <cell r="R193" t="str">
            <v>XX</v>
          </cell>
          <cell r="S193" t="str">
            <v>XX</v>
          </cell>
          <cell r="T193" t="str">
            <v>XX</v>
          </cell>
          <cell r="U193" t="str">
            <v>WO</v>
          </cell>
          <cell r="V193" t="str">
            <v>XX</v>
          </cell>
          <cell r="W193" t="str">
            <v>XX</v>
          </cell>
          <cell r="X193" t="str">
            <v>XX</v>
          </cell>
          <cell r="Y193" t="str">
            <v>XX</v>
          </cell>
          <cell r="Z193" t="str">
            <v>XX</v>
          </cell>
          <cell r="AA193" t="str">
            <v>XX</v>
          </cell>
          <cell r="AB193" t="str">
            <v>WO</v>
          </cell>
          <cell r="AC193" t="str">
            <v>XX</v>
          </cell>
          <cell r="AD193" t="str">
            <v>XX</v>
          </cell>
          <cell r="AE193" t="str">
            <v>XX</v>
          </cell>
          <cell r="AF193" t="str">
            <v>XX</v>
          </cell>
          <cell r="AG193" t="str">
            <v>XX</v>
          </cell>
          <cell r="AH193" t="str">
            <v>XX</v>
          </cell>
          <cell r="AI193" t="str">
            <v>-</v>
          </cell>
          <cell r="AJ193" t="str">
            <v>-</v>
          </cell>
          <cell r="AK193" t="str">
            <v>-</v>
          </cell>
          <cell r="AL193">
            <v>22</v>
          </cell>
        </row>
        <row r="194">
          <cell r="B194">
            <v>2503</v>
          </cell>
          <cell r="C194" t="str">
            <v>JANAKI</v>
          </cell>
          <cell r="D194" t="str">
            <v>13-Jun-2023</v>
          </cell>
          <cell r="E194" t="str">
            <v>TAILOR</v>
          </cell>
          <cell r="F194" t="str">
            <v>WORKER</v>
          </cell>
          <cell r="G194" t="str">
            <v>XX</v>
          </cell>
          <cell r="H194" t="str">
            <v>A</v>
          </cell>
          <cell r="I194" t="str">
            <v>A</v>
          </cell>
          <cell r="J194" t="str">
            <v>-</v>
          </cell>
          <cell r="K194" t="str">
            <v>-</v>
          </cell>
          <cell r="L194" t="str">
            <v>-</v>
          </cell>
          <cell r="M194" t="str">
            <v>A</v>
          </cell>
          <cell r="N194" t="str">
            <v>WO</v>
          </cell>
          <cell r="O194" t="str">
            <v>A</v>
          </cell>
          <cell r="P194" t="str">
            <v>XX</v>
          </cell>
          <cell r="Q194" t="str">
            <v>XX</v>
          </cell>
          <cell r="R194" t="str">
            <v>XX</v>
          </cell>
          <cell r="S194" t="str">
            <v>XX</v>
          </cell>
          <cell r="T194" t="str">
            <v>XX</v>
          </cell>
          <cell r="U194" t="str">
            <v>WO</v>
          </cell>
          <cell r="V194" t="str">
            <v>XX</v>
          </cell>
          <cell r="W194" t="str">
            <v>XX</v>
          </cell>
          <cell r="X194" t="str">
            <v>XX</v>
          </cell>
          <cell r="Y194" t="str">
            <v>XX</v>
          </cell>
          <cell r="Z194" t="str">
            <v>XX</v>
          </cell>
          <cell r="AA194" t="str">
            <v>XX</v>
          </cell>
          <cell r="AB194" t="str">
            <v>WO</v>
          </cell>
          <cell r="AC194" t="str">
            <v>XX</v>
          </cell>
          <cell r="AD194" t="str">
            <v>XX</v>
          </cell>
          <cell r="AE194" t="str">
            <v>A</v>
          </cell>
          <cell r="AF194" t="str">
            <v>XX</v>
          </cell>
          <cell r="AG194" t="str">
            <v>XX</v>
          </cell>
          <cell r="AH194" t="str">
            <v>XX</v>
          </cell>
          <cell r="AI194" t="str">
            <v>-</v>
          </cell>
          <cell r="AJ194" t="str">
            <v>-</v>
          </cell>
          <cell r="AK194" t="str">
            <v>-</v>
          </cell>
          <cell r="AL194">
            <v>17</v>
          </cell>
        </row>
        <row r="195">
          <cell r="B195">
            <v>251</v>
          </cell>
          <cell r="C195" t="str">
            <v>PREMA.R</v>
          </cell>
          <cell r="D195" t="str">
            <v>02-May-2016</v>
          </cell>
          <cell r="E195" t="str">
            <v>HELPER</v>
          </cell>
          <cell r="F195" t="str">
            <v>WORKER</v>
          </cell>
          <cell r="G195" t="str">
            <v>XX</v>
          </cell>
          <cell r="H195" t="str">
            <v>XX</v>
          </cell>
          <cell r="I195" t="str">
            <v>XX</v>
          </cell>
          <cell r="J195" t="str">
            <v>-</v>
          </cell>
          <cell r="K195" t="str">
            <v>-</v>
          </cell>
          <cell r="L195" t="str">
            <v>-</v>
          </cell>
          <cell r="M195" t="str">
            <v>XX</v>
          </cell>
          <cell r="N195" t="str">
            <v>WO</v>
          </cell>
          <cell r="O195" t="str">
            <v>XX</v>
          </cell>
          <cell r="P195" t="str">
            <v>XX</v>
          </cell>
          <cell r="Q195" t="str">
            <v>XX</v>
          </cell>
          <cell r="R195" t="str">
            <v>XX</v>
          </cell>
          <cell r="S195" t="str">
            <v>XX</v>
          </cell>
          <cell r="T195" t="str">
            <v>XX</v>
          </cell>
          <cell r="U195" t="str">
            <v>WO</v>
          </cell>
          <cell r="V195" t="str">
            <v>XX</v>
          </cell>
          <cell r="W195" t="str">
            <v>A</v>
          </cell>
          <cell r="X195" t="str">
            <v>XX</v>
          </cell>
          <cell r="Y195" t="str">
            <v>XX</v>
          </cell>
          <cell r="Z195" t="str">
            <v>XX</v>
          </cell>
          <cell r="AA195" t="str">
            <v>XX</v>
          </cell>
          <cell r="AB195" t="str">
            <v>WO</v>
          </cell>
          <cell r="AC195" t="str">
            <v>XX</v>
          </cell>
          <cell r="AD195" t="str">
            <v>XX</v>
          </cell>
          <cell r="AE195" t="str">
            <v>XX</v>
          </cell>
          <cell r="AF195" t="str">
            <v>XX</v>
          </cell>
          <cell r="AG195" t="str">
            <v>XX</v>
          </cell>
          <cell r="AH195" t="str">
            <v>A</v>
          </cell>
          <cell r="AI195" t="str">
            <v>-</v>
          </cell>
          <cell r="AJ195" t="str">
            <v>-</v>
          </cell>
          <cell r="AK195" t="str">
            <v>-</v>
          </cell>
          <cell r="AL195">
            <v>20</v>
          </cell>
        </row>
        <row r="196">
          <cell r="B196">
            <v>2518</v>
          </cell>
          <cell r="C196" t="str">
            <v>SHEELARANI P</v>
          </cell>
          <cell r="D196" t="str">
            <v>15-Jun-2023</v>
          </cell>
          <cell r="E196" t="str">
            <v>HELPER</v>
          </cell>
          <cell r="F196" t="str">
            <v>WORKER</v>
          </cell>
          <cell r="G196" t="str">
            <v>XX</v>
          </cell>
          <cell r="H196" t="str">
            <v>XX</v>
          </cell>
          <cell r="I196" t="str">
            <v>A</v>
          </cell>
          <cell r="J196" t="str">
            <v>-</v>
          </cell>
          <cell r="K196" t="str">
            <v>-</v>
          </cell>
          <cell r="L196" t="str">
            <v>-</v>
          </cell>
          <cell r="M196" t="str">
            <v>A</v>
          </cell>
          <cell r="N196" t="str">
            <v>WO</v>
          </cell>
          <cell r="O196" t="str">
            <v>A</v>
          </cell>
          <cell r="P196" t="str">
            <v>XX</v>
          </cell>
          <cell r="Q196" t="str">
            <v>XX</v>
          </cell>
          <cell r="R196" t="str">
            <v>XX</v>
          </cell>
          <cell r="S196" t="str">
            <v>A</v>
          </cell>
          <cell r="T196" t="str">
            <v>A</v>
          </cell>
          <cell r="U196" t="str">
            <v>WO</v>
          </cell>
          <cell r="V196" t="str">
            <v>A</v>
          </cell>
          <cell r="W196" t="str">
            <v>XX</v>
          </cell>
          <cell r="X196" t="str">
            <v>A</v>
          </cell>
          <cell r="Y196" t="str">
            <v>A</v>
          </cell>
          <cell r="Z196" t="str">
            <v>A</v>
          </cell>
          <cell r="AA196" t="str">
            <v>A</v>
          </cell>
          <cell r="AB196" t="str">
            <v>WO</v>
          </cell>
          <cell r="AC196" t="str">
            <v>A</v>
          </cell>
          <cell r="AD196" t="str">
            <v>A</v>
          </cell>
          <cell r="AE196" t="str">
            <v>A</v>
          </cell>
          <cell r="AF196" t="str">
            <v>A</v>
          </cell>
          <cell r="AG196" t="str">
            <v>A</v>
          </cell>
          <cell r="AH196" t="str">
            <v>A</v>
          </cell>
          <cell r="AI196" t="str">
            <v>-</v>
          </cell>
          <cell r="AJ196" t="str">
            <v>-</v>
          </cell>
          <cell r="AK196" t="str">
            <v>-</v>
          </cell>
          <cell r="AL196">
            <v>6</v>
          </cell>
        </row>
        <row r="197">
          <cell r="B197">
            <v>253</v>
          </cell>
          <cell r="C197" t="str">
            <v>SARASWATHI.L</v>
          </cell>
          <cell r="D197" t="str">
            <v>02-May-2016</v>
          </cell>
          <cell r="E197" t="str">
            <v>HELPER</v>
          </cell>
          <cell r="F197" t="str">
            <v>WORKER</v>
          </cell>
          <cell r="G197" t="str">
            <v>XX</v>
          </cell>
          <cell r="H197" t="str">
            <v>XX</v>
          </cell>
          <cell r="I197" t="str">
            <v>XX</v>
          </cell>
          <cell r="J197" t="str">
            <v>-</v>
          </cell>
          <cell r="K197" t="str">
            <v>-</v>
          </cell>
          <cell r="L197" t="str">
            <v>-</v>
          </cell>
          <cell r="M197" t="str">
            <v>XX</v>
          </cell>
          <cell r="N197" t="str">
            <v>WO</v>
          </cell>
          <cell r="O197" t="str">
            <v>XX/A</v>
          </cell>
          <cell r="P197" t="str">
            <v>XX</v>
          </cell>
          <cell r="Q197" t="str">
            <v>XX</v>
          </cell>
          <cell r="R197" t="str">
            <v>XX</v>
          </cell>
          <cell r="S197" t="str">
            <v>XX</v>
          </cell>
          <cell r="T197" t="str">
            <v>XX</v>
          </cell>
          <cell r="U197" t="str">
            <v>WO</v>
          </cell>
          <cell r="V197" t="str">
            <v>XX</v>
          </cell>
          <cell r="W197" t="str">
            <v>XX</v>
          </cell>
          <cell r="X197" t="str">
            <v>XX</v>
          </cell>
          <cell r="Y197" t="str">
            <v>XX</v>
          </cell>
          <cell r="Z197" t="str">
            <v>XX</v>
          </cell>
          <cell r="AA197" t="str">
            <v>XX</v>
          </cell>
          <cell r="AB197" t="str">
            <v>WO</v>
          </cell>
          <cell r="AC197" t="str">
            <v>XX</v>
          </cell>
          <cell r="AD197" t="str">
            <v>XX</v>
          </cell>
          <cell r="AE197" t="str">
            <v>XX</v>
          </cell>
          <cell r="AF197" t="str">
            <v>XX</v>
          </cell>
          <cell r="AG197" t="str">
            <v>XX</v>
          </cell>
          <cell r="AH197" t="str">
            <v>XX</v>
          </cell>
          <cell r="AI197" t="str">
            <v>-</v>
          </cell>
          <cell r="AJ197" t="str">
            <v>-</v>
          </cell>
          <cell r="AK197" t="str">
            <v>-</v>
          </cell>
          <cell r="AL197">
            <v>21.5</v>
          </cell>
        </row>
        <row r="198">
          <cell r="B198">
            <v>2533</v>
          </cell>
          <cell r="C198" t="str">
            <v>SANGEETHA R</v>
          </cell>
          <cell r="D198" t="str">
            <v>17-Jun-2023</v>
          </cell>
          <cell r="E198" t="str">
            <v>HELPER</v>
          </cell>
          <cell r="F198" t="str">
            <v>WORKER</v>
          </cell>
          <cell r="G198" t="str">
            <v>XX</v>
          </cell>
          <cell r="H198" t="str">
            <v>XX</v>
          </cell>
          <cell r="I198" t="str">
            <v>XX</v>
          </cell>
          <cell r="J198" t="str">
            <v>-</v>
          </cell>
          <cell r="K198" t="str">
            <v>-</v>
          </cell>
          <cell r="L198" t="str">
            <v>-</v>
          </cell>
          <cell r="M198" t="str">
            <v>XX</v>
          </cell>
          <cell r="N198" t="str">
            <v>WO</v>
          </cell>
          <cell r="O198" t="str">
            <v>XX</v>
          </cell>
          <cell r="P198" t="str">
            <v>XX</v>
          </cell>
          <cell r="Q198" t="str">
            <v>XX</v>
          </cell>
          <cell r="R198" t="str">
            <v>XX</v>
          </cell>
          <cell r="S198" t="str">
            <v>XX</v>
          </cell>
          <cell r="T198" t="str">
            <v>XX</v>
          </cell>
          <cell r="U198" t="str">
            <v>WO</v>
          </cell>
          <cell r="V198" t="str">
            <v>A</v>
          </cell>
          <cell r="W198" t="str">
            <v>A</v>
          </cell>
          <cell r="X198" t="str">
            <v>XX</v>
          </cell>
          <cell r="Y198" t="str">
            <v>A</v>
          </cell>
          <cell r="Z198" t="str">
            <v>A</v>
          </cell>
          <cell r="AA198" t="str">
            <v>XX</v>
          </cell>
          <cell r="AB198" t="str">
            <v>WO</v>
          </cell>
          <cell r="AC198" t="str">
            <v>XX</v>
          </cell>
          <cell r="AD198" t="str">
            <v>XX</v>
          </cell>
          <cell r="AE198" t="str">
            <v>XX</v>
          </cell>
          <cell r="AF198" t="str">
            <v>XX</v>
          </cell>
          <cell r="AG198" t="str">
            <v>XX</v>
          </cell>
          <cell r="AH198" t="str">
            <v>XX</v>
          </cell>
          <cell r="AI198" t="str">
            <v>-</v>
          </cell>
          <cell r="AJ198" t="str">
            <v>-</v>
          </cell>
          <cell r="AK198" t="str">
            <v>-</v>
          </cell>
          <cell r="AL198">
            <v>18</v>
          </cell>
        </row>
        <row r="199">
          <cell r="B199">
            <v>2560</v>
          </cell>
          <cell r="C199" t="str">
            <v>GUNASUNTHARI M</v>
          </cell>
          <cell r="D199" t="str">
            <v>26-Jun-2023</v>
          </cell>
          <cell r="E199" t="str">
            <v>HELPER</v>
          </cell>
          <cell r="F199" t="str">
            <v>WORKER</v>
          </cell>
          <cell r="G199" t="str">
            <v>XX</v>
          </cell>
          <cell r="H199" t="str">
            <v>XX</v>
          </cell>
          <cell r="I199" t="str">
            <v>XX</v>
          </cell>
          <cell r="J199" t="str">
            <v>-</v>
          </cell>
          <cell r="K199" t="str">
            <v>-</v>
          </cell>
          <cell r="L199" t="str">
            <v>-</v>
          </cell>
          <cell r="M199" t="str">
            <v>XX</v>
          </cell>
          <cell r="N199" t="str">
            <v>WO</v>
          </cell>
          <cell r="O199" t="str">
            <v>A</v>
          </cell>
          <cell r="P199" t="str">
            <v>XX</v>
          </cell>
          <cell r="Q199" t="str">
            <v>XX</v>
          </cell>
          <cell r="R199" t="str">
            <v>XX</v>
          </cell>
          <cell r="S199" t="str">
            <v>XX</v>
          </cell>
          <cell r="T199" t="str">
            <v>XX</v>
          </cell>
          <cell r="U199" t="str">
            <v>WO</v>
          </cell>
          <cell r="V199" t="str">
            <v>A</v>
          </cell>
          <cell r="W199" t="str">
            <v>XX</v>
          </cell>
          <cell r="X199" t="str">
            <v>XX</v>
          </cell>
          <cell r="Y199" t="str">
            <v>XX</v>
          </cell>
          <cell r="Z199" t="str">
            <v>A</v>
          </cell>
          <cell r="AA199" t="str">
            <v>A</v>
          </cell>
          <cell r="AB199" t="str">
            <v>WO</v>
          </cell>
          <cell r="AC199" t="str">
            <v>A</v>
          </cell>
          <cell r="AD199" t="str">
            <v>A</v>
          </cell>
          <cell r="AE199" t="str">
            <v>A</v>
          </cell>
          <cell r="AF199" t="str">
            <v>A</v>
          </cell>
          <cell r="AG199" t="str">
            <v>A</v>
          </cell>
          <cell r="AH199" t="str">
            <v>A</v>
          </cell>
          <cell r="AI199" t="str">
            <v>-</v>
          </cell>
          <cell r="AJ199" t="str">
            <v>-</v>
          </cell>
          <cell r="AK199" t="str">
            <v>-</v>
          </cell>
          <cell r="AL199">
            <v>12</v>
          </cell>
        </row>
        <row r="200">
          <cell r="B200">
            <v>2578</v>
          </cell>
          <cell r="C200" t="str">
            <v>BRINDHA C</v>
          </cell>
          <cell r="D200" t="str">
            <v>01-Jul-2023</v>
          </cell>
          <cell r="E200" t="str">
            <v>HELPER</v>
          </cell>
          <cell r="F200" t="str">
            <v>WORKER</v>
          </cell>
          <cell r="G200" t="str">
            <v>XX</v>
          </cell>
          <cell r="H200" t="str">
            <v>A</v>
          </cell>
          <cell r="I200" t="str">
            <v>A</v>
          </cell>
          <cell r="J200" t="str">
            <v>-</v>
          </cell>
          <cell r="K200" t="str">
            <v>-</v>
          </cell>
          <cell r="L200" t="str">
            <v>-</v>
          </cell>
          <cell r="M200" t="str">
            <v>XX</v>
          </cell>
          <cell r="N200" t="str">
            <v>WO</v>
          </cell>
          <cell r="O200" t="str">
            <v>XX</v>
          </cell>
          <cell r="P200" t="str">
            <v>XX</v>
          </cell>
          <cell r="Q200" t="str">
            <v>XX</v>
          </cell>
          <cell r="R200" t="str">
            <v>A</v>
          </cell>
          <cell r="S200" t="str">
            <v>A</v>
          </cell>
          <cell r="T200" t="str">
            <v>XX</v>
          </cell>
          <cell r="U200" t="str">
            <v>WO</v>
          </cell>
          <cell r="V200" t="str">
            <v>XX</v>
          </cell>
          <cell r="W200" t="str">
            <v>XX</v>
          </cell>
          <cell r="X200" t="str">
            <v>XX</v>
          </cell>
          <cell r="Y200" t="str">
            <v>A</v>
          </cell>
          <cell r="Z200" t="str">
            <v>XX</v>
          </cell>
          <cell r="AA200" t="str">
            <v>A</v>
          </cell>
          <cell r="AB200" t="str">
            <v>WO</v>
          </cell>
          <cell r="AC200" t="str">
            <v>XX</v>
          </cell>
          <cell r="AD200" t="str">
            <v>XX</v>
          </cell>
          <cell r="AE200" t="str">
            <v>XX</v>
          </cell>
          <cell r="AF200" t="str">
            <v>XX</v>
          </cell>
          <cell r="AG200" t="str">
            <v>A</v>
          </cell>
          <cell r="AH200" t="str">
            <v>A</v>
          </cell>
          <cell r="AI200" t="str">
            <v>-</v>
          </cell>
          <cell r="AJ200" t="str">
            <v>-</v>
          </cell>
          <cell r="AK200" t="str">
            <v>-</v>
          </cell>
          <cell r="AL200">
            <v>14</v>
          </cell>
        </row>
        <row r="201">
          <cell r="B201">
            <v>2579</v>
          </cell>
          <cell r="C201" t="str">
            <v>DIVYA S</v>
          </cell>
          <cell r="D201" t="str">
            <v>03-Jul-2023</v>
          </cell>
          <cell r="E201" t="str">
            <v>DATA ENTRY</v>
          </cell>
          <cell r="F201" t="str">
            <v>STAFF</v>
          </cell>
          <cell r="G201" t="str">
            <v>XX</v>
          </cell>
          <cell r="H201" t="str">
            <v>A</v>
          </cell>
          <cell r="I201" t="str">
            <v>A</v>
          </cell>
          <cell r="J201" t="str">
            <v>-</v>
          </cell>
          <cell r="K201" t="str">
            <v>-</v>
          </cell>
          <cell r="L201" t="str">
            <v>-</v>
          </cell>
          <cell r="M201" t="str">
            <v>A</v>
          </cell>
          <cell r="N201" t="str">
            <v>WO</v>
          </cell>
          <cell r="O201" t="str">
            <v>XX</v>
          </cell>
          <cell r="P201" t="str">
            <v>XX</v>
          </cell>
          <cell r="Q201" t="str">
            <v>XX</v>
          </cell>
          <cell r="R201" t="str">
            <v>XX</v>
          </cell>
          <cell r="S201" t="str">
            <v>XX</v>
          </cell>
          <cell r="T201" t="str">
            <v>XX</v>
          </cell>
          <cell r="U201" t="str">
            <v>WO</v>
          </cell>
          <cell r="V201" t="str">
            <v>XX</v>
          </cell>
          <cell r="W201" t="str">
            <v>A</v>
          </cell>
          <cell r="X201" t="str">
            <v>XX</v>
          </cell>
          <cell r="Y201" t="str">
            <v>A</v>
          </cell>
          <cell r="Z201" t="str">
            <v>XX</v>
          </cell>
          <cell r="AA201" t="str">
            <v>XX</v>
          </cell>
          <cell r="AB201" t="str">
            <v>WO</v>
          </cell>
          <cell r="AC201" t="str">
            <v>XX</v>
          </cell>
          <cell r="AD201" t="str">
            <v>XX</v>
          </cell>
          <cell r="AE201" t="str">
            <v>XX</v>
          </cell>
          <cell r="AF201" t="str">
            <v>XX</v>
          </cell>
          <cell r="AG201" t="str">
            <v>XX</v>
          </cell>
          <cell r="AH201" t="str">
            <v>XX</v>
          </cell>
          <cell r="AI201" t="str">
            <v>-</v>
          </cell>
          <cell r="AJ201" t="str">
            <v>-</v>
          </cell>
          <cell r="AK201" t="str">
            <v>-</v>
          </cell>
          <cell r="AL201">
            <v>17</v>
          </cell>
        </row>
        <row r="202">
          <cell r="B202">
            <v>2582</v>
          </cell>
          <cell r="C202" t="str">
            <v>NITHYAGANAPATHI P</v>
          </cell>
          <cell r="D202" t="str">
            <v>07-Jul-2023</v>
          </cell>
          <cell r="E202" t="str">
            <v>JR-EXECUTIVE</v>
          </cell>
          <cell r="F202" t="str">
            <v>STAFF</v>
          </cell>
          <cell r="G202" t="str">
            <v>XX</v>
          </cell>
          <cell r="H202" t="str">
            <v>XX</v>
          </cell>
          <cell r="I202" t="str">
            <v>XX</v>
          </cell>
          <cell r="J202" t="str">
            <v>-</v>
          </cell>
          <cell r="K202" t="str">
            <v>-</v>
          </cell>
          <cell r="L202" t="str">
            <v>-</v>
          </cell>
          <cell r="M202" t="str">
            <v>XX</v>
          </cell>
          <cell r="N202" t="str">
            <v>WO</v>
          </cell>
          <cell r="O202" t="str">
            <v>XX</v>
          </cell>
          <cell r="P202" t="str">
            <v>XX</v>
          </cell>
          <cell r="Q202" t="str">
            <v>XX</v>
          </cell>
          <cell r="R202" t="str">
            <v>XX</v>
          </cell>
          <cell r="S202" t="str">
            <v>XX</v>
          </cell>
          <cell r="T202" t="str">
            <v>CL</v>
          </cell>
          <cell r="U202" t="str">
            <v>WO</v>
          </cell>
          <cell r="V202" t="str">
            <v>XX</v>
          </cell>
          <cell r="W202" t="str">
            <v>XX</v>
          </cell>
          <cell r="X202" t="str">
            <v>XX</v>
          </cell>
          <cell r="Y202" t="str">
            <v>XX</v>
          </cell>
          <cell r="Z202" t="str">
            <v>XX</v>
          </cell>
          <cell r="AA202" t="str">
            <v>XX</v>
          </cell>
          <cell r="AB202" t="str">
            <v>WO</v>
          </cell>
          <cell r="AC202" t="str">
            <v>XX</v>
          </cell>
          <cell r="AD202" t="str">
            <v>XX</v>
          </cell>
          <cell r="AE202" t="str">
            <v>XX</v>
          </cell>
          <cell r="AF202" t="str">
            <v>XX</v>
          </cell>
          <cell r="AG202" t="str">
            <v>XX</v>
          </cell>
          <cell r="AH202" t="str">
            <v>XX</v>
          </cell>
          <cell r="AI202" t="str">
            <v>-</v>
          </cell>
          <cell r="AJ202" t="str">
            <v>-</v>
          </cell>
          <cell r="AK202" t="str">
            <v>-</v>
          </cell>
          <cell r="AL202">
            <v>21</v>
          </cell>
        </row>
        <row r="203">
          <cell r="B203">
            <v>2594</v>
          </cell>
          <cell r="C203" t="str">
            <v>GOPAL M</v>
          </cell>
          <cell r="D203" t="str">
            <v>12-Jul-2023</v>
          </cell>
          <cell r="E203" t="str">
            <v>LOADMAN</v>
          </cell>
          <cell r="F203" t="str">
            <v>WORKER</v>
          </cell>
          <cell r="G203" t="str">
            <v>XX</v>
          </cell>
          <cell r="H203" t="str">
            <v>XX</v>
          </cell>
          <cell r="I203" t="str">
            <v>XX</v>
          </cell>
          <cell r="J203" t="str">
            <v>-</v>
          </cell>
          <cell r="K203" t="str">
            <v>-</v>
          </cell>
          <cell r="L203" t="str">
            <v>-</v>
          </cell>
          <cell r="M203" t="str">
            <v>XX</v>
          </cell>
          <cell r="N203" t="str">
            <v>WO</v>
          </cell>
          <cell r="O203" t="str">
            <v>XX</v>
          </cell>
          <cell r="P203" t="str">
            <v>XX</v>
          </cell>
          <cell r="Q203" t="str">
            <v>XX</v>
          </cell>
          <cell r="R203" t="str">
            <v>A</v>
          </cell>
          <cell r="S203" t="str">
            <v>XX</v>
          </cell>
          <cell r="T203" t="str">
            <v>XX</v>
          </cell>
          <cell r="U203" t="str">
            <v>WO</v>
          </cell>
          <cell r="V203" t="str">
            <v>XX</v>
          </cell>
          <cell r="W203" t="str">
            <v>XX</v>
          </cell>
          <cell r="X203" t="str">
            <v>XX</v>
          </cell>
          <cell r="Y203" t="str">
            <v>XX</v>
          </cell>
          <cell r="Z203" t="str">
            <v>XX</v>
          </cell>
          <cell r="AA203" t="str">
            <v>XX</v>
          </cell>
          <cell r="AB203" t="str">
            <v>WO</v>
          </cell>
          <cell r="AC203" t="str">
            <v>XX</v>
          </cell>
          <cell r="AD203" t="str">
            <v>XX</v>
          </cell>
          <cell r="AE203" t="str">
            <v>XX</v>
          </cell>
          <cell r="AF203" t="str">
            <v>A</v>
          </cell>
          <cell r="AG203" t="str">
            <v>XX</v>
          </cell>
          <cell r="AH203" t="str">
            <v>XX</v>
          </cell>
          <cell r="AI203" t="str">
            <v>-</v>
          </cell>
          <cell r="AJ203" t="str">
            <v>-</v>
          </cell>
          <cell r="AK203" t="str">
            <v>-</v>
          </cell>
          <cell r="AL203">
            <v>20</v>
          </cell>
        </row>
        <row r="204">
          <cell r="B204">
            <v>2597</v>
          </cell>
          <cell r="C204" t="str">
            <v>KARTHIK B</v>
          </cell>
          <cell r="D204" t="str">
            <v>17-Jul-2023</v>
          </cell>
          <cell r="E204" t="str">
            <v>WEAVER</v>
          </cell>
          <cell r="F204" t="str">
            <v>WORKER</v>
          </cell>
          <cell r="G204" t="str">
            <v>XX</v>
          </cell>
          <cell r="H204" t="str">
            <v>XX</v>
          </cell>
          <cell r="I204" t="str">
            <v>XX</v>
          </cell>
          <cell r="J204" t="str">
            <v>-</v>
          </cell>
          <cell r="K204" t="str">
            <v>-</v>
          </cell>
          <cell r="L204" t="str">
            <v>-</v>
          </cell>
          <cell r="M204" t="str">
            <v>A</v>
          </cell>
          <cell r="N204" t="str">
            <v>WO</v>
          </cell>
          <cell r="O204" t="str">
            <v>WO</v>
          </cell>
          <cell r="P204" t="str">
            <v>A</v>
          </cell>
          <cell r="Q204" t="str">
            <v>XX</v>
          </cell>
          <cell r="R204" t="str">
            <v>XX</v>
          </cell>
          <cell r="S204" t="str">
            <v>XX</v>
          </cell>
          <cell r="T204" t="str">
            <v>XX</v>
          </cell>
          <cell r="U204" t="str">
            <v>WO</v>
          </cell>
          <cell r="V204" t="str">
            <v>WOP</v>
          </cell>
          <cell r="W204" t="str">
            <v>XX</v>
          </cell>
          <cell r="X204" t="str">
            <v>XX</v>
          </cell>
          <cell r="Y204" t="str">
            <v>XX</v>
          </cell>
          <cell r="Z204" t="str">
            <v>XX</v>
          </cell>
          <cell r="AA204" t="str">
            <v>XX</v>
          </cell>
          <cell r="AB204" t="str">
            <v>WO</v>
          </cell>
          <cell r="AC204" t="str">
            <v>WOP</v>
          </cell>
          <cell r="AD204" t="str">
            <v>XX</v>
          </cell>
          <cell r="AE204" t="str">
            <v>XX</v>
          </cell>
          <cell r="AF204" t="str">
            <v>XX</v>
          </cell>
          <cell r="AG204" t="str">
            <v>XX</v>
          </cell>
          <cell r="AH204" t="str">
            <v>A</v>
          </cell>
          <cell r="AI204" t="str">
            <v>-</v>
          </cell>
          <cell r="AJ204" t="str">
            <v>-</v>
          </cell>
          <cell r="AK204" t="str">
            <v>-</v>
          </cell>
          <cell r="AL204">
            <v>16</v>
          </cell>
        </row>
        <row r="205">
          <cell r="B205">
            <v>2601</v>
          </cell>
          <cell r="C205" t="str">
            <v>SARANYA T</v>
          </cell>
          <cell r="D205" t="str">
            <v>26-Jul-2023</v>
          </cell>
          <cell r="E205" t="str">
            <v>TAILOR</v>
          </cell>
          <cell r="F205" t="str">
            <v>WORKER</v>
          </cell>
          <cell r="G205" t="str">
            <v>A</v>
          </cell>
          <cell r="H205" t="str">
            <v>A</v>
          </cell>
          <cell r="I205" t="str">
            <v>A</v>
          </cell>
          <cell r="J205" t="str">
            <v>-</v>
          </cell>
          <cell r="K205" t="str">
            <v>-</v>
          </cell>
          <cell r="L205" t="str">
            <v>-</v>
          </cell>
          <cell r="M205" t="str">
            <v>A</v>
          </cell>
          <cell r="N205" t="str">
            <v>WO</v>
          </cell>
          <cell r="O205" t="str">
            <v>A</v>
          </cell>
          <cell r="P205" t="str">
            <v>A</v>
          </cell>
          <cell r="Q205" t="str">
            <v>A</v>
          </cell>
          <cell r="R205" t="str">
            <v>A</v>
          </cell>
          <cell r="S205" t="str">
            <v>A</v>
          </cell>
          <cell r="T205" t="str">
            <v>A</v>
          </cell>
          <cell r="U205" t="str">
            <v>WO</v>
          </cell>
          <cell r="V205" t="str">
            <v>XX</v>
          </cell>
          <cell r="W205" t="str">
            <v>XX</v>
          </cell>
          <cell r="X205" t="str">
            <v>XX</v>
          </cell>
          <cell r="Y205" t="str">
            <v>XX</v>
          </cell>
          <cell r="Z205" t="str">
            <v>XX</v>
          </cell>
          <cell r="AA205" t="str">
            <v>XX</v>
          </cell>
          <cell r="AB205" t="str">
            <v>WO</v>
          </cell>
          <cell r="AC205" t="str">
            <v>XX</v>
          </cell>
          <cell r="AD205" t="str">
            <v>XX</v>
          </cell>
          <cell r="AE205" t="str">
            <v>XX</v>
          </cell>
          <cell r="AF205" t="str">
            <v>XX</v>
          </cell>
          <cell r="AG205" t="str">
            <v>XX</v>
          </cell>
          <cell r="AH205" t="str">
            <v>XX</v>
          </cell>
          <cell r="AI205" t="str">
            <v>-</v>
          </cell>
          <cell r="AJ205" t="str">
            <v>-</v>
          </cell>
          <cell r="AK205" t="str">
            <v>-</v>
          </cell>
          <cell r="AL205">
            <v>12</v>
          </cell>
        </row>
        <row r="206">
          <cell r="B206">
            <v>2602</v>
          </cell>
          <cell r="C206" t="str">
            <v>NITHYAKALYANI</v>
          </cell>
          <cell r="D206" t="str">
            <v>26-Jul-2023</v>
          </cell>
          <cell r="E206" t="str">
            <v>TAILOR</v>
          </cell>
          <cell r="F206" t="str">
            <v>WORKER</v>
          </cell>
          <cell r="G206" t="str">
            <v>XX</v>
          </cell>
          <cell r="H206" t="str">
            <v>XX</v>
          </cell>
          <cell r="I206" t="str">
            <v>XX</v>
          </cell>
          <cell r="J206" t="str">
            <v>-</v>
          </cell>
          <cell r="K206" t="str">
            <v>-</v>
          </cell>
          <cell r="L206" t="str">
            <v>-</v>
          </cell>
          <cell r="M206" t="str">
            <v>XX</v>
          </cell>
          <cell r="N206" t="str">
            <v>WO</v>
          </cell>
          <cell r="O206" t="str">
            <v>A</v>
          </cell>
          <cell r="P206" t="str">
            <v>XX</v>
          </cell>
          <cell r="Q206" t="str">
            <v>XX</v>
          </cell>
          <cell r="R206" t="str">
            <v>XX</v>
          </cell>
          <cell r="S206" t="str">
            <v>XX</v>
          </cell>
          <cell r="T206" t="str">
            <v>XX</v>
          </cell>
          <cell r="U206" t="str">
            <v>WO</v>
          </cell>
          <cell r="V206" t="str">
            <v>XX</v>
          </cell>
          <cell r="W206" t="str">
            <v>XX</v>
          </cell>
          <cell r="X206" t="str">
            <v>XX</v>
          </cell>
          <cell r="Y206" t="str">
            <v>XX</v>
          </cell>
          <cell r="Z206" t="str">
            <v>XX</v>
          </cell>
          <cell r="AA206" t="str">
            <v>XX</v>
          </cell>
          <cell r="AB206" t="str">
            <v>WO</v>
          </cell>
          <cell r="AC206" t="str">
            <v>XX</v>
          </cell>
          <cell r="AD206" t="str">
            <v>XX</v>
          </cell>
          <cell r="AE206" t="str">
            <v>XX</v>
          </cell>
          <cell r="AF206" t="str">
            <v>XX</v>
          </cell>
          <cell r="AG206" t="str">
            <v>XX</v>
          </cell>
          <cell r="AH206" t="str">
            <v>XX</v>
          </cell>
          <cell r="AI206" t="str">
            <v>-</v>
          </cell>
          <cell r="AJ206" t="str">
            <v>-</v>
          </cell>
          <cell r="AK206" t="str">
            <v>-</v>
          </cell>
          <cell r="AL206">
            <v>21</v>
          </cell>
        </row>
        <row r="207">
          <cell r="B207">
            <v>2606</v>
          </cell>
          <cell r="C207" t="str">
            <v>CHITHRADEVI S</v>
          </cell>
          <cell r="D207" t="str">
            <v>26-Jul-2023</v>
          </cell>
          <cell r="E207" t="str">
            <v>HELPER</v>
          </cell>
          <cell r="F207" t="str">
            <v>WORKER</v>
          </cell>
          <cell r="G207" t="str">
            <v>XX</v>
          </cell>
          <cell r="H207" t="str">
            <v>XX</v>
          </cell>
          <cell r="I207" t="str">
            <v>XX</v>
          </cell>
          <cell r="J207" t="str">
            <v>-</v>
          </cell>
          <cell r="K207" t="str">
            <v>-</v>
          </cell>
          <cell r="L207" t="str">
            <v>-</v>
          </cell>
          <cell r="M207" t="str">
            <v>A</v>
          </cell>
          <cell r="N207" t="str">
            <v>WO</v>
          </cell>
          <cell r="O207" t="str">
            <v>XX</v>
          </cell>
          <cell r="P207" t="str">
            <v>XX</v>
          </cell>
          <cell r="Q207" t="str">
            <v>XX</v>
          </cell>
          <cell r="R207" t="str">
            <v>XX</v>
          </cell>
          <cell r="S207" t="str">
            <v>XX</v>
          </cell>
          <cell r="T207" t="str">
            <v>XX</v>
          </cell>
          <cell r="U207" t="str">
            <v>WO</v>
          </cell>
          <cell r="V207" t="str">
            <v>XX</v>
          </cell>
          <cell r="W207" t="str">
            <v>XX</v>
          </cell>
          <cell r="X207" t="str">
            <v>XX</v>
          </cell>
          <cell r="Y207" t="str">
            <v>A</v>
          </cell>
          <cell r="Z207" t="str">
            <v>XX</v>
          </cell>
          <cell r="AA207" t="str">
            <v>XX</v>
          </cell>
          <cell r="AB207" t="str">
            <v>WO</v>
          </cell>
          <cell r="AC207" t="str">
            <v>XX</v>
          </cell>
          <cell r="AD207" t="str">
            <v>XX</v>
          </cell>
          <cell r="AE207" t="str">
            <v>XX</v>
          </cell>
          <cell r="AF207" t="str">
            <v>XX</v>
          </cell>
          <cell r="AG207" t="str">
            <v>A</v>
          </cell>
          <cell r="AH207" t="str">
            <v>A</v>
          </cell>
          <cell r="AI207" t="str">
            <v>-</v>
          </cell>
          <cell r="AJ207" t="str">
            <v>-</v>
          </cell>
          <cell r="AK207" t="str">
            <v>-</v>
          </cell>
          <cell r="AL207">
            <v>18</v>
          </cell>
        </row>
        <row r="208">
          <cell r="B208">
            <v>2610</v>
          </cell>
          <cell r="C208" t="str">
            <v>MANJARI MONDAL</v>
          </cell>
          <cell r="D208" t="str">
            <v>26-Jul-2023</v>
          </cell>
          <cell r="E208" t="str">
            <v>HELPER</v>
          </cell>
          <cell r="F208" t="str">
            <v>WORKER</v>
          </cell>
          <cell r="G208" t="str">
            <v>XX</v>
          </cell>
          <cell r="H208" t="str">
            <v>XX</v>
          </cell>
          <cell r="I208" t="str">
            <v>XX</v>
          </cell>
          <cell r="J208" t="str">
            <v>-</v>
          </cell>
          <cell r="K208" t="str">
            <v>-</v>
          </cell>
          <cell r="L208" t="str">
            <v>-</v>
          </cell>
          <cell r="M208" t="str">
            <v>XX</v>
          </cell>
          <cell r="N208" t="str">
            <v>WO</v>
          </cell>
          <cell r="O208" t="str">
            <v>XX</v>
          </cell>
          <cell r="P208" t="str">
            <v>XX</v>
          </cell>
          <cell r="Q208" t="str">
            <v>XX</v>
          </cell>
          <cell r="R208" t="str">
            <v>XX</v>
          </cell>
          <cell r="S208" t="str">
            <v>XX</v>
          </cell>
          <cell r="T208" t="str">
            <v>XX</v>
          </cell>
          <cell r="U208" t="str">
            <v>WO</v>
          </cell>
          <cell r="V208" t="str">
            <v>XX</v>
          </cell>
          <cell r="W208" t="str">
            <v>XX</v>
          </cell>
          <cell r="X208" t="str">
            <v>XX</v>
          </cell>
          <cell r="Y208" t="str">
            <v>XX</v>
          </cell>
          <cell r="Z208" t="str">
            <v>XX</v>
          </cell>
          <cell r="AA208" t="str">
            <v>XX</v>
          </cell>
          <cell r="AB208" t="str">
            <v>WO</v>
          </cell>
          <cell r="AC208" t="str">
            <v>XX</v>
          </cell>
          <cell r="AD208" t="str">
            <v>XX</v>
          </cell>
          <cell r="AE208" t="str">
            <v>XX</v>
          </cell>
          <cell r="AF208" t="str">
            <v>XX</v>
          </cell>
          <cell r="AG208" t="str">
            <v>XX</v>
          </cell>
          <cell r="AH208" t="str">
            <v>XX</v>
          </cell>
          <cell r="AI208" t="str">
            <v>-</v>
          </cell>
          <cell r="AJ208" t="str">
            <v>-</v>
          </cell>
          <cell r="AK208" t="str">
            <v>-</v>
          </cell>
          <cell r="AL208">
            <v>22</v>
          </cell>
        </row>
        <row r="209">
          <cell r="B209">
            <v>2615</v>
          </cell>
          <cell r="C209" t="str">
            <v>KEERTHANA M</v>
          </cell>
          <cell r="D209" t="str">
            <v>26-Jul-2023</v>
          </cell>
          <cell r="E209" t="str">
            <v>HELPER</v>
          </cell>
          <cell r="F209" t="str">
            <v>WORKER</v>
          </cell>
          <cell r="G209" t="str">
            <v>XX</v>
          </cell>
          <cell r="H209" t="str">
            <v>XX</v>
          </cell>
          <cell r="I209" t="str">
            <v>XX</v>
          </cell>
          <cell r="J209" t="str">
            <v>-</v>
          </cell>
          <cell r="K209" t="str">
            <v>-</v>
          </cell>
          <cell r="L209" t="str">
            <v>-</v>
          </cell>
          <cell r="M209" t="str">
            <v>XX</v>
          </cell>
          <cell r="N209" t="str">
            <v>WO</v>
          </cell>
          <cell r="O209" t="str">
            <v>XX</v>
          </cell>
          <cell r="P209" t="str">
            <v>XX</v>
          </cell>
          <cell r="Q209" t="str">
            <v>XX</v>
          </cell>
          <cell r="R209" t="str">
            <v>XX</v>
          </cell>
          <cell r="S209" t="str">
            <v>XX</v>
          </cell>
          <cell r="T209" t="str">
            <v>XX</v>
          </cell>
          <cell r="U209" t="str">
            <v>WO</v>
          </cell>
          <cell r="V209" t="str">
            <v>XX</v>
          </cell>
          <cell r="W209" t="str">
            <v>A</v>
          </cell>
          <cell r="X209" t="str">
            <v>XX</v>
          </cell>
          <cell r="Y209" t="str">
            <v>XX</v>
          </cell>
          <cell r="Z209" t="str">
            <v>A</v>
          </cell>
          <cell r="AA209" t="str">
            <v>XX</v>
          </cell>
          <cell r="AB209" t="str">
            <v>WO</v>
          </cell>
          <cell r="AC209" t="str">
            <v>XX</v>
          </cell>
          <cell r="AD209" t="str">
            <v>XX</v>
          </cell>
          <cell r="AE209" t="str">
            <v>A</v>
          </cell>
          <cell r="AF209" t="str">
            <v>XX</v>
          </cell>
          <cell r="AG209" t="str">
            <v>XX</v>
          </cell>
          <cell r="AH209" t="str">
            <v>XX</v>
          </cell>
          <cell r="AI209" t="str">
            <v>-</v>
          </cell>
          <cell r="AJ209" t="str">
            <v>-</v>
          </cell>
          <cell r="AK209" t="str">
            <v>-</v>
          </cell>
          <cell r="AL209">
            <v>19</v>
          </cell>
        </row>
        <row r="210">
          <cell r="B210">
            <v>2622</v>
          </cell>
          <cell r="C210" t="str">
            <v>PRIYA K</v>
          </cell>
          <cell r="D210" t="str">
            <v>26-Jul-2023</v>
          </cell>
          <cell r="E210" t="str">
            <v>HELPER</v>
          </cell>
          <cell r="F210" t="str">
            <v>WORKER</v>
          </cell>
          <cell r="G210" t="str">
            <v>XX</v>
          </cell>
          <cell r="H210" t="str">
            <v>XX</v>
          </cell>
          <cell r="I210" t="str">
            <v>XX</v>
          </cell>
          <cell r="J210" t="str">
            <v>-</v>
          </cell>
          <cell r="K210" t="str">
            <v>-</v>
          </cell>
          <cell r="L210" t="str">
            <v>-</v>
          </cell>
          <cell r="M210" t="str">
            <v>XX</v>
          </cell>
          <cell r="N210" t="str">
            <v>WO</v>
          </cell>
          <cell r="O210" t="str">
            <v>XX</v>
          </cell>
          <cell r="P210" t="str">
            <v>XX</v>
          </cell>
          <cell r="Q210" t="str">
            <v>XX</v>
          </cell>
          <cell r="R210" t="str">
            <v>XX</v>
          </cell>
          <cell r="S210" t="str">
            <v>XX</v>
          </cell>
          <cell r="T210" t="str">
            <v>XX</v>
          </cell>
          <cell r="U210" t="str">
            <v>WO</v>
          </cell>
          <cell r="V210" t="str">
            <v>XX</v>
          </cell>
          <cell r="W210" t="str">
            <v>XX</v>
          </cell>
          <cell r="X210" t="str">
            <v>XX</v>
          </cell>
          <cell r="Y210" t="str">
            <v>A</v>
          </cell>
          <cell r="Z210" t="str">
            <v>XX</v>
          </cell>
          <cell r="AA210" t="str">
            <v>XX</v>
          </cell>
          <cell r="AB210" t="str">
            <v>WO</v>
          </cell>
          <cell r="AC210" t="str">
            <v>XX</v>
          </cell>
          <cell r="AD210" t="str">
            <v>XX</v>
          </cell>
          <cell r="AE210" t="str">
            <v>XX</v>
          </cell>
          <cell r="AF210" t="str">
            <v>XX</v>
          </cell>
          <cell r="AG210" t="str">
            <v>XX</v>
          </cell>
          <cell r="AH210" t="str">
            <v>XX</v>
          </cell>
          <cell r="AI210" t="str">
            <v>-</v>
          </cell>
          <cell r="AJ210" t="str">
            <v>-</v>
          </cell>
          <cell r="AK210" t="str">
            <v>-</v>
          </cell>
          <cell r="AL210">
            <v>21</v>
          </cell>
        </row>
        <row r="211">
          <cell r="B211">
            <v>2626</v>
          </cell>
          <cell r="C211" t="str">
            <v>VINITHA K</v>
          </cell>
          <cell r="D211" t="str">
            <v>27-Jul-2023</v>
          </cell>
          <cell r="E211" t="str">
            <v>OPERATOR</v>
          </cell>
          <cell r="F211" t="str">
            <v>WORKER</v>
          </cell>
          <cell r="G211" t="str">
            <v>XX</v>
          </cell>
          <cell r="H211" t="str">
            <v>XX</v>
          </cell>
          <cell r="I211" t="str">
            <v>XX</v>
          </cell>
          <cell r="J211" t="str">
            <v>-</v>
          </cell>
          <cell r="K211" t="str">
            <v>-</v>
          </cell>
          <cell r="L211" t="str">
            <v>-</v>
          </cell>
          <cell r="M211" t="str">
            <v>XX</v>
          </cell>
          <cell r="N211" t="str">
            <v>WO</v>
          </cell>
          <cell r="O211" t="str">
            <v>XX</v>
          </cell>
          <cell r="P211" t="str">
            <v>XX</v>
          </cell>
          <cell r="Q211" t="str">
            <v>XX</v>
          </cell>
          <cell r="R211" t="str">
            <v>XX</v>
          </cell>
          <cell r="S211" t="str">
            <v>XX</v>
          </cell>
          <cell r="T211" t="str">
            <v>XX</v>
          </cell>
          <cell r="U211" t="str">
            <v>WO</v>
          </cell>
          <cell r="V211" t="str">
            <v>XX</v>
          </cell>
          <cell r="W211" t="str">
            <v>XX</v>
          </cell>
          <cell r="X211" t="str">
            <v>XX</v>
          </cell>
          <cell r="Y211" t="str">
            <v>XX</v>
          </cell>
          <cell r="Z211" t="str">
            <v>XX</v>
          </cell>
          <cell r="AA211" t="str">
            <v>XX</v>
          </cell>
          <cell r="AB211" t="str">
            <v>WO</v>
          </cell>
          <cell r="AC211" t="str">
            <v>XX</v>
          </cell>
          <cell r="AD211" t="str">
            <v>XX</v>
          </cell>
          <cell r="AE211" t="str">
            <v>XX</v>
          </cell>
          <cell r="AF211" t="str">
            <v>XX</v>
          </cell>
          <cell r="AG211" t="str">
            <v>XX</v>
          </cell>
          <cell r="AH211" t="str">
            <v>XX</v>
          </cell>
          <cell r="AI211" t="str">
            <v>-</v>
          </cell>
          <cell r="AJ211" t="str">
            <v>-</v>
          </cell>
          <cell r="AK211" t="str">
            <v>-</v>
          </cell>
          <cell r="AL211">
            <v>22</v>
          </cell>
        </row>
        <row r="212">
          <cell r="B212">
            <v>2627</v>
          </cell>
          <cell r="C212" t="str">
            <v>AISHWARYA G</v>
          </cell>
          <cell r="D212" t="str">
            <v>01-Aug-2023</v>
          </cell>
          <cell r="E212" t="str">
            <v>HELPER</v>
          </cell>
          <cell r="F212" t="str">
            <v>WORKER</v>
          </cell>
          <cell r="G212" t="str">
            <v>XX</v>
          </cell>
          <cell r="H212" t="str">
            <v>XX</v>
          </cell>
          <cell r="I212" t="str">
            <v>XX</v>
          </cell>
          <cell r="J212" t="str">
            <v>-</v>
          </cell>
          <cell r="K212" t="str">
            <v>-</v>
          </cell>
          <cell r="L212" t="str">
            <v>-</v>
          </cell>
          <cell r="M212" t="str">
            <v>XX</v>
          </cell>
          <cell r="N212" t="str">
            <v>WO</v>
          </cell>
          <cell r="O212" t="str">
            <v>A</v>
          </cell>
          <cell r="P212" t="str">
            <v>A</v>
          </cell>
          <cell r="Q212" t="str">
            <v>A</v>
          </cell>
          <cell r="R212" t="str">
            <v>A</v>
          </cell>
          <cell r="S212" t="str">
            <v>A</v>
          </cell>
          <cell r="T212" t="str">
            <v>A</v>
          </cell>
          <cell r="U212" t="str">
            <v>WO</v>
          </cell>
          <cell r="V212" t="str">
            <v>XX</v>
          </cell>
          <cell r="W212" t="str">
            <v>XX</v>
          </cell>
          <cell r="X212" t="str">
            <v>XX</v>
          </cell>
          <cell r="Y212" t="str">
            <v>A</v>
          </cell>
          <cell r="Z212" t="str">
            <v>XX</v>
          </cell>
          <cell r="AA212" t="str">
            <v>XX</v>
          </cell>
          <cell r="AB212" t="str">
            <v>WO</v>
          </cell>
          <cell r="AC212" t="str">
            <v>XX</v>
          </cell>
          <cell r="AD212" t="str">
            <v>XX</v>
          </cell>
          <cell r="AE212" t="str">
            <v>A</v>
          </cell>
          <cell r="AF212" t="str">
            <v>A</v>
          </cell>
          <cell r="AG212" t="str">
            <v>XX</v>
          </cell>
          <cell r="AH212" t="str">
            <v>XX</v>
          </cell>
          <cell r="AI212" t="str">
            <v>-</v>
          </cell>
          <cell r="AJ212" t="str">
            <v>-</v>
          </cell>
          <cell r="AK212" t="str">
            <v>-</v>
          </cell>
          <cell r="AL212">
            <v>13</v>
          </cell>
        </row>
        <row r="213">
          <cell r="B213">
            <v>2628</v>
          </cell>
          <cell r="C213" t="str">
            <v>MANIKANDAPRABHU C</v>
          </cell>
          <cell r="D213" t="str">
            <v>02-Aug-2023</v>
          </cell>
          <cell r="E213" t="str">
            <v>QUALITY ASSURANCE MANAGER</v>
          </cell>
          <cell r="F213" t="str">
            <v>STAFF</v>
          </cell>
          <cell r="G213" t="str">
            <v>XX</v>
          </cell>
          <cell r="H213" t="str">
            <v>XX</v>
          </cell>
          <cell r="I213" t="str">
            <v>XX</v>
          </cell>
          <cell r="J213" t="str">
            <v>-</v>
          </cell>
          <cell r="K213" t="str">
            <v>-</v>
          </cell>
          <cell r="L213" t="str">
            <v>-</v>
          </cell>
          <cell r="M213" t="str">
            <v>A</v>
          </cell>
          <cell r="N213" t="str">
            <v>WO</v>
          </cell>
          <cell r="O213" t="str">
            <v>XX</v>
          </cell>
          <cell r="P213" t="str">
            <v>XX</v>
          </cell>
          <cell r="Q213" t="str">
            <v>XX</v>
          </cell>
          <cell r="R213" t="str">
            <v>XX</v>
          </cell>
          <cell r="S213" t="str">
            <v>XX</v>
          </cell>
          <cell r="T213" t="str">
            <v>XX</v>
          </cell>
          <cell r="U213" t="str">
            <v>WO</v>
          </cell>
          <cell r="V213" t="str">
            <v>XX</v>
          </cell>
          <cell r="W213" t="str">
            <v>XX</v>
          </cell>
          <cell r="X213" t="str">
            <v>A</v>
          </cell>
          <cell r="Y213" t="str">
            <v>A</v>
          </cell>
          <cell r="Z213" t="str">
            <v>A</v>
          </cell>
          <cell r="AA213" t="str">
            <v>A</v>
          </cell>
          <cell r="AB213" t="str">
            <v>WO</v>
          </cell>
          <cell r="AC213" t="str">
            <v>A</v>
          </cell>
          <cell r="AD213" t="str">
            <v>A</v>
          </cell>
          <cell r="AE213" t="str">
            <v>A</v>
          </cell>
          <cell r="AF213" t="str">
            <v>A</v>
          </cell>
          <cell r="AG213" t="str">
            <v>A</v>
          </cell>
          <cell r="AH213" t="str">
            <v>A</v>
          </cell>
          <cell r="AI213" t="str">
            <v>-</v>
          </cell>
          <cell r="AJ213" t="str">
            <v>-</v>
          </cell>
          <cell r="AK213" t="str">
            <v>-</v>
          </cell>
          <cell r="AL213">
            <v>11</v>
          </cell>
        </row>
        <row r="214">
          <cell r="B214">
            <v>2631</v>
          </cell>
          <cell r="C214" t="str">
            <v>BRINTHA D</v>
          </cell>
          <cell r="D214" t="str">
            <v>07-Aug-2023</v>
          </cell>
          <cell r="E214" t="str">
            <v>HELPER</v>
          </cell>
          <cell r="F214" t="str">
            <v>WORKER</v>
          </cell>
          <cell r="G214" t="str">
            <v>A</v>
          </cell>
          <cell r="H214" t="str">
            <v>XX</v>
          </cell>
          <cell r="I214" t="str">
            <v>XX</v>
          </cell>
          <cell r="J214" t="str">
            <v>-</v>
          </cell>
          <cell r="K214" t="str">
            <v>-</v>
          </cell>
          <cell r="L214" t="str">
            <v>-</v>
          </cell>
          <cell r="M214" t="str">
            <v>XX</v>
          </cell>
          <cell r="N214" t="str">
            <v>WO</v>
          </cell>
          <cell r="O214" t="str">
            <v>XX</v>
          </cell>
          <cell r="P214" t="str">
            <v>XX</v>
          </cell>
          <cell r="Q214" t="str">
            <v>A</v>
          </cell>
          <cell r="R214" t="str">
            <v>A</v>
          </cell>
          <cell r="S214" t="str">
            <v>XX</v>
          </cell>
          <cell r="T214" t="str">
            <v>XX</v>
          </cell>
          <cell r="U214" t="str">
            <v>WO</v>
          </cell>
          <cell r="V214" t="str">
            <v>A</v>
          </cell>
          <cell r="W214" t="str">
            <v>XX</v>
          </cell>
          <cell r="X214" t="str">
            <v>XX</v>
          </cell>
          <cell r="Y214" t="str">
            <v>XX</v>
          </cell>
          <cell r="Z214" t="str">
            <v>A</v>
          </cell>
          <cell r="AA214" t="str">
            <v>A</v>
          </cell>
          <cell r="AB214" t="str">
            <v>WO</v>
          </cell>
          <cell r="AC214" t="str">
            <v>XX</v>
          </cell>
          <cell r="AD214" t="str">
            <v>XX</v>
          </cell>
          <cell r="AE214" t="str">
            <v>XX</v>
          </cell>
          <cell r="AF214" t="str">
            <v>XX</v>
          </cell>
          <cell r="AG214" t="str">
            <v>XX</v>
          </cell>
          <cell r="AH214" t="str">
            <v>XX</v>
          </cell>
          <cell r="AI214" t="str">
            <v>-</v>
          </cell>
          <cell r="AJ214" t="str">
            <v>-</v>
          </cell>
          <cell r="AK214" t="str">
            <v>-</v>
          </cell>
          <cell r="AL214">
            <v>16</v>
          </cell>
        </row>
        <row r="215">
          <cell r="B215">
            <v>2637</v>
          </cell>
          <cell r="C215" t="str">
            <v>THENMOZHI M</v>
          </cell>
          <cell r="D215" t="str">
            <v>26-Aug-2023</v>
          </cell>
          <cell r="E215" t="str">
            <v>HELPER</v>
          </cell>
          <cell r="F215" t="str">
            <v>WORKER</v>
          </cell>
          <cell r="G215" t="str">
            <v>XX</v>
          </cell>
          <cell r="H215" t="str">
            <v>XX</v>
          </cell>
          <cell r="I215" t="str">
            <v>XX</v>
          </cell>
          <cell r="J215" t="str">
            <v>-</v>
          </cell>
          <cell r="K215" t="str">
            <v>-</v>
          </cell>
          <cell r="L215" t="str">
            <v>-</v>
          </cell>
          <cell r="M215" t="str">
            <v>XX</v>
          </cell>
          <cell r="N215" t="str">
            <v>WO</v>
          </cell>
          <cell r="O215" t="str">
            <v>XX</v>
          </cell>
          <cell r="P215" t="str">
            <v>XX</v>
          </cell>
          <cell r="Q215" t="str">
            <v>XX</v>
          </cell>
          <cell r="R215" t="str">
            <v>XX</v>
          </cell>
          <cell r="S215" t="str">
            <v>XX</v>
          </cell>
          <cell r="T215" t="str">
            <v>XX</v>
          </cell>
          <cell r="U215" t="str">
            <v>WO</v>
          </cell>
          <cell r="V215" t="str">
            <v>XX</v>
          </cell>
          <cell r="W215" t="str">
            <v>XX</v>
          </cell>
          <cell r="X215" t="str">
            <v>XX</v>
          </cell>
          <cell r="Y215" t="str">
            <v>XX</v>
          </cell>
          <cell r="Z215" t="str">
            <v>XX</v>
          </cell>
          <cell r="AA215" t="str">
            <v>XX</v>
          </cell>
          <cell r="AB215" t="str">
            <v>WO</v>
          </cell>
          <cell r="AC215" t="str">
            <v>XX</v>
          </cell>
          <cell r="AD215" t="str">
            <v>XX</v>
          </cell>
          <cell r="AE215" t="str">
            <v>XX</v>
          </cell>
          <cell r="AF215" t="str">
            <v>XX</v>
          </cell>
          <cell r="AG215" t="str">
            <v>XX</v>
          </cell>
          <cell r="AH215" t="str">
            <v>XX</v>
          </cell>
          <cell r="AI215" t="str">
            <v>-</v>
          </cell>
          <cell r="AJ215" t="str">
            <v>-</v>
          </cell>
          <cell r="AK215" t="str">
            <v>-</v>
          </cell>
          <cell r="AL215">
            <v>22</v>
          </cell>
        </row>
        <row r="216">
          <cell r="B216">
            <v>2643</v>
          </cell>
          <cell r="C216" t="str">
            <v>MURUGESAN P</v>
          </cell>
          <cell r="D216" t="str">
            <v>01-Sep-2023</v>
          </cell>
          <cell r="E216" t="str">
            <v>SECURITY GUARD</v>
          </cell>
          <cell r="F216" t="str">
            <v>WORKER</v>
          </cell>
          <cell r="G216" t="str">
            <v>A</v>
          </cell>
          <cell r="H216" t="str">
            <v>XX</v>
          </cell>
          <cell r="I216" t="str">
            <v>XX</v>
          </cell>
          <cell r="J216" t="str">
            <v>-</v>
          </cell>
          <cell r="K216" t="str">
            <v>-</v>
          </cell>
          <cell r="L216" t="str">
            <v>-</v>
          </cell>
          <cell r="M216" t="str">
            <v>XX</v>
          </cell>
          <cell r="N216" t="str">
            <v>XX</v>
          </cell>
          <cell r="O216" t="str">
            <v>XX</v>
          </cell>
          <cell r="P216" t="str">
            <v>WO</v>
          </cell>
          <cell r="Q216" t="str">
            <v>A</v>
          </cell>
          <cell r="R216" t="str">
            <v>XX</v>
          </cell>
          <cell r="S216" t="str">
            <v>XX</v>
          </cell>
          <cell r="T216" t="str">
            <v>XX</v>
          </cell>
          <cell r="U216" t="str">
            <v>A</v>
          </cell>
          <cell r="V216" t="str">
            <v>XX</v>
          </cell>
          <cell r="W216" t="str">
            <v>WO</v>
          </cell>
          <cell r="X216" t="str">
            <v>A</v>
          </cell>
          <cell r="Y216" t="str">
            <v>XX</v>
          </cell>
          <cell r="Z216" t="str">
            <v>XX</v>
          </cell>
          <cell r="AA216" t="str">
            <v>XX</v>
          </cell>
          <cell r="AB216" t="str">
            <v>A</v>
          </cell>
          <cell r="AC216" t="str">
            <v>A</v>
          </cell>
          <cell r="AD216" t="str">
            <v>WO</v>
          </cell>
          <cell r="AE216" t="str">
            <v>A</v>
          </cell>
          <cell r="AF216" t="str">
            <v>XX</v>
          </cell>
          <cell r="AG216" t="str">
            <v>XX</v>
          </cell>
          <cell r="AH216" t="str">
            <v>XX</v>
          </cell>
          <cell r="AI216" t="str">
            <v>-</v>
          </cell>
          <cell r="AJ216" t="str">
            <v>-</v>
          </cell>
          <cell r="AK216" t="str">
            <v>WO</v>
          </cell>
          <cell r="AL216">
            <v>15</v>
          </cell>
        </row>
        <row r="217">
          <cell r="B217">
            <v>2644</v>
          </cell>
          <cell r="C217" t="str">
            <v>RAJALAKSHMI R</v>
          </cell>
          <cell r="D217" t="str">
            <v>04-Sep-2023</v>
          </cell>
          <cell r="E217" t="str">
            <v>HELPER</v>
          </cell>
          <cell r="F217" t="str">
            <v>WORKER</v>
          </cell>
          <cell r="G217" t="str">
            <v>A</v>
          </cell>
          <cell r="H217" t="str">
            <v>XX</v>
          </cell>
          <cell r="I217" t="str">
            <v>XX</v>
          </cell>
          <cell r="J217" t="str">
            <v>-</v>
          </cell>
          <cell r="K217" t="str">
            <v>-</v>
          </cell>
          <cell r="L217" t="str">
            <v>-</v>
          </cell>
          <cell r="M217" t="str">
            <v>XX</v>
          </cell>
          <cell r="N217" t="str">
            <v>WO</v>
          </cell>
          <cell r="O217" t="str">
            <v>XX</v>
          </cell>
          <cell r="P217" t="str">
            <v>XX</v>
          </cell>
          <cell r="Q217" t="str">
            <v>A</v>
          </cell>
          <cell r="R217" t="str">
            <v>XX</v>
          </cell>
          <cell r="S217" t="str">
            <v>XX</v>
          </cell>
          <cell r="T217" t="str">
            <v>XX</v>
          </cell>
          <cell r="U217" t="str">
            <v>WO</v>
          </cell>
          <cell r="V217" t="str">
            <v>XX</v>
          </cell>
          <cell r="W217" t="str">
            <v>XX</v>
          </cell>
          <cell r="X217" t="str">
            <v>XX</v>
          </cell>
          <cell r="Y217" t="str">
            <v>A</v>
          </cell>
          <cell r="Z217" t="str">
            <v>XX</v>
          </cell>
          <cell r="AA217" t="str">
            <v>XX</v>
          </cell>
          <cell r="AB217" t="str">
            <v>WO</v>
          </cell>
          <cell r="AC217" t="str">
            <v>A</v>
          </cell>
          <cell r="AD217" t="str">
            <v>XX</v>
          </cell>
          <cell r="AE217" t="str">
            <v>XX</v>
          </cell>
          <cell r="AF217" t="str">
            <v>XX</v>
          </cell>
          <cell r="AG217" t="str">
            <v>XX</v>
          </cell>
          <cell r="AH217" t="str">
            <v>XX</v>
          </cell>
          <cell r="AI217" t="str">
            <v>-</v>
          </cell>
          <cell r="AJ217" t="str">
            <v>-</v>
          </cell>
          <cell r="AK217" t="str">
            <v>-</v>
          </cell>
          <cell r="AL217">
            <v>18</v>
          </cell>
        </row>
        <row r="218">
          <cell r="B218">
            <v>2645</v>
          </cell>
          <cell r="C218" t="str">
            <v>BHANUMATHI M</v>
          </cell>
          <cell r="D218" t="str">
            <v>04-Sep-2023</v>
          </cell>
          <cell r="E218" t="str">
            <v>HELPER</v>
          </cell>
          <cell r="F218" t="str">
            <v>WORKER</v>
          </cell>
          <cell r="G218" t="str">
            <v>XX</v>
          </cell>
          <cell r="H218" t="str">
            <v>XX</v>
          </cell>
          <cell r="I218" t="str">
            <v>XX</v>
          </cell>
          <cell r="J218" t="str">
            <v>-</v>
          </cell>
          <cell r="K218" t="str">
            <v>-</v>
          </cell>
          <cell r="L218" t="str">
            <v>-</v>
          </cell>
          <cell r="M218" t="str">
            <v>XX</v>
          </cell>
          <cell r="N218" t="str">
            <v>WO</v>
          </cell>
          <cell r="O218" t="str">
            <v>XX</v>
          </cell>
          <cell r="P218" t="str">
            <v>XX</v>
          </cell>
          <cell r="Q218" t="str">
            <v>XX</v>
          </cell>
          <cell r="R218" t="str">
            <v>XX</v>
          </cell>
          <cell r="S218" t="str">
            <v>XX</v>
          </cell>
          <cell r="T218" t="str">
            <v>XX</v>
          </cell>
          <cell r="U218" t="str">
            <v>WO</v>
          </cell>
          <cell r="V218" t="str">
            <v>XX</v>
          </cell>
          <cell r="W218" t="str">
            <v>XX</v>
          </cell>
          <cell r="X218" t="str">
            <v>XX</v>
          </cell>
          <cell r="Y218" t="str">
            <v>XX</v>
          </cell>
          <cell r="Z218" t="str">
            <v>XX</v>
          </cell>
          <cell r="AA218" t="str">
            <v>XX</v>
          </cell>
          <cell r="AB218" t="str">
            <v>WO</v>
          </cell>
          <cell r="AC218" t="str">
            <v>XX</v>
          </cell>
          <cell r="AD218" t="str">
            <v>XX</v>
          </cell>
          <cell r="AE218" t="str">
            <v>XX</v>
          </cell>
          <cell r="AF218" t="str">
            <v>XX</v>
          </cell>
          <cell r="AG218" t="str">
            <v>XX</v>
          </cell>
          <cell r="AH218" t="str">
            <v>XX</v>
          </cell>
          <cell r="AI218" t="str">
            <v>-</v>
          </cell>
          <cell r="AJ218" t="str">
            <v>-</v>
          </cell>
          <cell r="AK218" t="str">
            <v>-</v>
          </cell>
          <cell r="AL218">
            <v>22</v>
          </cell>
        </row>
        <row r="219">
          <cell r="B219">
            <v>2651</v>
          </cell>
          <cell r="C219" t="str">
            <v>APARNA DAS</v>
          </cell>
          <cell r="D219" t="str">
            <v>11-Sep-2023</v>
          </cell>
          <cell r="E219" t="str">
            <v>TAILOR</v>
          </cell>
          <cell r="F219" t="str">
            <v>WORKER</v>
          </cell>
          <cell r="G219" t="str">
            <v>A</v>
          </cell>
          <cell r="H219" t="str">
            <v>A</v>
          </cell>
          <cell r="I219" t="str">
            <v>XX</v>
          </cell>
          <cell r="J219" t="str">
            <v>-</v>
          </cell>
          <cell r="K219" t="str">
            <v>-</v>
          </cell>
          <cell r="L219" t="str">
            <v>-</v>
          </cell>
          <cell r="M219" t="str">
            <v>XX</v>
          </cell>
          <cell r="N219" t="str">
            <v>WO</v>
          </cell>
          <cell r="O219" t="str">
            <v>XX/A</v>
          </cell>
          <cell r="P219" t="str">
            <v>XX</v>
          </cell>
          <cell r="Q219" t="str">
            <v>XX</v>
          </cell>
          <cell r="R219" t="str">
            <v>A</v>
          </cell>
          <cell r="S219" t="str">
            <v>A</v>
          </cell>
          <cell r="T219" t="str">
            <v>A</v>
          </cell>
          <cell r="U219" t="str">
            <v>WO</v>
          </cell>
          <cell r="V219" t="str">
            <v>A</v>
          </cell>
          <cell r="W219" t="str">
            <v>A</v>
          </cell>
          <cell r="X219" t="str">
            <v>A</v>
          </cell>
          <cell r="Y219" t="str">
            <v>A</v>
          </cell>
          <cell r="Z219" t="str">
            <v>A</v>
          </cell>
          <cell r="AA219" t="str">
            <v>A</v>
          </cell>
          <cell r="AB219" t="str">
            <v>WO</v>
          </cell>
          <cell r="AC219" t="str">
            <v>A</v>
          </cell>
          <cell r="AD219" t="str">
            <v>A</v>
          </cell>
          <cell r="AE219" t="str">
            <v>A</v>
          </cell>
          <cell r="AF219" t="str">
            <v>A</v>
          </cell>
          <cell r="AG219" t="str">
            <v>A</v>
          </cell>
          <cell r="AH219" t="str">
            <v>A</v>
          </cell>
          <cell r="AI219" t="str">
            <v>-</v>
          </cell>
          <cell r="AJ219" t="str">
            <v>-</v>
          </cell>
          <cell r="AK219" t="str">
            <v>-</v>
          </cell>
          <cell r="AL219">
            <v>4.5</v>
          </cell>
        </row>
        <row r="220">
          <cell r="B220">
            <v>2652</v>
          </cell>
          <cell r="C220" t="str">
            <v>GEETHA P</v>
          </cell>
          <cell r="D220" t="str">
            <v>13-Sep-2023</v>
          </cell>
          <cell r="E220" t="str">
            <v>TAILOR</v>
          </cell>
          <cell r="F220" t="str">
            <v>WORKER</v>
          </cell>
          <cell r="G220" t="str">
            <v>XX</v>
          </cell>
          <cell r="H220" t="str">
            <v>A</v>
          </cell>
          <cell r="I220" t="str">
            <v>XX</v>
          </cell>
          <cell r="J220" t="str">
            <v>-</v>
          </cell>
          <cell r="K220" t="str">
            <v>-</v>
          </cell>
          <cell r="L220" t="str">
            <v>-</v>
          </cell>
          <cell r="M220" t="str">
            <v>XX</v>
          </cell>
          <cell r="N220" t="str">
            <v>WO</v>
          </cell>
          <cell r="O220" t="str">
            <v>XX</v>
          </cell>
          <cell r="P220" t="str">
            <v>XX</v>
          </cell>
          <cell r="Q220" t="str">
            <v>XX</v>
          </cell>
          <cell r="R220" t="str">
            <v>XX</v>
          </cell>
          <cell r="S220" t="str">
            <v>XX</v>
          </cell>
          <cell r="T220" t="str">
            <v>XX</v>
          </cell>
          <cell r="U220" t="str">
            <v>WO</v>
          </cell>
          <cell r="V220" t="str">
            <v>XX</v>
          </cell>
          <cell r="W220" t="str">
            <v>XX</v>
          </cell>
          <cell r="X220" t="str">
            <v>XX</v>
          </cell>
          <cell r="Y220" t="str">
            <v>XX</v>
          </cell>
          <cell r="Z220" t="str">
            <v>XX</v>
          </cell>
          <cell r="AA220" t="str">
            <v>XX</v>
          </cell>
          <cell r="AB220" t="str">
            <v>WO</v>
          </cell>
          <cell r="AC220" t="str">
            <v>XX</v>
          </cell>
          <cell r="AD220" t="str">
            <v>XX</v>
          </cell>
          <cell r="AE220" t="str">
            <v>XX</v>
          </cell>
          <cell r="AF220" t="str">
            <v>XX</v>
          </cell>
          <cell r="AG220" t="str">
            <v>XX</v>
          </cell>
          <cell r="AH220" t="str">
            <v>XX</v>
          </cell>
          <cell r="AI220" t="str">
            <v>-</v>
          </cell>
          <cell r="AJ220" t="str">
            <v>-</v>
          </cell>
          <cell r="AK220" t="str">
            <v>-</v>
          </cell>
          <cell r="AL220">
            <v>21</v>
          </cell>
        </row>
        <row r="221">
          <cell r="B221">
            <v>2657</v>
          </cell>
          <cell r="C221" t="str">
            <v>BALAGANESAN S</v>
          </cell>
          <cell r="D221" t="str">
            <v>18-Sep-2023</v>
          </cell>
          <cell r="E221" t="str">
            <v>EXECUTIVE</v>
          </cell>
          <cell r="F221" t="str">
            <v>STAFF</v>
          </cell>
          <cell r="G221" t="str">
            <v>XX</v>
          </cell>
          <cell r="H221" t="str">
            <v>XX</v>
          </cell>
          <cell r="I221" t="str">
            <v>XX</v>
          </cell>
          <cell r="J221" t="str">
            <v>-</v>
          </cell>
          <cell r="K221" t="str">
            <v>-</v>
          </cell>
          <cell r="L221" t="str">
            <v>-</v>
          </cell>
          <cell r="M221" t="str">
            <v>XX</v>
          </cell>
          <cell r="N221" t="str">
            <v>WO</v>
          </cell>
          <cell r="O221" t="str">
            <v>XX</v>
          </cell>
          <cell r="P221" t="str">
            <v>XX</v>
          </cell>
          <cell r="Q221" t="str">
            <v>CL</v>
          </cell>
          <cell r="R221" t="str">
            <v>XX</v>
          </cell>
          <cell r="S221" t="str">
            <v>XX</v>
          </cell>
          <cell r="T221" t="str">
            <v>XX</v>
          </cell>
          <cell r="U221" t="str">
            <v>WO</v>
          </cell>
          <cell r="V221" t="str">
            <v>A</v>
          </cell>
          <cell r="W221" t="str">
            <v>XX</v>
          </cell>
          <cell r="X221" t="str">
            <v>XX</v>
          </cell>
          <cell r="Y221" t="str">
            <v>XX</v>
          </cell>
          <cell r="Z221" t="str">
            <v>XX</v>
          </cell>
          <cell r="AA221" t="str">
            <v>XX</v>
          </cell>
          <cell r="AB221" t="str">
            <v>WO</v>
          </cell>
          <cell r="AC221" t="str">
            <v>XX</v>
          </cell>
          <cell r="AD221" t="str">
            <v>XX</v>
          </cell>
          <cell r="AE221" t="str">
            <v>XX</v>
          </cell>
          <cell r="AF221" t="str">
            <v>XX</v>
          </cell>
          <cell r="AG221" t="str">
            <v>XX</v>
          </cell>
          <cell r="AH221" t="str">
            <v>XX</v>
          </cell>
          <cell r="AI221" t="str">
            <v>-</v>
          </cell>
          <cell r="AJ221" t="str">
            <v>-</v>
          </cell>
          <cell r="AK221" t="str">
            <v>-</v>
          </cell>
          <cell r="AL221">
            <v>20</v>
          </cell>
        </row>
        <row r="222">
          <cell r="B222">
            <v>2661</v>
          </cell>
          <cell r="C222" t="str">
            <v>YAMUNADEVI G</v>
          </cell>
          <cell r="D222" t="str">
            <v>21-Sep-2023</v>
          </cell>
          <cell r="E222" t="str">
            <v>TAILOR</v>
          </cell>
          <cell r="F222" t="str">
            <v>WORKER</v>
          </cell>
          <cell r="G222" t="str">
            <v>XX</v>
          </cell>
          <cell r="H222" t="str">
            <v>XX</v>
          </cell>
          <cell r="I222" t="str">
            <v>XX</v>
          </cell>
          <cell r="J222" t="str">
            <v>-</v>
          </cell>
          <cell r="K222" t="str">
            <v>-</v>
          </cell>
          <cell r="L222" t="str">
            <v>-</v>
          </cell>
          <cell r="M222" t="str">
            <v>XX</v>
          </cell>
          <cell r="N222" t="str">
            <v>WO</v>
          </cell>
          <cell r="O222" t="str">
            <v>A</v>
          </cell>
          <cell r="P222" t="str">
            <v>XX</v>
          </cell>
          <cell r="Q222" t="str">
            <v>XX</v>
          </cell>
          <cell r="R222" t="str">
            <v>XX</v>
          </cell>
          <cell r="S222" t="str">
            <v>XX</v>
          </cell>
          <cell r="T222" t="str">
            <v>XX</v>
          </cell>
          <cell r="U222" t="str">
            <v>WO</v>
          </cell>
          <cell r="V222" t="str">
            <v>XX</v>
          </cell>
          <cell r="W222" t="str">
            <v>XX</v>
          </cell>
          <cell r="X222" t="str">
            <v>XX</v>
          </cell>
          <cell r="Y222" t="str">
            <v>XX</v>
          </cell>
          <cell r="Z222" t="str">
            <v>XX</v>
          </cell>
          <cell r="AA222" t="str">
            <v>XX</v>
          </cell>
          <cell r="AB222" t="str">
            <v>WO</v>
          </cell>
          <cell r="AC222" t="str">
            <v>XX</v>
          </cell>
          <cell r="AD222" t="str">
            <v>XX</v>
          </cell>
          <cell r="AE222" t="str">
            <v>XX</v>
          </cell>
          <cell r="AF222" t="str">
            <v>XX</v>
          </cell>
          <cell r="AG222" t="str">
            <v>XX</v>
          </cell>
          <cell r="AH222" t="str">
            <v>XX</v>
          </cell>
          <cell r="AI222" t="str">
            <v>-</v>
          </cell>
          <cell r="AJ222" t="str">
            <v>-</v>
          </cell>
          <cell r="AK222" t="str">
            <v>-</v>
          </cell>
          <cell r="AL222">
            <v>21</v>
          </cell>
        </row>
        <row r="223">
          <cell r="B223">
            <v>2671</v>
          </cell>
          <cell r="C223" t="str">
            <v>NARAYANAN K</v>
          </cell>
          <cell r="D223" t="str">
            <v>28-Sep-2023</v>
          </cell>
          <cell r="E223" t="str">
            <v>WEAVER</v>
          </cell>
          <cell r="F223" t="str">
            <v>WORKER</v>
          </cell>
          <cell r="G223" t="str">
            <v>XX</v>
          </cell>
          <cell r="H223" t="str">
            <v>XX</v>
          </cell>
          <cell r="I223" t="str">
            <v>A</v>
          </cell>
          <cell r="J223" t="str">
            <v>-</v>
          </cell>
          <cell r="K223" t="str">
            <v>-</v>
          </cell>
          <cell r="L223" t="str">
            <v>-</v>
          </cell>
          <cell r="M223" t="str">
            <v>XX</v>
          </cell>
          <cell r="N223" t="str">
            <v>A</v>
          </cell>
          <cell r="O223" t="str">
            <v>XX</v>
          </cell>
          <cell r="P223" t="str">
            <v>WO</v>
          </cell>
          <cell r="Q223" t="str">
            <v>A</v>
          </cell>
          <cell r="R223" t="str">
            <v>XX</v>
          </cell>
          <cell r="S223" t="str">
            <v>XX</v>
          </cell>
          <cell r="T223" t="str">
            <v>A</v>
          </cell>
          <cell r="U223" t="str">
            <v>A</v>
          </cell>
          <cell r="V223" t="str">
            <v>XX</v>
          </cell>
          <cell r="W223" t="str">
            <v>WOP</v>
          </cell>
          <cell r="X223" t="str">
            <v>XX</v>
          </cell>
          <cell r="Y223" t="str">
            <v>XX</v>
          </cell>
          <cell r="Z223" t="str">
            <v>XX</v>
          </cell>
          <cell r="AA223" t="str">
            <v>XX</v>
          </cell>
          <cell r="AB223" t="str">
            <v>A</v>
          </cell>
          <cell r="AC223" t="str">
            <v>XX</v>
          </cell>
          <cell r="AD223" t="str">
            <v>WO</v>
          </cell>
          <cell r="AE223" t="str">
            <v>A</v>
          </cell>
          <cell r="AF223" t="str">
            <v>XX</v>
          </cell>
          <cell r="AG223" t="str">
            <v>XX</v>
          </cell>
          <cell r="AH223" t="str">
            <v>A</v>
          </cell>
          <cell r="AI223" t="str">
            <v>-</v>
          </cell>
          <cell r="AJ223" t="str">
            <v>-</v>
          </cell>
          <cell r="AK223" t="str">
            <v>-</v>
          </cell>
          <cell r="AL223">
            <v>14</v>
          </cell>
        </row>
        <row r="224">
          <cell r="B224">
            <v>2674</v>
          </cell>
          <cell r="C224" t="str">
            <v>REVATHI S</v>
          </cell>
          <cell r="D224" t="str">
            <v>03-Oct-2023</v>
          </cell>
          <cell r="E224" t="str">
            <v>HELPER</v>
          </cell>
          <cell r="F224" t="str">
            <v>WORKER</v>
          </cell>
          <cell r="G224" t="str">
            <v>A</v>
          </cell>
          <cell r="H224" t="str">
            <v>XX</v>
          </cell>
          <cell r="I224" t="str">
            <v>XX</v>
          </cell>
          <cell r="J224" t="str">
            <v>-</v>
          </cell>
          <cell r="K224" t="str">
            <v>-</v>
          </cell>
          <cell r="L224" t="str">
            <v>-</v>
          </cell>
          <cell r="M224" t="str">
            <v>XX</v>
          </cell>
          <cell r="N224" t="str">
            <v>WO</v>
          </cell>
          <cell r="O224" t="str">
            <v>XX</v>
          </cell>
          <cell r="P224" t="str">
            <v>XX</v>
          </cell>
          <cell r="Q224" t="str">
            <v>XX</v>
          </cell>
          <cell r="R224" t="str">
            <v>XX</v>
          </cell>
          <cell r="S224" t="str">
            <v>XX</v>
          </cell>
          <cell r="T224" t="str">
            <v>XX</v>
          </cell>
          <cell r="U224" t="str">
            <v>WO</v>
          </cell>
          <cell r="V224" t="str">
            <v>XX</v>
          </cell>
          <cell r="W224" t="str">
            <v>XX</v>
          </cell>
          <cell r="X224" t="str">
            <v>XX</v>
          </cell>
          <cell r="Y224" t="str">
            <v>XX</v>
          </cell>
          <cell r="Z224" t="str">
            <v>XX</v>
          </cell>
          <cell r="AA224" t="str">
            <v>XX</v>
          </cell>
          <cell r="AB224" t="str">
            <v>WO</v>
          </cell>
          <cell r="AC224" t="str">
            <v>XX</v>
          </cell>
          <cell r="AD224" t="str">
            <v>XX</v>
          </cell>
          <cell r="AE224" t="str">
            <v>XX</v>
          </cell>
          <cell r="AF224" t="str">
            <v>XX</v>
          </cell>
          <cell r="AG224" t="str">
            <v>XX</v>
          </cell>
          <cell r="AH224" t="str">
            <v>XX</v>
          </cell>
          <cell r="AI224" t="str">
            <v>WO</v>
          </cell>
          <cell r="AJ224" t="str">
            <v>-</v>
          </cell>
          <cell r="AK224" t="str">
            <v>-</v>
          </cell>
          <cell r="AL224">
            <v>21</v>
          </cell>
        </row>
        <row r="225">
          <cell r="B225">
            <v>2682</v>
          </cell>
          <cell r="C225" t="str">
            <v>SURYA G</v>
          </cell>
          <cell r="D225" t="str">
            <v>09-Oct-2023</v>
          </cell>
          <cell r="E225" t="str">
            <v>COOKING MASTER</v>
          </cell>
          <cell r="F225" t="str">
            <v>WORKER</v>
          </cell>
          <cell r="G225" t="str">
            <v>A</v>
          </cell>
          <cell r="H225" t="str">
            <v>A</v>
          </cell>
          <cell r="I225" t="str">
            <v>A</v>
          </cell>
          <cell r="J225" t="str">
            <v>-</v>
          </cell>
          <cell r="K225" t="str">
            <v>-</v>
          </cell>
          <cell r="L225" t="str">
            <v>-</v>
          </cell>
          <cell r="M225" t="str">
            <v>A</v>
          </cell>
          <cell r="N225" t="str">
            <v>WO</v>
          </cell>
          <cell r="O225" t="str">
            <v>A</v>
          </cell>
          <cell r="P225" t="str">
            <v>A</v>
          </cell>
          <cell r="Q225" t="str">
            <v>A</v>
          </cell>
          <cell r="R225" t="str">
            <v>A</v>
          </cell>
          <cell r="S225" t="str">
            <v>A</v>
          </cell>
          <cell r="T225" t="str">
            <v>A</v>
          </cell>
          <cell r="U225" t="str">
            <v>WO</v>
          </cell>
          <cell r="V225" t="str">
            <v>A</v>
          </cell>
          <cell r="W225" t="str">
            <v>A</v>
          </cell>
          <cell r="X225" t="str">
            <v>A</v>
          </cell>
          <cell r="Y225" t="str">
            <v>XX</v>
          </cell>
          <cell r="Z225" t="str">
            <v>XX</v>
          </cell>
          <cell r="AA225" t="str">
            <v>A</v>
          </cell>
          <cell r="AB225" t="str">
            <v>WO</v>
          </cell>
          <cell r="AC225" t="str">
            <v>XX</v>
          </cell>
          <cell r="AD225" t="str">
            <v>A</v>
          </cell>
          <cell r="AE225" t="str">
            <v>XX</v>
          </cell>
          <cell r="AF225" t="str">
            <v>XX</v>
          </cell>
          <cell r="AG225" t="str">
            <v>XX</v>
          </cell>
          <cell r="AH225" t="str">
            <v>XX</v>
          </cell>
          <cell r="AI225" t="str">
            <v>-</v>
          </cell>
          <cell r="AJ225" t="str">
            <v>-</v>
          </cell>
          <cell r="AK225" t="str">
            <v>-</v>
          </cell>
          <cell r="AL225">
            <v>7</v>
          </cell>
        </row>
        <row r="226">
          <cell r="B226">
            <v>2684</v>
          </cell>
          <cell r="C226" t="str">
            <v>SEETHALAKSHMI P</v>
          </cell>
          <cell r="D226" t="str">
            <v>10-Oct-2023</v>
          </cell>
          <cell r="E226" t="str">
            <v>HELPER</v>
          </cell>
          <cell r="F226" t="str">
            <v>WORKER</v>
          </cell>
          <cell r="G226" t="str">
            <v>XX</v>
          </cell>
          <cell r="H226" t="str">
            <v>XX</v>
          </cell>
          <cell r="I226" t="str">
            <v>XX</v>
          </cell>
          <cell r="J226" t="str">
            <v>-</v>
          </cell>
          <cell r="K226" t="str">
            <v>-</v>
          </cell>
          <cell r="L226" t="str">
            <v>-</v>
          </cell>
          <cell r="M226" t="str">
            <v>XX</v>
          </cell>
          <cell r="N226" t="str">
            <v>WO</v>
          </cell>
          <cell r="O226" t="str">
            <v>XX</v>
          </cell>
          <cell r="P226" t="str">
            <v>A</v>
          </cell>
          <cell r="Q226" t="str">
            <v>XX</v>
          </cell>
          <cell r="R226" t="str">
            <v>XX</v>
          </cell>
          <cell r="S226" t="str">
            <v>XX</v>
          </cell>
          <cell r="T226" t="str">
            <v>XX</v>
          </cell>
          <cell r="U226" t="str">
            <v>WO</v>
          </cell>
          <cell r="V226" t="str">
            <v>XX</v>
          </cell>
          <cell r="W226" t="str">
            <v>A</v>
          </cell>
          <cell r="X226" t="str">
            <v>A</v>
          </cell>
          <cell r="Y226" t="str">
            <v>A</v>
          </cell>
          <cell r="Z226" t="str">
            <v>A</v>
          </cell>
          <cell r="AA226" t="str">
            <v>A</v>
          </cell>
          <cell r="AB226" t="str">
            <v>WO</v>
          </cell>
          <cell r="AC226" t="str">
            <v>XX</v>
          </cell>
          <cell r="AD226" t="str">
            <v>XX</v>
          </cell>
          <cell r="AE226" t="str">
            <v>XX</v>
          </cell>
          <cell r="AF226" t="str">
            <v>XX</v>
          </cell>
          <cell r="AG226" t="str">
            <v>XX</v>
          </cell>
          <cell r="AH226" t="str">
            <v>XX</v>
          </cell>
          <cell r="AI226" t="str">
            <v>-</v>
          </cell>
          <cell r="AJ226" t="str">
            <v>-</v>
          </cell>
          <cell r="AK226" t="str">
            <v>-</v>
          </cell>
          <cell r="AL226">
            <v>16</v>
          </cell>
        </row>
        <row r="227">
          <cell r="B227">
            <v>2691</v>
          </cell>
          <cell r="C227" t="str">
            <v>POONKODI</v>
          </cell>
          <cell r="D227" t="str">
            <v>18-Oct-2023</v>
          </cell>
          <cell r="E227" t="str">
            <v>TAILOR</v>
          </cell>
          <cell r="F227" t="str">
            <v>WORKER</v>
          </cell>
          <cell r="G227" t="str">
            <v>XX</v>
          </cell>
          <cell r="H227" t="str">
            <v>XX</v>
          </cell>
          <cell r="I227" t="str">
            <v>XX</v>
          </cell>
          <cell r="J227" t="str">
            <v>-</v>
          </cell>
          <cell r="K227" t="str">
            <v>-</v>
          </cell>
          <cell r="L227" t="str">
            <v>-</v>
          </cell>
          <cell r="M227" t="str">
            <v>XX</v>
          </cell>
          <cell r="N227" t="str">
            <v>WO</v>
          </cell>
          <cell r="O227" t="str">
            <v>XX</v>
          </cell>
          <cell r="P227" t="str">
            <v>A</v>
          </cell>
          <cell r="Q227" t="str">
            <v>XX</v>
          </cell>
          <cell r="R227" t="str">
            <v>XX</v>
          </cell>
          <cell r="S227" t="str">
            <v>XX</v>
          </cell>
          <cell r="T227" t="str">
            <v>XX</v>
          </cell>
          <cell r="U227" t="str">
            <v>WO</v>
          </cell>
          <cell r="V227" t="str">
            <v>XX</v>
          </cell>
          <cell r="W227" t="str">
            <v>XX</v>
          </cell>
          <cell r="X227" t="str">
            <v>XX</v>
          </cell>
          <cell r="Y227" t="str">
            <v>XX</v>
          </cell>
          <cell r="Z227" t="str">
            <v>XX</v>
          </cell>
          <cell r="AA227" t="str">
            <v>XX</v>
          </cell>
          <cell r="AB227" t="str">
            <v>WO</v>
          </cell>
          <cell r="AC227" t="str">
            <v>XX</v>
          </cell>
          <cell r="AD227" t="str">
            <v>A</v>
          </cell>
          <cell r="AE227" t="str">
            <v>A</v>
          </cell>
          <cell r="AF227" t="str">
            <v>XX</v>
          </cell>
          <cell r="AG227" t="str">
            <v>XX</v>
          </cell>
          <cell r="AH227" t="str">
            <v>XX</v>
          </cell>
          <cell r="AI227" t="str">
            <v>-</v>
          </cell>
          <cell r="AJ227" t="str">
            <v>-</v>
          </cell>
          <cell r="AK227" t="str">
            <v>-</v>
          </cell>
          <cell r="AL227">
            <v>19</v>
          </cell>
        </row>
        <row r="228">
          <cell r="B228">
            <v>2702</v>
          </cell>
          <cell r="C228" t="str">
            <v>RANJANI M</v>
          </cell>
          <cell r="D228" t="str">
            <v>30-Oct-2023</v>
          </cell>
          <cell r="E228" t="str">
            <v>HELPER</v>
          </cell>
          <cell r="F228" t="str">
            <v>WORKER</v>
          </cell>
          <cell r="G228" t="str">
            <v>XX</v>
          </cell>
          <cell r="H228" t="str">
            <v>XX</v>
          </cell>
          <cell r="I228" t="str">
            <v>XX</v>
          </cell>
          <cell r="J228" t="str">
            <v>-</v>
          </cell>
          <cell r="K228" t="str">
            <v>-</v>
          </cell>
          <cell r="L228" t="str">
            <v>-</v>
          </cell>
          <cell r="M228" t="str">
            <v>XX</v>
          </cell>
          <cell r="N228" t="str">
            <v>WO</v>
          </cell>
          <cell r="O228" t="str">
            <v>XX</v>
          </cell>
          <cell r="P228" t="str">
            <v>A</v>
          </cell>
          <cell r="Q228" t="str">
            <v>A</v>
          </cell>
          <cell r="R228" t="str">
            <v>A</v>
          </cell>
          <cell r="S228" t="str">
            <v>A</v>
          </cell>
          <cell r="T228" t="str">
            <v>A</v>
          </cell>
          <cell r="U228" t="str">
            <v>WO</v>
          </cell>
          <cell r="V228" t="str">
            <v>A</v>
          </cell>
          <cell r="W228" t="str">
            <v>A</v>
          </cell>
          <cell r="X228" t="str">
            <v>A</v>
          </cell>
          <cell r="Y228" t="str">
            <v>A</v>
          </cell>
          <cell r="Z228" t="str">
            <v>A</v>
          </cell>
          <cell r="AA228" t="str">
            <v>A</v>
          </cell>
          <cell r="AB228" t="str">
            <v>WO</v>
          </cell>
          <cell r="AC228" t="str">
            <v>A</v>
          </cell>
          <cell r="AD228" t="str">
            <v>A</v>
          </cell>
          <cell r="AE228" t="str">
            <v>A</v>
          </cell>
          <cell r="AF228" t="str">
            <v>A</v>
          </cell>
          <cell r="AG228" t="str">
            <v>A</v>
          </cell>
          <cell r="AH228" t="str">
            <v>A</v>
          </cell>
          <cell r="AI228" t="str">
            <v>-</v>
          </cell>
          <cell r="AJ228" t="str">
            <v>-</v>
          </cell>
          <cell r="AK228" t="str">
            <v>-</v>
          </cell>
          <cell r="AL228">
            <v>5</v>
          </cell>
        </row>
        <row r="229">
          <cell r="B229">
            <v>2706</v>
          </cell>
          <cell r="C229" t="str">
            <v>KANNAMMAL A</v>
          </cell>
          <cell r="D229" t="str">
            <v>01-Nov-2023</v>
          </cell>
          <cell r="E229" t="str">
            <v>FABRIC CHECKER</v>
          </cell>
          <cell r="F229" t="str">
            <v>WORKER</v>
          </cell>
          <cell r="G229" t="str">
            <v>XX</v>
          </cell>
          <cell r="H229" t="str">
            <v>XX</v>
          </cell>
          <cell r="I229" t="str">
            <v>XX</v>
          </cell>
          <cell r="J229" t="str">
            <v>-</v>
          </cell>
          <cell r="K229" t="str">
            <v>-</v>
          </cell>
          <cell r="L229" t="str">
            <v>-</v>
          </cell>
          <cell r="M229" t="str">
            <v>XX</v>
          </cell>
          <cell r="N229" t="str">
            <v>WO</v>
          </cell>
          <cell r="O229" t="str">
            <v>XX</v>
          </cell>
          <cell r="P229" t="str">
            <v>XX</v>
          </cell>
          <cell r="Q229" t="str">
            <v>XX</v>
          </cell>
          <cell r="R229" t="str">
            <v>XX</v>
          </cell>
          <cell r="S229" t="str">
            <v>XX</v>
          </cell>
          <cell r="T229" t="str">
            <v>XX</v>
          </cell>
          <cell r="U229" t="str">
            <v>WO</v>
          </cell>
          <cell r="V229" t="str">
            <v>XX</v>
          </cell>
          <cell r="W229" t="str">
            <v>XX</v>
          </cell>
          <cell r="X229" t="str">
            <v>XX</v>
          </cell>
          <cell r="Y229" t="str">
            <v>XX</v>
          </cell>
          <cell r="Z229" t="str">
            <v>XX</v>
          </cell>
          <cell r="AA229" t="str">
            <v>A</v>
          </cell>
          <cell r="AB229" t="str">
            <v>WO</v>
          </cell>
          <cell r="AC229" t="str">
            <v>XX</v>
          </cell>
          <cell r="AD229" t="str">
            <v>XX</v>
          </cell>
          <cell r="AE229" t="str">
            <v>XX</v>
          </cell>
          <cell r="AF229" t="str">
            <v>XX</v>
          </cell>
          <cell r="AG229" t="str">
            <v>XX</v>
          </cell>
          <cell r="AH229" t="str">
            <v>XX</v>
          </cell>
          <cell r="AI229" t="str">
            <v>-</v>
          </cell>
          <cell r="AJ229" t="str">
            <v>-</v>
          </cell>
          <cell r="AK229" t="str">
            <v>-</v>
          </cell>
          <cell r="AL229">
            <v>21</v>
          </cell>
        </row>
        <row r="230">
          <cell r="B230">
            <v>2712</v>
          </cell>
          <cell r="C230" t="str">
            <v>SANGAREESWARI S</v>
          </cell>
          <cell r="D230" t="str">
            <v>06-Nov-2023</v>
          </cell>
          <cell r="E230" t="str">
            <v>HELPER</v>
          </cell>
          <cell r="F230" t="str">
            <v>WORKER</v>
          </cell>
          <cell r="G230" t="str">
            <v>XX</v>
          </cell>
          <cell r="H230" t="str">
            <v>XX</v>
          </cell>
          <cell r="I230" t="str">
            <v>XX</v>
          </cell>
          <cell r="J230" t="str">
            <v>-</v>
          </cell>
          <cell r="K230" t="str">
            <v>-</v>
          </cell>
          <cell r="L230" t="str">
            <v>-</v>
          </cell>
          <cell r="M230" t="str">
            <v>XX</v>
          </cell>
          <cell r="N230" t="str">
            <v>WO</v>
          </cell>
          <cell r="O230" t="str">
            <v>XX</v>
          </cell>
          <cell r="P230" t="str">
            <v>XX</v>
          </cell>
          <cell r="Q230" t="str">
            <v>XX</v>
          </cell>
          <cell r="R230" t="str">
            <v>XX</v>
          </cell>
          <cell r="S230" t="str">
            <v>XX</v>
          </cell>
          <cell r="T230" t="str">
            <v>XX</v>
          </cell>
          <cell r="U230" t="str">
            <v>WO</v>
          </cell>
          <cell r="V230" t="str">
            <v>XX</v>
          </cell>
          <cell r="W230" t="str">
            <v>XX</v>
          </cell>
          <cell r="X230" t="str">
            <v>XX</v>
          </cell>
          <cell r="Y230" t="str">
            <v>A</v>
          </cell>
          <cell r="Z230" t="str">
            <v>XX</v>
          </cell>
          <cell r="AA230" t="str">
            <v>XX</v>
          </cell>
          <cell r="AB230" t="str">
            <v>WO</v>
          </cell>
          <cell r="AC230" t="str">
            <v>XX</v>
          </cell>
          <cell r="AD230" t="str">
            <v>XX</v>
          </cell>
          <cell r="AE230" t="str">
            <v>XX</v>
          </cell>
          <cell r="AF230" t="str">
            <v>A</v>
          </cell>
          <cell r="AG230" t="str">
            <v>XX</v>
          </cell>
          <cell r="AH230" t="str">
            <v>XX</v>
          </cell>
          <cell r="AI230" t="str">
            <v>-</v>
          </cell>
          <cell r="AJ230" t="str">
            <v>-</v>
          </cell>
          <cell r="AK230" t="str">
            <v>-</v>
          </cell>
          <cell r="AL230">
            <v>20</v>
          </cell>
        </row>
        <row r="231">
          <cell r="B231">
            <v>2716</v>
          </cell>
          <cell r="C231" t="str">
            <v>MARUTHAYEE S</v>
          </cell>
          <cell r="D231" t="str">
            <v>10-Nov-2023</v>
          </cell>
          <cell r="E231" t="str">
            <v>HOUSE KEEPER</v>
          </cell>
          <cell r="F231" t="str">
            <v>WORKER</v>
          </cell>
          <cell r="G231" t="str">
            <v>XX</v>
          </cell>
          <cell r="H231" t="str">
            <v>XX</v>
          </cell>
          <cell r="I231" t="str">
            <v>XX</v>
          </cell>
          <cell r="J231" t="str">
            <v>-</v>
          </cell>
          <cell r="K231" t="str">
            <v>-</v>
          </cell>
          <cell r="L231" t="str">
            <v>-</v>
          </cell>
          <cell r="M231" t="str">
            <v>XX</v>
          </cell>
          <cell r="N231" t="str">
            <v>WO</v>
          </cell>
          <cell r="O231" t="str">
            <v>A</v>
          </cell>
          <cell r="P231" t="str">
            <v>XX</v>
          </cell>
          <cell r="Q231" t="str">
            <v>XX</v>
          </cell>
          <cell r="R231" t="str">
            <v>XX</v>
          </cell>
          <cell r="S231" t="str">
            <v>XX</v>
          </cell>
          <cell r="T231" t="str">
            <v>XX</v>
          </cell>
          <cell r="U231" t="str">
            <v>WO</v>
          </cell>
          <cell r="V231" t="str">
            <v>XX</v>
          </cell>
          <cell r="W231" t="str">
            <v>XX</v>
          </cell>
          <cell r="X231" t="str">
            <v>A</v>
          </cell>
          <cell r="Y231" t="str">
            <v>XX</v>
          </cell>
          <cell r="Z231" t="str">
            <v>XX</v>
          </cell>
          <cell r="AA231" t="str">
            <v>XX</v>
          </cell>
          <cell r="AB231" t="str">
            <v>WO</v>
          </cell>
          <cell r="AC231" t="str">
            <v>A</v>
          </cell>
          <cell r="AD231" t="str">
            <v>A</v>
          </cell>
          <cell r="AE231" t="str">
            <v>A</v>
          </cell>
          <cell r="AF231" t="str">
            <v>A</v>
          </cell>
          <cell r="AG231" t="str">
            <v>A</v>
          </cell>
          <cell r="AH231" t="str">
            <v>XX</v>
          </cell>
          <cell r="AI231" t="str">
            <v>-</v>
          </cell>
          <cell r="AJ231" t="str">
            <v>-</v>
          </cell>
          <cell r="AK231" t="str">
            <v>-</v>
          </cell>
          <cell r="AL231">
            <v>15</v>
          </cell>
        </row>
        <row r="232">
          <cell r="B232">
            <v>2719</v>
          </cell>
          <cell r="C232" t="str">
            <v>VIDHYA V</v>
          </cell>
          <cell r="D232" t="str">
            <v>15-Nov-2023</v>
          </cell>
          <cell r="E232" t="str">
            <v>HELPER</v>
          </cell>
          <cell r="F232" t="str">
            <v>WORKER</v>
          </cell>
          <cell r="G232" t="str">
            <v>XX</v>
          </cell>
          <cell r="H232" t="str">
            <v>XX</v>
          </cell>
          <cell r="I232" t="str">
            <v>XX</v>
          </cell>
          <cell r="J232" t="str">
            <v>-</v>
          </cell>
          <cell r="K232" t="str">
            <v>-</v>
          </cell>
          <cell r="L232" t="str">
            <v>-</v>
          </cell>
          <cell r="M232" t="str">
            <v>XX</v>
          </cell>
          <cell r="N232" t="str">
            <v>WO</v>
          </cell>
          <cell r="O232" t="str">
            <v>XX</v>
          </cell>
          <cell r="P232" t="str">
            <v>XX</v>
          </cell>
          <cell r="Q232" t="str">
            <v>XX</v>
          </cell>
          <cell r="R232" t="str">
            <v>XX</v>
          </cell>
          <cell r="S232" t="str">
            <v>XX</v>
          </cell>
          <cell r="T232" t="str">
            <v>XX</v>
          </cell>
          <cell r="U232" t="str">
            <v>WO</v>
          </cell>
          <cell r="V232" t="str">
            <v>XX</v>
          </cell>
          <cell r="W232" t="str">
            <v>A</v>
          </cell>
          <cell r="X232" t="str">
            <v>A</v>
          </cell>
          <cell r="Y232" t="str">
            <v>A</v>
          </cell>
          <cell r="Z232" t="str">
            <v>XX</v>
          </cell>
          <cell r="AA232" t="str">
            <v>XX</v>
          </cell>
          <cell r="AB232" t="str">
            <v>WO</v>
          </cell>
          <cell r="AC232" t="str">
            <v>XX</v>
          </cell>
          <cell r="AD232" t="str">
            <v>XX</v>
          </cell>
          <cell r="AE232" t="str">
            <v>XX</v>
          </cell>
          <cell r="AF232" t="str">
            <v>XX</v>
          </cell>
          <cell r="AG232" t="str">
            <v>XX</v>
          </cell>
          <cell r="AH232" t="str">
            <v>XX</v>
          </cell>
          <cell r="AI232" t="str">
            <v>-</v>
          </cell>
          <cell r="AJ232" t="str">
            <v>-</v>
          </cell>
          <cell r="AK232" t="str">
            <v>-</v>
          </cell>
          <cell r="AL232">
            <v>19</v>
          </cell>
        </row>
        <row r="233">
          <cell r="B233">
            <v>2720</v>
          </cell>
          <cell r="C233" t="str">
            <v>SARANYA</v>
          </cell>
          <cell r="D233" t="str">
            <v>15-Nov-2023</v>
          </cell>
          <cell r="E233" t="str">
            <v>HELPER</v>
          </cell>
          <cell r="F233" t="str">
            <v>WORKER</v>
          </cell>
          <cell r="G233" t="str">
            <v>XX</v>
          </cell>
          <cell r="H233" t="str">
            <v>XX</v>
          </cell>
          <cell r="I233" t="str">
            <v>XX</v>
          </cell>
          <cell r="J233" t="str">
            <v>-</v>
          </cell>
          <cell r="K233" t="str">
            <v>-</v>
          </cell>
          <cell r="L233" t="str">
            <v>-</v>
          </cell>
          <cell r="M233" t="str">
            <v>A</v>
          </cell>
          <cell r="N233" t="str">
            <v>WO</v>
          </cell>
          <cell r="O233" t="str">
            <v>XX</v>
          </cell>
          <cell r="P233" t="str">
            <v>XX</v>
          </cell>
          <cell r="Q233" t="str">
            <v>XX</v>
          </cell>
          <cell r="R233" t="str">
            <v>XX</v>
          </cell>
          <cell r="S233" t="str">
            <v>XX</v>
          </cell>
          <cell r="T233" t="str">
            <v>XX</v>
          </cell>
          <cell r="U233" t="str">
            <v>WO</v>
          </cell>
          <cell r="V233" t="str">
            <v>XX</v>
          </cell>
          <cell r="W233" t="str">
            <v>XX</v>
          </cell>
          <cell r="X233" t="str">
            <v>XX</v>
          </cell>
          <cell r="Y233" t="str">
            <v>XX</v>
          </cell>
          <cell r="Z233" t="str">
            <v>XX</v>
          </cell>
          <cell r="AA233" t="str">
            <v>XX</v>
          </cell>
          <cell r="AB233" t="str">
            <v>WO</v>
          </cell>
          <cell r="AC233" t="str">
            <v>XX</v>
          </cell>
          <cell r="AD233" t="str">
            <v>XX</v>
          </cell>
          <cell r="AE233" t="str">
            <v>XX</v>
          </cell>
          <cell r="AF233" t="str">
            <v>XX</v>
          </cell>
          <cell r="AG233" t="str">
            <v>XX</v>
          </cell>
          <cell r="AH233" t="str">
            <v>XX</v>
          </cell>
          <cell r="AI233" t="str">
            <v>-</v>
          </cell>
          <cell r="AJ233" t="str">
            <v>-</v>
          </cell>
          <cell r="AK233" t="str">
            <v>-</v>
          </cell>
          <cell r="AL233">
            <v>21</v>
          </cell>
        </row>
        <row r="234">
          <cell r="B234">
            <v>2721</v>
          </cell>
          <cell r="C234" t="str">
            <v>KARIYAMMAL M</v>
          </cell>
          <cell r="D234" t="str">
            <v>15-Nov-2023</v>
          </cell>
          <cell r="E234" t="str">
            <v>HELPER</v>
          </cell>
          <cell r="F234" t="str">
            <v>WORKER</v>
          </cell>
          <cell r="G234" t="str">
            <v>XX</v>
          </cell>
          <cell r="H234" t="str">
            <v>XX</v>
          </cell>
          <cell r="I234" t="str">
            <v>XX</v>
          </cell>
          <cell r="J234" t="str">
            <v>-</v>
          </cell>
          <cell r="K234" t="str">
            <v>-</v>
          </cell>
          <cell r="L234" t="str">
            <v>-</v>
          </cell>
          <cell r="M234" t="str">
            <v>A</v>
          </cell>
          <cell r="N234" t="str">
            <v>WO</v>
          </cell>
          <cell r="O234" t="str">
            <v>XX</v>
          </cell>
          <cell r="P234" t="str">
            <v>XX</v>
          </cell>
          <cell r="Q234" t="str">
            <v>XX</v>
          </cell>
          <cell r="R234" t="str">
            <v>XX</v>
          </cell>
          <cell r="S234" t="str">
            <v>XX</v>
          </cell>
          <cell r="T234" t="str">
            <v>A</v>
          </cell>
          <cell r="U234" t="str">
            <v>WO</v>
          </cell>
          <cell r="V234" t="str">
            <v>XX</v>
          </cell>
          <cell r="W234" t="str">
            <v>XX</v>
          </cell>
          <cell r="X234" t="str">
            <v>XX</v>
          </cell>
          <cell r="Y234" t="str">
            <v>XX</v>
          </cell>
          <cell r="Z234" t="str">
            <v>XX</v>
          </cell>
          <cell r="AA234" t="str">
            <v>XX</v>
          </cell>
          <cell r="AB234" t="str">
            <v>WO</v>
          </cell>
          <cell r="AC234" t="str">
            <v>XX</v>
          </cell>
          <cell r="AD234" t="str">
            <v>XX</v>
          </cell>
          <cell r="AE234" t="str">
            <v>XX</v>
          </cell>
          <cell r="AF234" t="str">
            <v>XX</v>
          </cell>
          <cell r="AG234" t="str">
            <v>XX</v>
          </cell>
          <cell r="AH234" t="str">
            <v>XX</v>
          </cell>
          <cell r="AI234" t="str">
            <v>-</v>
          </cell>
          <cell r="AJ234" t="str">
            <v>-</v>
          </cell>
          <cell r="AK234" t="str">
            <v>-</v>
          </cell>
          <cell r="AL234">
            <v>20</v>
          </cell>
        </row>
        <row r="235">
          <cell r="B235">
            <v>2724</v>
          </cell>
          <cell r="C235" t="str">
            <v>LAKSHMI C</v>
          </cell>
          <cell r="D235" t="str">
            <v>18-Nov-2023</v>
          </cell>
          <cell r="E235" t="str">
            <v>HELPER</v>
          </cell>
          <cell r="F235" t="str">
            <v>WORKER</v>
          </cell>
          <cell r="G235" t="str">
            <v>XX</v>
          </cell>
          <cell r="H235" t="str">
            <v>XX</v>
          </cell>
          <cell r="I235" t="str">
            <v>XX</v>
          </cell>
          <cell r="J235" t="str">
            <v>-</v>
          </cell>
          <cell r="K235" t="str">
            <v>-</v>
          </cell>
          <cell r="L235" t="str">
            <v>-</v>
          </cell>
          <cell r="M235" t="str">
            <v>XX</v>
          </cell>
          <cell r="N235" t="str">
            <v>WO</v>
          </cell>
          <cell r="O235" t="str">
            <v>XX</v>
          </cell>
          <cell r="P235" t="str">
            <v>XX</v>
          </cell>
          <cell r="Q235" t="str">
            <v>XX</v>
          </cell>
          <cell r="R235" t="str">
            <v>XX</v>
          </cell>
          <cell r="S235" t="str">
            <v>XX</v>
          </cell>
          <cell r="T235" t="str">
            <v>XX</v>
          </cell>
          <cell r="U235" t="str">
            <v>WO</v>
          </cell>
          <cell r="V235" t="str">
            <v>XX</v>
          </cell>
          <cell r="W235" t="str">
            <v>XX</v>
          </cell>
          <cell r="X235" t="str">
            <v>XX</v>
          </cell>
          <cell r="Y235" t="str">
            <v>XX</v>
          </cell>
          <cell r="Z235" t="str">
            <v>XX</v>
          </cell>
          <cell r="AA235" t="str">
            <v>XX</v>
          </cell>
          <cell r="AB235" t="str">
            <v>WO</v>
          </cell>
          <cell r="AC235" t="str">
            <v>XX</v>
          </cell>
          <cell r="AD235" t="str">
            <v>XX</v>
          </cell>
          <cell r="AE235" t="str">
            <v>XX</v>
          </cell>
          <cell r="AF235" t="str">
            <v>XX</v>
          </cell>
          <cell r="AG235" t="str">
            <v>XX</v>
          </cell>
          <cell r="AH235" t="str">
            <v>XX</v>
          </cell>
          <cell r="AI235" t="str">
            <v>-</v>
          </cell>
          <cell r="AJ235" t="str">
            <v>-</v>
          </cell>
          <cell r="AK235" t="str">
            <v>-</v>
          </cell>
          <cell r="AL235">
            <v>22</v>
          </cell>
        </row>
        <row r="236">
          <cell r="B236">
            <v>2730</v>
          </cell>
          <cell r="C236" t="str">
            <v>MANIVATHI C</v>
          </cell>
          <cell r="D236" t="str">
            <v>22-Nov-2023</v>
          </cell>
          <cell r="E236" t="str">
            <v>HELPER</v>
          </cell>
          <cell r="F236" t="str">
            <v>WORKER</v>
          </cell>
          <cell r="G236" t="str">
            <v>A</v>
          </cell>
          <cell r="H236" t="str">
            <v>XX</v>
          </cell>
          <cell r="I236" t="str">
            <v>XX</v>
          </cell>
          <cell r="J236" t="str">
            <v>-</v>
          </cell>
          <cell r="K236" t="str">
            <v>-</v>
          </cell>
          <cell r="L236" t="str">
            <v>-</v>
          </cell>
          <cell r="M236" t="str">
            <v>A</v>
          </cell>
          <cell r="N236" t="str">
            <v>WO</v>
          </cell>
          <cell r="O236" t="str">
            <v>XX</v>
          </cell>
          <cell r="P236" t="str">
            <v>XX</v>
          </cell>
          <cell r="Q236" t="str">
            <v>XX</v>
          </cell>
          <cell r="R236" t="str">
            <v>XX</v>
          </cell>
          <cell r="S236" t="str">
            <v>XX</v>
          </cell>
          <cell r="T236" t="str">
            <v>XX</v>
          </cell>
          <cell r="U236" t="str">
            <v>WO</v>
          </cell>
          <cell r="V236" t="str">
            <v>A</v>
          </cell>
          <cell r="W236" t="str">
            <v>XX</v>
          </cell>
          <cell r="X236" t="str">
            <v>XX</v>
          </cell>
          <cell r="Y236" t="str">
            <v>XX/A</v>
          </cell>
          <cell r="Z236" t="str">
            <v>XX</v>
          </cell>
          <cell r="AA236" t="str">
            <v>A</v>
          </cell>
          <cell r="AB236" t="str">
            <v>WO</v>
          </cell>
          <cell r="AC236" t="str">
            <v>XX</v>
          </cell>
          <cell r="AD236" t="str">
            <v>XX</v>
          </cell>
          <cell r="AE236" t="str">
            <v>XX</v>
          </cell>
          <cell r="AF236" t="str">
            <v>XX</v>
          </cell>
          <cell r="AG236" t="str">
            <v>XX</v>
          </cell>
          <cell r="AH236" t="str">
            <v>XX</v>
          </cell>
          <cell r="AI236" t="str">
            <v>-</v>
          </cell>
          <cell r="AJ236" t="str">
            <v>-</v>
          </cell>
          <cell r="AK236" t="str">
            <v>-</v>
          </cell>
          <cell r="AL236">
            <v>17.5</v>
          </cell>
        </row>
        <row r="237">
          <cell r="B237">
            <v>2731</v>
          </cell>
          <cell r="C237" t="str">
            <v>KALAISELVAN N</v>
          </cell>
          <cell r="D237" t="str">
            <v>22-Nov-2023</v>
          </cell>
          <cell r="E237" t="str">
            <v>FITTER</v>
          </cell>
          <cell r="F237" t="str">
            <v>WORKER</v>
          </cell>
          <cell r="G237" t="str">
            <v>XX</v>
          </cell>
          <cell r="H237" t="str">
            <v>XX</v>
          </cell>
          <cell r="I237" t="str">
            <v>XX</v>
          </cell>
          <cell r="J237" t="str">
            <v>-</v>
          </cell>
          <cell r="K237" t="str">
            <v>-</v>
          </cell>
          <cell r="L237" t="str">
            <v>-</v>
          </cell>
          <cell r="M237" t="str">
            <v>XX</v>
          </cell>
          <cell r="N237" t="str">
            <v>WO</v>
          </cell>
          <cell r="O237" t="str">
            <v>XX</v>
          </cell>
          <cell r="P237" t="str">
            <v>XX</v>
          </cell>
          <cell r="Q237" t="str">
            <v>A</v>
          </cell>
          <cell r="R237" t="str">
            <v>XX</v>
          </cell>
          <cell r="S237" t="str">
            <v>XX</v>
          </cell>
          <cell r="T237" t="str">
            <v>XX</v>
          </cell>
          <cell r="U237" t="str">
            <v>WOP</v>
          </cell>
          <cell r="V237" t="str">
            <v>XX</v>
          </cell>
          <cell r="W237" t="str">
            <v>XX</v>
          </cell>
          <cell r="X237" t="str">
            <v>XX</v>
          </cell>
          <cell r="Y237" t="str">
            <v>XX</v>
          </cell>
          <cell r="Z237" t="str">
            <v>XX</v>
          </cell>
          <cell r="AA237" t="str">
            <v>XX</v>
          </cell>
          <cell r="AB237" t="str">
            <v>WO</v>
          </cell>
          <cell r="AC237" t="str">
            <v>XX</v>
          </cell>
          <cell r="AD237" t="str">
            <v>XX</v>
          </cell>
          <cell r="AE237" t="str">
            <v>XX</v>
          </cell>
          <cell r="AF237" t="str">
            <v>XX</v>
          </cell>
          <cell r="AG237" t="str">
            <v>XX</v>
          </cell>
          <cell r="AH237" t="str">
            <v>XX</v>
          </cell>
          <cell r="AI237" t="str">
            <v>-</v>
          </cell>
          <cell r="AJ237" t="str">
            <v>-</v>
          </cell>
          <cell r="AK237" t="str">
            <v>-</v>
          </cell>
          <cell r="AL237">
            <v>21</v>
          </cell>
        </row>
        <row r="238">
          <cell r="B238">
            <v>2733</v>
          </cell>
          <cell r="C238" t="str">
            <v>SUMATHI J</v>
          </cell>
          <cell r="D238" t="str">
            <v>23-Nov-2023</v>
          </cell>
          <cell r="E238" t="str">
            <v>TAILOR</v>
          </cell>
          <cell r="F238" t="str">
            <v>WORKER</v>
          </cell>
          <cell r="G238" t="str">
            <v>XX</v>
          </cell>
          <cell r="H238" t="str">
            <v>XX</v>
          </cell>
          <cell r="I238" t="str">
            <v>XX</v>
          </cell>
          <cell r="J238" t="str">
            <v>-</v>
          </cell>
          <cell r="K238" t="str">
            <v>-</v>
          </cell>
          <cell r="L238" t="str">
            <v>-</v>
          </cell>
          <cell r="M238" t="str">
            <v>XX</v>
          </cell>
          <cell r="N238" t="str">
            <v>WO</v>
          </cell>
          <cell r="O238" t="str">
            <v>XX</v>
          </cell>
          <cell r="P238" t="str">
            <v>XX</v>
          </cell>
          <cell r="Q238" t="str">
            <v>XX</v>
          </cell>
          <cell r="R238" t="str">
            <v>XX</v>
          </cell>
          <cell r="S238" t="str">
            <v>XX</v>
          </cell>
          <cell r="T238" t="str">
            <v>XX</v>
          </cell>
          <cell r="U238" t="str">
            <v>WO</v>
          </cell>
          <cell r="V238" t="str">
            <v>XX</v>
          </cell>
          <cell r="W238" t="str">
            <v>XX</v>
          </cell>
          <cell r="X238" t="str">
            <v>XX</v>
          </cell>
          <cell r="Y238" t="str">
            <v>XX</v>
          </cell>
          <cell r="Z238" t="str">
            <v>XX</v>
          </cell>
          <cell r="AA238" t="str">
            <v>XX</v>
          </cell>
          <cell r="AB238" t="str">
            <v>WO</v>
          </cell>
          <cell r="AC238" t="str">
            <v>XX</v>
          </cell>
          <cell r="AD238" t="str">
            <v>XX</v>
          </cell>
          <cell r="AE238" t="str">
            <v>XX</v>
          </cell>
          <cell r="AF238" t="str">
            <v>XX</v>
          </cell>
          <cell r="AG238" t="str">
            <v>XX</v>
          </cell>
          <cell r="AH238" t="str">
            <v>XX</v>
          </cell>
          <cell r="AI238" t="str">
            <v>-</v>
          </cell>
          <cell r="AJ238" t="str">
            <v>-</v>
          </cell>
          <cell r="AK238" t="str">
            <v>-</v>
          </cell>
          <cell r="AL238">
            <v>22</v>
          </cell>
        </row>
        <row r="239">
          <cell r="B239">
            <v>2734</v>
          </cell>
          <cell r="C239" t="str">
            <v>GOMATHI M</v>
          </cell>
          <cell r="D239" t="str">
            <v>23-Nov-2023</v>
          </cell>
          <cell r="E239" t="str">
            <v>WEAVER</v>
          </cell>
          <cell r="F239" t="str">
            <v>WORKER</v>
          </cell>
          <cell r="G239" t="str">
            <v>XX</v>
          </cell>
          <cell r="H239" t="str">
            <v>A</v>
          </cell>
          <cell r="I239" t="str">
            <v>WOP</v>
          </cell>
          <cell r="J239" t="str">
            <v>-</v>
          </cell>
          <cell r="K239" t="str">
            <v>-</v>
          </cell>
          <cell r="L239" t="str">
            <v>-</v>
          </cell>
          <cell r="M239" t="str">
            <v>A</v>
          </cell>
          <cell r="N239" t="str">
            <v>A</v>
          </cell>
          <cell r="O239" t="str">
            <v>XX</v>
          </cell>
          <cell r="P239" t="str">
            <v>XX</v>
          </cell>
          <cell r="Q239" t="str">
            <v>A</v>
          </cell>
          <cell r="R239" t="str">
            <v>XX</v>
          </cell>
          <cell r="S239" t="str">
            <v>WOP</v>
          </cell>
          <cell r="T239" t="str">
            <v>A</v>
          </cell>
          <cell r="U239" t="str">
            <v>A</v>
          </cell>
          <cell r="V239" t="str">
            <v>A</v>
          </cell>
          <cell r="W239" t="str">
            <v>XX</v>
          </cell>
          <cell r="X239" t="str">
            <v>XX</v>
          </cell>
          <cell r="Y239" t="str">
            <v>XX</v>
          </cell>
          <cell r="Z239" t="str">
            <v>WOP</v>
          </cell>
          <cell r="AA239" t="str">
            <v>XX</v>
          </cell>
          <cell r="AB239" t="str">
            <v>A</v>
          </cell>
          <cell r="AC239" t="str">
            <v>XX</v>
          </cell>
          <cell r="AD239" t="str">
            <v>XX</v>
          </cell>
          <cell r="AE239" t="str">
            <v>A/XX</v>
          </cell>
          <cell r="AF239" t="str">
            <v>XX</v>
          </cell>
          <cell r="AG239" t="str">
            <v>WOP</v>
          </cell>
          <cell r="AH239" t="str">
            <v>XX</v>
          </cell>
          <cell r="AI239" t="str">
            <v>-</v>
          </cell>
          <cell r="AJ239" t="str">
            <v>-</v>
          </cell>
          <cell r="AK239" t="str">
            <v>-</v>
          </cell>
          <cell r="AL239">
            <v>12</v>
          </cell>
        </row>
        <row r="240">
          <cell r="B240">
            <v>2736</v>
          </cell>
          <cell r="C240" t="str">
            <v>KIRUTHIKA</v>
          </cell>
          <cell r="D240" t="str">
            <v>30-Nov-2023</v>
          </cell>
          <cell r="E240" t="str">
            <v>TAILOR</v>
          </cell>
          <cell r="F240" t="str">
            <v>WORKER</v>
          </cell>
          <cell r="G240" t="str">
            <v>XX</v>
          </cell>
          <cell r="H240" t="str">
            <v>A</v>
          </cell>
          <cell r="I240" t="str">
            <v>A</v>
          </cell>
          <cell r="J240" t="str">
            <v>-</v>
          </cell>
          <cell r="K240" t="str">
            <v>-</v>
          </cell>
          <cell r="L240" t="str">
            <v>-</v>
          </cell>
          <cell r="M240" t="str">
            <v>XX</v>
          </cell>
          <cell r="N240" t="str">
            <v>WO</v>
          </cell>
          <cell r="O240" t="str">
            <v>A</v>
          </cell>
          <cell r="P240" t="str">
            <v>XX</v>
          </cell>
          <cell r="Q240" t="str">
            <v>XX</v>
          </cell>
          <cell r="R240" t="str">
            <v>XX</v>
          </cell>
          <cell r="S240" t="str">
            <v>XX</v>
          </cell>
          <cell r="T240" t="str">
            <v>XX</v>
          </cell>
          <cell r="U240" t="str">
            <v>WO</v>
          </cell>
          <cell r="V240" t="str">
            <v>A</v>
          </cell>
          <cell r="W240" t="str">
            <v>A</v>
          </cell>
          <cell r="X240" t="str">
            <v>XX</v>
          </cell>
          <cell r="Y240" t="str">
            <v>XX</v>
          </cell>
          <cell r="Z240" t="str">
            <v>XX</v>
          </cell>
          <cell r="AA240" t="str">
            <v>XX</v>
          </cell>
          <cell r="AB240" t="str">
            <v>WO</v>
          </cell>
          <cell r="AC240" t="str">
            <v>XX</v>
          </cell>
          <cell r="AD240" t="str">
            <v>XX</v>
          </cell>
          <cell r="AE240" t="str">
            <v>XX</v>
          </cell>
          <cell r="AF240" t="str">
            <v>XX</v>
          </cell>
          <cell r="AG240" t="str">
            <v>XX</v>
          </cell>
          <cell r="AH240" t="str">
            <v>XX</v>
          </cell>
          <cell r="AI240" t="str">
            <v>-</v>
          </cell>
          <cell r="AJ240" t="str">
            <v>-</v>
          </cell>
          <cell r="AK240" t="str">
            <v>-</v>
          </cell>
          <cell r="AL240">
            <v>17</v>
          </cell>
        </row>
        <row r="241">
          <cell r="B241">
            <v>2741</v>
          </cell>
          <cell r="C241" t="str">
            <v>SUGUNA P</v>
          </cell>
          <cell r="D241" t="str">
            <v>01-Dec-2023</v>
          </cell>
          <cell r="E241" t="str">
            <v>TAILOR</v>
          </cell>
          <cell r="F241" t="str">
            <v>WORKER</v>
          </cell>
          <cell r="G241" t="str">
            <v>A</v>
          </cell>
          <cell r="H241" t="str">
            <v>A</v>
          </cell>
          <cell r="I241" t="str">
            <v>XX</v>
          </cell>
          <cell r="J241" t="str">
            <v>-</v>
          </cell>
          <cell r="K241" t="str">
            <v>-</v>
          </cell>
          <cell r="L241" t="str">
            <v>-</v>
          </cell>
          <cell r="M241" t="str">
            <v>XX</v>
          </cell>
          <cell r="N241" t="str">
            <v>WO</v>
          </cell>
          <cell r="O241" t="str">
            <v>XX</v>
          </cell>
          <cell r="P241" t="str">
            <v>A</v>
          </cell>
          <cell r="Q241" t="str">
            <v>XX</v>
          </cell>
          <cell r="R241" t="str">
            <v>XX</v>
          </cell>
          <cell r="S241" t="str">
            <v>A</v>
          </cell>
          <cell r="T241" t="str">
            <v>XX</v>
          </cell>
          <cell r="U241" t="str">
            <v>WO</v>
          </cell>
          <cell r="V241" t="str">
            <v>A</v>
          </cell>
          <cell r="W241" t="str">
            <v>XX</v>
          </cell>
          <cell r="X241" t="str">
            <v>XX</v>
          </cell>
          <cell r="Y241" t="str">
            <v>A</v>
          </cell>
          <cell r="Z241" t="str">
            <v>XX</v>
          </cell>
          <cell r="AA241" t="str">
            <v>XX</v>
          </cell>
          <cell r="AB241" t="str">
            <v>WO</v>
          </cell>
          <cell r="AC241" t="str">
            <v>A</v>
          </cell>
          <cell r="AD241" t="str">
            <v>XX</v>
          </cell>
          <cell r="AE241" t="str">
            <v>XX</v>
          </cell>
          <cell r="AF241" t="str">
            <v>A</v>
          </cell>
          <cell r="AG241" t="str">
            <v>A</v>
          </cell>
          <cell r="AH241" t="str">
            <v>A</v>
          </cell>
          <cell r="AI241" t="str">
            <v>-</v>
          </cell>
          <cell r="AJ241" t="str">
            <v>-</v>
          </cell>
          <cell r="AK241" t="str">
            <v>-</v>
          </cell>
          <cell r="AL241">
            <v>12</v>
          </cell>
        </row>
        <row r="242">
          <cell r="B242">
            <v>2747</v>
          </cell>
          <cell r="C242" t="str">
            <v>KALAMANI</v>
          </cell>
          <cell r="D242" t="str">
            <v>04-Dec-2023</v>
          </cell>
          <cell r="E242" t="str">
            <v>HOUSE KEEPER</v>
          </cell>
          <cell r="F242" t="str">
            <v>WORKER</v>
          </cell>
          <cell r="G242" t="str">
            <v>XX</v>
          </cell>
          <cell r="H242" t="str">
            <v>XX</v>
          </cell>
          <cell r="I242" t="str">
            <v>XX</v>
          </cell>
          <cell r="J242" t="str">
            <v>-</v>
          </cell>
          <cell r="K242" t="str">
            <v>-</v>
          </cell>
          <cell r="L242" t="str">
            <v>-</v>
          </cell>
          <cell r="M242" t="str">
            <v>XX</v>
          </cell>
          <cell r="N242" t="str">
            <v>WO</v>
          </cell>
          <cell r="O242" t="str">
            <v>XX</v>
          </cell>
          <cell r="P242" t="str">
            <v>XX</v>
          </cell>
          <cell r="Q242" t="str">
            <v>XX</v>
          </cell>
          <cell r="R242" t="str">
            <v>XX</v>
          </cell>
          <cell r="S242" t="str">
            <v>XX</v>
          </cell>
          <cell r="T242" t="str">
            <v>XX</v>
          </cell>
          <cell r="U242" t="str">
            <v>WO</v>
          </cell>
          <cell r="V242" t="str">
            <v>XX</v>
          </cell>
          <cell r="W242" t="str">
            <v>XX</v>
          </cell>
          <cell r="X242" t="str">
            <v>XX</v>
          </cell>
          <cell r="Y242" t="str">
            <v>XX</v>
          </cell>
          <cell r="Z242" t="str">
            <v>A</v>
          </cell>
          <cell r="AA242" t="str">
            <v>XX</v>
          </cell>
          <cell r="AB242" t="str">
            <v>WO</v>
          </cell>
          <cell r="AC242" t="str">
            <v>XX</v>
          </cell>
          <cell r="AD242" t="str">
            <v>XX</v>
          </cell>
          <cell r="AE242" t="str">
            <v>A</v>
          </cell>
          <cell r="AF242" t="str">
            <v>XX</v>
          </cell>
          <cell r="AG242" t="str">
            <v>XX</v>
          </cell>
          <cell r="AH242" t="str">
            <v>XX</v>
          </cell>
          <cell r="AI242" t="str">
            <v>WO</v>
          </cell>
          <cell r="AJ242" t="str">
            <v>-</v>
          </cell>
          <cell r="AK242" t="str">
            <v>-</v>
          </cell>
          <cell r="AL242">
            <v>20</v>
          </cell>
        </row>
        <row r="243">
          <cell r="B243">
            <v>2748</v>
          </cell>
          <cell r="C243" t="str">
            <v>DEEPA J</v>
          </cell>
          <cell r="D243" t="str">
            <v>04-Dec-2023</v>
          </cell>
          <cell r="E243" t="str">
            <v>HELPER</v>
          </cell>
          <cell r="F243" t="str">
            <v>WORKER</v>
          </cell>
          <cell r="G243" t="str">
            <v>XX</v>
          </cell>
          <cell r="H243" t="str">
            <v>XX</v>
          </cell>
          <cell r="I243" t="str">
            <v>XX</v>
          </cell>
          <cell r="J243" t="str">
            <v>-</v>
          </cell>
          <cell r="K243" t="str">
            <v>-</v>
          </cell>
          <cell r="L243" t="str">
            <v>-</v>
          </cell>
          <cell r="M243" t="str">
            <v>XX</v>
          </cell>
          <cell r="N243" t="str">
            <v>WO</v>
          </cell>
          <cell r="O243" t="str">
            <v>XX</v>
          </cell>
          <cell r="P243" t="str">
            <v>A</v>
          </cell>
          <cell r="Q243" t="str">
            <v>XX</v>
          </cell>
          <cell r="R243" t="str">
            <v>XX</v>
          </cell>
          <cell r="S243" t="str">
            <v>A</v>
          </cell>
          <cell r="T243" t="str">
            <v>XX</v>
          </cell>
          <cell r="U243" t="str">
            <v>WO</v>
          </cell>
          <cell r="V243" t="str">
            <v>A</v>
          </cell>
          <cell r="W243" t="str">
            <v>A</v>
          </cell>
          <cell r="X243" t="str">
            <v>XX</v>
          </cell>
          <cell r="Y243" t="str">
            <v>XX</v>
          </cell>
          <cell r="Z243" t="str">
            <v>XX</v>
          </cell>
          <cell r="AA243" t="str">
            <v>XX</v>
          </cell>
          <cell r="AB243" t="str">
            <v>WO</v>
          </cell>
          <cell r="AC243" t="str">
            <v>XX</v>
          </cell>
          <cell r="AD243" t="str">
            <v>XX</v>
          </cell>
          <cell r="AE243" t="str">
            <v>XX</v>
          </cell>
          <cell r="AF243" t="str">
            <v>XX</v>
          </cell>
          <cell r="AG243" t="str">
            <v>A/XX</v>
          </cell>
          <cell r="AH243" t="str">
            <v>XX</v>
          </cell>
          <cell r="AI243" t="str">
            <v>WO</v>
          </cell>
          <cell r="AJ243" t="str">
            <v>-</v>
          </cell>
          <cell r="AK243" t="str">
            <v>-</v>
          </cell>
          <cell r="AL243">
            <v>17</v>
          </cell>
        </row>
        <row r="244">
          <cell r="B244">
            <v>2749</v>
          </cell>
          <cell r="C244" t="str">
            <v>UMAMAHESHWARI S</v>
          </cell>
          <cell r="D244" t="str">
            <v>04-Dec-2023</v>
          </cell>
          <cell r="E244" t="str">
            <v>TAILOR</v>
          </cell>
          <cell r="F244" t="str">
            <v>WORKER</v>
          </cell>
          <cell r="G244" t="str">
            <v>XX</v>
          </cell>
          <cell r="H244" t="str">
            <v>XX</v>
          </cell>
          <cell r="I244" t="str">
            <v>XX</v>
          </cell>
          <cell r="J244" t="str">
            <v>-</v>
          </cell>
          <cell r="K244" t="str">
            <v>-</v>
          </cell>
          <cell r="L244" t="str">
            <v>-</v>
          </cell>
          <cell r="M244" t="str">
            <v>XX</v>
          </cell>
          <cell r="N244" t="str">
            <v>WO</v>
          </cell>
          <cell r="O244" t="str">
            <v>XX</v>
          </cell>
          <cell r="P244" t="str">
            <v>XX</v>
          </cell>
          <cell r="Q244" t="str">
            <v>XX</v>
          </cell>
          <cell r="R244" t="str">
            <v>XX/A</v>
          </cell>
          <cell r="S244" t="str">
            <v>XX</v>
          </cell>
          <cell r="T244" t="str">
            <v>XX</v>
          </cell>
          <cell r="U244" t="str">
            <v>WO</v>
          </cell>
          <cell r="V244" t="str">
            <v>XX</v>
          </cell>
          <cell r="W244" t="str">
            <v>XX</v>
          </cell>
          <cell r="X244" t="str">
            <v>XX</v>
          </cell>
          <cell r="Y244" t="str">
            <v>XX</v>
          </cell>
          <cell r="Z244" t="str">
            <v>XX</v>
          </cell>
          <cell r="AA244" t="str">
            <v>XX</v>
          </cell>
          <cell r="AB244" t="str">
            <v>WO</v>
          </cell>
          <cell r="AC244" t="str">
            <v>XX</v>
          </cell>
          <cell r="AD244" t="str">
            <v>XX</v>
          </cell>
          <cell r="AE244" t="str">
            <v>XX</v>
          </cell>
          <cell r="AF244" t="str">
            <v>XX</v>
          </cell>
          <cell r="AG244" t="str">
            <v>XX</v>
          </cell>
          <cell r="AH244" t="str">
            <v>XX</v>
          </cell>
          <cell r="AI244" t="str">
            <v>-</v>
          </cell>
          <cell r="AJ244" t="str">
            <v>-</v>
          </cell>
          <cell r="AK244" t="str">
            <v>-</v>
          </cell>
          <cell r="AL244">
            <v>21.5</v>
          </cell>
        </row>
        <row r="245">
          <cell r="B245">
            <v>2751</v>
          </cell>
          <cell r="C245" t="str">
            <v>SAGUNTHALA P</v>
          </cell>
          <cell r="D245" t="str">
            <v>04-Dec-2023</v>
          </cell>
          <cell r="E245" t="str">
            <v>TAILOR</v>
          </cell>
          <cell r="F245" t="str">
            <v>WORKER</v>
          </cell>
          <cell r="G245" t="str">
            <v>XX</v>
          </cell>
          <cell r="H245" t="str">
            <v>A</v>
          </cell>
          <cell r="I245" t="str">
            <v>A</v>
          </cell>
          <cell r="J245" t="str">
            <v>-</v>
          </cell>
          <cell r="K245" t="str">
            <v>-</v>
          </cell>
          <cell r="L245" t="str">
            <v>-</v>
          </cell>
          <cell r="M245" t="str">
            <v>A</v>
          </cell>
          <cell r="N245" t="str">
            <v>WO</v>
          </cell>
          <cell r="O245" t="str">
            <v>XX</v>
          </cell>
          <cell r="P245" t="str">
            <v>XX</v>
          </cell>
          <cell r="Q245" t="str">
            <v>XX</v>
          </cell>
          <cell r="R245" t="str">
            <v>XX</v>
          </cell>
          <cell r="S245" t="str">
            <v>XX</v>
          </cell>
          <cell r="T245" t="str">
            <v>XX</v>
          </cell>
          <cell r="U245" t="str">
            <v>WO</v>
          </cell>
          <cell r="V245" t="str">
            <v>XX</v>
          </cell>
          <cell r="W245" t="str">
            <v>XX</v>
          </cell>
          <cell r="X245" t="str">
            <v>XX</v>
          </cell>
          <cell r="Y245" t="str">
            <v>XX</v>
          </cell>
          <cell r="Z245" t="str">
            <v>XX</v>
          </cell>
          <cell r="AA245" t="str">
            <v>XX</v>
          </cell>
          <cell r="AB245" t="str">
            <v>WO</v>
          </cell>
          <cell r="AC245" t="str">
            <v>A</v>
          </cell>
          <cell r="AD245" t="str">
            <v>A</v>
          </cell>
          <cell r="AE245" t="str">
            <v>A</v>
          </cell>
          <cell r="AF245" t="str">
            <v>A</v>
          </cell>
          <cell r="AG245" t="str">
            <v>A</v>
          </cell>
          <cell r="AH245" t="str">
            <v>A</v>
          </cell>
          <cell r="AI245" t="str">
            <v>-</v>
          </cell>
          <cell r="AJ245" t="str">
            <v>-</v>
          </cell>
          <cell r="AK245" t="str">
            <v>-</v>
          </cell>
          <cell r="AL245">
            <v>13</v>
          </cell>
        </row>
        <row r="246">
          <cell r="B246">
            <v>2752</v>
          </cell>
          <cell r="C246" t="str">
            <v>KOKILA M</v>
          </cell>
          <cell r="D246" t="str">
            <v>04-Dec-2023</v>
          </cell>
          <cell r="E246" t="str">
            <v>HELPER</v>
          </cell>
          <cell r="F246" t="str">
            <v>WORKER</v>
          </cell>
          <cell r="G246" t="str">
            <v>XX</v>
          </cell>
          <cell r="H246" t="str">
            <v>XX</v>
          </cell>
          <cell r="I246" t="str">
            <v>XX</v>
          </cell>
          <cell r="J246" t="str">
            <v>-</v>
          </cell>
          <cell r="K246" t="str">
            <v>-</v>
          </cell>
          <cell r="L246" t="str">
            <v>-</v>
          </cell>
          <cell r="M246" t="str">
            <v>XX</v>
          </cell>
          <cell r="N246" t="str">
            <v>WO</v>
          </cell>
          <cell r="O246" t="str">
            <v>XX</v>
          </cell>
          <cell r="P246" t="str">
            <v>A</v>
          </cell>
          <cell r="Q246" t="str">
            <v>XX</v>
          </cell>
          <cell r="R246" t="str">
            <v>XX</v>
          </cell>
          <cell r="S246" t="str">
            <v>A</v>
          </cell>
          <cell r="T246" t="str">
            <v>XX</v>
          </cell>
          <cell r="U246" t="str">
            <v>WO</v>
          </cell>
          <cell r="V246" t="str">
            <v>XX</v>
          </cell>
          <cell r="W246" t="str">
            <v>XX</v>
          </cell>
          <cell r="X246" t="str">
            <v>XX</v>
          </cell>
          <cell r="Y246" t="str">
            <v>XX</v>
          </cell>
          <cell r="Z246" t="str">
            <v>XX</v>
          </cell>
          <cell r="AA246" t="str">
            <v>XX</v>
          </cell>
          <cell r="AB246" t="str">
            <v>WO</v>
          </cell>
          <cell r="AC246" t="str">
            <v>XX</v>
          </cell>
          <cell r="AD246" t="str">
            <v>XX</v>
          </cell>
          <cell r="AE246" t="str">
            <v>XX</v>
          </cell>
          <cell r="AF246" t="str">
            <v>XX</v>
          </cell>
          <cell r="AG246" t="str">
            <v>XX</v>
          </cell>
          <cell r="AH246" t="str">
            <v>XX</v>
          </cell>
          <cell r="AI246" t="str">
            <v>WO</v>
          </cell>
          <cell r="AJ246" t="str">
            <v>-</v>
          </cell>
          <cell r="AK246" t="str">
            <v>-</v>
          </cell>
          <cell r="AL246">
            <v>20</v>
          </cell>
        </row>
        <row r="247">
          <cell r="B247">
            <v>2755</v>
          </cell>
          <cell r="C247" t="str">
            <v>DHARANI R</v>
          </cell>
          <cell r="D247" t="str">
            <v>04-Dec-2023</v>
          </cell>
          <cell r="E247" t="str">
            <v>HELPER</v>
          </cell>
          <cell r="F247" t="str">
            <v>WORKER</v>
          </cell>
          <cell r="G247" t="str">
            <v>XX</v>
          </cell>
          <cell r="H247" t="str">
            <v>XX</v>
          </cell>
          <cell r="I247" t="str">
            <v>XX</v>
          </cell>
          <cell r="J247" t="str">
            <v>-</v>
          </cell>
          <cell r="K247" t="str">
            <v>-</v>
          </cell>
          <cell r="L247" t="str">
            <v>-</v>
          </cell>
          <cell r="M247" t="str">
            <v>XX</v>
          </cell>
          <cell r="N247" t="str">
            <v>WO</v>
          </cell>
          <cell r="O247" t="str">
            <v>XX</v>
          </cell>
          <cell r="P247" t="str">
            <v>XX</v>
          </cell>
          <cell r="Q247" t="str">
            <v>XX</v>
          </cell>
          <cell r="R247" t="str">
            <v>XX</v>
          </cell>
          <cell r="S247" t="str">
            <v>XX</v>
          </cell>
          <cell r="T247" t="str">
            <v>XX</v>
          </cell>
          <cell r="U247" t="str">
            <v>WO</v>
          </cell>
          <cell r="V247" t="str">
            <v>XX</v>
          </cell>
          <cell r="W247" t="str">
            <v>XX</v>
          </cell>
          <cell r="X247" t="str">
            <v>XX</v>
          </cell>
          <cell r="Y247" t="str">
            <v>A</v>
          </cell>
          <cell r="Z247" t="str">
            <v>XX</v>
          </cell>
          <cell r="AA247" t="str">
            <v>XX</v>
          </cell>
          <cell r="AB247" t="str">
            <v>WO</v>
          </cell>
          <cell r="AC247" t="str">
            <v>XX</v>
          </cell>
          <cell r="AD247" t="str">
            <v>XX</v>
          </cell>
          <cell r="AE247" t="str">
            <v>XX</v>
          </cell>
          <cell r="AF247" t="str">
            <v>XX</v>
          </cell>
          <cell r="AG247" t="str">
            <v>XX</v>
          </cell>
          <cell r="AH247" t="str">
            <v>XX</v>
          </cell>
          <cell r="AI247" t="str">
            <v>-</v>
          </cell>
          <cell r="AJ247" t="str">
            <v>-</v>
          </cell>
          <cell r="AK247" t="str">
            <v>-</v>
          </cell>
          <cell r="AL247">
            <v>21</v>
          </cell>
        </row>
        <row r="248">
          <cell r="B248">
            <v>2759</v>
          </cell>
          <cell r="C248" t="str">
            <v>POONKODI P</v>
          </cell>
          <cell r="D248" t="str">
            <v>07-Dec-2023</v>
          </cell>
          <cell r="E248" t="str">
            <v>HELPER</v>
          </cell>
          <cell r="F248" t="str">
            <v>WORKER</v>
          </cell>
          <cell r="G248" t="str">
            <v>XX</v>
          </cell>
          <cell r="H248" t="str">
            <v>XX</v>
          </cell>
          <cell r="I248" t="str">
            <v>XX</v>
          </cell>
          <cell r="J248" t="str">
            <v>-</v>
          </cell>
          <cell r="K248" t="str">
            <v>-</v>
          </cell>
          <cell r="L248" t="str">
            <v>-</v>
          </cell>
          <cell r="M248" t="str">
            <v>XX</v>
          </cell>
          <cell r="N248" t="str">
            <v>WO</v>
          </cell>
          <cell r="O248" t="str">
            <v>XX</v>
          </cell>
          <cell r="P248" t="str">
            <v>XX</v>
          </cell>
          <cell r="Q248" t="str">
            <v>A</v>
          </cell>
          <cell r="R248" t="str">
            <v>XX</v>
          </cell>
          <cell r="S248" t="str">
            <v>XX</v>
          </cell>
          <cell r="T248" t="str">
            <v>XX</v>
          </cell>
          <cell r="U248" t="str">
            <v>WO</v>
          </cell>
          <cell r="V248" t="str">
            <v>XX</v>
          </cell>
          <cell r="W248" t="str">
            <v>XX</v>
          </cell>
          <cell r="X248" t="str">
            <v>A</v>
          </cell>
          <cell r="Y248" t="str">
            <v>A</v>
          </cell>
          <cell r="Z248" t="str">
            <v>A</v>
          </cell>
          <cell r="AA248" t="str">
            <v>A</v>
          </cell>
          <cell r="AB248" t="str">
            <v>WO</v>
          </cell>
          <cell r="AC248" t="str">
            <v>XX</v>
          </cell>
          <cell r="AD248" t="str">
            <v>XX</v>
          </cell>
          <cell r="AE248" t="str">
            <v>XX</v>
          </cell>
          <cell r="AF248" t="str">
            <v>XX</v>
          </cell>
          <cell r="AG248" t="str">
            <v>A</v>
          </cell>
          <cell r="AH248" t="str">
            <v>XX</v>
          </cell>
          <cell r="AI248" t="str">
            <v>-</v>
          </cell>
          <cell r="AJ248" t="str">
            <v>-</v>
          </cell>
          <cell r="AK248" t="str">
            <v>-</v>
          </cell>
          <cell r="AL248">
            <v>16</v>
          </cell>
        </row>
        <row r="249">
          <cell r="B249">
            <v>2769</v>
          </cell>
          <cell r="C249" t="str">
            <v>PRIYA D</v>
          </cell>
          <cell r="D249" t="str">
            <v>26-Dec-2023</v>
          </cell>
          <cell r="E249" t="str">
            <v>HELPER</v>
          </cell>
          <cell r="F249" t="str">
            <v>WORKER</v>
          </cell>
          <cell r="G249" t="str">
            <v>A</v>
          </cell>
          <cell r="H249" t="str">
            <v>XX</v>
          </cell>
          <cell r="I249" t="str">
            <v>A</v>
          </cell>
          <cell r="J249" t="str">
            <v>-</v>
          </cell>
          <cell r="K249" t="str">
            <v>-</v>
          </cell>
          <cell r="L249" t="str">
            <v>-</v>
          </cell>
          <cell r="M249" t="str">
            <v>XX</v>
          </cell>
          <cell r="N249" t="str">
            <v>WO</v>
          </cell>
          <cell r="O249" t="str">
            <v>XX</v>
          </cell>
          <cell r="P249" t="str">
            <v>XX</v>
          </cell>
          <cell r="Q249" t="str">
            <v>A</v>
          </cell>
          <cell r="R249" t="str">
            <v>XX</v>
          </cell>
          <cell r="S249" t="str">
            <v>XX</v>
          </cell>
          <cell r="T249" t="str">
            <v>XX</v>
          </cell>
          <cell r="U249" t="str">
            <v>WO</v>
          </cell>
          <cell r="V249" t="str">
            <v>XX</v>
          </cell>
          <cell r="W249" t="str">
            <v>XX</v>
          </cell>
          <cell r="X249" t="str">
            <v>XX</v>
          </cell>
          <cell r="Y249" t="str">
            <v>XX</v>
          </cell>
          <cell r="Z249" t="str">
            <v>XX</v>
          </cell>
          <cell r="AA249" t="str">
            <v>A</v>
          </cell>
          <cell r="AB249" t="str">
            <v>WO</v>
          </cell>
          <cell r="AC249" t="str">
            <v>A</v>
          </cell>
          <cell r="AD249" t="str">
            <v>XX</v>
          </cell>
          <cell r="AE249" t="str">
            <v>XX</v>
          </cell>
          <cell r="AF249" t="str">
            <v>XX</v>
          </cell>
          <cell r="AG249" t="str">
            <v>XX</v>
          </cell>
          <cell r="AH249" t="str">
            <v>XX</v>
          </cell>
          <cell r="AI249" t="str">
            <v>-</v>
          </cell>
          <cell r="AJ249" t="str">
            <v>-</v>
          </cell>
          <cell r="AK249" t="str">
            <v>-</v>
          </cell>
          <cell r="AL249">
            <v>17</v>
          </cell>
        </row>
        <row r="250">
          <cell r="B250">
            <v>2773</v>
          </cell>
          <cell r="C250" t="str">
            <v>JAYAPRAKASH S</v>
          </cell>
          <cell r="D250" t="str">
            <v>27-Dec-2023</v>
          </cell>
          <cell r="E250" t="str">
            <v>FITTER</v>
          </cell>
          <cell r="F250" t="str">
            <v>WORKER</v>
          </cell>
          <cell r="G250" t="str">
            <v>XX</v>
          </cell>
          <cell r="H250" t="str">
            <v>XX</v>
          </cell>
          <cell r="I250" t="str">
            <v>XX</v>
          </cell>
          <cell r="J250" t="str">
            <v>-</v>
          </cell>
          <cell r="K250" t="str">
            <v>-</v>
          </cell>
          <cell r="L250" t="str">
            <v>-</v>
          </cell>
          <cell r="M250" t="str">
            <v>XX</v>
          </cell>
          <cell r="N250" t="str">
            <v>WO</v>
          </cell>
          <cell r="O250" t="str">
            <v>XX</v>
          </cell>
          <cell r="P250" t="str">
            <v>XX</v>
          </cell>
          <cell r="Q250" t="str">
            <v>XX</v>
          </cell>
          <cell r="R250" t="str">
            <v>XX</v>
          </cell>
          <cell r="S250" t="str">
            <v>XX</v>
          </cell>
          <cell r="T250" t="str">
            <v>A</v>
          </cell>
          <cell r="U250" t="str">
            <v>WO</v>
          </cell>
          <cell r="V250" t="str">
            <v>XX</v>
          </cell>
          <cell r="W250" t="str">
            <v>XX</v>
          </cell>
          <cell r="X250" t="str">
            <v>XX</v>
          </cell>
          <cell r="Y250" t="str">
            <v>XX</v>
          </cell>
          <cell r="Z250" t="str">
            <v>XX</v>
          </cell>
          <cell r="AA250" t="str">
            <v>XX</v>
          </cell>
          <cell r="AB250" t="str">
            <v>WO</v>
          </cell>
          <cell r="AC250" t="str">
            <v>XX</v>
          </cell>
          <cell r="AD250" t="str">
            <v>XX</v>
          </cell>
          <cell r="AE250" t="str">
            <v>XX</v>
          </cell>
          <cell r="AF250" t="str">
            <v>XX</v>
          </cell>
          <cell r="AG250" t="str">
            <v>XX</v>
          </cell>
          <cell r="AH250" t="str">
            <v>A</v>
          </cell>
          <cell r="AI250" t="str">
            <v>WO</v>
          </cell>
          <cell r="AJ250" t="str">
            <v>-</v>
          </cell>
          <cell r="AK250" t="str">
            <v>-</v>
          </cell>
          <cell r="AL250">
            <v>20</v>
          </cell>
        </row>
        <row r="251">
          <cell r="B251">
            <v>2774</v>
          </cell>
          <cell r="C251" t="str">
            <v>NAVAMANI S</v>
          </cell>
          <cell r="D251" t="str">
            <v>02-Jan-2024</v>
          </cell>
          <cell r="E251" t="str">
            <v>HELPER</v>
          </cell>
          <cell r="F251" t="str">
            <v>WORKER</v>
          </cell>
          <cell r="G251" t="str">
            <v>XX</v>
          </cell>
          <cell r="H251" t="str">
            <v>XX</v>
          </cell>
          <cell r="I251" t="str">
            <v>XX</v>
          </cell>
          <cell r="J251" t="str">
            <v>-</v>
          </cell>
          <cell r="K251" t="str">
            <v>-</v>
          </cell>
          <cell r="L251" t="str">
            <v>-</v>
          </cell>
          <cell r="M251" t="str">
            <v>XX</v>
          </cell>
          <cell r="N251" t="str">
            <v>WO</v>
          </cell>
          <cell r="O251" t="str">
            <v>XX</v>
          </cell>
          <cell r="P251" t="str">
            <v>XX</v>
          </cell>
          <cell r="Q251" t="str">
            <v>XX</v>
          </cell>
          <cell r="R251" t="str">
            <v>XX</v>
          </cell>
          <cell r="S251" t="str">
            <v>XX</v>
          </cell>
          <cell r="T251" t="str">
            <v>XX</v>
          </cell>
          <cell r="U251" t="str">
            <v>WO</v>
          </cell>
          <cell r="V251" t="str">
            <v>XX</v>
          </cell>
          <cell r="W251" t="str">
            <v>XX</v>
          </cell>
          <cell r="X251" t="str">
            <v>XX</v>
          </cell>
          <cell r="Y251" t="str">
            <v>XX</v>
          </cell>
          <cell r="Z251" t="str">
            <v>XX</v>
          </cell>
          <cell r="AA251" t="str">
            <v>XX</v>
          </cell>
          <cell r="AB251" t="str">
            <v>WO</v>
          </cell>
          <cell r="AC251" t="str">
            <v>XX</v>
          </cell>
          <cell r="AD251" t="str">
            <v>XX</v>
          </cell>
          <cell r="AE251" t="str">
            <v>XX</v>
          </cell>
          <cell r="AF251" t="str">
            <v>XX</v>
          </cell>
          <cell r="AG251" t="str">
            <v>XX</v>
          </cell>
          <cell r="AH251" t="str">
            <v>XX</v>
          </cell>
          <cell r="AI251" t="str">
            <v>-</v>
          </cell>
          <cell r="AJ251" t="str">
            <v>-</v>
          </cell>
          <cell r="AK251" t="str">
            <v>-</v>
          </cell>
          <cell r="AL251">
            <v>22</v>
          </cell>
        </row>
        <row r="252">
          <cell r="B252">
            <v>2775</v>
          </cell>
          <cell r="C252" t="str">
            <v>NANTHINI S</v>
          </cell>
          <cell r="D252" t="str">
            <v>02-Jan-2024</v>
          </cell>
          <cell r="E252" t="str">
            <v>TAILOR</v>
          </cell>
          <cell r="F252" t="str">
            <v>WORKER</v>
          </cell>
          <cell r="G252" t="str">
            <v>XX</v>
          </cell>
          <cell r="H252" t="str">
            <v>XX</v>
          </cell>
          <cell r="I252" t="str">
            <v>XX</v>
          </cell>
          <cell r="J252" t="str">
            <v>-</v>
          </cell>
          <cell r="K252" t="str">
            <v>-</v>
          </cell>
          <cell r="L252" t="str">
            <v>-</v>
          </cell>
          <cell r="M252" t="str">
            <v>XX</v>
          </cell>
          <cell r="N252" t="str">
            <v>WO</v>
          </cell>
          <cell r="O252" t="str">
            <v>XX</v>
          </cell>
          <cell r="P252" t="str">
            <v>XX</v>
          </cell>
          <cell r="Q252" t="str">
            <v>XX</v>
          </cell>
          <cell r="R252" t="str">
            <v>XX</v>
          </cell>
          <cell r="S252" t="str">
            <v>XX</v>
          </cell>
          <cell r="T252" t="str">
            <v>XX</v>
          </cell>
          <cell r="U252" t="str">
            <v>WO</v>
          </cell>
          <cell r="V252" t="str">
            <v>XX</v>
          </cell>
          <cell r="W252" t="str">
            <v>XX</v>
          </cell>
          <cell r="X252" t="str">
            <v>XX</v>
          </cell>
          <cell r="Y252" t="str">
            <v>XX</v>
          </cell>
          <cell r="Z252" t="str">
            <v>XX</v>
          </cell>
          <cell r="AA252" t="str">
            <v>XX</v>
          </cell>
          <cell r="AB252" t="str">
            <v>WO</v>
          </cell>
          <cell r="AC252" t="str">
            <v>XX</v>
          </cell>
          <cell r="AD252" t="str">
            <v>XX</v>
          </cell>
          <cell r="AE252" t="str">
            <v>XX</v>
          </cell>
          <cell r="AF252" t="str">
            <v>XX</v>
          </cell>
          <cell r="AG252" t="str">
            <v>XX</v>
          </cell>
          <cell r="AH252" t="str">
            <v>XX</v>
          </cell>
          <cell r="AI252" t="str">
            <v>-</v>
          </cell>
          <cell r="AJ252" t="str">
            <v>-</v>
          </cell>
          <cell r="AK252" t="str">
            <v>-</v>
          </cell>
          <cell r="AL252">
            <v>22</v>
          </cell>
        </row>
        <row r="253">
          <cell r="B253">
            <v>2780</v>
          </cell>
          <cell r="C253" t="str">
            <v>UMA DEVI</v>
          </cell>
          <cell r="D253" t="str">
            <v>08-Jan-2024</v>
          </cell>
          <cell r="E253" t="str">
            <v>TAILOR</v>
          </cell>
          <cell r="F253" t="str">
            <v>WORKER</v>
          </cell>
          <cell r="G253" t="str">
            <v>XX</v>
          </cell>
          <cell r="H253" t="str">
            <v>XX</v>
          </cell>
          <cell r="I253" t="str">
            <v>XX</v>
          </cell>
          <cell r="J253" t="str">
            <v>-</v>
          </cell>
          <cell r="K253" t="str">
            <v>-</v>
          </cell>
          <cell r="L253" t="str">
            <v>-</v>
          </cell>
          <cell r="M253" t="str">
            <v>XX</v>
          </cell>
          <cell r="N253" t="str">
            <v>WO</v>
          </cell>
          <cell r="O253" t="str">
            <v>XX</v>
          </cell>
          <cell r="P253" t="str">
            <v>XX</v>
          </cell>
          <cell r="Q253" t="str">
            <v>A/XX</v>
          </cell>
          <cell r="R253" t="str">
            <v>XX</v>
          </cell>
          <cell r="S253" t="str">
            <v>XX/A</v>
          </cell>
          <cell r="T253" t="str">
            <v>XX</v>
          </cell>
          <cell r="U253" t="str">
            <v>WO</v>
          </cell>
          <cell r="V253" t="str">
            <v>XX</v>
          </cell>
          <cell r="W253" t="str">
            <v>XX</v>
          </cell>
          <cell r="X253" t="str">
            <v>XX</v>
          </cell>
          <cell r="Y253" t="str">
            <v>XX</v>
          </cell>
          <cell r="Z253" t="str">
            <v>XX</v>
          </cell>
          <cell r="AA253" t="str">
            <v>XX</v>
          </cell>
          <cell r="AB253" t="str">
            <v>WO</v>
          </cell>
          <cell r="AC253" t="str">
            <v>XX</v>
          </cell>
          <cell r="AD253" t="str">
            <v>XX</v>
          </cell>
          <cell r="AE253" t="str">
            <v>XX</v>
          </cell>
          <cell r="AF253" t="str">
            <v>XX</v>
          </cell>
          <cell r="AG253" t="str">
            <v>XX</v>
          </cell>
          <cell r="AH253" t="str">
            <v>XX</v>
          </cell>
          <cell r="AI253" t="str">
            <v>-</v>
          </cell>
          <cell r="AJ253" t="str">
            <v>-</v>
          </cell>
          <cell r="AK253" t="str">
            <v>-</v>
          </cell>
          <cell r="AL253">
            <v>20.5</v>
          </cell>
        </row>
        <row r="254">
          <cell r="B254">
            <v>2781</v>
          </cell>
          <cell r="C254" t="str">
            <v>GAURI DAS</v>
          </cell>
          <cell r="D254" t="str">
            <v>10-Jan-2024</v>
          </cell>
          <cell r="E254" t="str">
            <v>TAILOR</v>
          </cell>
          <cell r="F254" t="str">
            <v>WORKER</v>
          </cell>
          <cell r="G254" t="str">
            <v>XX</v>
          </cell>
          <cell r="H254" t="str">
            <v>XX</v>
          </cell>
          <cell r="I254" t="str">
            <v>XX</v>
          </cell>
          <cell r="J254" t="str">
            <v>-</v>
          </cell>
          <cell r="K254" t="str">
            <v>-</v>
          </cell>
          <cell r="L254" t="str">
            <v>-</v>
          </cell>
          <cell r="M254" t="str">
            <v>XX</v>
          </cell>
          <cell r="N254" t="str">
            <v>WO</v>
          </cell>
          <cell r="O254" t="str">
            <v>XX</v>
          </cell>
          <cell r="P254" t="str">
            <v>XX</v>
          </cell>
          <cell r="Q254" t="str">
            <v>XX</v>
          </cell>
          <cell r="R254" t="str">
            <v>XX</v>
          </cell>
          <cell r="S254" t="str">
            <v>XX</v>
          </cell>
          <cell r="T254" t="str">
            <v>XX</v>
          </cell>
          <cell r="U254" t="str">
            <v>WO</v>
          </cell>
          <cell r="V254" t="str">
            <v>XX</v>
          </cell>
          <cell r="W254" t="str">
            <v>XX</v>
          </cell>
          <cell r="X254" t="str">
            <v>XX</v>
          </cell>
          <cell r="Y254" t="str">
            <v>XX</v>
          </cell>
          <cell r="Z254" t="str">
            <v>XX</v>
          </cell>
          <cell r="AA254" t="str">
            <v>XX</v>
          </cell>
          <cell r="AB254" t="str">
            <v>WO</v>
          </cell>
          <cell r="AC254" t="str">
            <v>XX</v>
          </cell>
          <cell r="AD254" t="str">
            <v>XX</v>
          </cell>
          <cell r="AE254" t="str">
            <v>XX</v>
          </cell>
          <cell r="AF254" t="str">
            <v>XX</v>
          </cell>
          <cell r="AG254" t="str">
            <v>XX</v>
          </cell>
          <cell r="AH254" t="str">
            <v>XX</v>
          </cell>
          <cell r="AI254" t="str">
            <v>-</v>
          </cell>
          <cell r="AJ254" t="str">
            <v>-</v>
          </cell>
          <cell r="AK254" t="str">
            <v>-</v>
          </cell>
          <cell r="AL254">
            <v>22</v>
          </cell>
        </row>
        <row r="255">
          <cell r="B255">
            <v>2782</v>
          </cell>
          <cell r="C255" t="str">
            <v>PALASH DAS</v>
          </cell>
          <cell r="D255" t="str">
            <v>10-Jan-2024</v>
          </cell>
          <cell r="E255" t="str">
            <v>CUTTING MASTER</v>
          </cell>
          <cell r="F255" t="str">
            <v>WORKER</v>
          </cell>
          <cell r="G255" t="str">
            <v>XX</v>
          </cell>
          <cell r="H255" t="str">
            <v>XX</v>
          </cell>
          <cell r="I255" t="str">
            <v>XX</v>
          </cell>
          <cell r="J255" t="str">
            <v>-</v>
          </cell>
          <cell r="K255" t="str">
            <v>-</v>
          </cell>
          <cell r="L255" t="str">
            <v>-</v>
          </cell>
          <cell r="M255" t="str">
            <v>XX</v>
          </cell>
          <cell r="N255" t="str">
            <v>WO</v>
          </cell>
          <cell r="O255" t="str">
            <v>XX</v>
          </cell>
          <cell r="P255" t="str">
            <v>XX</v>
          </cell>
          <cell r="Q255" t="str">
            <v>XX</v>
          </cell>
          <cell r="R255" t="str">
            <v>A</v>
          </cell>
          <cell r="S255" t="str">
            <v>A</v>
          </cell>
          <cell r="T255" t="str">
            <v>A</v>
          </cell>
          <cell r="U255" t="str">
            <v>WO</v>
          </cell>
          <cell r="V255" t="str">
            <v>A</v>
          </cell>
          <cell r="W255" t="str">
            <v>A</v>
          </cell>
          <cell r="X255" t="str">
            <v>A</v>
          </cell>
          <cell r="Y255" t="str">
            <v>A</v>
          </cell>
          <cell r="Z255" t="str">
            <v>A</v>
          </cell>
          <cell r="AA255" t="str">
            <v>A</v>
          </cell>
          <cell r="AB255" t="str">
            <v>WO</v>
          </cell>
          <cell r="AC255" t="str">
            <v>A</v>
          </cell>
          <cell r="AD255" t="str">
            <v>A</v>
          </cell>
          <cell r="AE255" t="str">
            <v>A</v>
          </cell>
          <cell r="AF255" t="str">
            <v>A</v>
          </cell>
          <cell r="AG255" t="str">
            <v>A</v>
          </cell>
          <cell r="AH255" t="str">
            <v>A</v>
          </cell>
          <cell r="AI255" t="str">
            <v>-</v>
          </cell>
          <cell r="AJ255" t="str">
            <v>-</v>
          </cell>
          <cell r="AK255" t="str">
            <v>-</v>
          </cell>
          <cell r="AL255">
            <v>7</v>
          </cell>
        </row>
        <row r="256">
          <cell r="B256">
            <v>2785</v>
          </cell>
          <cell r="C256" t="str">
            <v>BISWANATH DAS</v>
          </cell>
          <cell r="D256" t="str">
            <v>22-Jan-2024</v>
          </cell>
          <cell r="E256" t="str">
            <v>LAYER</v>
          </cell>
          <cell r="F256" t="str">
            <v>WORKER</v>
          </cell>
          <cell r="G256" t="str">
            <v>XX</v>
          </cell>
          <cell r="H256" t="str">
            <v>XX</v>
          </cell>
          <cell r="I256" t="str">
            <v>XX</v>
          </cell>
          <cell r="J256" t="str">
            <v>-</v>
          </cell>
          <cell r="K256" t="str">
            <v>-</v>
          </cell>
          <cell r="L256" t="str">
            <v>-</v>
          </cell>
          <cell r="M256" t="str">
            <v>XX</v>
          </cell>
          <cell r="N256" t="str">
            <v>WO</v>
          </cell>
          <cell r="O256" t="str">
            <v>XX</v>
          </cell>
          <cell r="P256" t="str">
            <v>XX</v>
          </cell>
          <cell r="Q256" t="str">
            <v>XX</v>
          </cell>
          <cell r="R256" t="str">
            <v>A</v>
          </cell>
          <cell r="S256" t="str">
            <v>A</v>
          </cell>
          <cell r="T256" t="str">
            <v>A</v>
          </cell>
          <cell r="U256" t="str">
            <v>WO</v>
          </cell>
          <cell r="V256" t="str">
            <v>A</v>
          </cell>
          <cell r="W256" t="str">
            <v>A</v>
          </cell>
          <cell r="X256" t="str">
            <v>A</v>
          </cell>
          <cell r="Y256" t="str">
            <v>A</v>
          </cell>
          <cell r="Z256" t="str">
            <v>A</v>
          </cell>
          <cell r="AA256" t="str">
            <v>A</v>
          </cell>
          <cell r="AB256" t="str">
            <v>WO</v>
          </cell>
          <cell r="AC256" t="str">
            <v>A</v>
          </cell>
          <cell r="AD256" t="str">
            <v>A</v>
          </cell>
          <cell r="AE256" t="str">
            <v>A</v>
          </cell>
          <cell r="AF256" t="str">
            <v>A</v>
          </cell>
          <cell r="AG256" t="str">
            <v>A</v>
          </cell>
          <cell r="AH256" t="str">
            <v>A</v>
          </cell>
          <cell r="AI256" t="str">
            <v>-</v>
          </cell>
          <cell r="AJ256" t="str">
            <v>-</v>
          </cell>
          <cell r="AK256" t="str">
            <v>-</v>
          </cell>
          <cell r="AL256">
            <v>7</v>
          </cell>
        </row>
        <row r="257">
          <cell r="B257">
            <v>2788</v>
          </cell>
          <cell r="C257" t="str">
            <v>M NAGARAJAN</v>
          </cell>
          <cell r="D257" t="str">
            <v>27-Jan-2024</v>
          </cell>
          <cell r="E257" t="str">
            <v>WARPER</v>
          </cell>
          <cell r="F257" t="str">
            <v>WORKER</v>
          </cell>
          <cell r="G257" t="str">
            <v>XX</v>
          </cell>
          <cell r="H257" t="str">
            <v>XX</v>
          </cell>
          <cell r="I257" t="str">
            <v>XX</v>
          </cell>
          <cell r="J257" t="str">
            <v>-</v>
          </cell>
          <cell r="K257" t="str">
            <v>-</v>
          </cell>
          <cell r="L257" t="str">
            <v>-</v>
          </cell>
          <cell r="M257" t="str">
            <v>XX</v>
          </cell>
          <cell r="N257" t="str">
            <v>WO</v>
          </cell>
          <cell r="O257" t="str">
            <v>A</v>
          </cell>
          <cell r="P257" t="str">
            <v>XX</v>
          </cell>
          <cell r="Q257" t="str">
            <v>XX</v>
          </cell>
          <cell r="R257" t="str">
            <v>XX</v>
          </cell>
          <cell r="S257" t="str">
            <v>XX</v>
          </cell>
          <cell r="T257" t="str">
            <v>XX</v>
          </cell>
          <cell r="U257" t="str">
            <v>WO</v>
          </cell>
          <cell r="V257" t="str">
            <v>XX</v>
          </cell>
          <cell r="W257" t="str">
            <v>XX</v>
          </cell>
          <cell r="X257" t="str">
            <v>XX</v>
          </cell>
          <cell r="Y257" t="str">
            <v>XX</v>
          </cell>
          <cell r="Z257" t="str">
            <v>XX</v>
          </cell>
          <cell r="AA257" t="str">
            <v>A</v>
          </cell>
          <cell r="AB257" t="str">
            <v>WO</v>
          </cell>
          <cell r="AC257" t="str">
            <v>XX/A</v>
          </cell>
          <cell r="AD257" t="str">
            <v>XX</v>
          </cell>
          <cell r="AE257" t="str">
            <v>XX</v>
          </cell>
          <cell r="AF257" t="str">
            <v>XX</v>
          </cell>
          <cell r="AG257" t="str">
            <v>XX</v>
          </cell>
          <cell r="AH257" t="str">
            <v>A</v>
          </cell>
          <cell r="AI257" t="str">
            <v>-</v>
          </cell>
          <cell r="AJ257" t="str">
            <v>-</v>
          </cell>
          <cell r="AK257" t="str">
            <v>-</v>
          </cell>
          <cell r="AL257">
            <v>18.5</v>
          </cell>
        </row>
        <row r="258">
          <cell r="B258">
            <v>2790</v>
          </cell>
          <cell r="C258" t="str">
            <v>RESHMA K</v>
          </cell>
          <cell r="D258" t="str">
            <v>29-Jan-2024</v>
          </cell>
          <cell r="E258" t="str">
            <v>HELPER</v>
          </cell>
          <cell r="F258" t="str">
            <v>WORKER</v>
          </cell>
          <cell r="G258" t="str">
            <v>XX</v>
          </cell>
          <cell r="H258" t="str">
            <v>XX</v>
          </cell>
          <cell r="I258" t="str">
            <v>XX</v>
          </cell>
          <cell r="J258" t="str">
            <v>-</v>
          </cell>
          <cell r="K258" t="str">
            <v>-</v>
          </cell>
          <cell r="L258" t="str">
            <v>-</v>
          </cell>
          <cell r="M258" t="str">
            <v>XX</v>
          </cell>
          <cell r="N258" t="str">
            <v>WO</v>
          </cell>
          <cell r="O258" t="str">
            <v>XX</v>
          </cell>
          <cell r="P258" t="str">
            <v>XX</v>
          </cell>
          <cell r="Q258" t="str">
            <v>XX</v>
          </cell>
          <cell r="R258" t="str">
            <v>XX</v>
          </cell>
          <cell r="S258" t="str">
            <v>XX</v>
          </cell>
          <cell r="T258" t="str">
            <v>XX</v>
          </cell>
          <cell r="U258" t="str">
            <v>WO</v>
          </cell>
          <cell r="V258" t="str">
            <v>XX</v>
          </cell>
          <cell r="W258" t="str">
            <v>XX</v>
          </cell>
          <cell r="X258" t="str">
            <v>XX</v>
          </cell>
          <cell r="Y258" t="str">
            <v>XX</v>
          </cell>
          <cell r="Z258" t="str">
            <v>XX</v>
          </cell>
          <cell r="AA258" t="str">
            <v>XX</v>
          </cell>
          <cell r="AB258" t="str">
            <v>WO</v>
          </cell>
          <cell r="AC258" t="str">
            <v>XX</v>
          </cell>
          <cell r="AD258" t="str">
            <v>XX</v>
          </cell>
          <cell r="AE258" t="str">
            <v>A</v>
          </cell>
          <cell r="AF258" t="str">
            <v>XX</v>
          </cell>
          <cell r="AG258" t="str">
            <v>XX</v>
          </cell>
          <cell r="AH258" t="str">
            <v>XX</v>
          </cell>
          <cell r="AI258" t="str">
            <v>WO</v>
          </cell>
          <cell r="AJ258" t="str">
            <v>-</v>
          </cell>
          <cell r="AK258" t="str">
            <v>-</v>
          </cell>
          <cell r="AL258">
            <v>21</v>
          </cell>
        </row>
        <row r="259">
          <cell r="B259">
            <v>2792</v>
          </cell>
          <cell r="C259" t="str">
            <v>GEETHALAKSHMI B</v>
          </cell>
          <cell r="D259" t="str">
            <v>29-Jan-2024</v>
          </cell>
          <cell r="E259" t="str">
            <v>HELPER</v>
          </cell>
          <cell r="F259" t="str">
            <v>WORKER</v>
          </cell>
          <cell r="G259" t="str">
            <v>A</v>
          </cell>
          <cell r="H259" t="str">
            <v>A</v>
          </cell>
          <cell r="I259" t="str">
            <v>A</v>
          </cell>
          <cell r="J259" t="str">
            <v>-</v>
          </cell>
          <cell r="K259" t="str">
            <v>-</v>
          </cell>
          <cell r="L259" t="str">
            <v>-</v>
          </cell>
          <cell r="M259" t="str">
            <v>A</v>
          </cell>
          <cell r="N259" t="str">
            <v>WO</v>
          </cell>
          <cell r="O259" t="str">
            <v>A</v>
          </cell>
          <cell r="P259" t="str">
            <v>A</v>
          </cell>
          <cell r="Q259" t="str">
            <v>A</v>
          </cell>
          <cell r="R259" t="str">
            <v>A</v>
          </cell>
          <cell r="S259" t="str">
            <v>A</v>
          </cell>
          <cell r="T259" t="str">
            <v>A</v>
          </cell>
          <cell r="U259" t="str">
            <v>WO</v>
          </cell>
          <cell r="V259" t="str">
            <v>A</v>
          </cell>
          <cell r="W259" t="str">
            <v>A</v>
          </cell>
          <cell r="X259" t="str">
            <v>A</v>
          </cell>
          <cell r="Y259" t="str">
            <v>A</v>
          </cell>
          <cell r="Z259" t="str">
            <v>A</v>
          </cell>
          <cell r="AA259" t="str">
            <v>A</v>
          </cell>
          <cell r="AB259" t="str">
            <v>WO</v>
          </cell>
          <cell r="AC259" t="str">
            <v>A</v>
          </cell>
          <cell r="AD259" t="str">
            <v>A</v>
          </cell>
          <cell r="AE259" t="str">
            <v>A</v>
          </cell>
          <cell r="AF259" t="str">
            <v>A</v>
          </cell>
          <cell r="AG259" t="str">
            <v>A</v>
          </cell>
          <cell r="AH259" t="str">
            <v>A</v>
          </cell>
          <cell r="AI259" t="str">
            <v>-</v>
          </cell>
          <cell r="AJ259" t="str">
            <v>-</v>
          </cell>
          <cell r="AK259" t="str">
            <v>-</v>
          </cell>
          <cell r="AL259">
            <v>0</v>
          </cell>
        </row>
        <row r="260">
          <cell r="B260">
            <v>2795</v>
          </cell>
          <cell r="C260" t="str">
            <v>SHARMILA P</v>
          </cell>
          <cell r="D260" t="str">
            <v>30-Jan-2024</v>
          </cell>
          <cell r="E260" t="str">
            <v>HELPER</v>
          </cell>
          <cell r="F260" t="str">
            <v>WORKER</v>
          </cell>
          <cell r="G260" t="str">
            <v>XX</v>
          </cell>
          <cell r="H260" t="str">
            <v>XX</v>
          </cell>
          <cell r="I260" t="str">
            <v>XX</v>
          </cell>
          <cell r="J260" t="str">
            <v>-</v>
          </cell>
          <cell r="K260" t="str">
            <v>-</v>
          </cell>
          <cell r="L260" t="str">
            <v>-</v>
          </cell>
          <cell r="M260" t="str">
            <v>XX</v>
          </cell>
          <cell r="N260" t="str">
            <v>WO</v>
          </cell>
          <cell r="O260" t="str">
            <v>XX</v>
          </cell>
          <cell r="P260" t="str">
            <v>XX</v>
          </cell>
          <cell r="Q260" t="str">
            <v>A</v>
          </cell>
          <cell r="R260" t="str">
            <v>XX</v>
          </cell>
          <cell r="S260" t="str">
            <v>A</v>
          </cell>
          <cell r="T260" t="str">
            <v>XX</v>
          </cell>
          <cell r="U260" t="str">
            <v>WO</v>
          </cell>
          <cell r="V260" t="str">
            <v>XX</v>
          </cell>
          <cell r="W260" t="str">
            <v>XX</v>
          </cell>
          <cell r="X260" t="str">
            <v>A</v>
          </cell>
          <cell r="Y260" t="str">
            <v>XX</v>
          </cell>
          <cell r="Z260" t="str">
            <v>XX</v>
          </cell>
          <cell r="AA260" t="str">
            <v>XX</v>
          </cell>
          <cell r="AB260" t="str">
            <v>WO</v>
          </cell>
          <cell r="AC260" t="str">
            <v>XX</v>
          </cell>
          <cell r="AD260" t="str">
            <v>XX</v>
          </cell>
          <cell r="AE260" t="str">
            <v>XX</v>
          </cell>
          <cell r="AF260" t="str">
            <v>XX</v>
          </cell>
          <cell r="AG260" t="str">
            <v>XX</v>
          </cell>
          <cell r="AH260" t="str">
            <v>XX</v>
          </cell>
          <cell r="AI260" t="str">
            <v>-</v>
          </cell>
          <cell r="AJ260" t="str">
            <v>-</v>
          </cell>
          <cell r="AK260" t="str">
            <v>-</v>
          </cell>
          <cell r="AL260">
            <v>19</v>
          </cell>
        </row>
        <row r="261">
          <cell r="B261">
            <v>2796</v>
          </cell>
          <cell r="C261" t="str">
            <v>PAPPATHI S</v>
          </cell>
          <cell r="D261" t="str">
            <v>31-Jan-2024</v>
          </cell>
          <cell r="E261" t="str">
            <v>TAILOR</v>
          </cell>
          <cell r="F261" t="str">
            <v>WORKER</v>
          </cell>
          <cell r="G261" t="str">
            <v>A</v>
          </cell>
          <cell r="H261" t="str">
            <v>XX</v>
          </cell>
          <cell r="I261" t="str">
            <v>XX</v>
          </cell>
          <cell r="J261" t="str">
            <v>-</v>
          </cell>
          <cell r="K261" t="str">
            <v>-</v>
          </cell>
          <cell r="L261" t="str">
            <v>-</v>
          </cell>
          <cell r="M261" t="str">
            <v>XX</v>
          </cell>
          <cell r="N261" t="str">
            <v>WO</v>
          </cell>
          <cell r="O261" t="str">
            <v>XX</v>
          </cell>
          <cell r="P261" t="str">
            <v>XX</v>
          </cell>
          <cell r="Q261" t="str">
            <v>XX</v>
          </cell>
          <cell r="R261" t="str">
            <v>XX</v>
          </cell>
          <cell r="S261" t="str">
            <v>XX</v>
          </cell>
          <cell r="T261" t="str">
            <v>XX</v>
          </cell>
          <cell r="U261" t="str">
            <v>WO</v>
          </cell>
          <cell r="V261" t="str">
            <v>XX/A</v>
          </cell>
          <cell r="W261" t="str">
            <v>XX</v>
          </cell>
          <cell r="X261" t="str">
            <v>XX</v>
          </cell>
          <cell r="Y261" t="str">
            <v>XX</v>
          </cell>
          <cell r="Z261" t="str">
            <v>XX</v>
          </cell>
          <cell r="AA261" t="str">
            <v>XX</v>
          </cell>
          <cell r="AB261" t="str">
            <v>WO</v>
          </cell>
          <cell r="AC261" t="str">
            <v>XX</v>
          </cell>
          <cell r="AD261" t="str">
            <v>XX</v>
          </cell>
          <cell r="AE261" t="str">
            <v>XX</v>
          </cell>
          <cell r="AF261" t="str">
            <v>XX</v>
          </cell>
          <cell r="AG261" t="str">
            <v>XX</v>
          </cell>
          <cell r="AH261" t="str">
            <v>XX</v>
          </cell>
          <cell r="AI261" t="str">
            <v>-</v>
          </cell>
          <cell r="AJ261" t="str">
            <v>-</v>
          </cell>
          <cell r="AK261" t="str">
            <v>-</v>
          </cell>
          <cell r="AL261">
            <v>20.5</v>
          </cell>
        </row>
        <row r="262">
          <cell r="B262">
            <v>2802</v>
          </cell>
          <cell r="C262" t="str">
            <v>SATHIYAPRIYA M</v>
          </cell>
          <cell r="D262" t="str">
            <v>06-Feb-2024</v>
          </cell>
          <cell r="E262" t="str">
            <v>JR-EXECUTIVE</v>
          </cell>
          <cell r="F262" t="str">
            <v>STAFF</v>
          </cell>
          <cell r="G262" t="str">
            <v>XX</v>
          </cell>
          <cell r="H262" t="str">
            <v>XX</v>
          </cell>
          <cell r="I262" t="str">
            <v>XX</v>
          </cell>
          <cell r="J262" t="str">
            <v>-</v>
          </cell>
          <cell r="K262" t="str">
            <v>-</v>
          </cell>
          <cell r="L262" t="str">
            <v>-</v>
          </cell>
          <cell r="M262" t="str">
            <v>XX</v>
          </cell>
          <cell r="N262" t="str">
            <v>WO</v>
          </cell>
          <cell r="O262" t="str">
            <v>XX</v>
          </cell>
          <cell r="P262" t="str">
            <v>XX</v>
          </cell>
          <cell r="Q262" t="str">
            <v>XX</v>
          </cell>
          <cell r="R262" t="str">
            <v>XX/A</v>
          </cell>
          <cell r="S262" t="str">
            <v>XX</v>
          </cell>
          <cell r="T262" t="str">
            <v>XX</v>
          </cell>
          <cell r="U262" t="str">
            <v>WO</v>
          </cell>
          <cell r="V262" t="str">
            <v>XX</v>
          </cell>
          <cell r="W262" t="str">
            <v>XX</v>
          </cell>
          <cell r="X262" t="str">
            <v>XX</v>
          </cell>
          <cell r="Y262" t="str">
            <v>XX</v>
          </cell>
          <cell r="Z262" t="str">
            <v>XX</v>
          </cell>
          <cell r="AA262" t="str">
            <v>XX</v>
          </cell>
          <cell r="AB262" t="str">
            <v>WO</v>
          </cell>
          <cell r="AC262" t="str">
            <v>XX</v>
          </cell>
          <cell r="AD262" t="str">
            <v>XX</v>
          </cell>
          <cell r="AE262" t="str">
            <v>XX</v>
          </cell>
          <cell r="AF262" t="str">
            <v>XX</v>
          </cell>
          <cell r="AG262" t="str">
            <v>XX</v>
          </cell>
          <cell r="AH262" t="str">
            <v>XX</v>
          </cell>
          <cell r="AI262" t="str">
            <v>-</v>
          </cell>
          <cell r="AJ262" t="str">
            <v>-</v>
          </cell>
          <cell r="AK262" t="str">
            <v>-</v>
          </cell>
          <cell r="AL262">
            <v>21.5</v>
          </cell>
        </row>
        <row r="263">
          <cell r="B263">
            <v>2806</v>
          </cell>
          <cell r="C263" t="str">
            <v>SHOBANA U</v>
          </cell>
          <cell r="D263" t="str">
            <v>08-Feb-2024</v>
          </cell>
          <cell r="E263" t="str">
            <v>JR-EXECUTIVE</v>
          </cell>
          <cell r="F263" t="str">
            <v>STAFF</v>
          </cell>
          <cell r="G263" t="str">
            <v>XX</v>
          </cell>
          <cell r="H263" t="str">
            <v>XX</v>
          </cell>
          <cell r="I263" t="str">
            <v>XX</v>
          </cell>
          <cell r="J263" t="str">
            <v>-</v>
          </cell>
          <cell r="K263" t="str">
            <v>-</v>
          </cell>
          <cell r="L263" t="str">
            <v>-</v>
          </cell>
          <cell r="M263" t="str">
            <v>XX</v>
          </cell>
          <cell r="N263" t="str">
            <v>WO</v>
          </cell>
          <cell r="O263" t="str">
            <v>XX</v>
          </cell>
          <cell r="P263" t="str">
            <v>XX</v>
          </cell>
          <cell r="Q263" t="str">
            <v>XX</v>
          </cell>
          <cell r="R263" t="str">
            <v>XX</v>
          </cell>
          <cell r="S263" t="str">
            <v>XX</v>
          </cell>
          <cell r="T263" t="str">
            <v>XX</v>
          </cell>
          <cell r="U263" t="str">
            <v>WO</v>
          </cell>
          <cell r="V263" t="str">
            <v>XX</v>
          </cell>
          <cell r="W263" t="str">
            <v>XX</v>
          </cell>
          <cell r="X263" t="str">
            <v>XX</v>
          </cell>
          <cell r="Y263" t="str">
            <v>XX</v>
          </cell>
          <cell r="Z263" t="str">
            <v>XX</v>
          </cell>
          <cell r="AA263" t="str">
            <v>XX</v>
          </cell>
          <cell r="AB263" t="str">
            <v>WO</v>
          </cell>
          <cell r="AC263" t="str">
            <v>XX</v>
          </cell>
          <cell r="AD263" t="str">
            <v>XX</v>
          </cell>
          <cell r="AE263" t="str">
            <v>XX</v>
          </cell>
          <cell r="AF263" t="str">
            <v>XX</v>
          </cell>
          <cell r="AG263" t="str">
            <v>A</v>
          </cell>
          <cell r="AH263" t="str">
            <v>XX</v>
          </cell>
          <cell r="AI263" t="str">
            <v>-</v>
          </cell>
          <cell r="AJ263" t="str">
            <v>-</v>
          </cell>
          <cell r="AK263" t="str">
            <v>-</v>
          </cell>
          <cell r="AL263">
            <v>21</v>
          </cell>
        </row>
        <row r="264">
          <cell r="B264">
            <v>2807</v>
          </cell>
          <cell r="C264" t="str">
            <v>DHANALAKSHMI K</v>
          </cell>
          <cell r="D264" t="str">
            <v>10-Feb-2024</v>
          </cell>
          <cell r="E264" t="str">
            <v>TAILOR</v>
          </cell>
          <cell r="F264" t="str">
            <v>WORKER</v>
          </cell>
          <cell r="G264" t="str">
            <v>XX</v>
          </cell>
          <cell r="H264" t="str">
            <v>A</v>
          </cell>
          <cell r="I264" t="str">
            <v>XX</v>
          </cell>
          <cell r="J264" t="str">
            <v>-</v>
          </cell>
          <cell r="K264" t="str">
            <v>-</v>
          </cell>
          <cell r="L264" t="str">
            <v>-</v>
          </cell>
          <cell r="M264" t="str">
            <v>XX</v>
          </cell>
          <cell r="N264" t="str">
            <v>WO</v>
          </cell>
          <cell r="O264" t="str">
            <v>XX</v>
          </cell>
          <cell r="P264" t="str">
            <v>XX</v>
          </cell>
          <cell r="Q264" t="str">
            <v>XX</v>
          </cell>
          <cell r="R264" t="str">
            <v>A</v>
          </cell>
          <cell r="S264" t="str">
            <v>XX</v>
          </cell>
          <cell r="T264" t="str">
            <v>A</v>
          </cell>
          <cell r="U264" t="str">
            <v>WO</v>
          </cell>
          <cell r="V264" t="str">
            <v>A</v>
          </cell>
          <cell r="W264" t="str">
            <v>XX</v>
          </cell>
          <cell r="X264" t="str">
            <v>XX</v>
          </cell>
          <cell r="Y264" t="str">
            <v>XX</v>
          </cell>
          <cell r="Z264" t="str">
            <v>XX</v>
          </cell>
          <cell r="AA264" t="str">
            <v>A</v>
          </cell>
          <cell r="AB264" t="str">
            <v>WO</v>
          </cell>
          <cell r="AC264" t="str">
            <v>XX</v>
          </cell>
          <cell r="AD264" t="str">
            <v>XX</v>
          </cell>
          <cell r="AE264" t="str">
            <v>XX</v>
          </cell>
          <cell r="AF264" t="str">
            <v>A</v>
          </cell>
          <cell r="AG264" t="str">
            <v>XX</v>
          </cell>
          <cell r="AH264" t="str">
            <v>XX</v>
          </cell>
          <cell r="AI264" t="str">
            <v>-</v>
          </cell>
          <cell r="AJ264" t="str">
            <v>-</v>
          </cell>
          <cell r="AK264" t="str">
            <v>-</v>
          </cell>
          <cell r="AL264">
            <v>16</v>
          </cell>
        </row>
        <row r="265">
          <cell r="B265">
            <v>2809</v>
          </cell>
          <cell r="C265" t="str">
            <v>NANDHINE B</v>
          </cell>
          <cell r="D265" t="str">
            <v>12-Feb-2024</v>
          </cell>
          <cell r="E265" t="str">
            <v>OVERLOCK TAILOR</v>
          </cell>
          <cell r="F265" t="str">
            <v>WORKER</v>
          </cell>
          <cell r="G265" t="str">
            <v>XX</v>
          </cell>
          <cell r="H265" t="str">
            <v>XX</v>
          </cell>
          <cell r="I265" t="str">
            <v>XX</v>
          </cell>
          <cell r="J265" t="str">
            <v>-</v>
          </cell>
          <cell r="K265" t="str">
            <v>-</v>
          </cell>
          <cell r="L265" t="str">
            <v>-</v>
          </cell>
          <cell r="M265" t="str">
            <v>XX</v>
          </cell>
          <cell r="N265" t="str">
            <v>WO</v>
          </cell>
          <cell r="O265" t="str">
            <v>A</v>
          </cell>
          <cell r="P265" t="str">
            <v>A</v>
          </cell>
          <cell r="Q265" t="str">
            <v>A</v>
          </cell>
          <cell r="R265" t="str">
            <v>A</v>
          </cell>
          <cell r="S265" t="str">
            <v>A</v>
          </cell>
          <cell r="T265" t="str">
            <v>A</v>
          </cell>
          <cell r="U265" t="str">
            <v>WO</v>
          </cell>
          <cell r="V265" t="str">
            <v>A</v>
          </cell>
          <cell r="W265" t="str">
            <v>A</v>
          </cell>
          <cell r="X265" t="str">
            <v>A</v>
          </cell>
          <cell r="Y265" t="str">
            <v>A</v>
          </cell>
          <cell r="Z265" t="str">
            <v>A</v>
          </cell>
          <cell r="AA265" t="str">
            <v>A</v>
          </cell>
          <cell r="AB265" t="str">
            <v>WO</v>
          </cell>
          <cell r="AC265" t="str">
            <v>A</v>
          </cell>
          <cell r="AD265" t="str">
            <v>A</v>
          </cell>
          <cell r="AE265" t="str">
            <v>A</v>
          </cell>
          <cell r="AF265" t="str">
            <v>A</v>
          </cell>
          <cell r="AG265" t="str">
            <v>A</v>
          </cell>
          <cell r="AH265" t="str">
            <v>A</v>
          </cell>
          <cell r="AI265" t="str">
            <v>-</v>
          </cell>
          <cell r="AJ265" t="str">
            <v>-</v>
          </cell>
          <cell r="AK265" t="str">
            <v>-</v>
          </cell>
          <cell r="AL265">
            <v>4</v>
          </cell>
        </row>
        <row r="266">
          <cell r="B266">
            <v>2810</v>
          </cell>
          <cell r="C266" t="str">
            <v>SNEKA P</v>
          </cell>
          <cell r="D266" t="str">
            <v>15-Feb-2024</v>
          </cell>
          <cell r="E266" t="str">
            <v>HELPER</v>
          </cell>
          <cell r="F266" t="str">
            <v>WORKER</v>
          </cell>
          <cell r="G266" t="str">
            <v>A/XX</v>
          </cell>
          <cell r="H266" t="str">
            <v>XX</v>
          </cell>
          <cell r="I266" t="str">
            <v>XX</v>
          </cell>
          <cell r="J266" t="str">
            <v>-</v>
          </cell>
          <cell r="K266" t="str">
            <v>-</v>
          </cell>
          <cell r="L266" t="str">
            <v>-</v>
          </cell>
          <cell r="M266" t="str">
            <v>XX</v>
          </cell>
          <cell r="N266" t="str">
            <v>WO</v>
          </cell>
          <cell r="O266" t="str">
            <v>XX</v>
          </cell>
          <cell r="P266" t="str">
            <v>XX</v>
          </cell>
          <cell r="Q266" t="str">
            <v>XX</v>
          </cell>
          <cell r="R266" t="str">
            <v>A</v>
          </cell>
          <cell r="S266" t="str">
            <v>XX</v>
          </cell>
          <cell r="T266" t="str">
            <v>A</v>
          </cell>
          <cell r="U266" t="str">
            <v>WO</v>
          </cell>
          <cell r="V266" t="str">
            <v>A</v>
          </cell>
          <cell r="W266" t="str">
            <v>A</v>
          </cell>
          <cell r="X266" t="str">
            <v>XX</v>
          </cell>
          <cell r="Y266" t="str">
            <v>XX</v>
          </cell>
          <cell r="Z266" t="str">
            <v>XX</v>
          </cell>
          <cell r="AA266" t="str">
            <v>XX</v>
          </cell>
          <cell r="AB266" t="str">
            <v>WO</v>
          </cell>
          <cell r="AC266" t="str">
            <v>A</v>
          </cell>
          <cell r="AD266" t="str">
            <v>XX</v>
          </cell>
          <cell r="AE266" t="str">
            <v>XX</v>
          </cell>
          <cell r="AF266" t="str">
            <v>XX</v>
          </cell>
          <cell r="AG266" t="str">
            <v>XX</v>
          </cell>
          <cell r="AH266" t="str">
            <v>XX</v>
          </cell>
          <cell r="AI266" t="str">
            <v>-</v>
          </cell>
          <cell r="AJ266" t="str">
            <v>-</v>
          </cell>
          <cell r="AK266" t="str">
            <v>-</v>
          </cell>
          <cell r="AL266">
            <v>16</v>
          </cell>
        </row>
        <row r="267">
          <cell r="B267">
            <v>2815</v>
          </cell>
          <cell r="C267" t="str">
            <v>K KAVITHAL</v>
          </cell>
          <cell r="D267" t="str">
            <v>20-Feb-2024</v>
          </cell>
          <cell r="E267" t="str">
            <v>HELPER</v>
          </cell>
          <cell r="F267" t="str">
            <v>WORKER</v>
          </cell>
          <cell r="G267" t="str">
            <v>XX</v>
          </cell>
          <cell r="H267" t="str">
            <v>XX</v>
          </cell>
          <cell r="I267" t="str">
            <v>XX</v>
          </cell>
          <cell r="J267" t="str">
            <v>-</v>
          </cell>
          <cell r="K267" t="str">
            <v>-</v>
          </cell>
          <cell r="L267" t="str">
            <v>-</v>
          </cell>
          <cell r="M267" t="str">
            <v>XX</v>
          </cell>
          <cell r="N267" t="str">
            <v>WO</v>
          </cell>
          <cell r="O267" t="str">
            <v>XX</v>
          </cell>
          <cell r="P267" t="str">
            <v>XX</v>
          </cell>
          <cell r="Q267" t="str">
            <v>XX</v>
          </cell>
          <cell r="R267" t="str">
            <v>XX</v>
          </cell>
          <cell r="S267" t="str">
            <v>XX</v>
          </cell>
          <cell r="T267" t="str">
            <v>XX</v>
          </cell>
          <cell r="U267" t="str">
            <v>WO</v>
          </cell>
          <cell r="V267" t="str">
            <v>XX</v>
          </cell>
          <cell r="W267" t="str">
            <v>XX</v>
          </cell>
          <cell r="X267" t="str">
            <v>XX</v>
          </cell>
          <cell r="Y267" t="str">
            <v>XX</v>
          </cell>
          <cell r="Z267" t="str">
            <v>XX</v>
          </cell>
          <cell r="AA267" t="str">
            <v>XX</v>
          </cell>
          <cell r="AB267" t="str">
            <v>WO</v>
          </cell>
          <cell r="AC267" t="str">
            <v>XX</v>
          </cell>
          <cell r="AD267" t="str">
            <v>XX</v>
          </cell>
          <cell r="AE267" t="str">
            <v>XX</v>
          </cell>
          <cell r="AF267" t="str">
            <v>XX</v>
          </cell>
          <cell r="AG267" t="str">
            <v>XX</v>
          </cell>
          <cell r="AH267" t="str">
            <v>XX</v>
          </cell>
          <cell r="AI267" t="str">
            <v>-</v>
          </cell>
          <cell r="AJ267" t="str">
            <v>-</v>
          </cell>
          <cell r="AK267" t="str">
            <v>-</v>
          </cell>
          <cell r="AL267">
            <v>22</v>
          </cell>
        </row>
        <row r="268">
          <cell r="B268">
            <v>2816</v>
          </cell>
          <cell r="C268" t="str">
            <v>APARNA N</v>
          </cell>
          <cell r="D268" t="str">
            <v>26-Feb-2024</v>
          </cell>
          <cell r="E268" t="str">
            <v>JR MERCHANDISER</v>
          </cell>
          <cell r="F268" t="str">
            <v>STAFF</v>
          </cell>
          <cell r="G268" t="str">
            <v>XX</v>
          </cell>
          <cell r="H268" t="str">
            <v>XX</v>
          </cell>
          <cell r="I268" t="str">
            <v>XX</v>
          </cell>
          <cell r="J268" t="str">
            <v>-</v>
          </cell>
          <cell r="K268" t="str">
            <v>-</v>
          </cell>
          <cell r="L268" t="str">
            <v>-</v>
          </cell>
          <cell r="M268" t="str">
            <v>XX</v>
          </cell>
          <cell r="N268" t="str">
            <v>WO</v>
          </cell>
          <cell r="O268" t="str">
            <v>XX</v>
          </cell>
          <cell r="P268" t="str">
            <v>XX</v>
          </cell>
          <cell r="Q268" t="str">
            <v>XX</v>
          </cell>
          <cell r="R268" t="str">
            <v>XX</v>
          </cell>
          <cell r="S268" t="str">
            <v>XX</v>
          </cell>
          <cell r="T268" t="str">
            <v>CL</v>
          </cell>
          <cell r="U268" t="str">
            <v>WO</v>
          </cell>
          <cell r="V268" t="str">
            <v>EL</v>
          </cell>
          <cell r="W268" t="str">
            <v>XX</v>
          </cell>
          <cell r="X268" t="str">
            <v>XX</v>
          </cell>
          <cell r="Y268" t="str">
            <v>XX</v>
          </cell>
          <cell r="Z268" t="str">
            <v>XX</v>
          </cell>
          <cell r="AA268" t="str">
            <v>XX</v>
          </cell>
          <cell r="AB268" t="str">
            <v>WO</v>
          </cell>
          <cell r="AC268" t="str">
            <v>XX</v>
          </cell>
          <cell r="AD268" t="str">
            <v>XX</v>
          </cell>
          <cell r="AE268" t="str">
            <v>XX</v>
          </cell>
          <cell r="AF268" t="str">
            <v>XX</v>
          </cell>
          <cell r="AG268" t="str">
            <v>XX</v>
          </cell>
          <cell r="AH268" t="str">
            <v>XX</v>
          </cell>
          <cell r="AI268" t="str">
            <v>-</v>
          </cell>
          <cell r="AJ268" t="str">
            <v>-</v>
          </cell>
          <cell r="AK268" t="str">
            <v>-</v>
          </cell>
          <cell r="AL268">
            <v>20</v>
          </cell>
        </row>
        <row r="269">
          <cell r="B269">
            <v>2817</v>
          </cell>
          <cell r="C269" t="str">
            <v>V RAJU</v>
          </cell>
          <cell r="D269" t="str">
            <v>26-Feb-2024</v>
          </cell>
          <cell r="E269" t="str">
            <v>HOUSE KEEPER</v>
          </cell>
          <cell r="F269" t="str">
            <v>WORKER</v>
          </cell>
          <cell r="G269" t="str">
            <v>XX</v>
          </cell>
          <cell r="H269" t="str">
            <v>XX</v>
          </cell>
          <cell r="I269" t="str">
            <v>XX</v>
          </cell>
          <cell r="J269" t="str">
            <v>-</v>
          </cell>
          <cell r="K269" t="str">
            <v>-</v>
          </cell>
          <cell r="L269" t="str">
            <v>-</v>
          </cell>
          <cell r="M269" t="str">
            <v>XX</v>
          </cell>
          <cell r="N269" t="str">
            <v>WO</v>
          </cell>
          <cell r="O269" t="str">
            <v>XX</v>
          </cell>
          <cell r="P269" t="str">
            <v>XX</v>
          </cell>
          <cell r="Q269" t="str">
            <v>XX</v>
          </cell>
          <cell r="R269" t="str">
            <v>XX</v>
          </cell>
          <cell r="S269" t="str">
            <v>XX</v>
          </cell>
          <cell r="T269" t="str">
            <v>XX</v>
          </cell>
          <cell r="U269" t="str">
            <v>WO</v>
          </cell>
          <cell r="V269" t="str">
            <v>A</v>
          </cell>
          <cell r="W269" t="str">
            <v>XX</v>
          </cell>
          <cell r="X269" t="str">
            <v>XX</v>
          </cell>
          <cell r="Y269" t="str">
            <v>XX</v>
          </cell>
          <cell r="Z269" t="str">
            <v>XX</v>
          </cell>
          <cell r="AA269" t="str">
            <v>XX</v>
          </cell>
          <cell r="AB269" t="str">
            <v>WO</v>
          </cell>
          <cell r="AC269" t="str">
            <v>XX</v>
          </cell>
          <cell r="AD269" t="str">
            <v>XX</v>
          </cell>
          <cell r="AE269" t="str">
            <v>XX</v>
          </cell>
          <cell r="AF269" t="str">
            <v>XX</v>
          </cell>
          <cell r="AG269" t="str">
            <v>XX</v>
          </cell>
          <cell r="AH269" t="str">
            <v>XX</v>
          </cell>
          <cell r="AI269" t="str">
            <v>-</v>
          </cell>
          <cell r="AJ269" t="str">
            <v>-</v>
          </cell>
          <cell r="AK269" t="str">
            <v>-</v>
          </cell>
          <cell r="AL269">
            <v>21</v>
          </cell>
        </row>
        <row r="270">
          <cell r="B270">
            <v>2821</v>
          </cell>
          <cell r="C270" t="str">
            <v>NALLAMMAL</v>
          </cell>
          <cell r="D270" t="str">
            <v>01-Mar-2024</v>
          </cell>
          <cell r="E270" t="str">
            <v>HOUSE KEEPER</v>
          </cell>
          <cell r="F270" t="str">
            <v>WORKER</v>
          </cell>
          <cell r="G270" t="str">
            <v>A</v>
          </cell>
          <cell r="H270" t="str">
            <v>XX</v>
          </cell>
          <cell r="I270" t="str">
            <v>XX</v>
          </cell>
          <cell r="J270" t="str">
            <v>-</v>
          </cell>
          <cell r="K270" t="str">
            <v>-</v>
          </cell>
          <cell r="L270" t="str">
            <v>-</v>
          </cell>
          <cell r="M270" t="str">
            <v>XX</v>
          </cell>
          <cell r="N270" t="str">
            <v>WO</v>
          </cell>
          <cell r="O270" t="str">
            <v>XX/A</v>
          </cell>
          <cell r="P270" t="str">
            <v>XX</v>
          </cell>
          <cell r="Q270" t="str">
            <v>XX</v>
          </cell>
          <cell r="R270" t="str">
            <v>XX</v>
          </cell>
          <cell r="S270" t="str">
            <v>XX</v>
          </cell>
          <cell r="T270" t="str">
            <v>XX</v>
          </cell>
          <cell r="U270" t="str">
            <v>WO</v>
          </cell>
          <cell r="V270" t="str">
            <v>XX</v>
          </cell>
          <cell r="W270" t="str">
            <v>XX</v>
          </cell>
          <cell r="X270" t="str">
            <v>XX</v>
          </cell>
          <cell r="Y270" t="str">
            <v>XX</v>
          </cell>
          <cell r="Z270" t="str">
            <v>XX</v>
          </cell>
          <cell r="AA270" t="str">
            <v>XX</v>
          </cell>
          <cell r="AB270" t="str">
            <v>WO</v>
          </cell>
          <cell r="AC270" t="str">
            <v>XX</v>
          </cell>
          <cell r="AD270" t="str">
            <v>XX</v>
          </cell>
          <cell r="AE270" t="str">
            <v>XX</v>
          </cell>
          <cell r="AF270" t="str">
            <v>XX</v>
          </cell>
          <cell r="AG270" t="str">
            <v>XX</v>
          </cell>
          <cell r="AH270" t="str">
            <v>XX</v>
          </cell>
          <cell r="AI270" t="str">
            <v>-</v>
          </cell>
          <cell r="AJ270" t="str">
            <v>-</v>
          </cell>
          <cell r="AK270" t="str">
            <v>-</v>
          </cell>
          <cell r="AL270">
            <v>20.5</v>
          </cell>
        </row>
        <row r="271">
          <cell r="B271">
            <v>2823</v>
          </cell>
          <cell r="C271" t="str">
            <v>NAVEEN C</v>
          </cell>
          <cell r="D271" t="str">
            <v>01-Mar-2024</v>
          </cell>
          <cell r="E271" t="str">
            <v>SENIOR EXECUTIVE</v>
          </cell>
          <cell r="F271" t="str">
            <v>STAFF</v>
          </cell>
          <cell r="G271" t="str">
            <v>LWP</v>
          </cell>
          <cell r="H271" t="str">
            <v>XX</v>
          </cell>
          <cell r="I271" t="str">
            <v>XX</v>
          </cell>
          <cell r="J271" t="str">
            <v>-</v>
          </cell>
          <cell r="K271" t="str">
            <v>-</v>
          </cell>
          <cell r="L271" t="str">
            <v>-</v>
          </cell>
          <cell r="M271" t="str">
            <v>XX</v>
          </cell>
          <cell r="N271" t="str">
            <v>WO</v>
          </cell>
          <cell r="O271" t="str">
            <v>XX</v>
          </cell>
          <cell r="P271" t="str">
            <v>XX</v>
          </cell>
          <cell r="Q271" t="str">
            <v>A/XX</v>
          </cell>
          <cell r="R271" t="str">
            <v>XX</v>
          </cell>
          <cell r="S271" t="str">
            <v>LWP</v>
          </cell>
          <cell r="T271" t="str">
            <v>XX</v>
          </cell>
          <cell r="U271" t="str">
            <v>WO</v>
          </cell>
          <cell r="V271" t="str">
            <v>XX</v>
          </cell>
          <cell r="W271" t="str">
            <v>XX</v>
          </cell>
          <cell r="X271" t="str">
            <v>XX</v>
          </cell>
          <cell r="Y271" t="str">
            <v>XX</v>
          </cell>
          <cell r="Z271" t="str">
            <v>XX</v>
          </cell>
          <cell r="AA271" t="str">
            <v>XX</v>
          </cell>
          <cell r="AB271" t="str">
            <v>WO</v>
          </cell>
          <cell r="AC271" t="str">
            <v>XX/A</v>
          </cell>
          <cell r="AD271" t="str">
            <v>XX</v>
          </cell>
          <cell r="AE271" t="str">
            <v>XX</v>
          </cell>
          <cell r="AF271" t="str">
            <v>XX</v>
          </cell>
          <cell r="AG271" t="str">
            <v>XX</v>
          </cell>
          <cell r="AH271" t="str">
            <v>XX</v>
          </cell>
          <cell r="AI271" t="str">
            <v>-</v>
          </cell>
          <cell r="AJ271" t="str">
            <v>-</v>
          </cell>
          <cell r="AK271" t="str">
            <v>-</v>
          </cell>
          <cell r="AL271">
            <v>18.5</v>
          </cell>
        </row>
        <row r="272">
          <cell r="B272">
            <v>2825</v>
          </cell>
          <cell r="C272" t="str">
            <v>BABYSALINI K</v>
          </cell>
          <cell r="D272" t="str">
            <v>04-Mar-2024</v>
          </cell>
          <cell r="E272" t="str">
            <v>TAILOR</v>
          </cell>
          <cell r="F272" t="str">
            <v>WORKER</v>
          </cell>
          <cell r="G272" t="str">
            <v>A</v>
          </cell>
          <cell r="H272" t="str">
            <v>A</v>
          </cell>
          <cell r="I272" t="str">
            <v>XX</v>
          </cell>
          <cell r="J272" t="str">
            <v>-</v>
          </cell>
          <cell r="K272" t="str">
            <v>-</v>
          </cell>
          <cell r="L272" t="str">
            <v>-</v>
          </cell>
          <cell r="M272" t="str">
            <v>XX</v>
          </cell>
          <cell r="N272" t="str">
            <v>WO</v>
          </cell>
          <cell r="O272" t="str">
            <v>XX</v>
          </cell>
          <cell r="P272" t="str">
            <v>XX</v>
          </cell>
          <cell r="Q272" t="str">
            <v>XX</v>
          </cell>
          <cell r="R272" t="str">
            <v>XX</v>
          </cell>
          <cell r="S272" t="str">
            <v>A</v>
          </cell>
          <cell r="T272" t="str">
            <v>XX</v>
          </cell>
          <cell r="U272" t="str">
            <v>WO</v>
          </cell>
          <cell r="V272" t="str">
            <v>XX</v>
          </cell>
          <cell r="W272" t="str">
            <v>XX</v>
          </cell>
          <cell r="X272" t="str">
            <v>XX</v>
          </cell>
          <cell r="Y272" t="str">
            <v>XX</v>
          </cell>
          <cell r="Z272" t="str">
            <v>XX</v>
          </cell>
          <cell r="AA272" t="str">
            <v>XX</v>
          </cell>
          <cell r="AB272" t="str">
            <v>WO</v>
          </cell>
          <cell r="AC272" t="str">
            <v>XX</v>
          </cell>
          <cell r="AD272" t="str">
            <v>A</v>
          </cell>
          <cell r="AE272" t="str">
            <v>XX</v>
          </cell>
          <cell r="AF272" t="str">
            <v>XX</v>
          </cell>
          <cell r="AG272" t="str">
            <v>XX</v>
          </cell>
          <cell r="AH272" t="str">
            <v>A</v>
          </cell>
          <cell r="AI272" t="str">
            <v>-</v>
          </cell>
          <cell r="AJ272" t="str">
            <v>-</v>
          </cell>
          <cell r="AK272" t="str">
            <v>-</v>
          </cell>
          <cell r="AL272">
            <v>17</v>
          </cell>
        </row>
        <row r="273">
          <cell r="B273">
            <v>2830</v>
          </cell>
          <cell r="C273" t="str">
            <v>CHINNASAMY M</v>
          </cell>
          <cell r="D273" t="str">
            <v>07-Mar-2024</v>
          </cell>
          <cell r="E273" t="str">
            <v>OVERLOCK TAILOR</v>
          </cell>
          <cell r="F273" t="str">
            <v>WORKER</v>
          </cell>
          <cell r="G273" t="str">
            <v>XX</v>
          </cell>
          <cell r="H273" t="str">
            <v>XX</v>
          </cell>
          <cell r="I273" t="str">
            <v>XX</v>
          </cell>
          <cell r="J273" t="str">
            <v>-</v>
          </cell>
          <cell r="K273" t="str">
            <v>-</v>
          </cell>
          <cell r="L273" t="str">
            <v>-</v>
          </cell>
          <cell r="M273" t="str">
            <v>XX</v>
          </cell>
          <cell r="N273" t="str">
            <v>WO</v>
          </cell>
          <cell r="O273" t="str">
            <v>XX</v>
          </cell>
          <cell r="P273" t="str">
            <v>XX</v>
          </cell>
          <cell r="Q273" t="str">
            <v>XX</v>
          </cell>
          <cell r="R273" t="str">
            <v>XX</v>
          </cell>
          <cell r="S273" t="str">
            <v>XX</v>
          </cell>
          <cell r="T273" t="str">
            <v>XX</v>
          </cell>
          <cell r="U273" t="str">
            <v>WO</v>
          </cell>
          <cell r="V273" t="str">
            <v>A</v>
          </cell>
          <cell r="W273" t="str">
            <v>A</v>
          </cell>
          <cell r="X273" t="str">
            <v>A</v>
          </cell>
          <cell r="Y273" t="str">
            <v>A</v>
          </cell>
          <cell r="Z273" t="str">
            <v>A</v>
          </cell>
          <cell r="AA273" t="str">
            <v>A</v>
          </cell>
          <cell r="AB273" t="str">
            <v>WO</v>
          </cell>
          <cell r="AC273" t="str">
            <v>A</v>
          </cell>
          <cell r="AD273" t="str">
            <v>A</v>
          </cell>
          <cell r="AE273" t="str">
            <v>A</v>
          </cell>
          <cell r="AF273" t="str">
            <v>A</v>
          </cell>
          <cell r="AG273" t="str">
            <v>A</v>
          </cell>
          <cell r="AH273" t="str">
            <v>A</v>
          </cell>
          <cell r="AI273" t="str">
            <v>-</v>
          </cell>
          <cell r="AJ273" t="str">
            <v>-</v>
          </cell>
          <cell r="AK273" t="str">
            <v>-</v>
          </cell>
          <cell r="AL273">
            <v>10</v>
          </cell>
        </row>
        <row r="274">
          <cell r="B274">
            <v>2831</v>
          </cell>
          <cell r="C274" t="str">
            <v>VEERAMANIKANDAN</v>
          </cell>
          <cell r="D274" t="str">
            <v>07-Mar-2024</v>
          </cell>
          <cell r="E274" t="str">
            <v>SECURITY GUARD</v>
          </cell>
          <cell r="F274" t="str">
            <v>WORKER</v>
          </cell>
          <cell r="G274" t="str">
            <v>A</v>
          </cell>
          <cell r="H274" t="str">
            <v>A</v>
          </cell>
          <cell r="I274" t="str">
            <v>A</v>
          </cell>
          <cell r="J274" t="str">
            <v>-</v>
          </cell>
          <cell r="K274" t="str">
            <v>-</v>
          </cell>
          <cell r="L274" t="str">
            <v>-</v>
          </cell>
          <cell r="M274" t="str">
            <v>A</v>
          </cell>
          <cell r="N274" t="str">
            <v>WO</v>
          </cell>
          <cell r="O274" t="str">
            <v>A</v>
          </cell>
          <cell r="P274" t="str">
            <v>A</v>
          </cell>
          <cell r="Q274" t="str">
            <v>A</v>
          </cell>
          <cell r="R274" t="str">
            <v>A</v>
          </cell>
          <cell r="S274" t="str">
            <v>A</v>
          </cell>
          <cell r="T274" t="str">
            <v>A</v>
          </cell>
          <cell r="U274" t="str">
            <v>WO</v>
          </cell>
          <cell r="V274" t="str">
            <v>A</v>
          </cell>
          <cell r="W274" t="str">
            <v>A</v>
          </cell>
          <cell r="X274" t="str">
            <v>A</v>
          </cell>
          <cell r="Y274" t="str">
            <v>A</v>
          </cell>
          <cell r="Z274" t="str">
            <v>A</v>
          </cell>
          <cell r="AA274" t="str">
            <v>A</v>
          </cell>
          <cell r="AB274" t="str">
            <v>WO</v>
          </cell>
          <cell r="AC274" t="str">
            <v>A</v>
          </cell>
          <cell r="AD274" t="str">
            <v>A</v>
          </cell>
          <cell r="AE274" t="str">
            <v>A</v>
          </cell>
          <cell r="AF274" t="str">
            <v>A</v>
          </cell>
          <cell r="AG274" t="str">
            <v>A</v>
          </cell>
          <cell r="AH274" t="str">
            <v>A</v>
          </cell>
          <cell r="AI274" t="str">
            <v>-</v>
          </cell>
          <cell r="AJ274" t="str">
            <v>-</v>
          </cell>
          <cell r="AK274" t="str">
            <v>-</v>
          </cell>
          <cell r="AL274">
            <v>0</v>
          </cell>
        </row>
        <row r="275">
          <cell r="B275">
            <v>2834</v>
          </cell>
          <cell r="C275" t="str">
            <v>RENUKA S</v>
          </cell>
          <cell r="D275" t="str">
            <v>08-Mar-2024</v>
          </cell>
          <cell r="E275" t="str">
            <v>HELPER</v>
          </cell>
          <cell r="F275" t="str">
            <v>WORKER</v>
          </cell>
          <cell r="G275" t="str">
            <v>XX</v>
          </cell>
          <cell r="H275" t="str">
            <v>XX</v>
          </cell>
          <cell r="I275" t="str">
            <v>XX</v>
          </cell>
          <cell r="J275" t="str">
            <v>-</v>
          </cell>
          <cell r="K275" t="str">
            <v>-</v>
          </cell>
          <cell r="L275" t="str">
            <v>-</v>
          </cell>
          <cell r="M275" t="str">
            <v>XX</v>
          </cell>
          <cell r="N275" t="str">
            <v>WO</v>
          </cell>
          <cell r="O275" t="str">
            <v>XX</v>
          </cell>
          <cell r="P275" t="str">
            <v>XX</v>
          </cell>
          <cell r="Q275" t="str">
            <v>XX</v>
          </cell>
          <cell r="R275" t="str">
            <v>XX</v>
          </cell>
          <cell r="S275" t="str">
            <v>XX</v>
          </cell>
          <cell r="T275" t="str">
            <v>XX</v>
          </cell>
          <cell r="U275" t="str">
            <v>WO</v>
          </cell>
          <cell r="V275" t="str">
            <v>XX</v>
          </cell>
          <cell r="W275" t="str">
            <v>XX</v>
          </cell>
          <cell r="X275" t="str">
            <v>XX</v>
          </cell>
          <cell r="Y275" t="str">
            <v>XX</v>
          </cell>
          <cell r="Z275" t="str">
            <v>XX</v>
          </cell>
          <cell r="AA275" t="str">
            <v>XX</v>
          </cell>
          <cell r="AB275" t="str">
            <v>WO</v>
          </cell>
          <cell r="AC275" t="str">
            <v>XX</v>
          </cell>
          <cell r="AD275" t="str">
            <v>XX</v>
          </cell>
          <cell r="AE275" t="str">
            <v>XX</v>
          </cell>
          <cell r="AF275" t="str">
            <v>XX</v>
          </cell>
          <cell r="AG275" t="str">
            <v>XX</v>
          </cell>
          <cell r="AH275" t="str">
            <v>XX</v>
          </cell>
          <cell r="AI275" t="str">
            <v>-</v>
          </cell>
          <cell r="AJ275" t="str">
            <v>-</v>
          </cell>
          <cell r="AK275" t="str">
            <v>-</v>
          </cell>
          <cell r="AL275">
            <v>22</v>
          </cell>
        </row>
        <row r="276">
          <cell r="B276">
            <v>2835</v>
          </cell>
          <cell r="C276" t="str">
            <v>KEERTHANA M</v>
          </cell>
          <cell r="D276" t="str">
            <v>08-Mar-2024</v>
          </cell>
          <cell r="E276" t="str">
            <v>HELPER</v>
          </cell>
          <cell r="F276" t="str">
            <v>WORKER</v>
          </cell>
          <cell r="G276" t="str">
            <v>XX</v>
          </cell>
          <cell r="H276" t="str">
            <v>XX</v>
          </cell>
          <cell r="I276" t="str">
            <v>XX</v>
          </cell>
          <cell r="J276" t="str">
            <v>-</v>
          </cell>
          <cell r="K276" t="str">
            <v>-</v>
          </cell>
          <cell r="L276" t="str">
            <v>-</v>
          </cell>
          <cell r="M276" t="str">
            <v>A</v>
          </cell>
          <cell r="N276" t="str">
            <v>WO</v>
          </cell>
          <cell r="O276" t="str">
            <v>XX</v>
          </cell>
          <cell r="P276" t="str">
            <v>XX</v>
          </cell>
          <cell r="Q276" t="str">
            <v>XX</v>
          </cell>
          <cell r="R276" t="str">
            <v>XX</v>
          </cell>
          <cell r="S276" t="str">
            <v>XX</v>
          </cell>
          <cell r="T276" t="str">
            <v>XX</v>
          </cell>
          <cell r="U276" t="str">
            <v>WO</v>
          </cell>
          <cell r="V276" t="str">
            <v>XX</v>
          </cell>
          <cell r="W276" t="str">
            <v>XX</v>
          </cell>
          <cell r="X276" t="str">
            <v>XX</v>
          </cell>
          <cell r="Y276" t="str">
            <v>A</v>
          </cell>
          <cell r="Z276" t="str">
            <v>A</v>
          </cell>
          <cell r="AA276" t="str">
            <v>XX</v>
          </cell>
          <cell r="AB276" t="str">
            <v>WO</v>
          </cell>
          <cell r="AC276" t="str">
            <v>XX</v>
          </cell>
          <cell r="AD276" t="str">
            <v>XX</v>
          </cell>
          <cell r="AE276" t="str">
            <v>XX</v>
          </cell>
          <cell r="AF276" t="str">
            <v>XX</v>
          </cell>
          <cell r="AG276" t="str">
            <v>XX</v>
          </cell>
          <cell r="AH276" t="str">
            <v>XX</v>
          </cell>
          <cell r="AI276" t="str">
            <v>-</v>
          </cell>
          <cell r="AJ276" t="str">
            <v>-</v>
          </cell>
          <cell r="AK276" t="str">
            <v>-</v>
          </cell>
          <cell r="AL276">
            <v>19</v>
          </cell>
        </row>
        <row r="277">
          <cell r="B277">
            <v>2841</v>
          </cell>
          <cell r="C277" t="str">
            <v>KUMAR V</v>
          </cell>
          <cell r="D277" t="str">
            <v>13-Mar-2024</v>
          </cell>
          <cell r="E277" t="str">
            <v>WARPER HELPER</v>
          </cell>
          <cell r="F277" t="str">
            <v>WORKER</v>
          </cell>
          <cell r="G277" t="str">
            <v>XX</v>
          </cell>
          <cell r="H277" t="str">
            <v>XX</v>
          </cell>
          <cell r="I277" t="str">
            <v>XX</v>
          </cell>
          <cell r="J277" t="str">
            <v>-</v>
          </cell>
          <cell r="K277" t="str">
            <v>-</v>
          </cell>
          <cell r="L277" t="str">
            <v>-</v>
          </cell>
          <cell r="M277" t="str">
            <v>XX</v>
          </cell>
          <cell r="N277" t="str">
            <v>WO</v>
          </cell>
          <cell r="O277" t="str">
            <v>XX</v>
          </cell>
          <cell r="P277" t="str">
            <v>XX</v>
          </cell>
          <cell r="Q277" t="str">
            <v>A</v>
          </cell>
          <cell r="R277" t="str">
            <v>XX</v>
          </cell>
          <cell r="S277" t="str">
            <v>XX</v>
          </cell>
          <cell r="T277" t="str">
            <v>XX</v>
          </cell>
          <cell r="U277" t="str">
            <v>WO</v>
          </cell>
          <cell r="V277" t="str">
            <v>XX</v>
          </cell>
          <cell r="W277" t="str">
            <v>XX</v>
          </cell>
          <cell r="X277" t="str">
            <v>XX</v>
          </cell>
          <cell r="Y277" t="str">
            <v>XX</v>
          </cell>
          <cell r="Z277" t="str">
            <v>XX</v>
          </cell>
          <cell r="AA277" t="str">
            <v>XX</v>
          </cell>
          <cell r="AB277" t="str">
            <v>WO</v>
          </cell>
          <cell r="AC277" t="str">
            <v>XX</v>
          </cell>
          <cell r="AD277" t="str">
            <v>XX</v>
          </cell>
          <cell r="AE277" t="str">
            <v>XX</v>
          </cell>
          <cell r="AF277" t="str">
            <v>A</v>
          </cell>
          <cell r="AG277" t="str">
            <v>XX</v>
          </cell>
          <cell r="AH277" t="str">
            <v>XX</v>
          </cell>
          <cell r="AI277" t="str">
            <v>WO</v>
          </cell>
          <cell r="AJ277" t="str">
            <v>-</v>
          </cell>
          <cell r="AK277" t="str">
            <v>-</v>
          </cell>
          <cell r="AL277">
            <v>20</v>
          </cell>
        </row>
        <row r="278">
          <cell r="B278">
            <v>2846</v>
          </cell>
          <cell r="C278" t="str">
            <v>PALANIYAMMAL V</v>
          </cell>
          <cell r="D278" t="str">
            <v>15-Mar-2024</v>
          </cell>
          <cell r="E278" t="str">
            <v>HELPER</v>
          </cell>
          <cell r="F278" t="str">
            <v>WORKER</v>
          </cell>
          <cell r="G278" t="str">
            <v>XX</v>
          </cell>
          <cell r="H278" t="str">
            <v>XX</v>
          </cell>
          <cell r="I278" t="str">
            <v>XX</v>
          </cell>
          <cell r="J278" t="str">
            <v>-</v>
          </cell>
          <cell r="K278" t="str">
            <v>-</v>
          </cell>
          <cell r="L278" t="str">
            <v>-</v>
          </cell>
          <cell r="M278" t="str">
            <v>XX</v>
          </cell>
          <cell r="N278" t="str">
            <v>WO</v>
          </cell>
          <cell r="O278" t="str">
            <v>XX</v>
          </cell>
          <cell r="P278" t="str">
            <v>XX</v>
          </cell>
          <cell r="Q278" t="str">
            <v>XX</v>
          </cell>
          <cell r="R278" t="str">
            <v>XX</v>
          </cell>
          <cell r="S278" t="str">
            <v>XX</v>
          </cell>
          <cell r="T278" t="str">
            <v>A</v>
          </cell>
          <cell r="U278" t="str">
            <v>WO</v>
          </cell>
          <cell r="V278" t="str">
            <v>XX</v>
          </cell>
          <cell r="W278" t="str">
            <v>XX</v>
          </cell>
          <cell r="X278" t="str">
            <v>XX</v>
          </cell>
          <cell r="Y278" t="str">
            <v>XX</v>
          </cell>
          <cell r="Z278" t="str">
            <v>XX</v>
          </cell>
          <cell r="AA278" t="str">
            <v>XX</v>
          </cell>
          <cell r="AB278" t="str">
            <v>WO</v>
          </cell>
          <cell r="AC278" t="str">
            <v>XX</v>
          </cell>
          <cell r="AD278" t="str">
            <v>XX</v>
          </cell>
          <cell r="AE278" t="str">
            <v>XX</v>
          </cell>
          <cell r="AF278" t="str">
            <v>XX</v>
          </cell>
          <cell r="AG278" t="str">
            <v>XX</v>
          </cell>
          <cell r="AH278" t="str">
            <v>XX</v>
          </cell>
          <cell r="AI278" t="str">
            <v>-</v>
          </cell>
          <cell r="AJ278" t="str">
            <v>-</v>
          </cell>
          <cell r="AK278" t="str">
            <v>-</v>
          </cell>
          <cell r="AL278">
            <v>21</v>
          </cell>
        </row>
        <row r="279">
          <cell r="B279">
            <v>2848</v>
          </cell>
          <cell r="C279" t="str">
            <v>THANGAMANI R</v>
          </cell>
          <cell r="D279" t="str">
            <v>16-Mar-2024</v>
          </cell>
          <cell r="E279" t="str">
            <v>HELPER</v>
          </cell>
          <cell r="F279" t="str">
            <v>WORKER</v>
          </cell>
          <cell r="G279" t="str">
            <v>XX</v>
          </cell>
          <cell r="H279" t="str">
            <v>XX</v>
          </cell>
          <cell r="I279" t="str">
            <v>XX</v>
          </cell>
          <cell r="J279" t="str">
            <v>-</v>
          </cell>
          <cell r="K279" t="str">
            <v>-</v>
          </cell>
          <cell r="L279" t="str">
            <v>-</v>
          </cell>
          <cell r="M279" t="str">
            <v>XX</v>
          </cell>
          <cell r="N279" t="str">
            <v>WO</v>
          </cell>
          <cell r="O279" t="str">
            <v>XX</v>
          </cell>
          <cell r="P279" t="str">
            <v>XX</v>
          </cell>
          <cell r="Q279" t="str">
            <v>A/XX</v>
          </cell>
          <cell r="R279" t="str">
            <v>XX</v>
          </cell>
          <cell r="S279" t="str">
            <v>XX</v>
          </cell>
          <cell r="T279" t="str">
            <v>XX</v>
          </cell>
          <cell r="U279" t="str">
            <v>WO</v>
          </cell>
          <cell r="V279" t="str">
            <v>XX</v>
          </cell>
          <cell r="W279" t="str">
            <v>XX</v>
          </cell>
          <cell r="X279" t="str">
            <v>XX</v>
          </cell>
          <cell r="Y279" t="str">
            <v>XX</v>
          </cell>
          <cell r="Z279" t="str">
            <v>XX</v>
          </cell>
          <cell r="AA279" t="str">
            <v>XX</v>
          </cell>
          <cell r="AB279" t="str">
            <v>WO</v>
          </cell>
          <cell r="AC279" t="str">
            <v>XX</v>
          </cell>
          <cell r="AD279" t="str">
            <v>XX</v>
          </cell>
          <cell r="AE279" t="str">
            <v>XX</v>
          </cell>
          <cell r="AF279" t="str">
            <v>XX</v>
          </cell>
          <cell r="AG279" t="str">
            <v>XX</v>
          </cell>
          <cell r="AH279" t="str">
            <v>XX</v>
          </cell>
          <cell r="AI279" t="str">
            <v>-</v>
          </cell>
          <cell r="AJ279" t="str">
            <v>-</v>
          </cell>
          <cell r="AK279" t="str">
            <v>-</v>
          </cell>
          <cell r="AL279">
            <v>21</v>
          </cell>
        </row>
        <row r="280">
          <cell r="B280">
            <v>2849</v>
          </cell>
          <cell r="C280" t="str">
            <v>KOKILA R</v>
          </cell>
          <cell r="D280" t="str">
            <v>18-Mar-2024</v>
          </cell>
          <cell r="E280" t="str">
            <v>HELPER</v>
          </cell>
          <cell r="F280" t="str">
            <v>WORKER</v>
          </cell>
          <cell r="G280" t="str">
            <v>XX</v>
          </cell>
          <cell r="H280" t="str">
            <v>XX</v>
          </cell>
          <cell r="I280" t="str">
            <v>A</v>
          </cell>
          <cell r="J280" t="str">
            <v>-</v>
          </cell>
          <cell r="K280" t="str">
            <v>-</v>
          </cell>
          <cell r="L280" t="str">
            <v>-</v>
          </cell>
          <cell r="M280" t="str">
            <v>XX</v>
          </cell>
          <cell r="N280" t="str">
            <v>WO</v>
          </cell>
          <cell r="O280" t="str">
            <v>XX</v>
          </cell>
          <cell r="P280" t="str">
            <v>XX</v>
          </cell>
          <cell r="Q280" t="str">
            <v>XX</v>
          </cell>
          <cell r="R280" t="str">
            <v>XX</v>
          </cell>
          <cell r="S280" t="str">
            <v>XX</v>
          </cell>
          <cell r="T280" t="str">
            <v>XX</v>
          </cell>
          <cell r="U280" t="str">
            <v>WO</v>
          </cell>
          <cell r="V280" t="str">
            <v>A</v>
          </cell>
          <cell r="W280" t="str">
            <v>A</v>
          </cell>
          <cell r="X280" t="str">
            <v>A</v>
          </cell>
          <cell r="Y280" t="str">
            <v>A</v>
          </cell>
          <cell r="Z280" t="str">
            <v>A</v>
          </cell>
          <cell r="AA280" t="str">
            <v>A</v>
          </cell>
          <cell r="AB280" t="str">
            <v>WO</v>
          </cell>
          <cell r="AC280" t="str">
            <v>XX</v>
          </cell>
          <cell r="AD280" t="str">
            <v>XX</v>
          </cell>
          <cell r="AE280" t="str">
            <v>XX</v>
          </cell>
          <cell r="AF280" t="str">
            <v>XX</v>
          </cell>
          <cell r="AG280" t="str">
            <v>XX</v>
          </cell>
          <cell r="AH280" t="str">
            <v>XX</v>
          </cell>
          <cell r="AI280" t="str">
            <v>-</v>
          </cell>
          <cell r="AJ280" t="str">
            <v>-</v>
          </cell>
          <cell r="AK280" t="str">
            <v>-</v>
          </cell>
          <cell r="AL280">
            <v>15</v>
          </cell>
        </row>
        <row r="281">
          <cell r="B281">
            <v>2851</v>
          </cell>
          <cell r="C281" t="str">
            <v>GOKILA S</v>
          </cell>
          <cell r="D281" t="str">
            <v>19-Mar-2024</v>
          </cell>
          <cell r="E281" t="str">
            <v>HELPER</v>
          </cell>
          <cell r="F281" t="str">
            <v>WORKER</v>
          </cell>
          <cell r="G281" t="str">
            <v>XX</v>
          </cell>
          <cell r="H281" t="str">
            <v>XX</v>
          </cell>
          <cell r="I281" t="str">
            <v>XX</v>
          </cell>
          <cell r="J281" t="str">
            <v>-</v>
          </cell>
          <cell r="K281" t="str">
            <v>-</v>
          </cell>
          <cell r="L281" t="str">
            <v>-</v>
          </cell>
          <cell r="M281" t="str">
            <v>XX</v>
          </cell>
          <cell r="N281" t="str">
            <v>WO</v>
          </cell>
          <cell r="O281" t="str">
            <v>XX</v>
          </cell>
          <cell r="P281" t="str">
            <v>XX</v>
          </cell>
          <cell r="Q281" t="str">
            <v>A</v>
          </cell>
          <cell r="R281" t="str">
            <v>A</v>
          </cell>
          <cell r="S281" t="str">
            <v>XX</v>
          </cell>
          <cell r="T281" t="str">
            <v>XX</v>
          </cell>
          <cell r="U281" t="str">
            <v>WO</v>
          </cell>
          <cell r="V281" t="str">
            <v>A</v>
          </cell>
          <cell r="W281" t="str">
            <v>XX</v>
          </cell>
          <cell r="X281" t="str">
            <v>XX</v>
          </cell>
          <cell r="Y281" t="str">
            <v>XX</v>
          </cell>
          <cell r="Z281" t="str">
            <v>XX</v>
          </cell>
          <cell r="AA281" t="str">
            <v>XX</v>
          </cell>
          <cell r="AB281" t="str">
            <v>WO</v>
          </cell>
          <cell r="AC281" t="str">
            <v>XX</v>
          </cell>
          <cell r="AD281" t="str">
            <v>XX</v>
          </cell>
          <cell r="AE281" t="str">
            <v>XX</v>
          </cell>
          <cell r="AF281" t="str">
            <v>XX</v>
          </cell>
          <cell r="AG281" t="str">
            <v>XX</v>
          </cell>
          <cell r="AH281" t="str">
            <v>XX</v>
          </cell>
          <cell r="AI281" t="str">
            <v>-</v>
          </cell>
          <cell r="AJ281" t="str">
            <v>-</v>
          </cell>
          <cell r="AK281" t="str">
            <v>-</v>
          </cell>
          <cell r="AL281">
            <v>19</v>
          </cell>
        </row>
        <row r="282">
          <cell r="B282">
            <v>2854</v>
          </cell>
          <cell r="C282" t="str">
            <v>SHARMILA MONDAL</v>
          </cell>
          <cell r="D282" t="str">
            <v>19-Mar-2024</v>
          </cell>
          <cell r="E282" t="str">
            <v>HELPER</v>
          </cell>
          <cell r="F282" t="str">
            <v>WORKER</v>
          </cell>
          <cell r="G282" t="str">
            <v>XX</v>
          </cell>
          <cell r="H282" t="str">
            <v>XX</v>
          </cell>
          <cell r="I282" t="str">
            <v>XX</v>
          </cell>
          <cell r="J282" t="str">
            <v>-</v>
          </cell>
          <cell r="K282" t="str">
            <v>-</v>
          </cell>
          <cell r="L282" t="str">
            <v>-</v>
          </cell>
          <cell r="M282" t="str">
            <v>XX</v>
          </cell>
          <cell r="N282" t="str">
            <v>WO</v>
          </cell>
          <cell r="O282" t="str">
            <v>XX</v>
          </cell>
          <cell r="P282" t="str">
            <v>XX</v>
          </cell>
          <cell r="Q282" t="str">
            <v>XX</v>
          </cell>
          <cell r="R282" t="str">
            <v>XX</v>
          </cell>
          <cell r="S282" t="str">
            <v>XX</v>
          </cell>
          <cell r="T282" t="str">
            <v>XX</v>
          </cell>
          <cell r="U282" t="str">
            <v>WO</v>
          </cell>
          <cell r="V282" t="str">
            <v>XX</v>
          </cell>
          <cell r="W282" t="str">
            <v>XX</v>
          </cell>
          <cell r="X282" t="str">
            <v>XX</v>
          </cell>
          <cell r="Y282" t="str">
            <v>XX</v>
          </cell>
          <cell r="Z282" t="str">
            <v>XX</v>
          </cell>
          <cell r="AA282" t="str">
            <v>XX</v>
          </cell>
          <cell r="AB282" t="str">
            <v>WO</v>
          </cell>
          <cell r="AC282" t="str">
            <v>XX</v>
          </cell>
          <cell r="AD282" t="str">
            <v>XX</v>
          </cell>
          <cell r="AE282" t="str">
            <v>XX</v>
          </cell>
          <cell r="AF282" t="str">
            <v>XX</v>
          </cell>
          <cell r="AG282" t="str">
            <v>XX</v>
          </cell>
          <cell r="AH282" t="str">
            <v>XX</v>
          </cell>
          <cell r="AI282" t="str">
            <v>-</v>
          </cell>
          <cell r="AJ282" t="str">
            <v>-</v>
          </cell>
          <cell r="AK282" t="str">
            <v>-</v>
          </cell>
          <cell r="AL282">
            <v>22</v>
          </cell>
        </row>
        <row r="283">
          <cell r="B283">
            <v>2856</v>
          </cell>
          <cell r="C283" t="str">
            <v>SIVARANJANI S</v>
          </cell>
          <cell r="D283" t="str">
            <v>20-Mar-2024</v>
          </cell>
          <cell r="E283" t="str">
            <v>HELPER</v>
          </cell>
          <cell r="F283" t="str">
            <v>WORKER</v>
          </cell>
          <cell r="G283" t="str">
            <v>XX</v>
          </cell>
          <cell r="H283" t="str">
            <v>A</v>
          </cell>
          <cell r="I283" t="str">
            <v>XX</v>
          </cell>
          <cell r="J283" t="str">
            <v>-</v>
          </cell>
          <cell r="K283" t="str">
            <v>-</v>
          </cell>
          <cell r="L283" t="str">
            <v>-</v>
          </cell>
          <cell r="M283" t="str">
            <v>XX</v>
          </cell>
          <cell r="N283" t="str">
            <v>WO</v>
          </cell>
          <cell r="O283" t="str">
            <v>XX</v>
          </cell>
          <cell r="P283" t="str">
            <v>XX</v>
          </cell>
          <cell r="Q283" t="str">
            <v>XX</v>
          </cell>
          <cell r="R283" t="str">
            <v>XX</v>
          </cell>
          <cell r="S283" t="str">
            <v>A</v>
          </cell>
          <cell r="T283" t="str">
            <v>A</v>
          </cell>
          <cell r="U283" t="str">
            <v>WO</v>
          </cell>
          <cell r="V283" t="str">
            <v>XX</v>
          </cell>
          <cell r="W283" t="str">
            <v>XX</v>
          </cell>
          <cell r="X283" t="str">
            <v>XX</v>
          </cell>
          <cell r="Y283" t="str">
            <v>XX</v>
          </cell>
          <cell r="Z283" t="str">
            <v>XX</v>
          </cell>
          <cell r="AA283" t="str">
            <v>XX</v>
          </cell>
          <cell r="AB283" t="str">
            <v>WO</v>
          </cell>
          <cell r="AC283" t="str">
            <v>XX</v>
          </cell>
          <cell r="AD283" t="str">
            <v>XX</v>
          </cell>
          <cell r="AE283" t="str">
            <v>XX</v>
          </cell>
          <cell r="AF283" t="str">
            <v>XX</v>
          </cell>
          <cell r="AG283" t="str">
            <v>A</v>
          </cell>
          <cell r="AH283" t="str">
            <v>A</v>
          </cell>
          <cell r="AI283" t="str">
            <v>-</v>
          </cell>
          <cell r="AJ283" t="str">
            <v>-</v>
          </cell>
          <cell r="AK283" t="str">
            <v>-</v>
          </cell>
          <cell r="AL283">
            <v>17</v>
          </cell>
        </row>
        <row r="284">
          <cell r="B284">
            <v>2858</v>
          </cell>
          <cell r="C284" t="str">
            <v>VIJAY M</v>
          </cell>
          <cell r="D284" t="str">
            <v>20-Mar-2024</v>
          </cell>
          <cell r="E284" t="str">
            <v>HELPER</v>
          </cell>
          <cell r="F284" t="str">
            <v>WORKER</v>
          </cell>
          <cell r="G284" t="str">
            <v>XX</v>
          </cell>
          <cell r="H284" t="str">
            <v>A</v>
          </cell>
          <cell r="I284" t="str">
            <v>XX</v>
          </cell>
          <cell r="J284" t="str">
            <v>-</v>
          </cell>
          <cell r="K284" t="str">
            <v>-</v>
          </cell>
          <cell r="L284" t="str">
            <v>-</v>
          </cell>
          <cell r="M284" t="str">
            <v>XX</v>
          </cell>
          <cell r="N284" t="str">
            <v>WO</v>
          </cell>
          <cell r="O284" t="str">
            <v>XX</v>
          </cell>
          <cell r="P284" t="str">
            <v>XX</v>
          </cell>
          <cell r="Q284" t="str">
            <v>XX</v>
          </cell>
          <cell r="R284" t="str">
            <v>XX</v>
          </cell>
          <cell r="S284" t="str">
            <v>A</v>
          </cell>
          <cell r="T284" t="str">
            <v>XX</v>
          </cell>
          <cell r="U284" t="str">
            <v>WO</v>
          </cell>
          <cell r="V284" t="str">
            <v>XX</v>
          </cell>
          <cell r="W284" t="str">
            <v>XX</v>
          </cell>
          <cell r="X284" t="str">
            <v>XX</v>
          </cell>
          <cell r="Y284" t="str">
            <v>XX</v>
          </cell>
          <cell r="Z284" t="str">
            <v>A</v>
          </cell>
          <cell r="AA284" t="str">
            <v>XX</v>
          </cell>
          <cell r="AB284" t="str">
            <v>WO</v>
          </cell>
          <cell r="AC284" t="str">
            <v>XX</v>
          </cell>
          <cell r="AD284" t="str">
            <v>EL</v>
          </cell>
          <cell r="AE284" t="str">
            <v>XX</v>
          </cell>
          <cell r="AF284" t="str">
            <v>XX</v>
          </cell>
          <cell r="AG284" t="str">
            <v>XX</v>
          </cell>
          <cell r="AH284" t="str">
            <v>XX</v>
          </cell>
          <cell r="AI284" t="str">
            <v>-</v>
          </cell>
          <cell r="AJ284" t="str">
            <v>-</v>
          </cell>
          <cell r="AK284" t="str">
            <v>-</v>
          </cell>
          <cell r="AL284">
            <v>18</v>
          </cell>
        </row>
        <row r="285">
          <cell r="B285">
            <v>2859</v>
          </cell>
          <cell r="C285" t="str">
            <v>KEERTHANA M</v>
          </cell>
          <cell r="D285" t="str">
            <v>26-Mar-2024</v>
          </cell>
          <cell r="E285" t="str">
            <v>JR-EXECUTIVE</v>
          </cell>
          <cell r="F285" t="str">
            <v>STAFF</v>
          </cell>
          <cell r="G285" t="str">
            <v>XX</v>
          </cell>
          <cell r="H285" t="str">
            <v>XX</v>
          </cell>
          <cell r="I285" t="str">
            <v>XX</v>
          </cell>
          <cell r="J285" t="str">
            <v>-</v>
          </cell>
          <cell r="K285" t="str">
            <v>-</v>
          </cell>
          <cell r="L285" t="str">
            <v>-</v>
          </cell>
          <cell r="M285" t="str">
            <v>XX</v>
          </cell>
          <cell r="N285" t="str">
            <v>WO</v>
          </cell>
          <cell r="O285" t="str">
            <v>A</v>
          </cell>
          <cell r="P285" t="str">
            <v>A</v>
          </cell>
          <cell r="Q285" t="str">
            <v>XX</v>
          </cell>
          <cell r="R285" t="str">
            <v>XX</v>
          </cell>
          <cell r="S285" t="str">
            <v>A/LWP</v>
          </cell>
          <cell r="T285" t="str">
            <v>A</v>
          </cell>
          <cell r="U285" t="str">
            <v>WO</v>
          </cell>
          <cell r="V285" t="str">
            <v>A</v>
          </cell>
          <cell r="W285" t="str">
            <v>A</v>
          </cell>
          <cell r="X285" t="str">
            <v>XX</v>
          </cell>
          <cell r="Y285" t="str">
            <v>XX</v>
          </cell>
          <cell r="Z285" t="str">
            <v>XX</v>
          </cell>
          <cell r="AA285" t="str">
            <v>XX</v>
          </cell>
          <cell r="AB285" t="str">
            <v>WO</v>
          </cell>
          <cell r="AC285" t="str">
            <v>XX</v>
          </cell>
          <cell r="AD285" t="str">
            <v>XX</v>
          </cell>
          <cell r="AE285" t="str">
            <v>XX</v>
          </cell>
          <cell r="AF285" t="str">
            <v>XX</v>
          </cell>
          <cell r="AG285" t="str">
            <v>XX</v>
          </cell>
          <cell r="AH285" t="str">
            <v>XX</v>
          </cell>
          <cell r="AI285" t="str">
            <v>-</v>
          </cell>
          <cell r="AJ285" t="str">
            <v>-</v>
          </cell>
          <cell r="AK285" t="str">
            <v>-</v>
          </cell>
          <cell r="AL285">
            <v>16</v>
          </cell>
        </row>
        <row r="286">
          <cell r="B286">
            <v>2870</v>
          </cell>
          <cell r="C286" t="str">
            <v>GOWTHAMAN R</v>
          </cell>
          <cell r="D286" t="str">
            <v>11-Apr-2024</v>
          </cell>
          <cell r="E286" t="str">
            <v>SENIOR EXECUTIVE</v>
          </cell>
          <cell r="F286" t="str">
            <v>STAFF</v>
          </cell>
          <cell r="G286" t="str">
            <v>XX</v>
          </cell>
          <cell r="H286" t="str">
            <v>XX/A</v>
          </cell>
          <cell r="I286" t="str">
            <v>XX</v>
          </cell>
          <cell r="J286" t="str">
            <v>-</v>
          </cell>
          <cell r="K286" t="str">
            <v>-</v>
          </cell>
          <cell r="L286" t="str">
            <v>-</v>
          </cell>
          <cell r="M286" t="str">
            <v>XX</v>
          </cell>
          <cell r="N286" t="str">
            <v>WO</v>
          </cell>
          <cell r="O286" t="str">
            <v>XX</v>
          </cell>
          <cell r="P286" t="str">
            <v>XX</v>
          </cell>
          <cell r="Q286" t="str">
            <v>A</v>
          </cell>
          <cell r="R286" t="str">
            <v>XX</v>
          </cell>
          <cell r="S286" t="str">
            <v>LWP</v>
          </cell>
          <cell r="T286" t="str">
            <v>LWP</v>
          </cell>
          <cell r="U286" t="str">
            <v>WO</v>
          </cell>
          <cell r="V286" t="str">
            <v>A</v>
          </cell>
          <cell r="W286" t="str">
            <v>XX</v>
          </cell>
          <cell r="X286" t="str">
            <v>XX</v>
          </cell>
          <cell r="Y286" t="str">
            <v>XX</v>
          </cell>
          <cell r="Z286" t="str">
            <v>XX</v>
          </cell>
          <cell r="AA286" t="str">
            <v>XX</v>
          </cell>
          <cell r="AB286" t="str">
            <v>WO</v>
          </cell>
          <cell r="AC286" t="str">
            <v>XX</v>
          </cell>
          <cell r="AD286" t="str">
            <v>XX</v>
          </cell>
          <cell r="AE286" t="str">
            <v>XX</v>
          </cell>
          <cell r="AF286" t="str">
            <v>XX</v>
          </cell>
          <cell r="AG286" t="str">
            <v>XX</v>
          </cell>
          <cell r="AH286" t="str">
            <v>XX</v>
          </cell>
          <cell r="AI286" t="str">
            <v>-</v>
          </cell>
          <cell r="AJ286" t="str">
            <v>-</v>
          </cell>
          <cell r="AK286" t="str">
            <v>-</v>
          </cell>
          <cell r="AL286">
            <v>17.5</v>
          </cell>
        </row>
        <row r="287">
          <cell r="B287">
            <v>2871</v>
          </cell>
          <cell r="C287" t="str">
            <v>SREE DEVI K</v>
          </cell>
          <cell r="D287" t="str">
            <v>12-Apr-2024</v>
          </cell>
          <cell r="E287" t="str">
            <v>SENIOR MERCHANDISER</v>
          </cell>
          <cell r="F287" t="str">
            <v>STAFF</v>
          </cell>
          <cell r="G287" t="str">
            <v>XX</v>
          </cell>
          <cell r="H287" t="str">
            <v>XX</v>
          </cell>
          <cell r="I287" t="str">
            <v>XX</v>
          </cell>
          <cell r="J287" t="str">
            <v>-</v>
          </cell>
          <cell r="K287" t="str">
            <v>-</v>
          </cell>
          <cell r="L287" t="str">
            <v>-</v>
          </cell>
          <cell r="M287" t="str">
            <v>XX</v>
          </cell>
          <cell r="N287" t="str">
            <v>WO</v>
          </cell>
          <cell r="O287" t="str">
            <v>XX</v>
          </cell>
          <cell r="P287" t="str">
            <v>XX</v>
          </cell>
          <cell r="Q287" t="str">
            <v>XX</v>
          </cell>
          <cell r="R287" t="str">
            <v>XX</v>
          </cell>
          <cell r="S287" t="str">
            <v>XX</v>
          </cell>
          <cell r="T287" t="str">
            <v>XX</v>
          </cell>
          <cell r="U287" t="str">
            <v>WO</v>
          </cell>
          <cell r="V287" t="str">
            <v>XX</v>
          </cell>
          <cell r="W287" t="str">
            <v>XX</v>
          </cell>
          <cell r="X287" t="str">
            <v>CL</v>
          </cell>
          <cell r="Y287" t="str">
            <v>XX</v>
          </cell>
          <cell r="Z287" t="str">
            <v>XX</v>
          </cell>
          <cell r="AA287" t="str">
            <v>XX</v>
          </cell>
          <cell r="AB287" t="str">
            <v>WO</v>
          </cell>
          <cell r="AC287" t="str">
            <v>XX</v>
          </cell>
          <cell r="AD287" t="str">
            <v>XX</v>
          </cell>
          <cell r="AE287" t="str">
            <v>XX</v>
          </cell>
          <cell r="AF287" t="str">
            <v>XX</v>
          </cell>
          <cell r="AG287" t="str">
            <v>XX</v>
          </cell>
          <cell r="AH287" t="str">
            <v>XX</v>
          </cell>
          <cell r="AI287" t="str">
            <v>-</v>
          </cell>
          <cell r="AJ287" t="str">
            <v>-</v>
          </cell>
          <cell r="AK287" t="str">
            <v>-</v>
          </cell>
          <cell r="AL287">
            <v>21</v>
          </cell>
        </row>
        <row r="288">
          <cell r="B288">
            <v>2873</v>
          </cell>
          <cell r="C288" t="str">
            <v>DIVYA R</v>
          </cell>
          <cell r="D288" t="str">
            <v>15-Apr-2024</v>
          </cell>
          <cell r="E288" t="str">
            <v>HELPER</v>
          </cell>
          <cell r="F288" t="str">
            <v>WORKER</v>
          </cell>
          <cell r="G288" t="str">
            <v>A</v>
          </cell>
          <cell r="H288" t="str">
            <v>A</v>
          </cell>
          <cell r="I288" t="str">
            <v>A</v>
          </cell>
          <cell r="J288" t="str">
            <v>-</v>
          </cell>
          <cell r="K288" t="str">
            <v>-</v>
          </cell>
          <cell r="L288" t="str">
            <v>-</v>
          </cell>
          <cell r="M288" t="str">
            <v>A</v>
          </cell>
          <cell r="N288" t="str">
            <v>WO</v>
          </cell>
          <cell r="O288" t="str">
            <v>A</v>
          </cell>
          <cell r="P288" t="str">
            <v>A</v>
          </cell>
          <cell r="Q288" t="str">
            <v>A</v>
          </cell>
          <cell r="R288" t="str">
            <v>A</v>
          </cell>
          <cell r="S288" t="str">
            <v>XX</v>
          </cell>
          <cell r="T288" t="str">
            <v>XX</v>
          </cell>
          <cell r="U288" t="str">
            <v>WO</v>
          </cell>
          <cell r="V288" t="str">
            <v>XX</v>
          </cell>
          <cell r="W288" t="str">
            <v>XX</v>
          </cell>
          <cell r="X288" t="str">
            <v>XX</v>
          </cell>
          <cell r="Y288" t="str">
            <v>A</v>
          </cell>
          <cell r="Z288" t="str">
            <v>XX</v>
          </cell>
          <cell r="AA288" t="str">
            <v>XX</v>
          </cell>
          <cell r="AB288" t="str">
            <v>WO</v>
          </cell>
          <cell r="AC288" t="str">
            <v>XX</v>
          </cell>
          <cell r="AD288" t="str">
            <v>XX/A</v>
          </cell>
          <cell r="AE288" t="str">
            <v>XX</v>
          </cell>
          <cell r="AF288" t="str">
            <v>XX</v>
          </cell>
          <cell r="AG288" t="str">
            <v>XX</v>
          </cell>
          <cell r="AH288" t="str">
            <v>XX</v>
          </cell>
          <cell r="AI288" t="str">
            <v>-</v>
          </cell>
          <cell r="AJ288" t="str">
            <v>-</v>
          </cell>
          <cell r="AK288" t="str">
            <v>-</v>
          </cell>
          <cell r="AL288">
            <v>12.5</v>
          </cell>
        </row>
        <row r="289">
          <cell r="B289">
            <v>2875</v>
          </cell>
          <cell r="C289" t="str">
            <v>LAKSHMI</v>
          </cell>
          <cell r="D289" t="str">
            <v>22-Apr-2024</v>
          </cell>
          <cell r="E289" t="str">
            <v>HELPER</v>
          </cell>
          <cell r="F289" t="str">
            <v>WORKER</v>
          </cell>
          <cell r="G289" t="str">
            <v>A</v>
          </cell>
          <cell r="H289" t="str">
            <v>XX</v>
          </cell>
          <cell r="I289" t="str">
            <v>XX</v>
          </cell>
          <cell r="J289" t="str">
            <v>-</v>
          </cell>
          <cell r="K289" t="str">
            <v>-</v>
          </cell>
          <cell r="L289" t="str">
            <v>-</v>
          </cell>
          <cell r="M289" t="str">
            <v>XX</v>
          </cell>
          <cell r="N289" t="str">
            <v>WO</v>
          </cell>
          <cell r="O289" t="str">
            <v>A</v>
          </cell>
          <cell r="P289" t="str">
            <v>XX</v>
          </cell>
          <cell r="Q289" t="str">
            <v>XX</v>
          </cell>
          <cell r="R289" t="str">
            <v>A</v>
          </cell>
          <cell r="S289" t="str">
            <v>XX</v>
          </cell>
          <cell r="T289" t="str">
            <v>XX</v>
          </cell>
          <cell r="U289" t="str">
            <v>WO</v>
          </cell>
          <cell r="V289" t="str">
            <v>XX</v>
          </cell>
          <cell r="W289" t="str">
            <v>XX</v>
          </cell>
          <cell r="X289" t="str">
            <v>A</v>
          </cell>
          <cell r="Y289" t="str">
            <v>XX</v>
          </cell>
          <cell r="Z289" t="str">
            <v>A</v>
          </cell>
          <cell r="AA289" t="str">
            <v>XX</v>
          </cell>
          <cell r="AB289" t="str">
            <v>WO</v>
          </cell>
          <cell r="AC289" t="str">
            <v>A</v>
          </cell>
          <cell r="AD289" t="str">
            <v>XX</v>
          </cell>
          <cell r="AE289" t="str">
            <v>A</v>
          </cell>
          <cell r="AF289" t="str">
            <v>A</v>
          </cell>
          <cell r="AG289" t="str">
            <v>A</v>
          </cell>
          <cell r="AH289" t="str">
            <v>XX</v>
          </cell>
          <cell r="AI289" t="str">
            <v>-</v>
          </cell>
          <cell r="AJ289" t="str">
            <v>-</v>
          </cell>
          <cell r="AK289" t="str">
            <v>-</v>
          </cell>
          <cell r="AL289">
            <v>13</v>
          </cell>
        </row>
        <row r="290">
          <cell r="B290">
            <v>2877</v>
          </cell>
          <cell r="C290" t="str">
            <v>ARUNRAJA N</v>
          </cell>
          <cell r="D290" t="str">
            <v>23-Apr-2024</v>
          </cell>
          <cell r="E290" t="str">
            <v>JR-EXECUTIVE</v>
          </cell>
          <cell r="F290" t="str">
            <v>STAFF</v>
          </cell>
          <cell r="G290" t="str">
            <v>XX/A</v>
          </cell>
          <cell r="H290" t="str">
            <v>XX</v>
          </cell>
          <cell r="I290" t="str">
            <v>XX</v>
          </cell>
          <cell r="J290" t="str">
            <v>-</v>
          </cell>
          <cell r="K290" t="str">
            <v>-</v>
          </cell>
          <cell r="L290" t="str">
            <v>-</v>
          </cell>
          <cell r="M290" t="str">
            <v>XX</v>
          </cell>
          <cell r="N290" t="str">
            <v>WO</v>
          </cell>
          <cell r="O290" t="str">
            <v>XX</v>
          </cell>
          <cell r="P290" t="str">
            <v>XX</v>
          </cell>
          <cell r="Q290" t="str">
            <v>XX</v>
          </cell>
          <cell r="R290" t="str">
            <v>XX</v>
          </cell>
          <cell r="S290" t="str">
            <v>XX</v>
          </cell>
          <cell r="T290" t="str">
            <v>XX</v>
          </cell>
          <cell r="U290" t="str">
            <v>WO</v>
          </cell>
          <cell r="V290" t="str">
            <v>XX</v>
          </cell>
          <cell r="W290" t="str">
            <v>XX</v>
          </cell>
          <cell r="X290" t="str">
            <v>XX</v>
          </cell>
          <cell r="Y290" t="str">
            <v>XX</v>
          </cell>
          <cell r="Z290" t="str">
            <v>XX</v>
          </cell>
          <cell r="AA290" t="str">
            <v>XX</v>
          </cell>
          <cell r="AB290" t="str">
            <v>WO</v>
          </cell>
          <cell r="AC290" t="str">
            <v>XX</v>
          </cell>
          <cell r="AD290" t="str">
            <v>A</v>
          </cell>
          <cell r="AE290" t="str">
            <v>A</v>
          </cell>
          <cell r="AF290" t="str">
            <v>XX</v>
          </cell>
          <cell r="AG290" t="str">
            <v>XX</v>
          </cell>
          <cell r="AH290" t="str">
            <v>XX</v>
          </cell>
          <cell r="AI290" t="str">
            <v>-</v>
          </cell>
          <cell r="AJ290" t="str">
            <v>-</v>
          </cell>
          <cell r="AK290" t="str">
            <v>-</v>
          </cell>
          <cell r="AL290">
            <v>19.5</v>
          </cell>
        </row>
        <row r="291">
          <cell r="B291">
            <v>2878</v>
          </cell>
          <cell r="C291" t="str">
            <v>PERIYASAMY K</v>
          </cell>
          <cell r="D291" t="str">
            <v>25-Apr-2024</v>
          </cell>
          <cell r="E291" t="str">
            <v>LOADMAN</v>
          </cell>
          <cell r="F291" t="str">
            <v>WORKER</v>
          </cell>
          <cell r="G291" t="str">
            <v>XX</v>
          </cell>
          <cell r="H291" t="str">
            <v>XX</v>
          </cell>
          <cell r="I291" t="str">
            <v>XX</v>
          </cell>
          <cell r="J291" t="str">
            <v>-</v>
          </cell>
          <cell r="K291" t="str">
            <v>-</v>
          </cell>
          <cell r="L291" t="str">
            <v>-</v>
          </cell>
          <cell r="M291" t="str">
            <v>XX</v>
          </cell>
          <cell r="N291" t="str">
            <v>WO</v>
          </cell>
          <cell r="O291" t="str">
            <v>XX</v>
          </cell>
          <cell r="P291" t="str">
            <v>A</v>
          </cell>
          <cell r="Q291" t="str">
            <v>XX</v>
          </cell>
          <cell r="R291" t="str">
            <v>XX</v>
          </cell>
          <cell r="S291" t="str">
            <v>XX</v>
          </cell>
          <cell r="T291" t="str">
            <v>XX</v>
          </cell>
          <cell r="U291" t="str">
            <v>WO</v>
          </cell>
          <cell r="V291" t="str">
            <v>XX</v>
          </cell>
          <cell r="W291" t="str">
            <v>XX</v>
          </cell>
          <cell r="X291" t="str">
            <v>XX</v>
          </cell>
          <cell r="Y291" t="str">
            <v>XX</v>
          </cell>
          <cell r="Z291" t="str">
            <v>XX</v>
          </cell>
          <cell r="AA291" t="str">
            <v>XX</v>
          </cell>
          <cell r="AB291" t="str">
            <v>WO</v>
          </cell>
          <cell r="AC291" t="str">
            <v>A</v>
          </cell>
          <cell r="AD291" t="str">
            <v>XX</v>
          </cell>
          <cell r="AE291" t="str">
            <v>XX</v>
          </cell>
          <cell r="AF291" t="str">
            <v>XX</v>
          </cell>
          <cell r="AG291" t="str">
            <v>XX</v>
          </cell>
          <cell r="AH291" t="str">
            <v>XX</v>
          </cell>
          <cell r="AI291" t="str">
            <v>-</v>
          </cell>
          <cell r="AJ291" t="str">
            <v>-</v>
          </cell>
          <cell r="AK291" t="str">
            <v>-</v>
          </cell>
          <cell r="AL291">
            <v>20</v>
          </cell>
        </row>
        <row r="292">
          <cell r="B292">
            <v>2880</v>
          </cell>
          <cell r="C292" t="str">
            <v>SATHEESH KUMAR M</v>
          </cell>
          <cell r="D292" t="str">
            <v>26-Apr-2024</v>
          </cell>
          <cell r="E292" t="str">
            <v>HELPER</v>
          </cell>
          <cell r="F292" t="str">
            <v>WORKER</v>
          </cell>
          <cell r="G292" t="str">
            <v>XX</v>
          </cell>
          <cell r="H292" t="str">
            <v>XX</v>
          </cell>
          <cell r="I292" t="str">
            <v>XX</v>
          </cell>
          <cell r="J292" t="str">
            <v>-</v>
          </cell>
          <cell r="K292" t="str">
            <v>-</v>
          </cell>
          <cell r="L292" t="str">
            <v>-</v>
          </cell>
          <cell r="M292" t="str">
            <v>XX</v>
          </cell>
          <cell r="N292" t="str">
            <v>WO</v>
          </cell>
          <cell r="O292" t="str">
            <v>XX</v>
          </cell>
          <cell r="P292" t="str">
            <v>XX</v>
          </cell>
          <cell r="Q292" t="str">
            <v>XX/A</v>
          </cell>
          <cell r="R292" t="str">
            <v>XX</v>
          </cell>
          <cell r="S292" t="str">
            <v>XX</v>
          </cell>
          <cell r="T292" t="str">
            <v>XX</v>
          </cell>
          <cell r="U292" t="str">
            <v>WO</v>
          </cell>
          <cell r="V292" t="str">
            <v>XX</v>
          </cell>
          <cell r="W292" t="str">
            <v>XX</v>
          </cell>
          <cell r="X292" t="str">
            <v>XX</v>
          </cell>
          <cell r="Y292" t="str">
            <v>XX</v>
          </cell>
          <cell r="Z292" t="str">
            <v>XX</v>
          </cell>
          <cell r="AA292" t="str">
            <v>XX/A</v>
          </cell>
          <cell r="AB292" t="str">
            <v>WO</v>
          </cell>
          <cell r="AC292" t="str">
            <v>XX</v>
          </cell>
          <cell r="AD292" t="str">
            <v>XX</v>
          </cell>
          <cell r="AE292" t="str">
            <v>XX</v>
          </cell>
          <cell r="AF292" t="str">
            <v>XX</v>
          </cell>
          <cell r="AG292" t="str">
            <v>XX</v>
          </cell>
          <cell r="AH292" t="str">
            <v>A</v>
          </cell>
          <cell r="AI292" t="str">
            <v>-</v>
          </cell>
          <cell r="AJ292" t="str">
            <v>-</v>
          </cell>
          <cell r="AK292" t="str">
            <v>-</v>
          </cell>
          <cell r="AL292">
            <v>20</v>
          </cell>
        </row>
        <row r="293">
          <cell r="B293">
            <v>2884</v>
          </cell>
          <cell r="C293" t="str">
            <v>BINOY MONDAL</v>
          </cell>
          <cell r="D293" t="str">
            <v>26-Apr-2024</v>
          </cell>
          <cell r="E293" t="str">
            <v>HELPER</v>
          </cell>
          <cell r="F293" t="str">
            <v>WORKER</v>
          </cell>
          <cell r="G293" t="str">
            <v>XX</v>
          </cell>
          <cell r="H293" t="str">
            <v>XX</v>
          </cell>
          <cell r="I293" t="str">
            <v>XX</v>
          </cell>
          <cell r="J293" t="str">
            <v>-</v>
          </cell>
          <cell r="K293" t="str">
            <v>-</v>
          </cell>
          <cell r="L293" t="str">
            <v>-</v>
          </cell>
          <cell r="M293" t="str">
            <v>XX</v>
          </cell>
          <cell r="N293" t="str">
            <v>WO</v>
          </cell>
          <cell r="O293" t="str">
            <v>XX</v>
          </cell>
          <cell r="P293" t="str">
            <v>XX</v>
          </cell>
          <cell r="Q293" t="str">
            <v>XX</v>
          </cell>
          <cell r="R293" t="str">
            <v>XX</v>
          </cell>
          <cell r="S293" t="str">
            <v>XX</v>
          </cell>
          <cell r="T293" t="str">
            <v>XX</v>
          </cell>
          <cell r="U293" t="str">
            <v>WO</v>
          </cell>
          <cell r="V293" t="str">
            <v>XX</v>
          </cell>
          <cell r="W293" t="str">
            <v>XX</v>
          </cell>
          <cell r="X293" t="str">
            <v>XX</v>
          </cell>
          <cell r="Y293" t="str">
            <v>XX</v>
          </cell>
          <cell r="Z293" t="str">
            <v>XX</v>
          </cell>
          <cell r="AA293" t="str">
            <v>XX</v>
          </cell>
          <cell r="AB293" t="str">
            <v>WO</v>
          </cell>
          <cell r="AC293" t="str">
            <v>XX</v>
          </cell>
          <cell r="AD293" t="str">
            <v>XX</v>
          </cell>
          <cell r="AE293" t="str">
            <v>XX</v>
          </cell>
          <cell r="AF293" t="str">
            <v>XX</v>
          </cell>
          <cell r="AG293" t="str">
            <v>XX</v>
          </cell>
          <cell r="AH293" t="str">
            <v>XX</v>
          </cell>
          <cell r="AI293" t="str">
            <v>-</v>
          </cell>
          <cell r="AJ293" t="str">
            <v>-</v>
          </cell>
          <cell r="AK293" t="str">
            <v>-</v>
          </cell>
          <cell r="AL293">
            <v>22</v>
          </cell>
        </row>
        <row r="294">
          <cell r="B294">
            <v>2887</v>
          </cell>
          <cell r="C294" t="str">
            <v>BUVANESWARI S</v>
          </cell>
          <cell r="D294" t="str">
            <v>02-May-2024</v>
          </cell>
          <cell r="E294" t="str">
            <v>HELPER</v>
          </cell>
          <cell r="F294" t="str">
            <v>WORKER</v>
          </cell>
          <cell r="G294" t="str">
            <v>XX</v>
          </cell>
          <cell r="H294" t="str">
            <v>XX</v>
          </cell>
          <cell r="I294" t="str">
            <v>XX</v>
          </cell>
          <cell r="J294" t="str">
            <v>-</v>
          </cell>
          <cell r="K294" t="str">
            <v>-</v>
          </cell>
          <cell r="L294" t="str">
            <v>-</v>
          </cell>
          <cell r="M294" t="str">
            <v>EL</v>
          </cell>
          <cell r="N294" t="str">
            <v>WO</v>
          </cell>
          <cell r="O294" t="str">
            <v>XX</v>
          </cell>
          <cell r="P294" t="str">
            <v>XX</v>
          </cell>
          <cell r="Q294" t="str">
            <v>XX</v>
          </cell>
          <cell r="R294" t="str">
            <v>XX</v>
          </cell>
          <cell r="S294" t="str">
            <v>XX</v>
          </cell>
          <cell r="T294" t="str">
            <v>XX</v>
          </cell>
          <cell r="U294" t="str">
            <v>WO</v>
          </cell>
          <cell r="V294" t="str">
            <v>XX</v>
          </cell>
          <cell r="W294" t="str">
            <v>XX</v>
          </cell>
          <cell r="X294" t="str">
            <v>XX</v>
          </cell>
          <cell r="Y294" t="str">
            <v>XX</v>
          </cell>
          <cell r="Z294" t="str">
            <v>XX</v>
          </cell>
          <cell r="AA294" t="str">
            <v>XX</v>
          </cell>
          <cell r="AB294" t="str">
            <v>WO</v>
          </cell>
          <cell r="AC294" t="str">
            <v>XX</v>
          </cell>
          <cell r="AD294" t="str">
            <v>XX</v>
          </cell>
          <cell r="AE294" t="str">
            <v>XX</v>
          </cell>
          <cell r="AF294" t="str">
            <v>XX</v>
          </cell>
          <cell r="AG294" t="str">
            <v>XX</v>
          </cell>
          <cell r="AH294" t="str">
            <v>XX</v>
          </cell>
          <cell r="AI294" t="str">
            <v>-</v>
          </cell>
          <cell r="AJ294" t="str">
            <v>-</v>
          </cell>
          <cell r="AK294" t="str">
            <v>-</v>
          </cell>
          <cell r="AL294">
            <v>21</v>
          </cell>
        </row>
        <row r="295">
          <cell r="B295">
            <v>2894</v>
          </cell>
          <cell r="C295" t="str">
            <v>CHANDRA M</v>
          </cell>
          <cell r="D295" t="str">
            <v>06-May-2024</v>
          </cell>
          <cell r="E295" t="str">
            <v>HELPER</v>
          </cell>
          <cell r="F295" t="str">
            <v>WORKER</v>
          </cell>
          <cell r="G295" t="str">
            <v>XX</v>
          </cell>
          <cell r="H295" t="str">
            <v>XX</v>
          </cell>
          <cell r="I295" t="str">
            <v>XX</v>
          </cell>
          <cell r="J295" t="str">
            <v>-</v>
          </cell>
          <cell r="K295" t="str">
            <v>-</v>
          </cell>
          <cell r="L295" t="str">
            <v>-</v>
          </cell>
          <cell r="M295" t="str">
            <v>XX</v>
          </cell>
          <cell r="N295" t="str">
            <v>WO</v>
          </cell>
          <cell r="O295" t="str">
            <v>XX</v>
          </cell>
          <cell r="P295" t="str">
            <v>A</v>
          </cell>
          <cell r="Q295" t="str">
            <v>XX</v>
          </cell>
          <cell r="R295" t="str">
            <v>XX</v>
          </cell>
          <cell r="S295" t="str">
            <v>XX</v>
          </cell>
          <cell r="T295" t="str">
            <v>XX</v>
          </cell>
          <cell r="U295" t="str">
            <v>WO</v>
          </cell>
          <cell r="V295" t="str">
            <v>XX</v>
          </cell>
          <cell r="W295" t="str">
            <v>XX</v>
          </cell>
          <cell r="X295" t="str">
            <v>XX</v>
          </cell>
          <cell r="Y295" t="str">
            <v>XX</v>
          </cell>
          <cell r="Z295" t="str">
            <v>XX</v>
          </cell>
          <cell r="AA295" t="str">
            <v>XX</v>
          </cell>
          <cell r="AB295" t="str">
            <v>WO</v>
          </cell>
          <cell r="AC295" t="str">
            <v>XX</v>
          </cell>
          <cell r="AD295" t="str">
            <v>XX</v>
          </cell>
          <cell r="AE295" t="str">
            <v>XX</v>
          </cell>
          <cell r="AF295" t="str">
            <v>XX</v>
          </cell>
          <cell r="AG295" t="str">
            <v>XX</v>
          </cell>
          <cell r="AH295" t="str">
            <v>XX</v>
          </cell>
          <cell r="AI295" t="str">
            <v>-</v>
          </cell>
          <cell r="AJ295" t="str">
            <v>-</v>
          </cell>
          <cell r="AK295" t="str">
            <v>-</v>
          </cell>
          <cell r="AL295">
            <v>21</v>
          </cell>
        </row>
        <row r="296">
          <cell r="B296">
            <v>29</v>
          </cell>
          <cell r="C296" t="str">
            <v>SELVI.R</v>
          </cell>
          <cell r="D296" t="str">
            <v>01-Jul-2008</v>
          </cell>
          <cell r="E296" t="str">
            <v>TAILOR</v>
          </cell>
          <cell r="F296" t="str">
            <v>WORKER</v>
          </cell>
          <cell r="G296" t="str">
            <v>XX</v>
          </cell>
          <cell r="H296" t="str">
            <v>XX</v>
          </cell>
          <cell r="I296" t="str">
            <v>XX</v>
          </cell>
          <cell r="J296" t="str">
            <v>-</v>
          </cell>
          <cell r="K296" t="str">
            <v>-</v>
          </cell>
          <cell r="L296" t="str">
            <v>-</v>
          </cell>
          <cell r="M296" t="str">
            <v>XX</v>
          </cell>
          <cell r="N296" t="str">
            <v>WO</v>
          </cell>
          <cell r="O296" t="str">
            <v>XX</v>
          </cell>
          <cell r="P296" t="str">
            <v>XX</v>
          </cell>
          <cell r="Q296" t="str">
            <v>XX</v>
          </cell>
          <cell r="R296" t="str">
            <v>XX</v>
          </cell>
          <cell r="S296" t="str">
            <v>XX</v>
          </cell>
          <cell r="T296" t="str">
            <v>XX</v>
          </cell>
          <cell r="U296" t="str">
            <v>WO</v>
          </cell>
          <cell r="V296" t="str">
            <v>XX</v>
          </cell>
          <cell r="W296" t="str">
            <v>XX</v>
          </cell>
          <cell r="X296" t="str">
            <v>A/XX</v>
          </cell>
          <cell r="Y296" t="str">
            <v>XX</v>
          </cell>
          <cell r="Z296" t="str">
            <v>XX</v>
          </cell>
          <cell r="AA296" t="str">
            <v>XX</v>
          </cell>
          <cell r="AB296" t="str">
            <v>WO</v>
          </cell>
          <cell r="AC296" t="str">
            <v>XX</v>
          </cell>
          <cell r="AD296" t="str">
            <v>XX</v>
          </cell>
          <cell r="AE296" t="str">
            <v>XX</v>
          </cell>
          <cell r="AF296" t="str">
            <v>XX</v>
          </cell>
          <cell r="AG296" t="str">
            <v>XX</v>
          </cell>
          <cell r="AH296" t="str">
            <v>XX</v>
          </cell>
          <cell r="AI296" t="str">
            <v>-</v>
          </cell>
          <cell r="AJ296" t="str">
            <v>-</v>
          </cell>
          <cell r="AK296" t="str">
            <v>-</v>
          </cell>
          <cell r="AL296">
            <v>21</v>
          </cell>
        </row>
        <row r="297">
          <cell r="B297">
            <v>2900</v>
          </cell>
          <cell r="C297" t="str">
            <v>LAKSHMI M</v>
          </cell>
          <cell r="D297" t="str">
            <v>09-May-2024</v>
          </cell>
          <cell r="E297" t="str">
            <v>HOUSE KEEPER</v>
          </cell>
          <cell r="F297" t="str">
            <v>WORKER</v>
          </cell>
          <cell r="G297" t="str">
            <v>XX</v>
          </cell>
          <cell r="H297" t="str">
            <v>XX</v>
          </cell>
          <cell r="I297" t="str">
            <v>XX</v>
          </cell>
          <cell r="J297" t="str">
            <v>-</v>
          </cell>
          <cell r="K297" t="str">
            <v>-</v>
          </cell>
          <cell r="L297" t="str">
            <v>-</v>
          </cell>
          <cell r="M297" t="str">
            <v>XX</v>
          </cell>
          <cell r="N297" t="str">
            <v>WO</v>
          </cell>
          <cell r="O297" t="str">
            <v>XX</v>
          </cell>
          <cell r="P297" t="str">
            <v>XX</v>
          </cell>
          <cell r="Q297" t="str">
            <v>XX</v>
          </cell>
          <cell r="R297" t="str">
            <v>XX</v>
          </cell>
          <cell r="S297" t="str">
            <v>A</v>
          </cell>
          <cell r="T297" t="str">
            <v>XX</v>
          </cell>
          <cell r="U297" t="str">
            <v>WO</v>
          </cell>
          <cell r="V297" t="str">
            <v>XX</v>
          </cell>
          <cell r="W297" t="str">
            <v>XX</v>
          </cell>
          <cell r="X297" t="str">
            <v>A</v>
          </cell>
          <cell r="Y297" t="str">
            <v>XX</v>
          </cell>
          <cell r="Z297" t="str">
            <v>XX</v>
          </cell>
          <cell r="AA297" t="str">
            <v>XX</v>
          </cell>
          <cell r="AB297" t="str">
            <v>WO</v>
          </cell>
          <cell r="AC297" t="str">
            <v>XX</v>
          </cell>
          <cell r="AD297" t="str">
            <v>XX</v>
          </cell>
          <cell r="AE297" t="str">
            <v>XX</v>
          </cell>
          <cell r="AF297" t="str">
            <v>XX</v>
          </cell>
          <cell r="AG297" t="str">
            <v>XX</v>
          </cell>
          <cell r="AH297" t="str">
            <v>XX</v>
          </cell>
          <cell r="AI297" t="str">
            <v>WO</v>
          </cell>
          <cell r="AJ297" t="str">
            <v>-</v>
          </cell>
          <cell r="AK297" t="str">
            <v>-</v>
          </cell>
          <cell r="AL297">
            <v>20</v>
          </cell>
        </row>
        <row r="298">
          <cell r="B298">
            <v>2901</v>
          </cell>
          <cell r="C298" t="str">
            <v>SANTHI M</v>
          </cell>
          <cell r="D298" t="str">
            <v>09-May-2024</v>
          </cell>
          <cell r="E298" t="str">
            <v>HOUSE KEEPER</v>
          </cell>
          <cell r="F298" t="str">
            <v>WORKER</v>
          </cell>
          <cell r="G298" t="str">
            <v>XX</v>
          </cell>
          <cell r="H298" t="str">
            <v>XX</v>
          </cell>
          <cell r="I298" t="str">
            <v>XX</v>
          </cell>
          <cell r="J298" t="str">
            <v>-</v>
          </cell>
          <cell r="K298" t="str">
            <v>-</v>
          </cell>
          <cell r="L298" t="str">
            <v>-</v>
          </cell>
          <cell r="M298" t="str">
            <v>XX</v>
          </cell>
          <cell r="N298" t="str">
            <v>WO</v>
          </cell>
          <cell r="O298" t="str">
            <v>XX</v>
          </cell>
          <cell r="P298" t="str">
            <v>XX</v>
          </cell>
          <cell r="Q298" t="str">
            <v>XX</v>
          </cell>
          <cell r="R298" t="str">
            <v>XX</v>
          </cell>
          <cell r="S298" t="str">
            <v>XX</v>
          </cell>
          <cell r="T298" t="str">
            <v>XX</v>
          </cell>
          <cell r="U298" t="str">
            <v>WO</v>
          </cell>
          <cell r="V298" t="str">
            <v>XX</v>
          </cell>
          <cell r="W298" t="str">
            <v>XX</v>
          </cell>
          <cell r="X298" t="str">
            <v>XX</v>
          </cell>
          <cell r="Y298" t="str">
            <v>XX</v>
          </cell>
          <cell r="Z298" t="str">
            <v>A/XX</v>
          </cell>
          <cell r="AA298" t="str">
            <v>XX</v>
          </cell>
          <cell r="AB298" t="str">
            <v>WO</v>
          </cell>
          <cell r="AC298" t="str">
            <v>XX</v>
          </cell>
          <cell r="AD298" t="str">
            <v>XX</v>
          </cell>
          <cell r="AE298" t="str">
            <v>XX</v>
          </cell>
          <cell r="AF298" t="str">
            <v>XX</v>
          </cell>
          <cell r="AG298" t="str">
            <v>XX</v>
          </cell>
          <cell r="AH298" t="str">
            <v>XX</v>
          </cell>
          <cell r="AI298" t="str">
            <v>-</v>
          </cell>
          <cell r="AJ298" t="str">
            <v>-</v>
          </cell>
          <cell r="AK298" t="str">
            <v>-</v>
          </cell>
          <cell r="AL298">
            <v>21</v>
          </cell>
        </row>
        <row r="299">
          <cell r="B299">
            <v>2903</v>
          </cell>
          <cell r="C299" t="str">
            <v>MOHANKUMAR A</v>
          </cell>
          <cell r="D299" t="str">
            <v>11-May-2024</v>
          </cell>
          <cell r="E299" t="str">
            <v>LOADMAN</v>
          </cell>
          <cell r="F299" t="str">
            <v>WORKER</v>
          </cell>
          <cell r="G299" t="str">
            <v>XX</v>
          </cell>
          <cell r="H299" t="str">
            <v>XX</v>
          </cell>
          <cell r="I299" t="str">
            <v>XX</v>
          </cell>
          <cell r="J299" t="str">
            <v>-</v>
          </cell>
          <cell r="K299" t="str">
            <v>-</v>
          </cell>
          <cell r="L299" t="str">
            <v>-</v>
          </cell>
          <cell r="M299" t="str">
            <v>XX</v>
          </cell>
          <cell r="N299" t="str">
            <v>WO</v>
          </cell>
          <cell r="O299" t="str">
            <v>XX</v>
          </cell>
          <cell r="P299" t="str">
            <v>XX</v>
          </cell>
          <cell r="Q299" t="str">
            <v>XX</v>
          </cell>
          <cell r="R299" t="str">
            <v>XX</v>
          </cell>
          <cell r="S299" t="str">
            <v>XX</v>
          </cell>
          <cell r="T299" t="str">
            <v>XX</v>
          </cell>
          <cell r="U299" t="str">
            <v>WO</v>
          </cell>
          <cell r="V299" t="str">
            <v>XX</v>
          </cell>
          <cell r="W299" t="str">
            <v>XX</v>
          </cell>
          <cell r="X299" t="str">
            <v>XX</v>
          </cell>
          <cell r="Y299" t="str">
            <v>XX</v>
          </cell>
          <cell r="Z299" t="str">
            <v>XX</v>
          </cell>
          <cell r="AA299" t="str">
            <v>XX</v>
          </cell>
          <cell r="AB299" t="str">
            <v>WO</v>
          </cell>
          <cell r="AC299" t="str">
            <v>XX</v>
          </cell>
          <cell r="AD299" t="str">
            <v>XX</v>
          </cell>
          <cell r="AE299" t="str">
            <v>A</v>
          </cell>
          <cell r="AF299" t="str">
            <v>XX</v>
          </cell>
          <cell r="AG299" t="str">
            <v>XX</v>
          </cell>
          <cell r="AH299" t="str">
            <v>XX</v>
          </cell>
          <cell r="AI299" t="str">
            <v>-</v>
          </cell>
          <cell r="AJ299" t="str">
            <v>-</v>
          </cell>
          <cell r="AK299" t="str">
            <v>-</v>
          </cell>
          <cell r="AL299">
            <v>21</v>
          </cell>
        </row>
        <row r="300">
          <cell r="B300">
            <v>2905</v>
          </cell>
          <cell r="C300" t="str">
            <v>NARMATHA R</v>
          </cell>
          <cell r="D300" t="str">
            <v>13-May-2024</v>
          </cell>
          <cell r="E300" t="str">
            <v>HELPER</v>
          </cell>
          <cell r="F300" t="str">
            <v>WORKER</v>
          </cell>
          <cell r="G300" t="str">
            <v>XX</v>
          </cell>
          <cell r="H300" t="str">
            <v>XX</v>
          </cell>
          <cell r="I300" t="str">
            <v>XX</v>
          </cell>
          <cell r="J300" t="str">
            <v>-</v>
          </cell>
          <cell r="K300" t="str">
            <v>-</v>
          </cell>
          <cell r="L300" t="str">
            <v>-</v>
          </cell>
          <cell r="M300" t="str">
            <v>A</v>
          </cell>
          <cell r="N300" t="str">
            <v>WO</v>
          </cell>
          <cell r="O300" t="str">
            <v>A</v>
          </cell>
          <cell r="P300" t="str">
            <v>A</v>
          </cell>
          <cell r="Q300" t="str">
            <v>A</v>
          </cell>
          <cell r="R300" t="str">
            <v>A</v>
          </cell>
          <cell r="S300" t="str">
            <v>A</v>
          </cell>
          <cell r="T300" t="str">
            <v>A</v>
          </cell>
          <cell r="U300" t="str">
            <v>WO</v>
          </cell>
          <cell r="V300" t="str">
            <v>XX</v>
          </cell>
          <cell r="W300" t="str">
            <v>A</v>
          </cell>
          <cell r="X300" t="str">
            <v>A</v>
          </cell>
          <cell r="Y300" t="str">
            <v>XX</v>
          </cell>
          <cell r="Z300" t="str">
            <v>XX</v>
          </cell>
          <cell r="AA300" t="str">
            <v>XX</v>
          </cell>
          <cell r="AB300" t="str">
            <v>WO</v>
          </cell>
          <cell r="AC300" t="str">
            <v>XX</v>
          </cell>
          <cell r="AD300" t="str">
            <v>XX</v>
          </cell>
          <cell r="AE300" t="str">
            <v>XX</v>
          </cell>
          <cell r="AF300" t="str">
            <v>XX</v>
          </cell>
          <cell r="AG300" t="str">
            <v>XX</v>
          </cell>
          <cell r="AH300" t="str">
            <v>XX</v>
          </cell>
          <cell r="AI300" t="str">
            <v>-</v>
          </cell>
          <cell r="AJ300" t="str">
            <v>-</v>
          </cell>
          <cell r="AK300" t="str">
            <v>-</v>
          </cell>
          <cell r="AL300">
            <v>13</v>
          </cell>
        </row>
        <row r="301">
          <cell r="B301">
            <v>2906</v>
          </cell>
          <cell r="C301" t="str">
            <v>KARUNAKARAN S</v>
          </cell>
          <cell r="D301" t="str">
            <v>13-May-2024</v>
          </cell>
          <cell r="E301" t="str">
            <v>EXECUTIVE</v>
          </cell>
          <cell r="F301" t="str">
            <v>STAFF</v>
          </cell>
          <cell r="G301" t="str">
            <v>A</v>
          </cell>
          <cell r="H301" t="str">
            <v>A</v>
          </cell>
          <cell r="I301" t="str">
            <v>A</v>
          </cell>
          <cell r="J301" t="str">
            <v>-</v>
          </cell>
          <cell r="K301" t="str">
            <v>-</v>
          </cell>
          <cell r="L301" t="str">
            <v>-</v>
          </cell>
          <cell r="M301" t="str">
            <v>A</v>
          </cell>
          <cell r="N301" t="str">
            <v>WO</v>
          </cell>
          <cell r="O301" t="str">
            <v>A</v>
          </cell>
          <cell r="P301" t="str">
            <v>A</v>
          </cell>
          <cell r="Q301" t="str">
            <v>A</v>
          </cell>
          <cell r="R301" t="str">
            <v>A</v>
          </cell>
          <cell r="S301" t="str">
            <v>A</v>
          </cell>
          <cell r="T301" t="str">
            <v>A</v>
          </cell>
          <cell r="U301" t="str">
            <v>WO</v>
          </cell>
          <cell r="V301" t="str">
            <v>A</v>
          </cell>
          <cell r="W301" t="str">
            <v>A</v>
          </cell>
          <cell r="X301" t="str">
            <v>A</v>
          </cell>
          <cell r="Y301" t="str">
            <v>A</v>
          </cell>
          <cell r="Z301" t="str">
            <v>A</v>
          </cell>
          <cell r="AA301" t="str">
            <v>A</v>
          </cell>
          <cell r="AB301" t="str">
            <v>WO</v>
          </cell>
          <cell r="AC301" t="str">
            <v>A</v>
          </cell>
          <cell r="AD301" t="str">
            <v>A</v>
          </cell>
          <cell r="AE301" t="str">
            <v>A</v>
          </cell>
          <cell r="AF301" t="str">
            <v>A</v>
          </cell>
          <cell r="AG301" t="str">
            <v>A</v>
          </cell>
          <cell r="AH301" t="str">
            <v>A</v>
          </cell>
          <cell r="AI301" t="str">
            <v>-</v>
          </cell>
          <cell r="AJ301" t="str">
            <v>-</v>
          </cell>
          <cell r="AK301" t="str">
            <v>-</v>
          </cell>
          <cell r="AL301">
            <v>0</v>
          </cell>
        </row>
        <row r="302">
          <cell r="B302">
            <v>2908</v>
          </cell>
          <cell r="C302" t="str">
            <v>KANMANI M</v>
          </cell>
          <cell r="D302" t="str">
            <v>16-May-2024</v>
          </cell>
          <cell r="E302" t="str">
            <v>HELPER</v>
          </cell>
          <cell r="F302" t="str">
            <v>WORKER</v>
          </cell>
          <cell r="G302" t="str">
            <v>XX</v>
          </cell>
          <cell r="H302" t="str">
            <v>XX</v>
          </cell>
          <cell r="I302" t="str">
            <v>XX</v>
          </cell>
          <cell r="J302" t="str">
            <v>-</v>
          </cell>
          <cell r="K302" t="str">
            <v>-</v>
          </cell>
          <cell r="L302" t="str">
            <v>-</v>
          </cell>
          <cell r="M302" t="str">
            <v>XX</v>
          </cell>
          <cell r="N302" t="str">
            <v>WO</v>
          </cell>
          <cell r="O302" t="str">
            <v>XX</v>
          </cell>
          <cell r="P302" t="str">
            <v>XX</v>
          </cell>
          <cell r="Q302" t="str">
            <v>XX</v>
          </cell>
          <cell r="R302" t="str">
            <v>XX</v>
          </cell>
          <cell r="S302" t="str">
            <v>XX</v>
          </cell>
          <cell r="T302" t="str">
            <v>XX</v>
          </cell>
          <cell r="U302" t="str">
            <v>WO</v>
          </cell>
          <cell r="V302" t="str">
            <v>XX</v>
          </cell>
          <cell r="W302" t="str">
            <v>XX</v>
          </cell>
          <cell r="X302" t="str">
            <v>XX</v>
          </cell>
          <cell r="Y302" t="str">
            <v>XX</v>
          </cell>
          <cell r="Z302" t="str">
            <v>XX</v>
          </cell>
          <cell r="AA302" t="str">
            <v>XX</v>
          </cell>
          <cell r="AB302" t="str">
            <v>WO</v>
          </cell>
          <cell r="AC302" t="str">
            <v>XX</v>
          </cell>
          <cell r="AD302" t="str">
            <v>XX</v>
          </cell>
          <cell r="AE302" t="str">
            <v>XX</v>
          </cell>
          <cell r="AF302" t="str">
            <v>XX</v>
          </cell>
          <cell r="AG302" t="str">
            <v>XX</v>
          </cell>
          <cell r="AH302" t="str">
            <v>XX</v>
          </cell>
          <cell r="AI302" t="str">
            <v>-</v>
          </cell>
          <cell r="AJ302" t="str">
            <v>-</v>
          </cell>
          <cell r="AK302" t="str">
            <v>-</v>
          </cell>
          <cell r="AL302">
            <v>22</v>
          </cell>
        </row>
        <row r="303">
          <cell r="B303">
            <v>2913</v>
          </cell>
          <cell r="C303" t="str">
            <v>RAMYA A</v>
          </cell>
          <cell r="D303" t="str">
            <v>20-May-2024</v>
          </cell>
          <cell r="E303" t="str">
            <v>HELPER</v>
          </cell>
          <cell r="F303" t="str">
            <v>WORKER</v>
          </cell>
          <cell r="G303" t="str">
            <v>XX</v>
          </cell>
          <cell r="H303" t="str">
            <v>XX</v>
          </cell>
          <cell r="I303" t="str">
            <v>XX</v>
          </cell>
          <cell r="J303" t="str">
            <v>-</v>
          </cell>
          <cell r="K303" t="str">
            <v>-</v>
          </cell>
          <cell r="L303" t="str">
            <v>-</v>
          </cell>
          <cell r="M303" t="str">
            <v>XX</v>
          </cell>
          <cell r="N303" t="str">
            <v>WO</v>
          </cell>
          <cell r="O303" t="str">
            <v>XX</v>
          </cell>
          <cell r="P303" t="str">
            <v>XX</v>
          </cell>
          <cell r="Q303" t="str">
            <v>XX</v>
          </cell>
          <cell r="R303" t="str">
            <v>XX</v>
          </cell>
          <cell r="S303" t="str">
            <v>XX</v>
          </cell>
          <cell r="T303" t="str">
            <v>XX</v>
          </cell>
          <cell r="U303" t="str">
            <v>WO</v>
          </cell>
          <cell r="V303" t="str">
            <v>A</v>
          </cell>
          <cell r="W303" t="str">
            <v>A</v>
          </cell>
          <cell r="X303" t="str">
            <v>XX</v>
          </cell>
          <cell r="Y303" t="str">
            <v>XX</v>
          </cell>
          <cell r="Z303" t="str">
            <v>XX</v>
          </cell>
          <cell r="AA303" t="str">
            <v>XX</v>
          </cell>
          <cell r="AB303" t="str">
            <v>WO</v>
          </cell>
          <cell r="AC303" t="str">
            <v>XX</v>
          </cell>
          <cell r="AD303" t="str">
            <v>XX</v>
          </cell>
          <cell r="AE303" t="str">
            <v>XX</v>
          </cell>
          <cell r="AF303" t="str">
            <v>XX</v>
          </cell>
          <cell r="AG303" t="str">
            <v>XX</v>
          </cell>
          <cell r="AH303" t="str">
            <v>XX</v>
          </cell>
          <cell r="AI303" t="str">
            <v>-</v>
          </cell>
          <cell r="AJ303" t="str">
            <v>-</v>
          </cell>
          <cell r="AK303" t="str">
            <v>-</v>
          </cell>
          <cell r="AL303">
            <v>20</v>
          </cell>
        </row>
        <row r="304">
          <cell r="B304">
            <v>2914</v>
          </cell>
          <cell r="C304" t="str">
            <v>THANGARASU C</v>
          </cell>
          <cell r="D304" t="str">
            <v>20-May-2024</v>
          </cell>
          <cell r="E304" t="str">
            <v>ROLL- DOFFER</v>
          </cell>
          <cell r="F304" t="str">
            <v>WORKER</v>
          </cell>
          <cell r="G304" t="str">
            <v>XX</v>
          </cell>
          <cell r="H304" t="str">
            <v>XX</v>
          </cell>
          <cell r="I304" t="str">
            <v>XX</v>
          </cell>
          <cell r="J304" t="str">
            <v>-</v>
          </cell>
          <cell r="K304" t="str">
            <v>-</v>
          </cell>
          <cell r="L304" t="str">
            <v>-</v>
          </cell>
          <cell r="M304" t="str">
            <v>XX</v>
          </cell>
          <cell r="N304" t="str">
            <v>WO</v>
          </cell>
          <cell r="O304" t="str">
            <v>XX</v>
          </cell>
          <cell r="P304" t="str">
            <v>XX</v>
          </cell>
          <cell r="Q304" t="str">
            <v>XX</v>
          </cell>
          <cell r="R304" t="str">
            <v>XX</v>
          </cell>
          <cell r="S304" t="str">
            <v>A</v>
          </cell>
          <cell r="T304" t="str">
            <v>XX</v>
          </cell>
          <cell r="U304" t="str">
            <v>WO</v>
          </cell>
          <cell r="V304" t="str">
            <v>XX</v>
          </cell>
          <cell r="W304" t="str">
            <v>XX</v>
          </cell>
          <cell r="X304" t="str">
            <v>A</v>
          </cell>
          <cell r="Y304" t="str">
            <v>XX</v>
          </cell>
          <cell r="Z304" t="str">
            <v>XX</v>
          </cell>
          <cell r="AA304" t="str">
            <v>XX</v>
          </cell>
          <cell r="AB304" t="str">
            <v>WO</v>
          </cell>
          <cell r="AC304" t="str">
            <v>XX</v>
          </cell>
          <cell r="AD304" t="str">
            <v>XX</v>
          </cell>
          <cell r="AE304" t="str">
            <v>XX</v>
          </cell>
          <cell r="AF304" t="str">
            <v>XX</v>
          </cell>
          <cell r="AG304" t="str">
            <v>XX</v>
          </cell>
          <cell r="AH304" t="str">
            <v>XX</v>
          </cell>
          <cell r="AI304" t="str">
            <v>-</v>
          </cell>
          <cell r="AJ304" t="str">
            <v>-</v>
          </cell>
          <cell r="AK304" t="str">
            <v>-</v>
          </cell>
          <cell r="AL304">
            <v>20</v>
          </cell>
        </row>
        <row r="305">
          <cell r="B305">
            <v>2915</v>
          </cell>
          <cell r="C305" t="str">
            <v>SUBRAMANI A</v>
          </cell>
          <cell r="D305" t="str">
            <v>21-May-2024</v>
          </cell>
          <cell r="E305" t="str">
            <v>HELPER</v>
          </cell>
          <cell r="F305" t="str">
            <v>WORKER</v>
          </cell>
          <cell r="G305" t="str">
            <v>XX</v>
          </cell>
          <cell r="H305" t="str">
            <v>XX</v>
          </cell>
          <cell r="I305" t="str">
            <v>XX</v>
          </cell>
          <cell r="J305" t="str">
            <v>-</v>
          </cell>
          <cell r="K305" t="str">
            <v>-</v>
          </cell>
          <cell r="L305" t="str">
            <v>-</v>
          </cell>
          <cell r="M305" t="str">
            <v>A</v>
          </cell>
          <cell r="N305" t="str">
            <v>WO</v>
          </cell>
          <cell r="O305" t="str">
            <v>A</v>
          </cell>
          <cell r="P305" t="str">
            <v>XX</v>
          </cell>
          <cell r="Q305" t="str">
            <v>XX</v>
          </cell>
          <cell r="R305" t="str">
            <v>XX</v>
          </cell>
          <cell r="S305" t="str">
            <v>XX</v>
          </cell>
          <cell r="T305" t="str">
            <v>XX</v>
          </cell>
          <cell r="U305" t="str">
            <v>WO</v>
          </cell>
          <cell r="V305" t="str">
            <v>A</v>
          </cell>
          <cell r="W305" t="str">
            <v>A</v>
          </cell>
          <cell r="X305" t="str">
            <v>A</v>
          </cell>
          <cell r="Y305" t="str">
            <v>XX</v>
          </cell>
          <cell r="Z305" t="str">
            <v>XX</v>
          </cell>
          <cell r="AA305" t="str">
            <v>XX</v>
          </cell>
          <cell r="AB305" t="str">
            <v>WO</v>
          </cell>
          <cell r="AC305" t="str">
            <v>XX</v>
          </cell>
          <cell r="AD305" t="str">
            <v>XX</v>
          </cell>
          <cell r="AE305" t="str">
            <v>XX</v>
          </cell>
          <cell r="AF305" t="str">
            <v>XX</v>
          </cell>
          <cell r="AG305" t="str">
            <v>XX</v>
          </cell>
          <cell r="AH305" t="str">
            <v>XX</v>
          </cell>
          <cell r="AI305" t="str">
            <v>-</v>
          </cell>
          <cell r="AJ305" t="str">
            <v>-</v>
          </cell>
          <cell r="AK305" t="str">
            <v>-</v>
          </cell>
          <cell r="AL305">
            <v>17</v>
          </cell>
        </row>
        <row r="306">
          <cell r="B306">
            <v>2918</v>
          </cell>
          <cell r="C306" t="str">
            <v>RAMAPRIYA M</v>
          </cell>
          <cell r="D306" t="str">
            <v>27-May-2024</v>
          </cell>
          <cell r="E306" t="str">
            <v>TAILOR</v>
          </cell>
          <cell r="F306" t="str">
            <v>WORKER</v>
          </cell>
          <cell r="G306" t="str">
            <v>XX</v>
          </cell>
          <cell r="H306" t="str">
            <v>XX</v>
          </cell>
          <cell r="I306" t="str">
            <v>A</v>
          </cell>
          <cell r="J306" t="str">
            <v>-</v>
          </cell>
          <cell r="K306" t="str">
            <v>-</v>
          </cell>
          <cell r="L306" t="str">
            <v>-</v>
          </cell>
          <cell r="M306" t="str">
            <v>XX</v>
          </cell>
          <cell r="N306" t="str">
            <v>WO</v>
          </cell>
          <cell r="O306" t="str">
            <v>XX</v>
          </cell>
          <cell r="P306" t="str">
            <v>XX</v>
          </cell>
          <cell r="Q306" t="str">
            <v>XX</v>
          </cell>
          <cell r="R306" t="str">
            <v>XX</v>
          </cell>
          <cell r="S306" t="str">
            <v>XX</v>
          </cell>
          <cell r="T306" t="str">
            <v>XX</v>
          </cell>
          <cell r="U306" t="str">
            <v>WO</v>
          </cell>
          <cell r="V306" t="str">
            <v>A</v>
          </cell>
          <cell r="W306" t="str">
            <v>XX</v>
          </cell>
          <cell r="X306" t="str">
            <v>XX</v>
          </cell>
          <cell r="Y306" t="str">
            <v>XX</v>
          </cell>
          <cell r="Z306" t="str">
            <v>XX</v>
          </cell>
          <cell r="AA306" t="str">
            <v>XX</v>
          </cell>
          <cell r="AB306" t="str">
            <v>WO</v>
          </cell>
          <cell r="AC306" t="str">
            <v>XX</v>
          </cell>
          <cell r="AD306" t="str">
            <v>XX</v>
          </cell>
          <cell r="AE306" t="str">
            <v>XX</v>
          </cell>
          <cell r="AF306" t="str">
            <v>A</v>
          </cell>
          <cell r="AG306" t="str">
            <v>XX</v>
          </cell>
          <cell r="AH306" t="str">
            <v>XX</v>
          </cell>
          <cell r="AI306" t="str">
            <v>WO</v>
          </cell>
          <cell r="AJ306" t="str">
            <v>-</v>
          </cell>
          <cell r="AK306" t="str">
            <v>-</v>
          </cell>
          <cell r="AL306">
            <v>19</v>
          </cell>
        </row>
        <row r="307">
          <cell r="B307">
            <v>2923</v>
          </cell>
          <cell r="C307" t="str">
            <v>JANANI M</v>
          </cell>
          <cell r="D307" t="str">
            <v>30-May-2024</v>
          </cell>
          <cell r="E307" t="str">
            <v>JR-EXECUTIVE</v>
          </cell>
          <cell r="F307" t="str">
            <v>STAFF</v>
          </cell>
          <cell r="G307" t="str">
            <v>XX</v>
          </cell>
          <cell r="H307" t="str">
            <v>XX</v>
          </cell>
          <cell r="I307" t="str">
            <v>XX</v>
          </cell>
          <cell r="J307" t="str">
            <v>-</v>
          </cell>
          <cell r="K307" t="str">
            <v>-</v>
          </cell>
          <cell r="L307" t="str">
            <v>-</v>
          </cell>
          <cell r="M307" t="str">
            <v>XX</v>
          </cell>
          <cell r="N307" t="str">
            <v>WO</v>
          </cell>
          <cell r="O307" t="str">
            <v>A</v>
          </cell>
          <cell r="P307" t="str">
            <v>A</v>
          </cell>
          <cell r="Q307" t="str">
            <v>A</v>
          </cell>
          <cell r="R307" t="str">
            <v>A</v>
          </cell>
          <cell r="S307" t="str">
            <v>A</v>
          </cell>
          <cell r="T307" t="str">
            <v>A</v>
          </cell>
          <cell r="U307" t="str">
            <v>WO</v>
          </cell>
          <cell r="V307" t="str">
            <v>A</v>
          </cell>
          <cell r="W307" t="str">
            <v>A</v>
          </cell>
          <cell r="X307" t="str">
            <v>A</v>
          </cell>
          <cell r="Y307" t="str">
            <v>A</v>
          </cell>
          <cell r="Z307" t="str">
            <v>A</v>
          </cell>
          <cell r="AA307" t="str">
            <v>A</v>
          </cell>
          <cell r="AB307" t="str">
            <v>WO</v>
          </cell>
          <cell r="AC307" t="str">
            <v>A</v>
          </cell>
          <cell r="AD307" t="str">
            <v>A</v>
          </cell>
          <cell r="AE307" t="str">
            <v>A</v>
          </cell>
          <cell r="AF307" t="str">
            <v>XX/A</v>
          </cell>
          <cell r="AG307" t="str">
            <v>A</v>
          </cell>
          <cell r="AH307" t="str">
            <v>A</v>
          </cell>
          <cell r="AI307" t="str">
            <v>-</v>
          </cell>
          <cell r="AJ307" t="str">
            <v>-</v>
          </cell>
          <cell r="AK307" t="str">
            <v>-</v>
          </cell>
          <cell r="AL307">
            <v>4.5</v>
          </cell>
        </row>
        <row r="308">
          <cell r="B308">
            <v>2928</v>
          </cell>
          <cell r="C308" t="str">
            <v>SURESH S</v>
          </cell>
          <cell r="D308" t="str">
            <v>01-Jun-2024</v>
          </cell>
          <cell r="E308" t="str">
            <v>OPERATOR</v>
          </cell>
          <cell r="F308" t="str">
            <v>WORKER</v>
          </cell>
          <cell r="G308" t="str">
            <v>XX</v>
          </cell>
          <cell r="H308" t="str">
            <v>XX</v>
          </cell>
          <cell r="I308" t="str">
            <v>XX</v>
          </cell>
          <cell r="J308" t="str">
            <v>-</v>
          </cell>
          <cell r="K308" t="str">
            <v>-</v>
          </cell>
          <cell r="L308" t="str">
            <v>-</v>
          </cell>
          <cell r="M308" t="str">
            <v>XX</v>
          </cell>
          <cell r="N308" t="str">
            <v>WO</v>
          </cell>
          <cell r="O308" t="str">
            <v>XX</v>
          </cell>
          <cell r="P308" t="str">
            <v>A</v>
          </cell>
          <cell r="Q308" t="str">
            <v>XX</v>
          </cell>
          <cell r="R308" t="str">
            <v>XX</v>
          </cell>
          <cell r="S308" t="str">
            <v>XX</v>
          </cell>
          <cell r="T308" t="str">
            <v>XX</v>
          </cell>
          <cell r="U308" t="str">
            <v>WO</v>
          </cell>
          <cell r="V308" t="str">
            <v>XX</v>
          </cell>
          <cell r="W308" t="str">
            <v>XX</v>
          </cell>
          <cell r="X308" t="str">
            <v>A</v>
          </cell>
          <cell r="Y308" t="str">
            <v>XX</v>
          </cell>
          <cell r="Z308" t="str">
            <v>XX</v>
          </cell>
          <cell r="AA308" t="str">
            <v>XX</v>
          </cell>
          <cell r="AB308" t="str">
            <v>WO</v>
          </cell>
          <cell r="AC308" t="str">
            <v>XX</v>
          </cell>
          <cell r="AD308" t="str">
            <v>XX/A</v>
          </cell>
          <cell r="AE308" t="str">
            <v>A</v>
          </cell>
          <cell r="AF308" t="str">
            <v>XX</v>
          </cell>
          <cell r="AG308" t="str">
            <v>XX</v>
          </cell>
          <cell r="AH308" t="str">
            <v>XX</v>
          </cell>
          <cell r="AI308" t="str">
            <v>-</v>
          </cell>
          <cell r="AJ308" t="str">
            <v>-</v>
          </cell>
          <cell r="AK308" t="str">
            <v>-</v>
          </cell>
          <cell r="AL308">
            <v>18.5</v>
          </cell>
        </row>
        <row r="309">
          <cell r="B309">
            <v>2930</v>
          </cell>
          <cell r="C309" t="str">
            <v>GEETHA R</v>
          </cell>
          <cell r="D309" t="str">
            <v>03-Jun-2024</v>
          </cell>
          <cell r="E309" t="str">
            <v>HELPER</v>
          </cell>
          <cell r="F309" t="str">
            <v>WORKER</v>
          </cell>
          <cell r="G309" t="str">
            <v>XX</v>
          </cell>
          <cell r="H309" t="str">
            <v>XX</v>
          </cell>
          <cell r="I309" t="str">
            <v>XX</v>
          </cell>
          <cell r="J309" t="str">
            <v>-</v>
          </cell>
          <cell r="K309" t="str">
            <v>-</v>
          </cell>
          <cell r="L309" t="str">
            <v>-</v>
          </cell>
          <cell r="M309" t="str">
            <v>XX</v>
          </cell>
          <cell r="N309" t="str">
            <v>WO</v>
          </cell>
          <cell r="O309" t="str">
            <v>XX</v>
          </cell>
          <cell r="P309" t="str">
            <v>A</v>
          </cell>
          <cell r="Q309" t="str">
            <v>XX</v>
          </cell>
          <cell r="R309" t="str">
            <v>XX</v>
          </cell>
          <cell r="S309" t="str">
            <v>XX</v>
          </cell>
          <cell r="T309" t="str">
            <v>XX</v>
          </cell>
          <cell r="U309" t="str">
            <v>WO</v>
          </cell>
          <cell r="V309" t="str">
            <v>XX</v>
          </cell>
          <cell r="W309" t="str">
            <v>XX</v>
          </cell>
          <cell r="X309" t="str">
            <v>XX</v>
          </cell>
          <cell r="Y309" t="str">
            <v>XX</v>
          </cell>
          <cell r="Z309" t="str">
            <v>XX</v>
          </cell>
          <cell r="AA309" t="str">
            <v>XX</v>
          </cell>
          <cell r="AB309" t="str">
            <v>WO</v>
          </cell>
          <cell r="AC309" t="str">
            <v>XX</v>
          </cell>
          <cell r="AD309" t="str">
            <v>XX</v>
          </cell>
          <cell r="AE309" t="str">
            <v>XX</v>
          </cell>
          <cell r="AF309" t="str">
            <v>XX</v>
          </cell>
          <cell r="AG309" t="str">
            <v>XX</v>
          </cell>
          <cell r="AH309" t="str">
            <v>XX</v>
          </cell>
          <cell r="AI309" t="str">
            <v>-</v>
          </cell>
          <cell r="AJ309" t="str">
            <v>-</v>
          </cell>
          <cell r="AK309" t="str">
            <v>-</v>
          </cell>
          <cell r="AL309">
            <v>21</v>
          </cell>
        </row>
        <row r="310">
          <cell r="B310">
            <v>2932</v>
          </cell>
          <cell r="C310" t="str">
            <v>VIDHYA P</v>
          </cell>
          <cell r="D310" t="str">
            <v>03-Jun-2024</v>
          </cell>
          <cell r="E310" t="str">
            <v>JR-EXECUTIVE</v>
          </cell>
          <cell r="F310" t="str">
            <v>STAFF</v>
          </cell>
          <cell r="G310" t="str">
            <v>XX</v>
          </cell>
          <cell r="H310" t="str">
            <v>XX</v>
          </cell>
          <cell r="I310" t="str">
            <v>A</v>
          </cell>
          <cell r="J310" t="str">
            <v>-</v>
          </cell>
          <cell r="K310" t="str">
            <v>-</v>
          </cell>
          <cell r="L310" t="str">
            <v>-</v>
          </cell>
          <cell r="M310" t="str">
            <v>XX</v>
          </cell>
          <cell r="N310" t="str">
            <v>WO</v>
          </cell>
          <cell r="O310" t="str">
            <v>XX</v>
          </cell>
          <cell r="P310" t="str">
            <v>XX</v>
          </cell>
          <cell r="Q310" t="str">
            <v>XX</v>
          </cell>
          <cell r="R310" t="str">
            <v>XX</v>
          </cell>
          <cell r="S310" t="str">
            <v>XX</v>
          </cell>
          <cell r="T310" t="str">
            <v>XX</v>
          </cell>
          <cell r="U310" t="str">
            <v>WO</v>
          </cell>
          <cell r="V310" t="str">
            <v>XX</v>
          </cell>
          <cell r="W310" t="str">
            <v>XX</v>
          </cell>
          <cell r="X310" t="str">
            <v>XX</v>
          </cell>
          <cell r="Y310" t="str">
            <v>XX</v>
          </cell>
          <cell r="Z310" t="str">
            <v>XX</v>
          </cell>
          <cell r="AA310" t="str">
            <v>XX</v>
          </cell>
          <cell r="AB310" t="str">
            <v>WO</v>
          </cell>
          <cell r="AC310" t="str">
            <v>XX</v>
          </cell>
          <cell r="AD310" t="str">
            <v>XX</v>
          </cell>
          <cell r="AE310" t="str">
            <v>XX</v>
          </cell>
          <cell r="AF310" t="str">
            <v>XX</v>
          </cell>
          <cell r="AG310" t="str">
            <v>XX</v>
          </cell>
          <cell r="AH310" t="str">
            <v>XX</v>
          </cell>
          <cell r="AI310" t="str">
            <v>-</v>
          </cell>
          <cell r="AJ310" t="str">
            <v>-</v>
          </cell>
          <cell r="AK310" t="str">
            <v>-</v>
          </cell>
          <cell r="AL310">
            <v>21</v>
          </cell>
        </row>
        <row r="311">
          <cell r="B311">
            <v>2933</v>
          </cell>
          <cell r="C311" t="str">
            <v>SAMUVEL SATHIYA RAJA</v>
          </cell>
          <cell r="D311" t="str">
            <v>03-Jun-2024</v>
          </cell>
          <cell r="E311" t="str">
            <v>WEAVER</v>
          </cell>
          <cell r="F311" t="str">
            <v>WORKER</v>
          </cell>
          <cell r="G311" t="str">
            <v>WOP</v>
          </cell>
          <cell r="H311" t="str">
            <v>XX</v>
          </cell>
          <cell r="I311" t="str">
            <v>A</v>
          </cell>
          <cell r="J311" t="str">
            <v>-</v>
          </cell>
          <cell r="K311" t="str">
            <v>-</v>
          </cell>
          <cell r="L311" t="str">
            <v>-</v>
          </cell>
          <cell r="M311" t="str">
            <v>XX</v>
          </cell>
          <cell r="N311" t="str">
            <v>WO</v>
          </cell>
          <cell r="O311" t="str">
            <v>XX</v>
          </cell>
          <cell r="P311" t="str">
            <v>XX</v>
          </cell>
          <cell r="Q311" t="str">
            <v>WOP</v>
          </cell>
          <cell r="R311" t="str">
            <v>XX</v>
          </cell>
          <cell r="S311" t="str">
            <v>A</v>
          </cell>
          <cell r="T311" t="str">
            <v>XX</v>
          </cell>
          <cell r="U311" t="str">
            <v>WO</v>
          </cell>
          <cell r="V311" t="str">
            <v>XX</v>
          </cell>
          <cell r="W311" t="str">
            <v>XX</v>
          </cell>
          <cell r="X311" t="str">
            <v>WOP</v>
          </cell>
          <cell r="Y311" t="str">
            <v>XX</v>
          </cell>
          <cell r="Z311" t="str">
            <v>XX</v>
          </cell>
          <cell r="AA311" t="str">
            <v>XX</v>
          </cell>
          <cell r="AB311" t="str">
            <v>WO</v>
          </cell>
          <cell r="AC311" t="str">
            <v>XX</v>
          </cell>
          <cell r="AD311" t="str">
            <v>XX</v>
          </cell>
          <cell r="AE311" t="str">
            <v>WOP</v>
          </cell>
          <cell r="AF311" t="str">
            <v>XX</v>
          </cell>
          <cell r="AG311" t="str">
            <v>XX</v>
          </cell>
          <cell r="AH311" t="str">
            <v>XX</v>
          </cell>
          <cell r="AI311" t="str">
            <v>-</v>
          </cell>
          <cell r="AJ311" t="str">
            <v>-</v>
          </cell>
          <cell r="AK311" t="str">
            <v>-</v>
          </cell>
          <cell r="AL311">
            <v>16</v>
          </cell>
        </row>
        <row r="312">
          <cell r="B312">
            <v>2940</v>
          </cell>
          <cell r="C312" t="str">
            <v>VIGNESH M</v>
          </cell>
          <cell r="D312" t="str">
            <v>05-Jun-2024</v>
          </cell>
          <cell r="E312" t="str">
            <v>OPERATOR</v>
          </cell>
          <cell r="F312" t="str">
            <v>WORKER</v>
          </cell>
          <cell r="G312" t="str">
            <v>XX</v>
          </cell>
          <cell r="H312" t="str">
            <v>XX</v>
          </cell>
          <cell r="I312" t="str">
            <v>XX</v>
          </cell>
          <cell r="J312" t="str">
            <v>-</v>
          </cell>
          <cell r="K312" t="str">
            <v>-</v>
          </cell>
          <cell r="L312" t="str">
            <v>-</v>
          </cell>
          <cell r="M312" t="str">
            <v>XX</v>
          </cell>
          <cell r="N312" t="str">
            <v>WO</v>
          </cell>
          <cell r="O312" t="str">
            <v>XX</v>
          </cell>
          <cell r="P312" t="str">
            <v>XX</v>
          </cell>
          <cell r="Q312" t="str">
            <v>XX</v>
          </cell>
          <cell r="R312" t="str">
            <v>XX</v>
          </cell>
          <cell r="S312" t="str">
            <v>XX</v>
          </cell>
          <cell r="T312" t="str">
            <v>XX</v>
          </cell>
          <cell r="U312" t="str">
            <v>WO</v>
          </cell>
          <cell r="V312" t="str">
            <v>XX</v>
          </cell>
          <cell r="W312" t="str">
            <v>XX</v>
          </cell>
          <cell r="X312" t="str">
            <v>XX</v>
          </cell>
          <cell r="Y312" t="str">
            <v>XX</v>
          </cell>
          <cell r="Z312" t="str">
            <v>A</v>
          </cell>
          <cell r="AA312" t="str">
            <v>XX</v>
          </cell>
          <cell r="AB312" t="str">
            <v>WO</v>
          </cell>
          <cell r="AC312" t="str">
            <v>XX</v>
          </cell>
          <cell r="AD312" t="str">
            <v>XX</v>
          </cell>
          <cell r="AE312" t="str">
            <v>XX</v>
          </cell>
          <cell r="AF312" t="str">
            <v>XX</v>
          </cell>
          <cell r="AG312" t="str">
            <v>XX</v>
          </cell>
          <cell r="AH312" t="str">
            <v>XX</v>
          </cell>
          <cell r="AI312" t="str">
            <v>-</v>
          </cell>
          <cell r="AJ312" t="str">
            <v>-</v>
          </cell>
          <cell r="AK312" t="str">
            <v>-</v>
          </cell>
          <cell r="AL312">
            <v>21</v>
          </cell>
        </row>
        <row r="313">
          <cell r="B313">
            <v>2948</v>
          </cell>
          <cell r="C313" t="str">
            <v>SELVAM K</v>
          </cell>
          <cell r="D313" t="str">
            <v>10-Jun-2024</v>
          </cell>
          <cell r="E313" t="str">
            <v>MANAGER</v>
          </cell>
          <cell r="F313" t="str">
            <v>STAFF</v>
          </cell>
          <cell r="G313" t="str">
            <v>XX</v>
          </cell>
          <cell r="H313" t="str">
            <v>XX</v>
          </cell>
          <cell r="I313" t="str">
            <v>XX</v>
          </cell>
          <cell r="J313" t="str">
            <v>-</v>
          </cell>
          <cell r="K313" t="str">
            <v>-</v>
          </cell>
          <cell r="L313" t="str">
            <v>-</v>
          </cell>
          <cell r="M313" t="str">
            <v>XX</v>
          </cell>
          <cell r="N313" t="str">
            <v>WO</v>
          </cell>
          <cell r="O313" t="str">
            <v>XX</v>
          </cell>
          <cell r="P313" t="str">
            <v>XX</v>
          </cell>
          <cell r="Q313" t="str">
            <v>XX</v>
          </cell>
          <cell r="R313" t="str">
            <v>XX</v>
          </cell>
          <cell r="S313" t="str">
            <v>XX</v>
          </cell>
          <cell r="T313" t="str">
            <v>XX</v>
          </cell>
          <cell r="U313" t="str">
            <v>WO</v>
          </cell>
          <cell r="V313" t="str">
            <v>XX</v>
          </cell>
          <cell r="W313" t="str">
            <v>XX</v>
          </cell>
          <cell r="X313" t="str">
            <v>XX</v>
          </cell>
          <cell r="Y313" t="str">
            <v>XX</v>
          </cell>
          <cell r="Z313" t="str">
            <v>XX</v>
          </cell>
          <cell r="AA313" t="str">
            <v>XX</v>
          </cell>
          <cell r="AB313" t="str">
            <v>WO</v>
          </cell>
          <cell r="AC313" t="str">
            <v>XX</v>
          </cell>
          <cell r="AD313" t="str">
            <v>CL</v>
          </cell>
          <cell r="AE313" t="str">
            <v>XX</v>
          </cell>
          <cell r="AF313" t="str">
            <v>XX</v>
          </cell>
          <cell r="AG313" t="str">
            <v>XX</v>
          </cell>
          <cell r="AH313" t="str">
            <v>XX</v>
          </cell>
          <cell r="AI313" t="str">
            <v>-</v>
          </cell>
          <cell r="AJ313" t="str">
            <v>-</v>
          </cell>
          <cell r="AK313" t="str">
            <v>-</v>
          </cell>
          <cell r="AL313">
            <v>21</v>
          </cell>
        </row>
        <row r="314">
          <cell r="B314">
            <v>2951</v>
          </cell>
          <cell r="C314" t="str">
            <v>KASTHURI M</v>
          </cell>
          <cell r="D314" t="str">
            <v>11-Jun-2024</v>
          </cell>
          <cell r="E314" t="str">
            <v>TAILOR</v>
          </cell>
          <cell r="F314" t="str">
            <v>WORKER</v>
          </cell>
          <cell r="G314" t="str">
            <v>A</v>
          </cell>
          <cell r="H314" t="str">
            <v>XX</v>
          </cell>
          <cell r="I314" t="str">
            <v>XX</v>
          </cell>
          <cell r="J314" t="str">
            <v>-</v>
          </cell>
          <cell r="K314" t="str">
            <v>-</v>
          </cell>
          <cell r="L314" t="str">
            <v>-</v>
          </cell>
          <cell r="M314" t="str">
            <v>XX</v>
          </cell>
          <cell r="N314" t="str">
            <v>WO</v>
          </cell>
          <cell r="O314" t="str">
            <v>XX</v>
          </cell>
          <cell r="P314" t="str">
            <v>XX</v>
          </cell>
          <cell r="Q314" t="str">
            <v>XX</v>
          </cell>
          <cell r="R314" t="str">
            <v>XX</v>
          </cell>
          <cell r="S314" t="str">
            <v>XX</v>
          </cell>
          <cell r="T314" t="str">
            <v>XX</v>
          </cell>
          <cell r="U314" t="str">
            <v>WO</v>
          </cell>
          <cell r="V314" t="str">
            <v>XX</v>
          </cell>
          <cell r="W314" t="str">
            <v>XX</v>
          </cell>
          <cell r="X314" t="str">
            <v>XX</v>
          </cell>
          <cell r="Y314" t="str">
            <v>XX</v>
          </cell>
          <cell r="Z314" t="str">
            <v>XX</v>
          </cell>
          <cell r="AA314" t="str">
            <v>XX</v>
          </cell>
          <cell r="AB314" t="str">
            <v>WO</v>
          </cell>
          <cell r="AC314" t="str">
            <v>XX</v>
          </cell>
          <cell r="AD314" t="str">
            <v>XX</v>
          </cell>
          <cell r="AE314" t="str">
            <v>XX</v>
          </cell>
          <cell r="AF314" t="str">
            <v>XX</v>
          </cell>
          <cell r="AG314" t="str">
            <v>XX</v>
          </cell>
          <cell r="AH314" t="str">
            <v>XX</v>
          </cell>
          <cell r="AI314" t="str">
            <v>-</v>
          </cell>
          <cell r="AJ314" t="str">
            <v>-</v>
          </cell>
          <cell r="AK314" t="str">
            <v>-</v>
          </cell>
          <cell r="AL314">
            <v>21</v>
          </cell>
        </row>
        <row r="315">
          <cell r="B315">
            <v>2955</v>
          </cell>
          <cell r="C315" t="str">
            <v>ARUL T</v>
          </cell>
          <cell r="D315" t="str">
            <v>13-Jun-2024</v>
          </cell>
          <cell r="E315" t="str">
            <v>LOADMAN</v>
          </cell>
          <cell r="F315" t="str">
            <v>WORKER</v>
          </cell>
          <cell r="G315" t="str">
            <v>A</v>
          </cell>
          <cell r="H315" t="str">
            <v>XX</v>
          </cell>
          <cell r="I315" t="str">
            <v>XX</v>
          </cell>
          <cell r="J315" t="str">
            <v>-</v>
          </cell>
          <cell r="K315" t="str">
            <v>-</v>
          </cell>
          <cell r="L315" t="str">
            <v>-</v>
          </cell>
          <cell r="M315" t="str">
            <v>XX</v>
          </cell>
          <cell r="N315" t="str">
            <v>WO</v>
          </cell>
          <cell r="O315" t="str">
            <v>A</v>
          </cell>
          <cell r="P315" t="str">
            <v>XX</v>
          </cell>
          <cell r="Q315" t="str">
            <v>XX</v>
          </cell>
          <cell r="R315" t="str">
            <v>XX</v>
          </cell>
          <cell r="S315" t="str">
            <v>XX/OD</v>
          </cell>
          <cell r="T315" t="str">
            <v>XX</v>
          </cell>
          <cell r="U315" t="str">
            <v>WO</v>
          </cell>
          <cell r="V315" t="str">
            <v>A</v>
          </cell>
          <cell r="W315" t="str">
            <v>XX</v>
          </cell>
          <cell r="X315" t="str">
            <v>XX</v>
          </cell>
          <cell r="Y315" t="str">
            <v>XX</v>
          </cell>
          <cell r="Z315" t="str">
            <v>XX</v>
          </cell>
          <cell r="AA315" t="str">
            <v>XX</v>
          </cell>
          <cell r="AB315" t="str">
            <v>WO</v>
          </cell>
          <cell r="AC315" t="str">
            <v>XX</v>
          </cell>
          <cell r="AD315" t="str">
            <v>XX</v>
          </cell>
          <cell r="AE315" t="str">
            <v>XX</v>
          </cell>
          <cell r="AF315" t="str">
            <v>XX</v>
          </cell>
          <cell r="AG315" t="str">
            <v>XX</v>
          </cell>
          <cell r="AH315" t="str">
            <v>XX</v>
          </cell>
          <cell r="AI315" t="str">
            <v>WO</v>
          </cell>
          <cell r="AJ315" t="str">
            <v>-</v>
          </cell>
          <cell r="AK315" t="str">
            <v>-</v>
          </cell>
          <cell r="AL315">
            <v>18.5</v>
          </cell>
        </row>
        <row r="316">
          <cell r="B316">
            <v>2960</v>
          </cell>
          <cell r="C316" t="str">
            <v>NANTHAKUMAR P</v>
          </cell>
          <cell r="D316" t="str">
            <v>14-Jun-2024</v>
          </cell>
          <cell r="E316" t="str">
            <v>MANAGER</v>
          </cell>
          <cell r="F316" t="str">
            <v>STAFF</v>
          </cell>
          <cell r="G316" t="str">
            <v>XX</v>
          </cell>
          <cell r="H316" t="str">
            <v>XX</v>
          </cell>
          <cell r="I316" t="str">
            <v>XX</v>
          </cell>
          <cell r="J316" t="str">
            <v>-</v>
          </cell>
          <cell r="K316" t="str">
            <v>-</v>
          </cell>
          <cell r="L316" t="str">
            <v>-</v>
          </cell>
          <cell r="M316" t="str">
            <v>XX</v>
          </cell>
          <cell r="N316" t="str">
            <v>WO</v>
          </cell>
          <cell r="O316" t="str">
            <v>XX</v>
          </cell>
          <cell r="P316" t="str">
            <v>XX</v>
          </cell>
          <cell r="Q316" t="str">
            <v>XX</v>
          </cell>
          <cell r="R316" t="str">
            <v>XX</v>
          </cell>
          <cell r="S316" t="str">
            <v>XX</v>
          </cell>
          <cell r="T316" t="str">
            <v>XX</v>
          </cell>
          <cell r="U316" t="str">
            <v>WO</v>
          </cell>
          <cell r="V316" t="str">
            <v>XX</v>
          </cell>
          <cell r="W316" t="str">
            <v>XX</v>
          </cell>
          <cell r="X316" t="str">
            <v>XX</v>
          </cell>
          <cell r="Y316" t="str">
            <v>A</v>
          </cell>
          <cell r="Z316" t="str">
            <v>XX</v>
          </cell>
          <cell r="AA316" t="str">
            <v>XX</v>
          </cell>
          <cell r="AB316" t="str">
            <v>WO</v>
          </cell>
          <cell r="AC316" t="str">
            <v>XX</v>
          </cell>
          <cell r="AD316" t="str">
            <v>XX</v>
          </cell>
          <cell r="AE316" t="str">
            <v>XX</v>
          </cell>
          <cell r="AF316" t="str">
            <v>A/XX</v>
          </cell>
          <cell r="AG316" t="str">
            <v>XX</v>
          </cell>
          <cell r="AH316" t="str">
            <v>XX</v>
          </cell>
          <cell r="AI316" t="str">
            <v>-</v>
          </cell>
          <cell r="AJ316" t="str">
            <v>-</v>
          </cell>
          <cell r="AK316" t="str">
            <v>-</v>
          </cell>
          <cell r="AL316">
            <v>20</v>
          </cell>
        </row>
        <row r="317">
          <cell r="B317">
            <v>2965</v>
          </cell>
          <cell r="C317" t="str">
            <v>MOHANRAJ R</v>
          </cell>
          <cell r="D317" t="str">
            <v>19-Jun-2024</v>
          </cell>
          <cell r="E317" t="str">
            <v>TAILOR</v>
          </cell>
          <cell r="F317" t="str">
            <v>WORKER</v>
          </cell>
          <cell r="G317" t="str">
            <v>XX</v>
          </cell>
          <cell r="H317" t="str">
            <v>XX</v>
          </cell>
          <cell r="I317" t="str">
            <v>XX</v>
          </cell>
          <cell r="J317" t="str">
            <v>-</v>
          </cell>
          <cell r="K317" t="str">
            <v>-</v>
          </cell>
          <cell r="L317" t="str">
            <v>-</v>
          </cell>
          <cell r="M317" t="str">
            <v>A</v>
          </cell>
          <cell r="N317" t="str">
            <v>WO</v>
          </cell>
          <cell r="O317" t="str">
            <v>A</v>
          </cell>
          <cell r="P317" t="str">
            <v>A</v>
          </cell>
          <cell r="Q317" t="str">
            <v>A</v>
          </cell>
          <cell r="R317" t="str">
            <v>A</v>
          </cell>
          <cell r="S317" t="str">
            <v>A</v>
          </cell>
          <cell r="T317" t="str">
            <v>A</v>
          </cell>
          <cell r="U317" t="str">
            <v>WO</v>
          </cell>
          <cell r="V317" t="str">
            <v>A</v>
          </cell>
          <cell r="W317" t="str">
            <v>A</v>
          </cell>
          <cell r="X317" t="str">
            <v>A</v>
          </cell>
          <cell r="Y317" t="str">
            <v>A</v>
          </cell>
          <cell r="Z317" t="str">
            <v>A</v>
          </cell>
          <cell r="AA317" t="str">
            <v>A</v>
          </cell>
          <cell r="AB317" t="str">
            <v>WO</v>
          </cell>
          <cell r="AC317" t="str">
            <v>A</v>
          </cell>
          <cell r="AD317" t="str">
            <v>A</v>
          </cell>
          <cell r="AE317" t="str">
            <v>XX</v>
          </cell>
          <cell r="AF317" t="str">
            <v>A</v>
          </cell>
          <cell r="AG317" t="str">
            <v>XX</v>
          </cell>
          <cell r="AH317" t="str">
            <v>XX</v>
          </cell>
          <cell r="AI317" t="str">
            <v>-</v>
          </cell>
          <cell r="AJ317" t="str">
            <v>-</v>
          </cell>
          <cell r="AK317" t="str">
            <v>-</v>
          </cell>
          <cell r="AL317">
            <v>6</v>
          </cell>
        </row>
        <row r="318">
          <cell r="B318">
            <v>2970</v>
          </cell>
          <cell r="C318" t="str">
            <v>JEYALAKSHMI R</v>
          </cell>
          <cell r="D318" t="str">
            <v>21-Jun-2024</v>
          </cell>
          <cell r="E318" t="str">
            <v>HELPER</v>
          </cell>
          <cell r="F318" t="str">
            <v>WORKER</v>
          </cell>
          <cell r="G318" t="str">
            <v>XX</v>
          </cell>
          <cell r="H318" t="str">
            <v>XX</v>
          </cell>
          <cell r="I318" t="str">
            <v>XX</v>
          </cell>
          <cell r="J318" t="str">
            <v>-</v>
          </cell>
          <cell r="K318" t="str">
            <v>-</v>
          </cell>
          <cell r="L318" t="str">
            <v>-</v>
          </cell>
          <cell r="M318" t="str">
            <v>A</v>
          </cell>
          <cell r="N318" t="str">
            <v>WO</v>
          </cell>
          <cell r="O318" t="str">
            <v>XX</v>
          </cell>
          <cell r="P318" t="str">
            <v>XX</v>
          </cell>
          <cell r="Q318" t="str">
            <v>XX</v>
          </cell>
          <cell r="R318" t="str">
            <v>XX</v>
          </cell>
          <cell r="S318" t="str">
            <v>XX</v>
          </cell>
          <cell r="T318" t="str">
            <v>XX</v>
          </cell>
          <cell r="U318" t="str">
            <v>WO</v>
          </cell>
          <cell r="V318" t="str">
            <v>A</v>
          </cell>
          <cell r="W318" t="str">
            <v>XX</v>
          </cell>
          <cell r="X318" t="str">
            <v>XX</v>
          </cell>
          <cell r="Y318" t="str">
            <v>XX</v>
          </cell>
          <cell r="Z318" t="str">
            <v>XX</v>
          </cell>
          <cell r="AA318" t="str">
            <v>XX</v>
          </cell>
          <cell r="AB318" t="str">
            <v>WO</v>
          </cell>
          <cell r="AC318" t="str">
            <v>A</v>
          </cell>
          <cell r="AD318" t="str">
            <v>XX</v>
          </cell>
          <cell r="AE318" t="str">
            <v>XX</v>
          </cell>
          <cell r="AF318" t="str">
            <v>XX</v>
          </cell>
          <cell r="AG318" t="str">
            <v>XX</v>
          </cell>
          <cell r="AH318" t="str">
            <v>XX</v>
          </cell>
          <cell r="AI318" t="str">
            <v>-</v>
          </cell>
          <cell r="AJ318" t="str">
            <v>-</v>
          </cell>
          <cell r="AK318" t="str">
            <v>-</v>
          </cell>
          <cell r="AL318">
            <v>19</v>
          </cell>
        </row>
        <row r="319">
          <cell r="B319">
            <v>2971</v>
          </cell>
          <cell r="C319" t="str">
            <v>BAKIYALAKSHMI K</v>
          </cell>
          <cell r="D319" t="str">
            <v>21-Jun-2024</v>
          </cell>
          <cell r="E319" t="str">
            <v>HOUSE KEEPER</v>
          </cell>
          <cell r="F319" t="str">
            <v>WORKER</v>
          </cell>
          <cell r="G319" t="str">
            <v>XX</v>
          </cell>
          <cell r="H319" t="str">
            <v>XX</v>
          </cell>
          <cell r="I319" t="str">
            <v>XX</v>
          </cell>
          <cell r="J319" t="str">
            <v>-</v>
          </cell>
          <cell r="K319" t="str">
            <v>-</v>
          </cell>
          <cell r="L319" t="str">
            <v>-</v>
          </cell>
          <cell r="M319" t="str">
            <v>XX</v>
          </cell>
          <cell r="N319" t="str">
            <v>WO</v>
          </cell>
          <cell r="O319" t="str">
            <v>XX</v>
          </cell>
          <cell r="P319" t="str">
            <v>XX</v>
          </cell>
          <cell r="Q319" t="str">
            <v>XX</v>
          </cell>
          <cell r="R319" t="str">
            <v>XX</v>
          </cell>
          <cell r="S319" t="str">
            <v>XX</v>
          </cell>
          <cell r="T319" t="str">
            <v>XX</v>
          </cell>
          <cell r="U319" t="str">
            <v>WO</v>
          </cell>
          <cell r="V319" t="str">
            <v>XX</v>
          </cell>
          <cell r="W319" t="str">
            <v>XX</v>
          </cell>
          <cell r="X319" t="str">
            <v>XX</v>
          </cell>
          <cell r="Y319" t="str">
            <v>A</v>
          </cell>
          <cell r="Z319" t="str">
            <v>A</v>
          </cell>
          <cell r="AA319" t="str">
            <v>A</v>
          </cell>
          <cell r="AB319" t="str">
            <v>WO</v>
          </cell>
          <cell r="AC319" t="str">
            <v>XX</v>
          </cell>
          <cell r="AD319" t="str">
            <v>XX</v>
          </cell>
          <cell r="AE319" t="str">
            <v>XX</v>
          </cell>
          <cell r="AF319" t="str">
            <v>XX</v>
          </cell>
          <cell r="AG319" t="str">
            <v>XX</v>
          </cell>
          <cell r="AH319" t="str">
            <v>XX</v>
          </cell>
          <cell r="AI319" t="str">
            <v>-</v>
          </cell>
          <cell r="AJ319" t="str">
            <v>-</v>
          </cell>
          <cell r="AK319" t="str">
            <v>-</v>
          </cell>
          <cell r="AL319">
            <v>19</v>
          </cell>
        </row>
        <row r="320">
          <cell r="B320">
            <v>2973</v>
          </cell>
          <cell r="C320" t="str">
            <v>KANNUSAMY C</v>
          </cell>
          <cell r="D320" t="str">
            <v>21-Jun-2024</v>
          </cell>
          <cell r="E320" t="str">
            <v>LOADMAN</v>
          </cell>
          <cell r="F320" t="str">
            <v>WORKER</v>
          </cell>
          <cell r="G320" t="str">
            <v>A</v>
          </cell>
          <cell r="H320" t="str">
            <v>XX</v>
          </cell>
          <cell r="I320" t="str">
            <v>A</v>
          </cell>
          <cell r="J320" t="str">
            <v>-</v>
          </cell>
          <cell r="K320" t="str">
            <v>-</v>
          </cell>
          <cell r="L320" t="str">
            <v>-</v>
          </cell>
          <cell r="M320" t="str">
            <v>XX</v>
          </cell>
          <cell r="N320" t="str">
            <v>WO</v>
          </cell>
          <cell r="O320" t="str">
            <v>XX</v>
          </cell>
          <cell r="P320" t="str">
            <v>XX</v>
          </cell>
          <cell r="Q320" t="str">
            <v>XX</v>
          </cell>
          <cell r="R320" t="str">
            <v>XX</v>
          </cell>
          <cell r="S320" t="str">
            <v>XX</v>
          </cell>
          <cell r="T320" t="str">
            <v>XX</v>
          </cell>
          <cell r="U320" t="str">
            <v>WO</v>
          </cell>
          <cell r="V320" t="str">
            <v>XX</v>
          </cell>
          <cell r="W320" t="str">
            <v>XX</v>
          </cell>
          <cell r="X320" t="str">
            <v>XX</v>
          </cell>
          <cell r="Y320" t="str">
            <v>XX</v>
          </cell>
          <cell r="Z320" t="str">
            <v>A</v>
          </cell>
          <cell r="AA320" t="str">
            <v>XX</v>
          </cell>
          <cell r="AB320" t="str">
            <v>WO</v>
          </cell>
          <cell r="AC320" t="str">
            <v>XX</v>
          </cell>
          <cell r="AD320" t="str">
            <v>XX</v>
          </cell>
          <cell r="AE320" t="str">
            <v>XX</v>
          </cell>
          <cell r="AF320" t="str">
            <v>XX/A</v>
          </cell>
          <cell r="AG320" t="str">
            <v>XX</v>
          </cell>
          <cell r="AH320" t="str">
            <v>XX</v>
          </cell>
          <cell r="AI320" t="str">
            <v>-</v>
          </cell>
          <cell r="AJ320" t="str">
            <v>-</v>
          </cell>
          <cell r="AK320" t="str">
            <v>-</v>
          </cell>
          <cell r="AL320">
            <v>18.5</v>
          </cell>
        </row>
        <row r="321">
          <cell r="B321">
            <v>2975</v>
          </cell>
          <cell r="C321" t="str">
            <v>ANITHA M</v>
          </cell>
          <cell r="D321" t="str">
            <v>24-Jun-2024</v>
          </cell>
          <cell r="E321" t="str">
            <v>HELPER</v>
          </cell>
          <cell r="F321" t="str">
            <v>WORKER</v>
          </cell>
          <cell r="G321" t="str">
            <v>XX</v>
          </cell>
          <cell r="H321" t="str">
            <v>A</v>
          </cell>
          <cell r="I321" t="str">
            <v>XX</v>
          </cell>
          <cell r="J321" t="str">
            <v>-</v>
          </cell>
          <cell r="K321" t="str">
            <v>-</v>
          </cell>
          <cell r="L321" t="str">
            <v>-</v>
          </cell>
          <cell r="M321" t="str">
            <v>XX</v>
          </cell>
          <cell r="N321" t="str">
            <v>WO</v>
          </cell>
          <cell r="O321" t="str">
            <v>XX</v>
          </cell>
          <cell r="P321" t="str">
            <v>XX</v>
          </cell>
          <cell r="Q321" t="str">
            <v>XX</v>
          </cell>
          <cell r="R321" t="str">
            <v>XX</v>
          </cell>
          <cell r="S321" t="str">
            <v>XX</v>
          </cell>
          <cell r="T321" t="str">
            <v>XX</v>
          </cell>
          <cell r="U321" t="str">
            <v>WO</v>
          </cell>
          <cell r="V321" t="str">
            <v>A</v>
          </cell>
          <cell r="W321" t="str">
            <v>XX</v>
          </cell>
          <cell r="X321" t="str">
            <v>A</v>
          </cell>
          <cell r="Y321" t="str">
            <v>XX</v>
          </cell>
          <cell r="Z321" t="str">
            <v>XX</v>
          </cell>
          <cell r="AA321" t="str">
            <v>XX</v>
          </cell>
          <cell r="AB321" t="str">
            <v>WO</v>
          </cell>
          <cell r="AC321" t="str">
            <v>A</v>
          </cell>
          <cell r="AD321" t="str">
            <v>A</v>
          </cell>
          <cell r="AE321" t="str">
            <v>XX</v>
          </cell>
          <cell r="AF321" t="str">
            <v>XX</v>
          </cell>
          <cell r="AG321" t="str">
            <v>XX</v>
          </cell>
          <cell r="AH321" t="str">
            <v>XX</v>
          </cell>
          <cell r="AI321" t="str">
            <v>-</v>
          </cell>
          <cell r="AJ321" t="str">
            <v>-</v>
          </cell>
          <cell r="AK321" t="str">
            <v>-</v>
          </cell>
          <cell r="AL321">
            <v>17</v>
          </cell>
        </row>
        <row r="322">
          <cell r="B322">
            <v>2976</v>
          </cell>
          <cell r="C322" t="str">
            <v>SATHYA RAJA</v>
          </cell>
          <cell r="D322" t="str">
            <v>24-Jun-2024</v>
          </cell>
          <cell r="E322" t="str">
            <v>TAILOR</v>
          </cell>
          <cell r="F322" t="str">
            <v>WORKER</v>
          </cell>
          <cell r="G322" t="str">
            <v>A</v>
          </cell>
          <cell r="H322" t="str">
            <v>XX</v>
          </cell>
          <cell r="I322" t="str">
            <v>XX</v>
          </cell>
          <cell r="J322" t="str">
            <v>-</v>
          </cell>
          <cell r="K322" t="str">
            <v>-</v>
          </cell>
          <cell r="L322" t="str">
            <v>-</v>
          </cell>
          <cell r="M322" t="str">
            <v>XX</v>
          </cell>
          <cell r="N322" t="str">
            <v>WO</v>
          </cell>
          <cell r="O322" t="str">
            <v>XX</v>
          </cell>
          <cell r="P322" t="str">
            <v>XX</v>
          </cell>
          <cell r="Q322" t="str">
            <v>XX</v>
          </cell>
          <cell r="R322" t="str">
            <v>XX</v>
          </cell>
          <cell r="S322" t="str">
            <v>XX</v>
          </cell>
          <cell r="T322" t="str">
            <v>A</v>
          </cell>
          <cell r="U322" t="str">
            <v>WO</v>
          </cell>
          <cell r="V322" t="str">
            <v>XX</v>
          </cell>
          <cell r="W322" t="str">
            <v>XX</v>
          </cell>
          <cell r="X322" t="str">
            <v>XX</v>
          </cell>
          <cell r="Y322" t="str">
            <v>XX</v>
          </cell>
          <cell r="Z322" t="str">
            <v>XX</v>
          </cell>
          <cell r="AA322" t="str">
            <v>A/XX</v>
          </cell>
          <cell r="AB322" t="str">
            <v>WO</v>
          </cell>
          <cell r="AC322" t="str">
            <v>XX</v>
          </cell>
          <cell r="AD322" t="str">
            <v>XX</v>
          </cell>
          <cell r="AE322" t="str">
            <v>XX</v>
          </cell>
          <cell r="AF322" t="str">
            <v>XX</v>
          </cell>
          <cell r="AG322" t="str">
            <v>A</v>
          </cell>
          <cell r="AH322" t="str">
            <v>A</v>
          </cell>
          <cell r="AI322" t="str">
            <v>-</v>
          </cell>
          <cell r="AJ322" t="str">
            <v>-</v>
          </cell>
          <cell r="AK322" t="str">
            <v>-</v>
          </cell>
          <cell r="AL322">
            <v>17</v>
          </cell>
        </row>
        <row r="323">
          <cell r="B323">
            <v>2979</v>
          </cell>
          <cell r="C323" t="str">
            <v>KIRUTHIKA S</v>
          </cell>
          <cell r="D323" t="str">
            <v>26-Jun-2024</v>
          </cell>
          <cell r="E323" t="str">
            <v>TAILOR</v>
          </cell>
          <cell r="F323" t="str">
            <v>WORKER</v>
          </cell>
          <cell r="G323" t="str">
            <v>XX</v>
          </cell>
          <cell r="H323" t="str">
            <v>XX</v>
          </cell>
          <cell r="I323" t="str">
            <v>XX</v>
          </cell>
          <cell r="J323" t="str">
            <v>-</v>
          </cell>
          <cell r="K323" t="str">
            <v>-</v>
          </cell>
          <cell r="L323" t="str">
            <v>-</v>
          </cell>
          <cell r="M323" t="str">
            <v>XX</v>
          </cell>
          <cell r="N323" t="str">
            <v>WO</v>
          </cell>
          <cell r="O323" t="str">
            <v>XX</v>
          </cell>
          <cell r="P323" t="str">
            <v>XX</v>
          </cell>
          <cell r="Q323" t="str">
            <v>XX</v>
          </cell>
          <cell r="R323" t="str">
            <v>XX</v>
          </cell>
          <cell r="S323" t="str">
            <v>XX</v>
          </cell>
          <cell r="T323" t="str">
            <v>XX</v>
          </cell>
          <cell r="U323" t="str">
            <v>WO</v>
          </cell>
          <cell r="V323" t="str">
            <v>A</v>
          </cell>
          <cell r="W323" t="str">
            <v>XX</v>
          </cell>
          <cell r="X323" t="str">
            <v>XX</v>
          </cell>
          <cell r="Y323" t="str">
            <v>XX</v>
          </cell>
          <cell r="Z323" t="str">
            <v>XX</v>
          </cell>
          <cell r="AA323" t="str">
            <v>XX</v>
          </cell>
          <cell r="AB323" t="str">
            <v>WO</v>
          </cell>
          <cell r="AC323" t="str">
            <v>XX</v>
          </cell>
          <cell r="AD323" t="str">
            <v>XX</v>
          </cell>
          <cell r="AE323" t="str">
            <v>XX</v>
          </cell>
          <cell r="AF323" t="str">
            <v>XX</v>
          </cell>
          <cell r="AG323" t="str">
            <v>XX</v>
          </cell>
          <cell r="AH323" t="str">
            <v>XX</v>
          </cell>
          <cell r="AI323" t="str">
            <v>-</v>
          </cell>
          <cell r="AJ323" t="str">
            <v>-</v>
          </cell>
          <cell r="AK323" t="str">
            <v>-</v>
          </cell>
          <cell r="AL323">
            <v>21</v>
          </cell>
        </row>
        <row r="324">
          <cell r="B324">
            <v>2981</v>
          </cell>
          <cell r="C324" t="str">
            <v>JEMBULINGAM A</v>
          </cell>
          <cell r="D324" t="str">
            <v>26-Jun-2024</v>
          </cell>
          <cell r="E324" t="str">
            <v>WEAVER</v>
          </cell>
          <cell r="F324" t="str">
            <v>WORKER</v>
          </cell>
          <cell r="G324" t="str">
            <v>XX</v>
          </cell>
          <cell r="H324" t="str">
            <v>XX</v>
          </cell>
          <cell r="I324" t="str">
            <v>XX</v>
          </cell>
          <cell r="J324" t="str">
            <v>-</v>
          </cell>
          <cell r="K324" t="str">
            <v>-</v>
          </cell>
          <cell r="L324" t="str">
            <v>-</v>
          </cell>
          <cell r="M324" t="str">
            <v>XX</v>
          </cell>
          <cell r="N324" t="str">
            <v>WO</v>
          </cell>
          <cell r="O324" t="str">
            <v>XX</v>
          </cell>
          <cell r="P324" t="str">
            <v>WOP</v>
          </cell>
          <cell r="Q324" t="str">
            <v>XX</v>
          </cell>
          <cell r="R324" t="str">
            <v>XX</v>
          </cell>
          <cell r="S324" t="str">
            <v>A</v>
          </cell>
          <cell r="T324" t="str">
            <v>XX</v>
          </cell>
          <cell r="U324" t="str">
            <v>WO</v>
          </cell>
          <cell r="V324" t="str">
            <v>A</v>
          </cell>
          <cell r="W324" t="str">
            <v>WO</v>
          </cell>
          <cell r="X324" t="str">
            <v>A</v>
          </cell>
          <cell r="Y324" t="str">
            <v>XX</v>
          </cell>
          <cell r="Z324" t="str">
            <v>XX</v>
          </cell>
          <cell r="AA324" t="str">
            <v>XX</v>
          </cell>
          <cell r="AB324" t="str">
            <v>WO</v>
          </cell>
          <cell r="AC324" t="str">
            <v>XX</v>
          </cell>
          <cell r="AD324" t="str">
            <v>WOP</v>
          </cell>
          <cell r="AE324" t="str">
            <v>XX</v>
          </cell>
          <cell r="AF324" t="str">
            <v>XX</v>
          </cell>
          <cell r="AG324" t="str">
            <v>XX</v>
          </cell>
          <cell r="AH324" t="str">
            <v>XX</v>
          </cell>
          <cell r="AI324" t="str">
            <v>-</v>
          </cell>
          <cell r="AJ324" t="str">
            <v>-</v>
          </cell>
          <cell r="AK324" t="str">
            <v>-</v>
          </cell>
          <cell r="AL324">
            <v>16</v>
          </cell>
        </row>
        <row r="325">
          <cell r="B325">
            <v>2984</v>
          </cell>
          <cell r="C325" t="str">
            <v>SUBALAKSHMI C</v>
          </cell>
          <cell r="D325" t="str">
            <v>27-Jun-2024</v>
          </cell>
          <cell r="E325" t="str">
            <v>HELPER</v>
          </cell>
          <cell r="F325" t="str">
            <v>WORKER</v>
          </cell>
          <cell r="G325" t="str">
            <v>XX</v>
          </cell>
          <cell r="H325" t="str">
            <v>XX</v>
          </cell>
          <cell r="I325" t="str">
            <v>XX</v>
          </cell>
          <cell r="J325" t="str">
            <v>-</v>
          </cell>
          <cell r="K325" t="str">
            <v>-</v>
          </cell>
          <cell r="L325" t="str">
            <v>-</v>
          </cell>
          <cell r="M325" t="str">
            <v>XX</v>
          </cell>
          <cell r="N325" t="str">
            <v>WO</v>
          </cell>
          <cell r="O325" t="str">
            <v>XX</v>
          </cell>
          <cell r="P325" t="str">
            <v>XX</v>
          </cell>
          <cell r="Q325" t="str">
            <v>A</v>
          </cell>
          <cell r="R325" t="str">
            <v>A</v>
          </cell>
          <cell r="S325" t="str">
            <v>XX</v>
          </cell>
          <cell r="T325" t="str">
            <v>XX</v>
          </cell>
          <cell r="U325" t="str">
            <v>WO</v>
          </cell>
          <cell r="V325" t="str">
            <v>XX</v>
          </cell>
          <cell r="W325" t="str">
            <v>XX</v>
          </cell>
          <cell r="X325" t="str">
            <v>XX</v>
          </cell>
          <cell r="Y325" t="str">
            <v>A</v>
          </cell>
          <cell r="Z325" t="str">
            <v>A</v>
          </cell>
          <cell r="AA325" t="str">
            <v>XX</v>
          </cell>
          <cell r="AB325" t="str">
            <v>WO</v>
          </cell>
          <cell r="AC325" t="str">
            <v>XX</v>
          </cell>
          <cell r="AD325" t="str">
            <v>A</v>
          </cell>
          <cell r="AE325" t="str">
            <v>A</v>
          </cell>
          <cell r="AF325" t="str">
            <v>XX</v>
          </cell>
          <cell r="AG325" t="str">
            <v>XX</v>
          </cell>
          <cell r="AH325" t="str">
            <v>XX</v>
          </cell>
          <cell r="AI325" t="str">
            <v>-</v>
          </cell>
          <cell r="AJ325" t="str">
            <v>-</v>
          </cell>
          <cell r="AK325" t="str">
            <v>-</v>
          </cell>
          <cell r="AL325">
            <v>16</v>
          </cell>
        </row>
        <row r="326">
          <cell r="B326">
            <v>2986</v>
          </cell>
          <cell r="C326" t="str">
            <v>PRABU G</v>
          </cell>
          <cell r="D326" t="str">
            <v>28-Jun-2024</v>
          </cell>
          <cell r="E326" t="str">
            <v>LOADMAN</v>
          </cell>
          <cell r="F326" t="str">
            <v>WORKER</v>
          </cell>
          <cell r="G326" t="str">
            <v>XX</v>
          </cell>
          <cell r="H326" t="str">
            <v>XX</v>
          </cell>
          <cell r="I326" t="str">
            <v>XX</v>
          </cell>
          <cell r="J326" t="str">
            <v>-</v>
          </cell>
          <cell r="K326" t="str">
            <v>-</v>
          </cell>
          <cell r="L326" t="str">
            <v>-</v>
          </cell>
          <cell r="M326" t="str">
            <v>XX</v>
          </cell>
          <cell r="N326" t="str">
            <v>WO</v>
          </cell>
          <cell r="O326" t="str">
            <v>A</v>
          </cell>
          <cell r="P326" t="str">
            <v>XX</v>
          </cell>
          <cell r="Q326" t="str">
            <v>XX</v>
          </cell>
          <cell r="R326" t="str">
            <v>XX</v>
          </cell>
          <cell r="S326" t="str">
            <v>XX</v>
          </cell>
          <cell r="T326" t="str">
            <v>A</v>
          </cell>
          <cell r="U326" t="str">
            <v>WO</v>
          </cell>
          <cell r="V326" t="str">
            <v>XX</v>
          </cell>
          <cell r="W326" t="str">
            <v>XX</v>
          </cell>
          <cell r="X326" t="str">
            <v>XX</v>
          </cell>
          <cell r="Y326" t="str">
            <v>XX</v>
          </cell>
          <cell r="Z326" t="str">
            <v>XX</v>
          </cell>
          <cell r="AA326" t="str">
            <v>XX</v>
          </cell>
          <cell r="AB326" t="str">
            <v>WO</v>
          </cell>
          <cell r="AC326" t="str">
            <v>A/XX</v>
          </cell>
          <cell r="AD326" t="str">
            <v>XX</v>
          </cell>
          <cell r="AE326" t="str">
            <v>XX</v>
          </cell>
          <cell r="AF326" t="str">
            <v>XX</v>
          </cell>
          <cell r="AG326" t="str">
            <v>XX</v>
          </cell>
          <cell r="AH326" t="str">
            <v>A</v>
          </cell>
          <cell r="AI326" t="str">
            <v>-</v>
          </cell>
          <cell r="AJ326" t="str">
            <v>-</v>
          </cell>
          <cell r="AK326" t="str">
            <v>-</v>
          </cell>
          <cell r="AL326">
            <v>18</v>
          </cell>
        </row>
        <row r="327">
          <cell r="B327">
            <v>2987</v>
          </cell>
          <cell r="C327" t="str">
            <v>MEENA P</v>
          </cell>
          <cell r="D327" t="str">
            <v>29-Jun-2024</v>
          </cell>
          <cell r="E327" t="str">
            <v>TAILOR</v>
          </cell>
          <cell r="F327" t="str">
            <v>WORKER</v>
          </cell>
          <cell r="G327" t="str">
            <v>XX</v>
          </cell>
          <cell r="H327" t="str">
            <v>XX</v>
          </cell>
          <cell r="I327" t="str">
            <v>XX</v>
          </cell>
          <cell r="J327" t="str">
            <v>-</v>
          </cell>
          <cell r="K327" t="str">
            <v>-</v>
          </cell>
          <cell r="L327" t="str">
            <v>-</v>
          </cell>
          <cell r="M327" t="str">
            <v>XX</v>
          </cell>
          <cell r="N327" t="str">
            <v>WO</v>
          </cell>
          <cell r="O327" t="str">
            <v>A</v>
          </cell>
          <cell r="P327" t="str">
            <v>XX</v>
          </cell>
          <cell r="Q327" t="str">
            <v>XX</v>
          </cell>
          <cell r="R327" t="str">
            <v>XX</v>
          </cell>
          <cell r="S327" t="str">
            <v>XX</v>
          </cell>
          <cell r="T327" t="str">
            <v>XX</v>
          </cell>
          <cell r="U327" t="str">
            <v>WO</v>
          </cell>
          <cell r="V327" t="str">
            <v>XX</v>
          </cell>
          <cell r="W327" t="str">
            <v>A</v>
          </cell>
          <cell r="X327" t="str">
            <v>XX</v>
          </cell>
          <cell r="Y327" t="str">
            <v>XX</v>
          </cell>
          <cell r="Z327" t="str">
            <v>XX</v>
          </cell>
          <cell r="AA327" t="str">
            <v>XX</v>
          </cell>
          <cell r="AB327" t="str">
            <v>WO</v>
          </cell>
          <cell r="AC327" t="str">
            <v>A</v>
          </cell>
          <cell r="AD327" t="str">
            <v>XX</v>
          </cell>
          <cell r="AE327" t="str">
            <v>XX</v>
          </cell>
          <cell r="AF327" t="str">
            <v>XX</v>
          </cell>
          <cell r="AG327" t="str">
            <v>XX</v>
          </cell>
          <cell r="AH327" t="str">
            <v>XX</v>
          </cell>
          <cell r="AI327" t="str">
            <v>-</v>
          </cell>
          <cell r="AJ327" t="str">
            <v>-</v>
          </cell>
          <cell r="AK327" t="str">
            <v>-</v>
          </cell>
          <cell r="AL327">
            <v>19</v>
          </cell>
        </row>
        <row r="328">
          <cell r="B328">
            <v>2989</v>
          </cell>
          <cell r="C328" t="str">
            <v>SARANYA R</v>
          </cell>
          <cell r="D328" t="str">
            <v>01-Jul-2024</v>
          </cell>
          <cell r="E328" t="str">
            <v>TAILOR</v>
          </cell>
          <cell r="F328" t="str">
            <v>WORKER</v>
          </cell>
          <cell r="G328" t="str">
            <v>XX</v>
          </cell>
          <cell r="H328" t="str">
            <v>XX</v>
          </cell>
          <cell r="I328" t="str">
            <v>XX</v>
          </cell>
          <cell r="J328" t="str">
            <v>-</v>
          </cell>
          <cell r="K328" t="str">
            <v>-</v>
          </cell>
          <cell r="L328" t="str">
            <v>-</v>
          </cell>
          <cell r="M328" t="str">
            <v>XX</v>
          </cell>
          <cell r="N328" t="str">
            <v>WO</v>
          </cell>
          <cell r="O328" t="str">
            <v>XX</v>
          </cell>
          <cell r="P328" t="str">
            <v>XX</v>
          </cell>
          <cell r="Q328" t="str">
            <v>XX</v>
          </cell>
          <cell r="R328" t="str">
            <v>XX</v>
          </cell>
          <cell r="S328" t="str">
            <v>XX</v>
          </cell>
          <cell r="T328" t="str">
            <v>XX</v>
          </cell>
          <cell r="U328" t="str">
            <v>WO</v>
          </cell>
          <cell r="V328" t="str">
            <v>XX</v>
          </cell>
          <cell r="W328" t="str">
            <v>XX</v>
          </cell>
          <cell r="X328" t="str">
            <v>XX</v>
          </cell>
          <cell r="Y328" t="str">
            <v>XX</v>
          </cell>
          <cell r="Z328" t="str">
            <v>XX</v>
          </cell>
          <cell r="AA328" t="str">
            <v>XX</v>
          </cell>
          <cell r="AB328" t="str">
            <v>WO</v>
          </cell>
          <cell r="AC328" t="str">
            <v>XX</v>
          </cell>
          <cell r="AD328" t="str">
            <v>XX</v>
          </cell>
          <cell r="AE328" t="str">
            <v>XX</v>
          </cell>
          <cell r="AF328" t="str">
            <v>XX</v>
          </cell>
          <cell r="AG328" t="str">
            <v>XX</v>
          </cell>
          <cell r="AH328" t="str">
            <v>XX</v>
          </cell>
          <cell r="AI328" t="str">
            <v>-</v>
          </cell>
          <cell r="AJ328" t="str">
            <v>-</v>
          </cell>
          <cell r="AK328" t="str">
            <v>-</v>
          </cell>
          <cell r="AL328">
            <v>22</v>
          </cell>
        </row>
        <row r="329">
          <cell r="B329">
            <v>2992</v>
          </cell>
          <cell r="C329" t="str">
            <v>MUTHULAKSHMI S</v>
          </cell>
          <cell r="D329" t="str">
            <v>01-Jul-2024</v>
          </cell>
          <cell r="E329" t="str">
            <v>HOUSE KEEPER</v>
          </cell>
          <cell r="F329" t="str">
            <v>WORKER</v>
          </cell>
          <cell r="G329" t="str">
            <v>XX</v>
          </cell>
          <cell r="H329" t="str">
            <v>XX</v>
          </cell>
          <cell r="I329" t="str">
            <v>XX</v>
          </cell>
          <cell r="J329" t="str">
            <v>-</v>
          </cell>
          <cell r="K329" t="str">
            <v>-</v>
          </cell>
          <cell r="L329" t="str">
            <v>-</v>
          </cell>
          <cell r="M329" t="str">
            <v>XX</v>
          </cell>
          <cell r="N329" t="str">
            <v>WO</v>
          </cell>
          <cell r="O329" t="str">
            <v>XX</v>
          </cell>
          <cell r="P329" t="str">
            <v>XX</v>
          </cell>
          <cell r="Q329" t="str">
            <v>XX</v>
          </cell>
          <cell r="R329" t="str">
            <v>XX</v>
          </cell>
          <cell r="S329" t="str">
            <v>A</v>
          </cell>
          <cell r="T329" t="str">
            <v>XX</v>
          </cell>
          <cell r="U329" t="str">
            <v>WO</v>
          </cell>
          <cell r="V329" t="str">
            <v>XX</v>
          </cell>
          <cell r="W329" t="str">
            <v>XX</v>
          </cell>
          <cell r="X329" t="str">
            <v>XX</v>
          </cell>
          <cell r="Y329" t="str">
            <v>XX</v>
          </cell>
          <cell r="Z329" t="str">
            <v>XX</v>
          </cell>
          <cell r="AA329" t="str">
            <v>XX</v>
          </cell>
          <cell r="AB329" t="str">
            <v>WO</v>
          </cell>
          <cell r="AC329" t="str">
            <v>XX</v>
          </cell>
          <cell r="AD329" t="str">
            <v>XX</v>
          </cell>
          <cell r="AE329" t="str">
            <v>XX</v>
          </cell>
          <cell r="AF329" t="str">
            <v>XX</v>
          </cell>
          <cell r="AG329" t="str">
            <v>A</v>
          </cell>
          <cell r="AH329" t="str">
            <v>XX</v>
          </cell>
          <cell r="AI329" t="str">
            <v>-</v>
          </cell>
          <cell r="AJ329" t="str">
            <v>-</v>
          </cell>
          <cell r="AK329" t="str">
            <v>-</v>
          </cell>
          <cell r="AL329">
            <v>20</v>
          </cell>
        </row>
        <row r="330">
          <cell r="B330">
            <v>2993</v>
          </cell>
          <cell r="C330" t="str">
            <v>VASUDHEVAN T</v>
          </cell>
          <cell r="D330" t="str">
            <v>01-Jul-2024</v>
          </cell>
          <cell r="E330" t="str">
            <v>JR MERCHANDISER</v>
          </cell>
          <cell r="F330" t="str">
            <v>STAFF</v>
          </cell>
          <cell r="G330" t="str">
            <v>XX</v>
          </cell>
          <cell r="H330" t="str">
            <v>XX</v>
          </cell>
          <cell r="I330" t="str">
            <v>XX</v>
          </cell>
          <cell r="J330" t="str">
            <v>-</v>
          </cell>
          <cell r="K330" t="str">
            <v>-</v>
          </cell>
          <cell r="L330" t="str">
            <v>-</v>
          </cell>
          <cell r="M330" t="str">
            <v>XX</v>
          </cell>
          <cell r="N330" t="str">
            <v>WO</v>
          </cell>
          <cell r="O330" t="str">
            <v>A</v>
          </cell>
          <cell r="P330" t="str">
            <v>XX</v>
          </cell>
          <cell r="Q330" t="str">
            <v>XX</v>
          </cell>
          <cell r="R330" t="str">
            <v>XX</v>
          </cell>
          <cell r="S330" t="str">
            <v>XX</v>
          </cell>
          <cell r="T330" t="str">
            <v>XX</v>
          </cell>
          <cell r="U330" t="str">
            <v>WO</v>
          </cell>
          <cell r="V330" t="str">
            <v>XX</v>
          </cell>
          <cell r="W330" t="str">
            <v>XX</v>
          </cell>
          <cell r="X330" t="str">
            <v>XX</v>
          </cell>
          <cell r="Y330" t="str">
            <v>XX</v>
          </cell>
          <cell r="Z330" t="str">
            <v>XX</v>
          </cell>
          <cell r="AA330" t="str">
            <v>XX</v>
          </cell>
          <cell r="AB330" t="str">
            <v>WO</v>
          </cell>
          <cell r="AC330" t="str">
            <v>XX</v>
          </cell>
          <cell r="AD330" t="str">
            <v>XX</v>
          </cell>
          <cell r="AE330" t="str">
            <v>XX</v>
          </cell>
          <cell r="AF330" t="str">
            <v>XX</v>
          </cell>
          <cell r="AG330" t="str">
            <v>XX</v>
          </cell>
          <cell r="AH330" t="str">
            <v>XX</v>
          </cell>
          <cell r="AI330" t="str">
            <v>-</v>
          </cell>
          <cell r="AJ330" t="str">
            <v>-</v>
          </cell>
          <cell r="AK330" t="str">
            <v>-</v>
          </cell>
          <cell r="AL330">
            <v>21</v>
          </cell>
        </row>
        <row r="331">
          <cell r="B331">
            <v>2995</v>
          </cell>
          <cell r="C331" t="str">
            <v>PRIYA D</v>
          </cell>
          <cell r="D331" t="str">
            <v>02-Jul-2024</v>
          </cell>
          <cell r="E331" t="str">
            <v>HELPER</v>
          </cell>
          <cell r="F331" t="str">
            <v>WORKER</v>
          </cell>
          <cell r="G331" t="str">
            <v>XX</v>
          </cell>
          <cell r="H331" t="str">
            <v>XX</v>
          </cell>
          <cell r="I331" t="str">
            <v>XX</v>
          </cell>
          <cell r="J331" t="str">
            <v>-</v>
          </cell>
          <cell r="K331" t="str">
            <v>-</v>
          </cell>
          <cell r="L331" t="str">
            <v>-</v>
          </cell>
          <cell r="M331" t="str">
            <v>XX</v>
          </cell>
          <cell r="N331" t="str">
            <v>WO</v>
          </cell>
          <cell r="O331" t="str">
            <v>XX</v>
          </cell>
          <cell r="P331" t="str">
            <v>A</v>
          </cell>
          <cell r="Q331" t="str">
            <v>XX</v>
          </cell>
          <cell r="R331" t="str">
            <v>XX</v>
          </cell>
          <cell r="S331" t="str">
            <v>XX</v>
          </cell>
          <cell r="T331" t="str">
            <v>XX</v>
          </cell>
          <cell r="U331" t="str">
            <v>WO</v>
          </cell>
          <cell r="V331" t="str">
            <v>XX</v>
          </cell>
          <cell r="W331" t="str">
            <v>XX</v>
          </cell>
          <cell r="X331" t="str">
            <v>XX</v>
          </cell>
          <cell r="Y331" t="str">
            <v>XX</v>
          </cell>
          <cell r="Z331" t="str">
            <v>XX</v>
          </cell>
          <cell r="AA331" t="str">
            <v>XX</v>
          </cell>
          <cell r="AB331" t="str">
            <v>WO</v>
          </cell>
          <cell r="AC331" t="str">
            <v>XX</v>
          </cell>
          <cell r="AD331" t="str">
            <v>XX</v>
          </cell>
          <cell r="AE331" t="str">
            <v>XX</v>
          </cell>
          <cell r="AF331" t="str">
            <v>XX</v>
          </cell>
          <cell r="AG331" t="str">
            <v>XX</v>
          </cell>
          <cell r="AH331" t="str">
            <v>XX</v>
          </cell>
          <cell r="AI331" t="str">
            <v>-</v>
          </cell>
          <cell r="AJ331" t="str">
            <v>-</v>
          </cell>
          <cell r="AK331" t="str">
            <v>-</v>
          </cell>
          <cell r="AL331">
            <v>21</v>
          </cell>
        </row>
        <row r="332">
          <cell r="B332">
            <v>2996</v>
          </cell>
          <cell r="C332" t="str">
            <v>VIJAY G</v>
          </cell>
          <cell r="D332" t="str">
            <v>02-Jul-2024</v>
          </cell>
          <cell r="E332" t="str">
            <v>EXECUTIVE</v>
          </cell>
          <cell r="F332" t="str">
            <v>STAFF</v>
          </cell>
          <cell r="G332" t="str">
            <v>XX</v>
          </cell>
          <cell r="H332" t="str">
            <v>XX</v>
          </cell>
          <cell r="I332" t="str">
            <v>XX</v>
          </cell>
          <cell r="J332" t="str">
            <v>-</v>
          </cell>
          <cell r="K332" t="str">
            <v>-</v>
          </cell>
          <cell r="L332" t="str">
            <v>-</v>
          </cell>
          <cell r="M332" t="str">
            <v>XX</v>
          </cell>
          <cell r="N332" t="str">
            <v>WO</v>
          </cell>
          <cell r="O332" t="str">
            <v>XX</v>
          </cell>
          <cell r="P332" t="str">
            <v>XX</v>
          </cell>
          <cell r="Q332" t="str">
            <v>A</v>
          </cell>
          <cell r="R332" t="str">
            <v>XX</v>
          </cell>
          <cell r="S332" t="str">
            <v>XX</v>
          </cell>
          <cell r="T332" t="str">
            <v>XX</v>
          </cell>
          <cell r="U332" t="str">
            <v>WO</v>
          </cell>
          <cell r="V332" t="str">
            <v>XX</v>
          </cell>
          <cell r="W332" t="str">
            <v>XX</v>
          </cell>
          <cell r="X332" t="str">
            <v>XX</v>
          </cell>
          <cell r="Y332" t="str">
            <v>XX</v>
          </cell>
          <cell r="Z332" t="str">
            <v>XX</v>
          </cell>
          <cell r="AA332" t="str">
            <v>XX</v>
          </cell>
          <cell r="AB332" t="str">
            <v>WO</v>
          </cell>
          <cell r="AC332" t="str">
            <v>XX</v>
          </cell>
          <cell r="AD332" t="str">
            <v>XX</v>
          </cell>
          <cell r="AE332" t="str">
            <v>A</v>
          </cell>
          <cell r="AF332" t="str">
            <v>XX</v>
          </cell>
          <cell r="AG332" t="str">
            <v>XX</v>
          </cell>
          <cell r="AH332" t="str">
            <v>XX</v>
          </cell>
          <cell r="AI332" t="str">
            <v>-</v>
          </cell>
          <cell r="AJ332" t="str">
            <v>-</v>
          </cell>
          <cell r="AK332" t="str">
            <v>-</v>
          </cell>
          <cell r="AL332">
            <v>20</v>
          </cell>
        </row>
        <row r="333">
          <cell r="B333">
            <v>2997</v>
          </cell>
          <cell r="C333" t="str">
            <v>SOORIYAMOORTHY P</v>
          </cell>
          <cell r="D333" t="str">
            <v>03-Jul-2024</v>
          </cell>
          <cell r="E333" t="str">
            <v>WEAVER</v>
          </cell>
          <cell r="F333" t="str">
            <v>WORKER</v>
          </cell>
          <cell r="G333" t="str">
            <v>WOP</v>
          </cell>
          <cell r="H333" t="str">
            <v>XX</v>
          </cell>
          <cell r="I333" t="str">
            <v>XX</v>
          </cell>
          <cell r="J333" t="str">
            <v>-</v>
          </cell>
          <cell r="K333" t="str">
            <v>-</v>
          </cell>
          <cell r="L333" t="str">
            <v>-</v>
          </cell>
          <cell r="M333" t="str">
            <v>XX</v>
          </cell>
          <cell r="N333" t="str">
            <v>WO</v>
          </cell>
          <cell r="O333" t="str">
            <v>XX</v>
          </cell>
          <cell r="P333" t="str">
            <v>XX</v>
          </cell>
          <cell r="Q333" t="str">
            <v>WOP</v>
          </cell>
          <cell r="R333" t="str">
            <v>XX</v>
          </cell>
          <cell r="S333" t="str">
            <v>XX</v>
          </cell>
          <cell r="T333" t="str">
            <v>XX</v>
          </cell>
          <cell r="U333" t="str">
            <v>WO</v>
          </cell>
          <cell r="V333" t="str">
            <v>XX</v>
          </cell>
          <cell r="W333" t="str">
            <v>XX</v>
          </cell>
          <cell r="X333" t="str">
            <v>WOP</v>
          </cell>
          <cell r="Y333" t="str">
            <v>XX</v>
          </cell>
          <cell r="Z333" t="str">
            <v>XX</v>
          </cell>
          <cell r="AA333" t="str">
            <v>XX</v>
          </cell>
          <cell r="AB333" t="str">
            <v>WO</v>
          </cell>
          <cell r="AC333" t="str">
            <v>XX</v>
          </cell>
          <cell r="AD333" t="str">
            <v>XX</v>
          </cell>
          <cell r="AE333" t="str">
            <v>WOP</v>
          </cell>
          <cell r="AF333" t="str">
            <v>XX</v>
          </cell>
          <cell r="AG333" t="str">
            <v>XX</v>
          </cell>
          <cell r="AH333" t="str">
            <v>A</v>
          </cell>
          <cell r="AI333" t="str">
            <v>-</v>
          </cell>
          <cell r="AJ333" t="str">
            <v>-</v>
          </cell>
          <cell r="AK333" t="str">
            <v>-</v>
          </cell>
          <cell r="AL333">
            <v>17</v>
          </cell>
        </row>
        <row r="334">
          <cell r="B334">
            <v>2999</v>
          </cell>
          <cell r="C334" t="str">
            <v>NADHIYA</v>
          </cell>
          <cell r="D334" t="str">
            <v>03-Jul-2024</v>
          </cell>
          <cell r="E334" t="str">
            <v>HELPER</v>
          </cell>
          <cell r="F334" t="str">
            <v>WORKER</v>
          </cell>
          <cell r="G334" t="str">
            <v>A</v>
          </cell>
          <cell r="H334" t="str">
            <v>A</v>
          </cell>
          <cell r="I334" t="str">
            <v>XX</v>
          </cell>
          <cell r="J334" t="str">
            <v>-</v>
          </cell>
          <cell r="K334" t="str">
            <v>-</v>
          </cell>
          <cell r="L334" t="str">
            <v>-</v>
          </cell>
          <cell r="M334" t="str">
            <v>XX</v>
          </cell>
          <cell r="N334" t="str">
            <v>WO</v>
          </cell>
          <cell r="O334" t="str">
            <v>A</v>
          </cell>
          <cell r="P334" t="str">
            <v>XX</v>
          </cell>
          <cell r="Q334" t="str">
            <v>XX</v>
          </cell>
          <cell r="R334" t="str">
            <v>XX</v>
          </cell>
          <cell r="S334" t="str">
            <v>XX</v>
          </cell>
          <cell r="T334" t="str">
            <v>XX</v>
          </cell>
          <cell r="U334" t="str">
            <v>WO</v>
          </cell>
          <cell r="V334" t="str">
            <v>A</v>
          </cell>
          <cell r="W334" t="str">
            <v>XX</v>
          </cell>
          <cell r="X334" t="str">
            <v>XX</v>
          </cell>
          <cell r="Y334" t="str">
            <v>A</v>
          </cell>
          <cell r="Z334" t="str">
            <v>XX</v>
          </cell>
          <cell r="AA334" t="str">
            <v>XX</v>
          </cell>
          <cell r="AB334" t="str">
            <v>WO</v>
          </cell>
          <cell r="AC334" t="str">
            <v>XX</v>
          </cell>
          <cell r="AD334" t="str">
            <v>A</v>
          </cell>
          <cell r="AE334" t="str">
            <v>A</v>
          </cell>
          <cell r="AF334" t="str">
            <v>A</v>
          </cell>
          <cell r="AG334" t="str">
            <v>A</v>
          </cell>
          <cell r="AH334" t="str">
            <v>A</v>
          </cell>
          <cell r="AI334" t="str">
            <v>-</v>
          </cell>
          <cell r="AJ334" t="str">
            <v>-</v>
          </cell>
          <cell r="AK334" t="str">
            <v>-</v>
          </cell>
          <cell r="AL334">
            <v>12</v>
          </cell>
        </row>
        <row r="335">
          <cell r="B335">
            <v>3000</v>
          </cell>
          <cell r="C335" t="str">
            <v>DEVASHREE P</v>
          </cell>
          <cell r="D335" t="str">
            <v>03-Jul-2024</v>
          </cell>
          <cell r="E335" t="str">
            <v>NURSE</v>
          </cell>
          <cell r="F335" t="str">
            <v>STAFF</v>
          </cell>
          <cell r="G335" t="str">
            <v>XX</v>
          </cell>
          <cell r="H335" t="str">
            <v>XX</v>
          </cell>
          <cell r="I335" t="str">
            <v>XX</v>
          </cell>
          <cell r="J335" t="str">
            <v>-</v>
          </cell>
          <cell r="K335" t="str">
            <v>-</v>
          </cell>
          <cell r="L335" t="str">
            <v>-</v>
          </cell>
          <cell r="M335" t="str">
            <v>XX</v>
          </cell>
          <cell r="N335" t="str">
            <v>WO</v>
          </cell>
          <cell r="O335" t="str">
            <v>XX</v>
          </cell>
          <cell r="P335" t="str">
            <v>CL</v>
          </cell>
          <cell r="Q335" t="str">
            <v>XX</v>
          </cell>
          <cell r="R335" t="str">
            <v>XX</v>
          </cell>
          <cell r="S335" t="str">
            <v>XX</v>
          </cell>
          <cell r="T335" t="str">
            <v>XX</v>
          </cell>
          <cell r="U335" t="str">
            <v>WO</v>
          </cell>
          <cell r="V335" t="str">
            <v>XX</v>
          </cell>
          <cell r="W335" t="str">
            <v>XX</v>
          </cell>
          <cell r="X335" t="str">
            <v>XX</v>
          </cell>
          <cell r="Y335" t="str">
            <v>XX</v>
          </cell>
          <cell r="Z335" t="str">
            <v>XX</v>
          </cell>
          <cell r="AA335" t="str">
            <v>XX</v>
          </cell>
          <cell r="AB335" t="str">
            <v>WO</v>
          </cell>
          <cell r="AC335" t="str">
            <v>XX</v>
          </cell>
          <cell r="AD335" t="str">
            <v>XX</v>
          </cell>
          <cell r="AE335" t="str">
            <v>XX</v>
          </cell>
          <cell r="AF335" t="str">
            <v>XX</v>
          </cell>
          <cell r="AG335" t="str">
            <v>A/XX</v>
          </cell>
          <cell r="AH335" t="str">
            <v>XX</v>
          </cell>
          <cell r="AI335" t="str">
            <v>-</v>
          </cell>
          <cell r="AJ335" t="str">
            <v>-</v>
          </cell>
          <cell r="AK335" t="str">
            <v>-</v>
          </cell>
          <cell r="AL335">
            <v>20</v>
          </cell>
        </row>
        <row r="336">
          <cell r="B336">
            <v>3001</v>
          </cell>
          <cell r="C336" t="str">
            <v>SANGEETHA N</v>
          </cell>
          <cell r="D336" t="str">
            <v>04-Jul-2024</v>
          </cell>
          <cell r="E336" t="str">
            <v>TAILOR</v>
          </cell>
          <cell r="F336" t="str">
            <v>WORKER</v>
          </cell>
          <cell r="G336" t="str">
            <v>XX</v>
          </cell>
          <cell r="H336" t="str">
            <v>XX</v>
          </cell>
          <cell r="I336" t="str">
            <v>XX</v>
          </cell>
          <cell r="J336" t="str">
            <v>-</v>
          </cell>
          <cell r="K336" t="str">
            <v>-</v>
          </cell>
          <cell r="L336" t="str">
            <v>-</v>
          </cell>
          <cell r="M336" t="str">
            <v>XX</v>
          </cell>
          <cell r="N336" t="str">
            <v>WO</v>
          </cell>
          <cell r="O336" t="str">
            <v>XX</v>
          </cell>
          <cell r="P336" t="str">
            <v>XX</v>
          </cell>
          <cell r="Q336" t="str">
            <v>XX</v>
          </cell>
          <cell r="R336" t="str">
            <v>XX</v>
          </cell>
          <cell r="S336" t="str">
            <v>XX</v>
          </cell>
          <cell r="T336" t="str">
            <v>XX</v>
          </cell>
          <cell r="U336" t="str">
            <v>WO</v>
          </cell>
          <cell r="V336" t="str">
            <v>XX</v>
          </cell>
          <cell r="W336" t="str">
            <v>XX</v>
          </cell>
          <cell r="X336" t="str">
            <v>XX</v>
          </cell>
          <cell r="Y336" t="str">
            <v>XX</v>
          </cell>
          <cell r="Z336" t="str">
            <v>XX</v>
          </cell>
          <cell r="AA336" t="str">
            <v>XX</v>
          </cell>
          <cell r="AB336" t="str">
            <v>WO</v>
          </cell>
          <cell r="AC336" t="str">
            <v>XX</v>
          </cell>
          <cell r="AD336" t="str">
            <v>XX</v>
          </cell>
          <cell r="AE336" t="str">
            <v>XX</v>
          </cell>
          <cell r="AF336" t="str">
            <v>XX</v>
          </cell>
          <cell r="AG336" t="str">
            <v>XX</v>
          </cell>
          <cell r="AH336" t="str">
            <v>XX</v>
          </cell>
          <cell r="AI336" t="str">
            <v>-</v>
          </cell>
          <cell r="AJ336" t="str">
            <v>-</v>
          </cell>
          <cell r="AK336" t="str">
            <v>-</v>
          </cell>
          <cell r="AL336">
            <v>22</v>
          </cell>
        </row>
        <row r="337">
          <cell r="B337">
            <v>3002</v>
          </cell>
          <cell r="C337" t="str">
            <v>RENUGADEVI S</v>
          </cell>
          <cell r="D337" t="str">
            <v>04-Jul-2024</v>
          </cell>
          <cell r="E337" t="str">
            <v>HELPER</v>
          </cell>
          <cell r="F337" t="str">
            <v>WORKER</v>
          </cell>
          <cell r="G337" t="str">
            <v>XX</v>
          </cell>
          <cell r="H337" t="str">
            <v>XX</v>
          </cell>
          <cell r="I337" t="str">
            <v>XX</v>
          </cell>
          <cell r="J337" t="str">
            <v>-</v>
          </cell>
          <cell r="K337" t="str">
            <v>-</v>
          </cell>
          <cell r="L337" t="str">
            <v>-</v>
          </cell>
          <cell r="M337" t="str">
            <v>XX</v>
          </cell>
          <cell r="N337" t="str">
            <v>WO</v>
          </cell>
          <cell r="O337" t="str">
            <v>XX</v>
          </cell>
          <cell r="P337" t="str">
            <v>XX</v>
          </cell>
          <cell r="Q337" t="str">
            <v>XX</v>
          </cell>
          <cell r="R337" t="str">
            <v>A</v>
          </cell>
          <cell r="S337" t="str">
            <v>XX</v>
          </cell>
          <cell r="T337" t="str">
            <v>XX</v>
          </cell>
          <cell r="U337" t="str">
            <v>WO</v>
          </cell>
          <cell r="V337" t="str">
            <v>XX</v>
          </cell>
          <cell r="W337" t="str">
            <v>XX</v>
          </cell>
          <cell r="X337" t="str">
            <v>XX</v>
          </cell>
          <cell r="Y337" t="str">
            <v>A</v>
          </cell>
          <cell r="Z337" t="str">
            <v>XX</v>
          </cell>
          <cell r="AA337" t="str">
            <v>XX</v>
          </cell>
          <cell r="AB337" t="str">
            <v>WO</v>
          </cell>
          <cell r="AC337" t="str">
            <v>XX</v>
          </cell>
          <cell r="AD337" t="str">
            <v>XX</v>
          </cell>
          <cell r="AE337" t="str">
            <v>XX</v>
          </cell>
          <cell r="AF337" t="str">
            <v>XX</v>
          </cell>
          <cell r="AG337" t="str">
            <v>XX</v>
          </cell>
          <cell r="AH337" t="str">
            <v>XX</v>
          </cell>
          <cell r="AI337" t="str">
            <v>-</v>
          </cell>
          <cell r="AJ337" t="str">
            <v>-</v>
          </cell>
          <cell r="AK337" t="str">
            <v>-</v>
          </cell>
          <cell r="AL337">
            <v>20</v>
          </cell>
        </row>
        <row r="338">
          <cell r="B338">
            <v>3003</v>
          </cell>
          <cell r="C338" t="str">
            <v>GEETHA P</v>
          </cell>
          <cell r="D338" t="str">
            <v>05-Jul-2024</v>
          </cell>
          <cell r="E338" t="str">
            <v>TAILOR</v>
          </cell>
          <cell r="F338" t="str">
            <v>WORKER</v>
          </cell>
          <cell r="G338" t="str">
            <v>XX</v>
          </cell>
          <cell r="H338" t="str">
            <v>XX</v>
          </cell>
          <cell r="I338" t="str">
            <v>XX</v>
          </cell>
          <cell r="J338" t="str">
            <v>-</v>
          </cell>
          <cell r="K338" t="str">
            <v>-</v>
          </cell>
          <cell r="L338" t="str">
            <v>-</v>
          </cell>
          <cell r="M338" t="str">
            <v>XX</v>
          </cell>
          <cell r="N338" t="str">
            <v>WO</v>
          </cell>
          <cell r="O338" t="str">
            <v>A</v>
          </cell>
          <cell r="P338" t="str">
            <v>XX</v>
          </cell>
          <cell r="Q338" t="str">
            <v>XX</v>
          </cell>
          <cell r="R338" t="str">
            <v>XX</v>
          </cell>
          <cell r="S338" t="str">
            <v>XX</v>
          </cell>
          <cell r="T338" t="str">
            <v>XX</v>
          </cell>
          <cell r="U338" t="str">
            <v>WO</v>
          </cell>
          <cell r="V338" t="str">
            <v>XX</v>
          </cell>
          <cell r="W338" t="str">
            <v>A/XX</v>
          </cell>
          <cell r="X338" t="str">
            <v>XX</v>
          </cell>
          <cell r="Y338" t="str">
            <v>XX</v>
          </cell>
          <cell r="Z338" t="str">
            <v>XX</v>
          </cell>
          <cell r="AA338" t="str">
            <v>XX</v>
          </cell>
          <cell r="AB338" t="str">
            <v>WO</v>
          </cell>
          <cell r="AC338" t="str">
            <v>XX</v>
          </cell>
          <cell r="AD338" t="str">
            <v>XX</v>
          </cell>
          <cell r="AE338" t="str">
            <v>XX</v>
          </cell>
          <cell r="AF338" t="str">
            <v>XX</v>
          </cell>
          <cell r="AG338" t="str">
            <v>XX</v>
          </cell>
          <cell r="AH338" t="str">
            <v>XX</v>
          </cell>
          <cell r="AI338" t="str">
            <v>-</v>
          </cell>
          <cell r="AJ338" t="str">
            <v>-</v>
          </cell>
          <cell r="AK338" t="str">
            <v>-</v>
          </cell>
          <cell r="AL338">
            <v>20</v>
          </cell>
        </row>
        <row r="339">
          <cell r="B339">
            <v>3005</v>
          </cell>
          <cell r="C339" t="str">
            <v>KANAGAVALLI M</v>
          </cell>
          <cell r="D339" t="str">
            <v>09-Jul-2024</v>
          </cell>
          <cell r="E339" t="str">
            <v>HELPER</v>
          </cell>
          <cell r="F339" t="str">
            <v>WORKER</v>
          </cell>
          <cell r="G339" t="str">
            <v>XX</v>
          </cell>
          <cell r="H339" t="str">
            <v>XX</v>
          </cell>
          <cell r="I339" t="str">
            <v>XX</v>
          </cell>
          <cell r="J339" t="str">
            <v>-</v>
          </cell>
          <cell r="K339" t="str">
            <v>-</v>
          </cell>
          <cell r="L339" t="str">
            <v>-</v>
          </cell>
          <cell r="M339" t="str">
            <v>XX</v>
          </cell>
          <cell r="N339" t="str">
            <v>WO</v>
          </cell>
          <cell r="O339" t="str">
            <v>XX</v>
          </cell>
          <cell r="P339" t="str">
            <v>XX</v>
          </cell>
          <cell r="Q339" t="str">
            <v>A</v>
          </cell>
          <cell r="R339" t="str">
            <v>XX</v>
          </cell>
          <cell r="S339" t="str">
            <v>XX</v>
          </cell>
          <cell r="T339" t="str">
            <v>XX</v>
          </cell>
          <cell r="U339" t="str">
            <v>WO</v>
          </cell>
          <cell r="V339" t="str">
            <v>XX</v>
          </cell>
          <cell r="W339" t="str">
            <v>XX</v>
          </cell>
          <cell r="X339" t="str">
            <v>A</v>
          </cell>
          <cell r="Y339" t="str">
            <v>A</v>
          </cell>
          <cell r="Z339" t="str">
            <v>A</v>
          </cell>
          <cell r="AA339" t="str">
            <v>A</v>
          </cell>
          <cell r="AB339" t="str">
            <v>WO</v>
          </cell>
          <cell r="AC339" t="str">
            <v>A</v>
          </cell>
          <cell r="AD339" t="str">
            <v>A</v>
          </cell>
          <cell r="AE339" t="str">
            <v>XX</v>
          </cell>
          <cell r="AF339" t="str">
            <v>XX</v>
          </cell>
          <cell r="AG339" t="str">
            <v>XX</v>
          </cell>
          <cell r="AH339" t="str">
            <v>XX</v>
          </cell>
          <cell r="AI339" t="str">
            <v>-</v>
          </cell>
          <cell r="AJ339" t="str">
            <v>-</v>
          </cell>
          <cell r="AK339" t="str">
            <v>-</v>
          </cell>
          <cell r="AL339">
            <v>15</v>
          </cell>
        </row>
        <row r="340">
          <cell r="B340">
            <v>3006</v>
          </cell>
          <cell r="C340" t="str">
            <v>PANJAVARNAM C</v>
          </cell>
          <cell r="D340" t="str">
            <v>09-Jul-2024</v>
          </cell>
          <cell r="E340" t="str">
            <v>HOUSE KEEPER</v>
          </cell>
          <cell r="F340" t="str">
            <v>WORKER</v>
          </cell>
          <cell r="G340" t="str">
            <v>XX</v>
          </cell>
          <cell r="H340" t="str">
            <v>XX</v>
          </cell>
          <cell r="I340" t="str">
            <v>XX</v>
          </cell>
          <cell r="J340" t="str">
            <v>-</v>
          </cell>
          <cell r="K340" t="str">
            <v>-</v>
          </cell>
          <cell r="L340" t="str">
            <v>-</v>
          </cell>
          <cell r="M340" t="str">
            <v>XX</v>
          </cell>
          <cell r="N340" t="str">
            <v>WO</v>
          </cell>
          <cell r="O340" t="str">
            <v>A</v>
          </cell>
          <cell r="P340" t="str">
            <v>XX</v>
          </cell>
          <cell r="Q340" t="str">
            <v>XX</v>
          </cell>
          <cell r="R340" t="str">
            <v>XX</v>
          </cell>
          <cell r="S340" t="str">
            <v>XX</v>
          </cell>
          <cell r="T340" t="str">
            <v>XX</v>
          </cell>
          <cell r="U340" t="str">
            <v>WO</v>
          </cell>
          <cell r="V340" t="str">
            <v>XX</v>
          </cell>
          <cell r="W340" t="str">
            <v>XX</v>
          </cell>
          <cell r="X340" t="str">
            <v>XX</v>
          </cell>
          <cell r="Y340" t="str">
            <v>A</v>
          </cell>
          <cell r="Z340" t="str">
            <v>A</v>
          </cell>
          <cell r="AA340" t="str">
            <v>XX</v>
          </cell>
          <cell r="AB340" t="str">
            <v>WO</v>
          </cell>
          <cell r="AC340" t="str">
            <v>A</v>
          </cell>
          <cell r="AD340" t="str">
            <v>XX</v>
          </cell>
          <cell r="AE340" t="str">
            <v>XX</v>
          </cell>
          <cell r="AF340" t="str">
            <v>XX</v>
          </cell>
          <cell r="AG340" t="str">
            <v>XX</v>
          </cell>
          <cell r="AH340" t="str">
            <v>XX</v>
          </cell>
          <cell r="AI340" t="str">
            <v>-</v>
          </cell>
          <cell r="AJ340" t="str">
            <v>-</v>
          </cell>
          <cell r="AK340" t="str">
            <v>-</v>
          </cell>
          <cell r="AL340">
            <v>18</v>
          </cell>
        </row>
        <row r="341">
          <cell r="B341">
            <v>3007</v>
          </cell>
          <cell r="C341" t="str">
            <v>SUNDARAVALLI R</v>
          </cell>
          <cell r="D341" t="str">
            <v>10-Jul-2024</v>
          </cell>
          <cell r="E341" t="str">
            <v>HELPER</v>
          </cell>
          <cell r="F341" t="str">
            <v>WORKER</v>
          </cell>
          <cell r="G341" t="str">
            <v>XX</v>
          </cell>
          <cell r="H341" t="str">
            <v>XX</v>
          </cell>
          <cell r="I341" t="str">
            <v>XX</v>
          </cell>
          <cell r="J341" t="str">
            <v>-</v>
          </cell>
          <cell r="K341" t="str">
            <v>-</v>
          </cell>
          <cell r="L341" t="str">
            <v>-</v>
          </cell>
          <cell r="M341" t="str">
            <v>XX</v>
          </cell>
          <cell r="N341" t="str">
            <v>WO</v>
          </cell>
          <cell r="O341" t="str">
            <v>XX</v>
          </cell>
          <cell r="P341" t="str">
            <v>A</v>
          </cell>
          <cell r="Q341" t="str">
            <v>XX</v>
          </cell>
          <cell r="R341" t="str">
            <v>XX</v>
          </cell>
          <cell r="S341" t="str">
            <v>XX</v>
          </cell>
          <cell r="T341" t="str">
            <v>XX</v>
          </cell>
          <cell r="U341" t="str">
            <v>WO</v>
          </cell>
          <cell r="V341" t="str">
            <v>XX</v>
          </cell>
          <cell r="W341" t="str">
            <v>A</v>
          </cell>
          <cell r="X341" t="str">
            <v>XX</v>
          </cell>
          <cell r="Y341" t="str">
            <v>XX</v>
          </cell>
          <cell r="Z341" t="str">
            <v>XX</v>
          </cell>
          <cell r="AA341" t="str">
            <v>XX</v>
          </cell>
          <cell r="AB341" t="str">
            <v>WO</v>
          </cell>
          <cell r="AC341" t="str">
            <v>XX</v>
          </cell>
          <cell r="AD341" t="str">
            <v>XX/A</v>
          </cell>
          <cell r="AE341" t="str">
            <v>XX</v>
          </cell>
          <cell r="AF341" t="str">
            <v>A</v>
          </cell>
          <cell r="AG341" t="str">
            <v>A</v>
          </cell>
          <cell r="AH341" t="str">
            <v>A</v>
          </cell>
          <cell r="AI341" t="str">
            <v>-</v>
          </cell>
          <cell r="AJ341" t="str">
            <v>-</v>
          </cell>
          <cell r="AK341" t="str">
            <v>-</v>
          </cell>
          <cell r="AL341">
            <v>16.5</v>
          </cell>
        </row>
        <row r="342">
          <cell r="B342">
            <v>3008</v>
          </cell>
          <cell r="C342" t="str">
            <v>TAMILSELVI M</v>
          </cell>
          <cell r="D342" t="str">
            <v>10-Jul-2024</v>
          </cell>
          <cell r="E342" t="str">
            <v>HELPER</v>
          </cell>
          <cell r="F342" t="str">
            <v>WORKER</v>
          </cell>
          <cell r="G342" t="str">
            <v>XX</v>
          </cell>
          <cell r="H342" t="str">
            <v>XX</v>
          </cell>
          <cell r="I342" t="str">
            <v>XX</v>
          </cell>
          <cell r="J342" t="str">
            <v>-</v>
          </cell>
          <cell r="K342" t="str">
            <v>-</v>
          </cell>
          <cell r="L342" t="str">
            <v>-</v>
          </cell>
          <cell r="M342" t="str">
            <v>XX</v>
          </cell>
          <cell r="N342" t="str">
            <v>WO</v>
          </cell>
          <cell r="O342" t="str">
            <v>XX</v>
          </cell>
          <cell r="P342" t="str">
            <v>XX</v>
          </cell>
          <cell r="Q342" t="str">
            <v>XX</v>
          </cell>
          <cell r="R342" t="str">
            <v>XX</v>
          </cell>
          <cell r="S342" t="str">
            <v>XX</v>
          </cell>
          <cell r="T342" t="str">
            <v>XX</v>
          </cell>
          <cell r="U342" t="str">
            <v>WO</v>
          </cell>
          <cell r="V342" t="str">
            <v>XX</v>
          </cell>
          <cell r="W342" t="str">
            <v>XX</v>
          </cell>
          <cell r="X342" t="str">
            <v>XX</v>
          </cell>
          <cell r="Y342" t="str">
            <v>XX</v>
          </cell>
          <cell r="Z342" t="str">
            <v>XX</v>
          </cell>
          <cell r="AA342" t="str">
            <v>XX</v>
          </cell>
          <cell r="AB342" t="str">
            <v>WO</v>
          </cell>
          <cell r="AC342" t="str">
            <v>XX</v>
          </cell>
          <cell r="AD342" t="str">
            <v>XX</v>
          </cell>
          <cell r="AE342" t="str">
            <v>XX</v>
          </cell>
          <cell r="AF342" t="str">
            <v>XX</v>
          </cell>
          <cell r="AG342" t="str">
            <v>XX</v>
          </cell>
          <cell r="AH342" t="str">
            <v>XX</v>
          </cell>
          <cell r="AI342" t="str">
            <v>-</v>
          </cell>
          <cell r="AJ342" t="str">
            <v>-</v>
          </cell>
          <cell r="AK342" t="str">
            <v>-</v>
          </cell>
          <cell r="AL342">
            <v>22</v>
          </cell>
        </row>
        <row r="343">
          <cell r="B343">
            <v>3009</v>
          </cell>
          <cell r="C343" t="str">
            <v>LALPRASANTH S</v>
          </cell>
          <cell r="D343" t="str">
            <v>10-Jul-2024</v>
          </cell>
          <cell r="E343" t="str">
            <v>SECURITY GUARD</v>
          </cell>
          <cell r="F343" t="str">
            <v>WORKER</v>
          </cell>
          <cell r="G343" t="str">
            <v>XX</v>
          </cell>
          <cell r="H343" t="str">
            <v>WO</v>
          </cell>
          <cell r="I343" t="str">
            <v>A</v>
          </cell>
          <cell r="J343" t="str">
            <v>-</v>
          </cell>
          <cell r="K343" t="str">
            <v>-</v>
          </cell>
          <cell r="L343" t="str">
            <v>-</v>
          </cell>
          <cell r="M343" t="str">
            <v>A</v>
          </cell>
          <cell r="N343" t="str">
            <v>WOP</v>
          </cell>
          <cell r="O343" t="str">
            <v>XX</v>
          </cell>
          <cell r="P343" t="str">
            <v>XX</v>
          </cell>
          <cell r="Q343" t="str">
            <v>XX</v>
          </cell>
          <cell r="R343" t="str">
            <v>WO</v>
          </cell>
          <cell r="S343" t="str">
            <v>XX</v>
          </cell>
          <cell r="T343" t="str">
            <v>A</v>
          </cell>
          <cell r="U343" t="str">
            <v>WOP</v>
          </cell>
          <cell r="V343" t="str">
            <v>A</v>
          </cell>
          <cell r="W343" t="str">
            <v>XX</v>
          </cell>
          <cell r="X343" t="str">
            <v>XX</v>
          </cell>
          <cell r="Y343" t="str">
            <v>WO</v>
          </cell>
          <cell r="Z343" t="str">
            <v>A</v>
          </cell>
          <cell r="AA343" t="str">
            <v>XX</v>
          </cell>
          <cell r="AB343" t="str">
            <v>WOP</v>
          </cell>
          <cell r="AC343" t="str">
            <v>A</v>
          </cell>
          <cell r="AD343" t="str">
            <v>XX</v>
          </cell>
          <cell r="AE343" t="str">
            <v>A</v>
          </cell>
          <cell r="AF343" t="str">
            <v>WO</v>
          </cell>
          <cell r="AG343" t="str">
            <v>XX</v>
          </cell>
          <cell r="AH343" t="str">
            <v>A</v>
          </cell>
          <cell r="AI343" t="str">
            <v>-</v>
          </cell>
          <cell r="AJ343" t="str">
            <v>-</v>
          </cell>
          <cell r="AK343" t="str">
            <v>-</v>
          </cell>
          <cell r="AL343">
            <v>10</v>
          </cell>
        </row>
        <row r="344">
          <cell r="B344">
            <v>3010</v>
          </cell>
          <cell r="C344" t="str">
            <v>ARUNKUMAR P</v>
          </cell>
          <cell r="D344" t="str">
            <v>15-Jul-2024</v>
          </cell>
          <cell r="E344" t="str">
            <v>WEAVER</v>
          </cell>
          <cell r="F344" t="str">
            <v>WORKER</v>
          </cell>
          <cell r="G344" t="str">
            <v>XX</v>
          </cell>
          <cell r="H344" t="str">
            <v>WO</v>
          </cell>
          <cell r="I344" t="str">
            <v>A</v>
          </cell>
          <cell r="J344" t="str">
            <v>-</v>
          </cell>
          <cell r="K344" t="str">
            <v>-</v>
          </cell>
          <cell r="L344" t="str">
            <v>-</v>
          </cell>
          <cell r="M344" t="str">
            <v>XX</v>
          </cell>
          <cell r="N344" t="str">
            <v>WO</v>
          </cell>
          <cell r="O344" t="str">
            <v>XX</v>
          </cell>
          <cell r="P344" t="str">
            <v>XX</v>
          </cell>
          <cell r="Q344" t="str">
            <v>XX</v>
          </cell>
          <cell r="R344" t="str">
            <v>WOP</v>
          </cell>
          <cell r="S344" t="str">
            <v>XX</v>
          </cell>
          <cell r="T344" t="str">
            <v>A</v>
          </cell>
          <cell r="U344" t="str">
            <v>WO</v>
          </cell>
          <cell r="V344" t="str">
            <v>XX</v>
          </cell>
          <cell r="W344" t="str">
            <v>XX</v>
          </cell>
          <cell r="X344" t="str">
            <v>XX</v>
          </cell>
          <cell r="Y344" t="str">
            <v>WOP</v>
          </cell>
          <cell r="Z344" t="str">
            <v>XX</v>
          </cell>
          <cell r="AA344" t="str">
            <v>XX</v>
          </cell>
          <cell r="AB344" t="str">
            <v>WO</v>
          </cell>
          <cell r="AC344" t="str">
            <v>XX</v>
          </cell>
          <cell r="AD344" t="str">
            <v>XX</v>
          </cell>
          <cell r="AE344" t="str">
            <v>A</v>
          </cell>
          <cell r="AF344" t="str">
            <v>WOP</v>
          </cell>
          <cell r="AG344" t="str">
            <v>XX</v>
          </cell>
          <cell r="AH344" t="str">
            <v>A</v>
          </cell>
          <cell r="AI344" t="str">
            <v>-</v>
          </cell>
          <cell r="AJ344" t="str">
            <v>-</v>
          </cell>
          <cell r="AK344" t="str">
            <v>-</v>
          </cell>
          <cell r="AL344">
            <v>14</v>
          </cell>
        </row>
        <row r="345">
          <cell r="B345">
            <v>3015</v>
          </cell>
          <cell r="C345" t="str">
            <v>BRIUNDHA S</v>
          </cell>
          <cell r="D345" t="str">
            <v>26-Jul-2024</v>
          </cell>
          <cell r="E345" t="str">
            <v>HELPER</v>
          </cell>
          <cell r="F345" t="str">
            <v>WORKER</v>
          </cell>
          <cell r="G345" t="str">
            <v>XX</v>
          </cell>
          <cell r="H345" t="str">
            <v>XX</v>
          </cell>
          <cell r="I345" t="str">
            <v>XX</v>
          </cell>
          <cell r="J345" t="str">
            <v>-</v>
          </cell>
          <cell r="K345" t="str">
            <v>-</v>
          </cell>
          <cell r="L345" t="str">
            <v>-</v>
          </cell>
          <cell r="M345" t="str">
            <v>XX</v>
          </cell>
          <cell r="N345" t="str">
            <v>WO</v>
          </cell>
          <cell r="O345" t="str">
            <v>XX</v>
          </cell>
          <cell r="P345" t="str">
            <v>XX</v>
          </cell>
          <cell r="Q345" t="str">
            <v>XX</v>
          </cell>
          <cell r="R345" t="str">
            <v>XX</v>
          </cell>
          <cell r="S345" t="str">
            <v>XX</v>
          </cell>
          <cell r="T345" t="str">
            <v>XX</v>
          </cell>
          <cell r="U345" t="str">
            <v>WO</v>
          </cell>
          <cell r="V345" t="str">
            <v>A</v>
          </cell>
          <cell r="W345" t="str">
            <v>XX</v>
          </cell>
          <cell r="X345" t="str">
            <v>XX</v>
          </cell>
          <cell r="Y345" t="str">
            <v>XX</v>
          </cell>
          <cell r="Z345" t="str">
            <v>XX</v>
          </cell>
          <cell r="AA345" t="str">
            <v>XX</v>
          </cell>
          <cell r="AB345" t="str">
            <v>WO</v>
          </cell>
          <cell r="AC345" t="str">
            <v>XX</v>
          </cell>
          <cell r="AD345" t="str">
            <v>XX</v>
          </cell>
          <cell r="AE345" t="str">
            <v>XX</v>
          </cell>
          <cell r="AF345" t="str">
            <v>XX</v>
          </cell>
          <cell r="AG345" t="str">
            <v>XX</v>
          </cell>
          <cell r="AH345" t="str">
            <v>XX</v>
          </cell>
          <cell r="AI345" t="str">
            <v>-</v>
          </cell>
          <cell r="AJ345" t="str">
            <v>-</v>
          </cell>
          <cell r="AK345" t="str">
            <v>-</v>
          </cell>
          <cell r="AL345">
            <v>21</v>
          </cell>
        </row>
        <row r="346">
          <cell r="B346">
            <v>3019</v>
          </cell>
          <cell r="C346" t="str">
            <v>MOUNIKA B</v>
          </cell>
          <cell r="D346" t="str">
            <v>26-Jul-2024</v>
          </cell>
          <cell r="E346" t="str">
            <v>TAILOR</v>
          </cell>
          <cell r="F346" t="str">
            <v>WORKER</v>
          </cell>
          <cell r="G346" t="str">
            <v>A</v>
          </cell>
          <cell r="H346" t="str">
            <v>A</v>
          </cell>
          <cell r="I346" t="str">
            <v>A</v>
          </cell>
          <cell r="J346" t="str">
            <v>-</v>
          </cell>
          <cell r="K346" t="str">
            <v>-</v>
          </cell>
          <cell r="L346" t="str">
            <v>-</v>
          </cell>
          <cell r="M346" t="str">
            <v>A</v>
          </cell>
          <cell r="N346" t="str">
            <v>WO</v>
          </cell>
          <cell r="O346" t="str">
            <v>XX</v>
          </cell>
          <cell r="P346" t="str">
            <v>XX</v>
          </cell>
          <cell r="Q346" t="str">
            <v>XX</v>
          </cell>
          <cell r="R346" t="str">
            <v>XX</v>
          </cell>
          <cell r="S346" t="str">
            <v>XX</v>
          </cell>
          <cell r="T346" t="str">
            <v>XX</v>
          </cell>
          <cell r="U346" t="str">
            <v>WO</v>
          </cell>
          <cell r="V346" t="str">
            <v>XX</v>
          </cell>
          <cell r="W346" t="str">
            <v>XX</v>
          </cell>
          <cell r="X346" t="str">
            <v>A</v>
          </cell>
          <cell r="Y346" t="str">
            <v>A</v>
          </cell>
          <cell r="Z346" t="str">
            <v>A</v>
          </cell>
          <cell r="AA346" t="str">
            <v>A</v>
          </cell>
          <cell r="AB346" t="str">
            <v>WO</v>
          </cell>
          <cell r="AC346" t="str">
            <v>XX</v>
          </cell>
          <cell r="AD346" t="str">
            <v>XX</v>
          </cell>
          <cell r="AE346" t="str">
            <v>XX</v>
          </cell>
          <cell r="AF346" t="str">
            <v>XX</v>
          </cell>
          <cell r="AG346" t="str">
            <v>XX</v>
          </cell>
          <cell r="AH346" t="str">
            <v>XX</v>
          </cell>
          <cell r="AI346" t="str">
            <v>-</v>
          </cell>
          <cell r="AJ346" t="str">
            <v>-</v>
          </cell>
          <cell r="AK346" t="str">
            <v>-</v>
          </cell>
          <cell r="AL346">
            <v>14</v>
          </cell>
        </row>
        <row r="347">
          <cell r="B347">
            <v>3021</v>
          </cell>
          <cell r="C347" t="str">
            <v>HEMALATHA G</v>
          </cell>
          <cell r="D347" t="str">
            <v>26-Jul-2024</v>
          </cell>
          <cell r="E347" t="str">
            <v>HELPER</v>
          </cell>
          <cell r="F347" t="str">
            <v>WORKER</v>
          </cell>
          <cell r="G347" t="str">
            <v>XX</v>
          </cell>
          <cell r="H347" t="str">
            <v>XX</v>
          </cell>
          <cell r="I347" t="str">
            <v>XX</v>
          </cell>
          <cell r="J347" t="str">
            <v>-</v>
          </cell>
          <cell r="K347" t="str">
            <v>-</v>
          </cell>
          <cell r="L347" t="str">
            <v>-</v>
          </cell>
          <cell r="M347" t="str">
            <v>XX</v>
          </cell>
          <cell r="N347" t="str">
            <v>WO</v>
          </cell>
          <cell r="O347" t="str">
            <v>XX</v>
          </cell>
          <cell r="P347" t="str">
            <v>XX</v>
          </cell>
          <cell r="Q347" t="str">
            <v>XX</v>
          </cell>
          <cell r="R347" t="str">
            <v>XX</v>
          </cell>
          <cell r="S347" t="str">
            <v>XX</v>
          </cell>
          <cell r="T347" t="str">
            <v>XX</v>
          </cell>
          <cell r="U347" t="str">
            <v>WO</v>
          </cell>
          <cell r="V347" t="str">
            <v>A</v>
          </cell>
          <cell r="W347" t="str">
            <v>A</v>
          </cell>
          <cell r="X347" t="str">
            <v>A</v>
          </cell>
          <cell r="Y347" t="str">
            <v>A</v>
          </cell>
          <cell r="Z347" t="str">
            <v>XX</v>
          </cell>
          <cell r="AA347" t="str">
            <v>XX</v>
          </cell>
          <cell r="AB347" t="str">
            <v>WO</v>
          </cell>
          <cell r="AC347" t="str">
            <v>XX</v>
          </cell>
          <cell r="AD347" t="str">
            <v>XX</v>
          </cell>
          <cell r="AE347" t="str">
            <v>XX</v>
          </cell>
          <cell r="AF347" t="str">
            <v>XX</v>
          </cell>
          <cell r="AG347" t="str">
            <v>XX</v>
          </cell>
          <cell r="AH347" t="str">
            <v>XX</v>
          </cell>
          <cell r="AI347" t="str">
            <v>-</v>
          </cell>
          <cell r="AJ347" t="str">
            <v>-</v>
          </cell>
          <cell r="AK347" t="str">
            <v>-</v>
          </cell>
          <cell r="AL347">
            <v>18</v>
          </cell>
        </row>
        <row r="348">
          <cell r="B348">
            <v>3023</v>
          </cell>
          <cell r="C348" t="str">
            <v>KANIMOZHI</v>
          </cell>
          <cell r="D348" t="str">
            <v>26-Jul-2024</v>
          </cell>
          <cell r="E348" t="str">
            <v>HELPER</v>
          </cell>
          <cell r="F348" t="str">
            <v>WORKER</v>
          </cell>
          <cell r="G348" t="str">
            <v>A</v>
          </cell>
          <cell r="H348" t="str">
            <v>A</v>
          </cell>
          <cell r="I348" t="str">
            <v>A</v>
          </cell>
          <cell r="J348" t="str">
            <v>-</v>
          </cell>
          <cell r="K348" t="str">
            <v>-</v>
          </cell>
          <cell r="L348" t="str">
            <v>-</v>
          </cell>
          <cell r="M348" t="str">
            <v>XX</v>
          </cell>
          <cell r="N348" t="str">
            <v>WO</v>
          </cell>
          <cell r="O348" t="str">
            <v>XX</v>
          </cell>
          <cell r="P348" t="str">
            <v>A</v>
          </cell>
          <cell r="Q348" t="str">
            <v>A</v>
          </cell>
          <cell r="R348" t="str">
            <v>A</v>
          </cell>
          <cell r="S348" t="str">
            <v>A</v>
          </cell>
          <cell r="T348" t="str">
            <v>A</v>
          </cell>
          <cell r="U348" t="str">
            <v>WO</v>
          </cell>
          <cell r="V348" t="str">
            <v>A</v>
          </cell>
          <cell r="W348" t="str">
            <v>A</v>
          </cell>
          <cell r="X348" t="str">
            <v>A</v>
          </cell>
          <cell r="Y348" t="str">
            <v>XX</v>
          </cell>
          <cell r="Z348" t="str">
            <v>XX</v>
          </cell>
          <cell r="AA348" t="str">
            <v>A</v>
          </cell>
          <cell r="AB348" t="str">
            <v>WO</v>
          </cell>
          <cell r="AC348" t="str">
            <v>A</v>
          </cell>
          <cell r="AD348" t="str">
            <v>A</v>
          </cell>
          <cell r="AE348" t="str">
            <v>A</v>
          </cell>
          <cell r="AF348" t="str">
            <v>A</v>
          </cell>
          <cell r="AG348" t="str">
            <v>A</v>
          </cell>
          <cell r="AH348" t="str">
            <v>A</v>
          </cell>
          <cell r="AI348" t="str">
            <v>-</v>
          </cell>
          <cell r="AJ348" t="str">
            <v>-</v>
          </cell>
          <cell r="AK348" t="str">
            <v>-</v>
          </cell>
          <cell r="AL348">
            <v>4</v>
          </cell>
        </row>
        <row r="349">
          <cell r="B349">
            <v>3024</v>
          </cell>
          <cell r="C349" t="str">
            <v>MAHESHWARI V</v>
          </cell>
          <cell r="D349" t="str">
            <v>26-Jul-2024</v>
          </cell>
          <cell r="E349" t="str">
            <v>HELPER</v>
          </cell>
          <cell r="F349" t="str">
            <v>WORKER</v>
          </cell>
          <cell r="G349" t="str">
            <v>XX</v>
          </cell>
          <cell r="H349" t="str">
            <v>XX</v>
          </cell>
          <cell r="I349" t="str">
            <v>XX</v>
          </cell>
          <cell r="J349" t="str">
            <v>-</v>
          </cell>
          <cell r="K349" t="str">
            <v>-</v>
          </cell>
          <cell r="L349" t="str">
            <v>-</v>
          </cell>
          <cell r="M349" t="str">
            <v>XX</v>
          </cell>
          <cell r="N349" t="str">
            <v>WO</v>
          </cell>
          <cell r="O349" t="str">
            <v>A</v>
          </cell>
          <cell r="P349" t="str">
            <v>XX</v>
          </cell>
          <cell r="Q349" t="str">
            <v>XX</v>
          </cell>
          <cell r="R349" t="str">
            <v>XX</v>
          </cell>
          <cell r="S349" t="str">
            <v>XX</v>
          </cell>
          <cell r="T349" t="str">
            <v>XX</v>
          </cell>
          <cell r="U349" t="str">
            <v>WO</v>
          </cell>
          <cell r="V349" t="str">
            <v>A</v>
          </cell>
          <cell r="W349" t="str">
            <v>A</v>
          </cell>
          <cell r="X349" t="str">
            <v>XX</v>
          </cell>
          <cell r="Y349" t="str">
            <v>XX</v>
          </cell>
          <cell r="Z349" t="str">
            <v>XX</v>
          </cell>
          <cell r="AA349" t="str">
            <v>XX</v>
          </cell>
          <cell r="AB349" t="str">
            <v>WO</v>
          </cell>
          <cell r="AC349" t="str">
            <v>A</v>
          </cell>
          <cell r="AD349" t="str">
            <v>XX</v>
          </cell>
          <cell r="AE349" t="str">
            <v>XX</v>
          </cell>
          <cell r="AF349" t="str">
            <v>XX</v>
          </cell>
          <cell r="AG349" t="str">
            <v>A</v>
          </cell>
          <cell r="AH349" t="str">
            <v>A</v>
          </cell>
          <cell r="AI349" t="str">
            <v>-</v>
          </cell>
          <cell r="AJ349" t="str">
            <v>-</v>
          </cell>
          <cell r="AK349" t="str">
            <v>-</v>
          </cell>
          <cell r="AL349">
            <v>16</v>
          </cell>
        </row>
        <row r="350">
          <cell r="B350">
            <v>3027</v>
          </cell>
          <cell r="C350" t="str">
            <v>ARUNKUMAR S</v>
          </cell>
          <cell r="D350" t="str">
            <v>29-Jul-2024</v>
          </cell>
          <cell r="E350" t="str">
            <v>MECHANIC</v>
          </cell>
          <cell r="F350" t="str">
            <v>STAFF</v>
          </cell>
          <cell r="G350" t="str">
            <v>XX</v>
          </cell>
          <cell r="H350" t="str">
            <v>XX</v>
          </cell>
          <cell r="I350" t="str">
            <v>XX</v>
          </cell>
          <cell r="J350" t="str">
            <v>-</v>
          </cell>
          <cell r="K350" t="str">
            <v>-</v>
          </cell>
          <cell r="L350" t="str">
            <v>-</v>
          </cell>
          <cell r="M350" t="str">
            <v>XX</v>
          </cell>
          <cell r="N350" t="str">
            <v>WO</v>
          </cell>
          <cell r="O350" t="str">
            <v>XX</v>
          </cell>
          <cell r="P350" t="str">
            <v>XX</v>
          </cell>
          <cell r="Q350" t="str">
            <v>XX</v>
          </cell>
          <cell r="R350" t="str">
            <v>A</v>
          </cell>
          <cell r="S350" t="str">
            <v>XX</v>
          </cell>
          <cell r="T350" t="str">
            <v>XX</v>
          </cell>
          <cell r="U350" t="str">
            <v>WO</v>
          </cell>
          <cell r="V350" t="str">
            <v>XX</v>
          </cell>
          <cell r="W350" t="str">
            <v>XX</v>
          </cell>
          <cell r="X350" t="str">
            <v>XX</v>
          </cell>
          <cell r="Y350" t="str">
            <v>A</v>
          </cell>
          <cell r="Z350" t="str">
            <v>A</v>
          </cell>
          <cell r="AA350" t="str">
            <v>A</v>
          </cell>
          <cell r="AB350" t="str">
            <v>WO</v>
          </cell>
          <cell r="AC350" t="str">
            <v>XX</v>
          </cell>
          <cell r="AD350" t="str">
            <v>XX</v>
          </cell>
          <cell r="AE350" t="str">
            <v>XX</v>
          </cell>
          <cell r="AF350" t="str">
            <v>XX</v>
          </cell>
          <cell r="AG350" t="str">
            <v>A</v>
          </cell>
          <cell r="AH350" t="str">
            <v>XX</v>
          </cell>
          <cell r="AI350" t="str">
            <v>-</v>
          </cell>
          <cell r="AJ350" t="str">
            <v>-</v>
          </cell>
          <cell r="AK350" t="str">
            <v>-</v>
          </cell>
          <cell r="AL350">
            <v>17</v>
          </cell>
        </row>
        <row r="351">
          <cell r="B351">
            <v>3028</v>
          </cell>
          <cell r="C351" t="str">
            <v>SANTHIYA A</v>
          </cell>
          <cell r="D351" t="str">
            <v>30-Jul-2024</v>
          </cell>
          <cell r="E351" t="str">
            <v>HELPER</v>
          </cell>
          <cell r="F351" t="str">
            <v>WORKER</v>
          </cell>
          <cell r="G351" t="str">
            <v>XX</v>
          </cell>
          <cell r="H351" t="str">
            <v>XX</v>
          </cell>
          <cell r="I351" t="str">
            <v>XX</v>
          </cell>
          <cell r="J351" t="str">
            <v>-</v>
          </cell>
          <cell r="K351" t="str">
            <v>-</v>
          </cell>
          <cell r="L351" t="str">
            <v>-</v>
          </cell>
          <cell r="M351" t="str">
            <v>XX</v>
          </cell>
          <cell r="N351" t="str">
            <v>WO</v>
          </cell>
          <cell r="O351" t="str">
            <v>XX</v>
          </cell>
          <cell r="P351" t="str">
            <v>XX</v>
          </cell>
          <cell r="Q351" t="str">
            <v>A</v>
          </cell>
          <cell r="R351" t="str">
            <v>A</v>
          </cell>
          <cell r="S351" t="str">
            <v>XX</v>
          </cell>
          <cell r="T351" t="str">
            <v>A/XX</v>
          </cell>
          <cell r="U351" t="str">
            <v>WO</v>
          </cell>
          <cell r="V351" t="str">
            <v>XX</v>
          </cell>
          <cell r="W351" t="str">
            <v>XX</v>
          </cell>
          <cell r="X351" t="str">
            <v>XX</v>
          </cell>
          <cell r="Y351" t="str">
            <v>XX</v>
          </cell>
          <cell r="Z351" t="str">
            <v>XX</v>
          </cell>
          <cell r="AA351" t="str">
            <v>XX</v>
          </cell>
          <cell r="AB351" t="str">
            <v>WO</v>
          </cell>
          <cell r="AC351" t="str">
            <v>XX</v>
          </cell>
          <cell r="AD351" t="str">
            <v>XX</v>
          </cell>
          <cell r="AE351" t="str">
            <v>XX</v>
          </cell>
          <cell r="AF351" t="str">
            <v>XX</v>
          </cell>
          <cell r="AG351" t="str">
            <v>XX</v>
          </cell>
          <cell r="AH351" t="str">
            <v>XX</v>
          </cell>
          <cell r="AI351" t="str">
            <v>-</v>
          </cell>
          <cell r="AJ351" t="str">
            <v>-</v>
          </cell>
          <cell r="AK351" t="str">
            <v>-</v>
          </cell>
          <cell r="AL351">
            <v>19</v>
          </cell>
        </row>
        <row r="352">
          <cell r="B352">
            <v>3030</v>
          </cell>
          <cell r="C352" t="str">
            <v>SUBRAMANI</v>
          </cell>
          <cell r="D352" t="str">
            <v>29-Jul-2024</v>
          </cell>
          <cell r="E352" t="str">
            <v>EXECUTIVE</v>
          </cell>
          <cell r="F352" t="str">
            <v>STAFF</v>
          </cell>
          <cell r="G352" t="str">
            <v>XX</v>
          </cell>
          <cell r="H352" t="str">
            <v>XX</v>
          </cell>
          <cell r="I352" t="str">
            <v>XX</v>
          </cell>
          <cell r="J352" t="str">
            <v>-</v>
          </cell>
          <cell r="K352" t="str">
            <v>-</v>
          </cell>
          <cell r="L352" t="str">
            <v>-</v>
          </cell>
          <cell r="M352" t="str">
            <v>XX</v>
          </cell>
          <cell r="N352" t="str">
            <v>WO</v>
          </cell>
          <cell r="O352" t="str">
            <v>XX</v>
          </cell>
          <cell r="P352" t="str">
            <v>XX</v>
          </cell>
          <cell r="Q352" t="str">
            <v>XX</v>
          </cell>
          <cell r="R352" t="str">
            <v>XX</v>
          </cell>
          <cell r="S352" t="str">
            <v>XX</v>
          </cell>
          <cell r="T352" t="str">
            <v>XX</v>
          </cell>
          <cell r="U352" t="str">
            <v>WO</v>
          </cell>
          <cell r="V352" t="str">
            <v>XX</v>
          </cell>
          <cell r="W352" t="str">
            <v>XX</v>
          </cell>
          <cell r="X352" t="str">
            <v>XX/A</v>
          </cell>
          <cell r="Y352" t="str">
            <v>CL</v>
          </cell>
          <cell r="Z352" t="str">
            <v>A</v>
          </cell>
          <cell r="AA352" t="str">
            <v>A</v>
          </cell>
          <cell r="AB352" t="str">
            <v>WO</v>
          </cell>
          <cell r="AC352" t="str">
            <v>XX</v>
          </cell>
          <cell r="AD352" t="str">
            <v>A</v>
          </cell>
          <cell r="AE352" t="str">
            <v>XX</v>
          </cell>
          <cell r="AF352" t="str">
            <v>A</v>
          </cell>
          <cell r="AG352" t="str">
            <v>XX</v>
          </cell>
          <cell r="AH352" t="str">
            <v>XX</v>
          </cell>
          <cell r="AI352" t="str">
            <v>WO</v>
          </cell>
          <cell r="AJ352" t="str">
            <v>-</v>
          </cell>
          <cell r="AK352" t="str">
            <v>-</v>
          </cell>
          <cell r="AL352">
            <v>16.5</v>
          </cell>
        </row>
        <row r="353">
          <cell r="B353">
            <v>3031</v>
          </cell>
          <cell r="C353" t="str">
            <v>SARAVANAN R</v>
          </cell>
          <cell r="D353" t="str">
            <v>01-Aug-2024</v>
          </cell>
          <cell r="E353" t="str">
            <v>SECURITY GUARD</v>
          </cell>
          <cell r="F353" t="str">
            <v>WORKER</v>
          </cell>
          <cell r="G353" t="str">
            <v>XX</v>
          </cell>
          <cell r="H353" t="str">
            <v>XX</v>
          </cell>
          <cell r="I353" t="str">
            <v>XX</v>
          </cell>
          <cell r="J353" t="str">
            <v>-</v>
          </cell>
          <cell r="K353" t="str">
            <v>-</v>
          </cell>
          <cell r="L353" t="str">
            <v>-</v>
          </cell>
          <cell r="M353" t="str">
            <v>XX</v>
          </cell>
          <cell r="N353" t="str">
            <v>WOP</v>
          </cell>
          <cell r="O353" t="str">
            <v>A</v>
          </cell>
          <cell r="P353" t="str">
            <v>A</v>
          </cell>
          <cell r="Q353" t="str">
            <v>XX</v>
          </cell>
          <cell r="R353" t="str">
            <v>XX</v>
          </cell>
          <cell r="S353" t="str">
            <v>XX</v>
          </cell>
          <cell r="T353" t="str">
            <v>XX</v>
          </cell>
          <cell r="U353" t="str">
            <v>WO</v>
          </cell>
          <cell r="V353" t="str">
            <v>A</v>
          </cell>
          <cell r="W353" t="str">
            <v>A</v>
          </cell>
          <cell r="X353" t="str">
            <v>XX</v>
          </cell>
          <cell r="Y353" t="str">
            <v>A</v>
          </cell>
          <cell r="Z353" t="str">
            <v>XX</v>
          </cell>
          <cell r="AA353" t="str">
            <v>XX</v>
          </cell>
          <cell r="AB353" t="str">
            <v>WOP</v>
          </cell>
          <cell r="AC353" t="str">
            <v>A</v>
          </cell>
          <cell r="AD353" t="str">
            <v>A/XX</v>
          </cell>
          <cell r="AE353" t="str">
            <v>A</v>
          </cell>
          <cell r="AF353" t="str">
            <v>A</v>
          </cell>
          <cell r="AG353" t="str">
            <v>A</v>
          </cell>
          <cell r="AH353" t="str">
            <v>A</v>
          </cell>
          <cell r="AI353" t="str">
            <v>-</v>
          </cell>
          <cell r="AJ353" t="str">
            <v>-</v>
          </cell>
          <cell r="AK353" t="str">
            <v>-</v>
          </cell>
          <cell r="AL353">
            <v>11</v>
          </cell>
        </row>
        <row r="354">
          <cell r="B354">
            <v>3032</v>
          </cell>
          <cell r="C354" t="str">
            <v>SHANMUGAPRIYA S</v>
          </cell>
          <cell r="D354" t="str">
            <v>02-Aug-2024</v>
          </cell>
          <cell r="E354" t="str">
            <v>HELPER</v>
          </cell>
          <cell r="F354" t="str">
            <v>WORKER</v>
          </cell>
          <cell r="G354" t="str">
            <v>A</v>
          </cell>
          <cell r="H354" t="str">
            <v>A</v>
          </cell>
          <cell r="I354" t="str">
            <v>A</v>
          </cell>
          <cell r="J354" t="str">
            <v>-</v>
          </cell>
          <cell r="K354" t="str">
            <v>-</v>
          </cell>
          <cell r="L354" t="str">
            <v>-</v>
          </cell>
          <cell r="M354" t="str">
            <v>A</v>
          </cell>
          <cell r="N354" t="str">
            <v>WO</v>
          </cell>
          <cell r="O354" t="str">
            <v>A</v>
          </cell>
          <cell r="P354" t="str">
            <v>A</v>
          </cell>
          <cell r="Q354" t="str">
            <v>A</v>
          </cell>
          <cell r="R354" t="str">
            <v>A</v>
          </cell>
          <cell r="S354" t="str">
            <v>A</v>
          </cell>
          <cell r="T354" t="str">
            <v>XX</v>
          </cell>
          <cell r="U354" t="str">
            <v>WO</v>
          </cell>
          <cell r="V354" t="str">
            <v>XX</v>
          </cell>
          <cell r="W354" t="str">
            <v>A</v>
          </cell>
          <cell r="X354" t="str">
            <v>XX</v>
          </cell>
          <cell r="Y354" t="str">
            <v>XX</v>
          </cell>
          <cell r="Z354" t="str">
            <v>XX</v>
          </cell>
          <cell r="AA354" t="str">
            <v>XX</v>
          </cell>
          <cell r="AB354" t="str">
            <v>WO</v>
          </cell>
          <cell r="AC354" t="str">
            <v>XX</v>
          </cell>
          <cell r="AD354" t="str">
            <v>XX</v>
          </cell>
          <cell r="AE354" t="str">
            <v>A</v>
          </cell>
          <cell r="AF354" t="str">
            <v>XX</v>
          </cell>
          <cell r="AG354" t="str">
            <v>XX</v>
          </cell>
          <cell r="AH354" t="str">
            <v>XX</v>
          </cell>
          <cell r="AI354" t="str">
            <v>-</v>
          </cell>
          <cell r="AJ354" t="str">
            <v>-</v>
          </cell>
          <cell r="AK354" t="str">
            <v>-</v>
          </cell>
          <cell r="AL354">
            <v>11</v>
          </cell>
        </row>
        <row r="355">
          <cell r="B355">
            <v>3033</v>
          </cell>
          <cell r="C355" t="str">
            <v>SIVANANTHAN</v>
          </cell>
          <cell r="D355" t="str">
            <v>29-Jul-2024</v>
          </cell>
          <cell r="E355" t="str">
            <v>TAILOR</v>
          </cell>
          <cell r="F355" t="str">
            <v>STAFF</v>
          </cell>
          <cell r="G355" t="str">
            <v>XX</v>
          </cell>
          <cell r="H355" t="str">
            <v>XX</v>
          </cell>
          <cell r="I355" t="str">
            <v>XX</v>
          </cell>
          <cell r="J355" t="str">
            <v>-</v>
          </cell>
          <cell r="K355" t="str">
            <v>-</v>
          </cell>
          <cell r="L355" t="str">
            <v>-</v>
          </cell>
          <cell r="M355" t="str">
            <v>XX</v>
          </cell>
          <cell r="N355" t="str">
            <v>WO</v>
          </cell>
          <cell r="O355" t="str">
            <v>XX</v>
          </cell>
          <cell r="P355" t="str">
            <v>XX</v>
          </cell>
          <cell r="Q355" t="str">
            <v>XX</v>
          </cell>
          <cell r="R355" t="str">
            <v>XX</v>
          </cell>
          <cell r="S355" t="str">
            <v>XX</v>
          </cell>
          <cell r="T355" t="str">
            <v>XX</v>
          </cell>
          <cell r="U355" t="str">
            <v>WO</v>
          </cell>
          <cell r="V355" t="str">
            <v>XX</v>
          </cell>
          <cell r="W355" t="str">
            <v>XX/CL</v>
          </cell>
          <cell r="X355" t="str">
            <v>XX</v>
          </cell>
          <cell r="Y355" t="str">
            <v>XX</v>
          </cell>
          <cell r="Z355" t="str">
            <v>XX</v>
          </cell>
          <cell r="AA355" t="str">
            <v>XX</v>
          </cell>
          <cell r="AB355" t="str">
            <v>WO</v>
          </cell>
          <cell r="AC355" t="str">
            <v>XX</v>
          </cell>
          <cell r="AD355" t="str">
            <v>XX</v>
          </cell>
          <cell r="AE355" t="str">
            <v>XX</v>
          </cell>
          <cell r="AF355" t="str">
            <v>XX</v>
          </cell>
          <cell r="AG355" t="str">
            <v>XX</v>
          </cell>
          <cell r="AH355" t="str">
            <v>XX</v>
          </cell>
          <cell r="AI355" t="str">
            <v>-</v>
          </cell>
          <cell r="AJ355" t="str">
            <v>-</v>
          </cell>
          <cell r="AK355" t="str">
            <v>-</v>
          </cell>
          <cell r="AL355">
            <v>21.5</v>
          </cell>
        </row>
        <row r="356">
          <cell r="B356">
            <v>3035</v>
          </cell>
          <cell r="C356" t="str">
            <v>SARNIYA E</v>
          </cell>
          <cell r="D356" t="str">
            <v>08-Aug-2024</v>
          </cell>
          <cell r="E356" t="str">
            <v>HELPER</v>
          </cell>
          <cell r="F356" t="str">
            <v>WORKER</v>
          </cell>
          <cell r="G356" t="str">
            <v>XX</v>
          </cell>
          <cell r="H356" t="str">
            <v>XX</v>
          </cell>
          <cell r="I356" t="str">
            <v>XX</v>
          </cell>
          <cell r="J356" t="str">
            <v>-</v>
          </cell>
          <cell r="K356" t="str">
            <v>-</v>
          </cell>
          <cell r="L356" t="str">
            <v>-</v>
          </cell>
          <cell r="M356" t="str">
            <v>XX</v>
          </cell>
          <cell r="N356" t="str">
            <v>WO</v>
          </cell>
          <cell r="O356" t="str">
            <v>XX</v>
          </cell>
          <cell r="P356" t="str">
            <v>XX</v>
          </cell>
          <cell r="Q356" t="str">
            <v>XX</v>
          </cell>
          <cell r="R356" t="str">
            <v>A</v>
          </cell>
          <cell r="S356" t="str">
            <v>XX</v>
          </cell>
          <cell r="T356" t="str">
            <v>XX</v>
          </cell>
          <cell r="U356" t="str">
            <v>WO</v>
          </cell>
          <cell r="V356" t="str">
            <v>XX</v>
          </cell>
          <cell r="W356" t="str">
            <v>XX</v>
          </cell>
          <cell r="X356" t="str">
            <v>XX</v>
          </cell>
          <cell r="Y356" t="str">
            <v>XX</v>
          </cell>
          <cell r="Z356" t="str">
            <v>XX</v>
          </cell>
          <cell r="AA356" t="str">
            <v>A</v>
          </cell>
          <cell r="AB356" t="str">
            <v>WO</v>
          </cell>
          <cell r="AC356" t="str">
            <v>XX</v>
          </cell>
          <cell r="AD356" t="str">
            <v>XX</v>
          </cell>
          <cell r="AE356" t="str">
            <v>XX</v>
          </cell>
          <cell r="AF356" t="str">
            <v>XX</v>
          </cell>
          <cell r="AG356" t="str">
            <v>XX</v>
          </cell>
          <cell r="AH356" t="str">
            <v>A</v>
          </cell>
          <cell r="AI356" t="str">
            <v>-</v>
          </cell>
          <cell r="AJ356" t="str">
            <v>-</v>
          </cell>
          <cell r="AK356" t="str">
            <v>-</v>
          </cell>
          <cell r="AL356">
            <v>19</v>
          </cell>
        </row>
        <row r="357">
          <cell r="B357">
            <v>3036</v>
          </cell>
          <cell r="C357" t="str">
            <v>RAKUL J</v>
          </cell>
          <cell r="D357" t="str">
            <v>10-Aug-2024</v>
          </cell>
          <cell r="E357" t="str">
            <v>OPERATOR</v>
          </cell>
          <cell r="F357" t="str">
            <v>WORKER</v>
          </cell>
          <cell r="G357" t="str">
            <v>XX</v>
          </cell>
          <cell r="H357" t="str">
            <v>XX</v>
          </cell>
          <cell r="I357" t="str">
            <v>XX</v>
          </cell>
          <cell r="J357" t="str">
            <v>-</v>
          </cell>
          <cell r="K357" t="str">
            <v>-</v>
          </cell>
          <cell r="L357" t="str">
            <v>-</v>
          </cell>
          <cell r="M357" t="str">
            <v>XX</v>
          </cell>
          <cell r="N357" t="str">
            <v>WO</v>
          </cell>
          <cell r="O357" t="str">
            <v>XX</v>
          </cell>
          <cell r="P357" t="str">
            <v>A</v>
          </cell>
          <cell r="Q357" t="str">
            <v>XX</v>
          </cell>
          <cell r="R357" t="str">
            <v>XX</v>
          </cell>
          <cell r="S357" t="str">
            <v>XX</v>
          </cell>
          <cell r="T357" t="str">
            <v>XX</v>
          </cell>
          <cell r="U357" t="str">
            <v>WO</v>
          </cell>
          <cell r="V357" t="str">
            <v>XX</v>
          </cell>
          <cell r="W357" t="str">
            <v>XX</v>
          </cell>
          <cell r="X357" t="str">
            <v>XX</v>
          </cell>
          <cell r="Y357" t="str">
            <v>XX</v>
          </cell>
          <cell r="Z357" t="str">
            <v>XX</v>
          </cell>
          <cell r="AA357" t="str">
            <v>XX</v>
          </cell>
          <cell r="AB357" t="str">
            <v>WO</v>
          </cell>
          <cell r="AC357" t="str">
            <v>XX</v>
          </cell>
          <cell r="AD357" t="str">
            <v>XX</v>
          </cell>
          <cell r="AE357" t="str">
            <v>XX</v>
          </cell>
          <cell r="AF357" t="str">
            <v>XX</v>
          </cell>
          <cell r="AG357" t="str">
            <v>XX</v>
          </cell>
          <cell r="AH357" t="str">
            <v>XX</v>
          </cell>
          <cell r="AI357" t="str">
            <v>-</v>
          </cell>
          <cell r="AJ357" t="str">
            <v>-</v>
          </cell>
          <cell r="AK357" t="str">
            <v>-</v>
          </cell>
          <cell r="AL357">
            <v>21</v>
          </cell>
        </row>
        <row r="358">
          <cell r="B358">
            <v>3039</v>
          </cell>
          <cell r="C358" t="str">
            <v>RAJESWARI</v>
          </cell>
          <cell r="D358" t="str">
            <v>12-Aug-2024</v>
          </cell>
          <cell r="E358" t="str">
            <v>HOUSE KEEPER</v>
          </cell>
          <cell r="F358" t="str">
            <v>WORKER</v>
          </cell>
          <cell r="G358" t="str">
            <v>XX</v>
          </cell>
          <cell r="H358" t="str">
            <v>XX</v>
          </cell>
          <cell r="I358" t="str">
            <v>XX</v>
          </cell>
          <cell r="J358" t="str">
            <v>-</v>
          </cell>
          <cell r="K358" t="str">
            <v>-</v>
          </cell>
          <cell r="L358" t="str">
            <v>-</v>
          </cell>
          <cell r="M358" t="str">
            <v>XX</v>
          </cell>
          <cell r="N358" t="str">
            <v>WO</v>
          </cell>
          <cell r="O358" t="str">
            <v>XX</v>
          </cell>
          <cell r="P358" t="str">
            <v>XX</v>
          </cell>
          <cell r="Q358" t="str">
            <v>XX</v>
          </cell>
          <cell r="R358" t="str">
            <v>XX</v>
          </cell>
          <cell r="S358" t="str">
            <v>XX</v>
          </cell>
          <cell r="T358" t="str">
            <v>XX</v>
          </cell>
          <cell r="U358" t="str">
            <v>WO</v>
          </cell>
          <cell r="V358" t="str">
            <v>A</v>
          </cell>
          <cell r="W358" t="str">
            <v>XX</v>
          </cell>
          <cell r="X358" t="str">
            <v>XX</v>
          </cell>
          <cell r="Y358" t="str">
            <v>XX</v>
          </cell>
          <cell r="Z358" t="str">
            <v>A</v>
          </cell>
          <cell r="AA358" t="str">
            <v>XX</v>
          </cell>
          <cell r="AB358" t="str">
            <v>WO</v>
          </cell>
          <cell r="AC358" t="str">
            <v>XX</v>
          </cell>
          <cell r="AD358" t="str">
            <v>XX</v>
          </cell>
          <cell r="AE358" t="str">
            <v>XX</v>
          </cell>
          <cell r="AF358" t="str">
            <v>XX</v>
          </cell>
          <cell r="AG358" t="str">
            <v>XX</v>
          </cell>
          <cell r="AH358" t="str">
            <v>A</v>
          </cell>
          <cell r="AI358" t="str">
            <v>-</v>
          </cell>
          <cell r="AJ358" t="str">
            <v>-</v>
          </cell>
          <cell r="AK358" t="str">
            <v>-</v>
          </cell>
          <cell r="AL358">
            <v>19</v>
          </cell>
        </row>
        <row r="359">
          <cell r="B359">
            <v>3042</v>
          </cell>
          <cell r="C359" t="str">
            <v>MIRUDHULA J P</v>
          </cell>
          <cell r="D359" t="str">
            <v>29-Jul-2024</v>
          </cell>
          <cell r="E359" t="str">
            <v>DESIGNER</v>
          </cell>
          <cell r="F359" t="str">
            <v>STAFF</v>
          </cell>
          <cell r="G359" t="str">
            <v>XX</v>
          </cell>
          <cell r="H359" t="str">
            <v>XX</v>
          </cell>
          <cell r="I359" t="str">
            <v>XX</v>
          </cell>
          <cell r="J359" t="str">
            <v>-</v>
          </cell>
          <cell r="K359" t="str">
            <v>-</v>
          </cell>
          <cell r="L359" t="str">
            <v>-</v>
          </cell>
          <cell r="M359" t="str">
            <v>XX</v>
          </cell>
          <cell r="N359" t="str">
            <v>WO</v>
          </cell>
          <cell r="O359" t="str">
            <v>XX</v>
          </cell>
          <cell r="P359" t="str">
            <v>XX</v>
          </cell>
          <cell r="Q359" t="str">
            <v>XX</v>
          </cell>
          <cell r="R359" t="str">
            <v>A</v>
          </cell>
          <cell r="S359" t="str">
            <v>XX</v>
          </cell>
          <cell r="T359" t="str">
            <v>XX</v>
          </cell>
          <cell r="U359" t="str">
            <v>WO</v>
          </cell>
          <cell r="V359" t="str">
            <v>XX</v>
          </cell>
          <cell r="W359" t="str">
            <v>XX</v>
          </cell>
          <cell r="X359" t="str">
            <v>XX</v>
          </cell>
          <cell r="Y359" t="str">
            <v>XX</v>
          </cell>
          <cell r="Z359" t="str">
            <v>XX</v>
          </cell>
          <cell r="AA359" t="str">
            <v>XX</v>
          </cell>
          <cell r="AB359" t="str">
            <v>WO</v>
          </cell>
          <cell r="AC359" t="str">
            <v>XX</v>
          </cell>
          <cell r="AD359" t="str">
            <v>XX</v>
          </cell>
          <cell r="AE359" t="str">
            <v>XX</v>
          </cell>
          <cell r="AF359" t="str">
            <v>XX</v>
          </cell>
          <cell r="AG359" t="str">
            <v>XX</v>
          </cell>
          <cell r="AH359" t="str">
            <v>A</v>
          </cell>
          <cell r="AI359" t="str">
            <v>-</v>
          </cell>
          <cell r="AJ359" t="str">
            <v>-</v>
          </cell>
          <cell r="AK359" t="str">
            <v>-</v>
          </cell>
          <cell r="AL359">
            <v>20</v>
          </cell>
        </row>
        <row r="360">
          <cell r="B360">
            <v>3044</v>
          </cell>
          <cell r="C360" t="str">
            <v>POORNIMA</v>
          </cell>
          <cell r="D360" t="str">
            <v>29-Jul-2024</v>
          </cell>
          <cell r="E360" t="str">
            <v>DATA ENTRY</v>
          </cell>
          <cell r="F360" t="str">
            <v>STAFF</v>
          </cell>
          <cell r="G360" t="str">
            <v>XX</v>
          </cell>
          <cell r="H360" t="str">
            <v>XX</v>
          </cell>
          <cell r="I360" t="str">
            <v>XX</v>
          </cell>
          <cell r="J360" t="str">
            <v>-</v>
          </cell>
          <cell r="K360" t="str">
            <v>-</v>
          </cell>
          <cell r="L360" t="str">
            <v>-</v>
          </cell>
          <cell r="M360" t="str">
            <v>XX</v>
          </cell>
          <cell r="N360" t="str">
            <v>WO</v>
          </cell>
          <cell r="O360" t="str">
            <v>XX</v>
          </cell>
          <cell r="P360" t="str">
            <v>XX</v>
          </cell>
          <cell r="Q360" t="str">
            <v>XX</v>
          </cell>
          <cell r="R360" t="str">
            <v>XX</v>
          </cell>
          <cell r="S360" t="str">
            <v>XX</v>
          </cell>
          <cell r="T360" t="str">
            <v>XX</v>
          </cell>
          <cell r="U360" t="str">
            <v>WO</v>
          </cell>
          <cell r="V360" t="str">
            <v>XX</v>
          </cell>
          <cell r="W360" t="str">
            <v>XX</v>
          </cell>
          <cell r="X360" t="str">
            <v>XX</v>
          </cell>
          <cell r="Y360" t="str">
            <v>XX</v>
          </cell>
          <cell r="Z360" t="str">
            <v>XX</v>
          </cell>
          <cell r="AA360" t="str">
            <v>XX</v>
          </cell>
          <cell r="AB360" t="str">
            <v>WO</v>
          </cell>
          <cell r="AC360" t="str">
            <v>XX</v>
          </cell>
          <cell r="AD360" t="str">
            <v>XX</v>
          </cell>
          <cell r="AE360" t="str">
            <v>XX</v>
          </cell>
          <cell r="AF360" t="str">
            <v>XX</v>
          </cell>
          <cell r="AG360" t="str">
            <v>A/XX</v>
          </cell>
          <cell r="AH360" t="str">
            <v>XX</v>
          </cell>
          <cell r="AI360" t="str">
            <v>-</v>
          </cell>
          <cell r="AJ360" t="str">
            <v>-</v>
          </cell>
          <cell r="AK360" t="str">
            <v>-</v>
          </cell>
          <cell r="AL360">
            <v>21</v>
          </cell>
        </row>
        <row r="361">
          <cell r="B361">
            <v>3046</v>
          </cell>
          <cell r="C361" t="str">
            <v>SOWMIYA S</v>
          </cell>
          <cell r="D361" t="str">
            <v>29-Jul-2024</v>
          </cell>
          <cell r="E361" t="str">
            <v>DESIGNER</v>
          </cell>
          <cell r="F361" t="str">
            <v>STAFF</v>
          </cell>
          <cell r="G361" t="str">
            <v>XX</v>
          </cell>
          <cell r="H361" t="str">
            <v>XX</v>
          </cell>
          <cell r="I361" t="str">
            <v>XX</v>
          </cell>
          <cell r="J361" t="str">
            <v>-</v>
          </cell>
          <cell r="K361" t="str">
            <v>-</v>
          </cell>
          <cell r="L361" t="str">
            <v>-</v>
          </cell>
          <cell r="M361" t="str">
            <v>XX</v>
          </cell>
          <cell r="N361" t="str">
            <v>WO</v>
          </cell>
          <cell r="O361" t="str">
            <v>XX</v>
          </cell>
          <cell r="P361" t="str">
            <v>XX</v>
          </cell>
          <cell r="Q361" t="str">
            <v>XX</v>
          </cell>
          <cell r="R361" t="str">
            <v>XX</v>
          </cell>
          <cell r="S361" t="str">
            <v>XX</v>
          </cell>
          <cell r="T361" t="str">
            <v>XX</v>
          </cell>
          <cell r="U361" t="str">
            <v>WO</v>
          </cell>
          <cell r="V361" t="str">
            <v>XX</v>
          </cell>
          <cell r="W361" t="str">
            <v>XX</v>
          </cell>
          <cell r="X361" t="str">
            <v>XX</v>
          </cell>
          <cell r="Y361" t="str">
            <v>XX</v>
          </cell>
          <cell r="Z361" t="str">
            <v>XX</v>
          </cell>
          <cell r="AA361" t="str">
            <v>XX</v>
          </cell>
          <cell r="AB361" t="str">
            <v>WO</v>
          </cell>
          <cell r="AC361" t="str">
            <v>XX</v>
          </cell>
          <cell r="AD361" t="str">
            <v>XX</v>
          </cell>
          <cell r="AE361" t="str">
            <v>XX</v>
          </cell>
          <cell r="AF361" t="str">
            <v>XX</v>
          </cell>
          <cell r="AG361" t="str">
            <v>A</v>
          </cell>
          <cell r="AH361" t="str">
            <v>XX</v>
          </cell>
          <cell r="AI361" t="str">
            <v>-</v>
          </cell>
          <cell r="AJ361" t="str">
            <v>-</v>
          </cell>
          <cell r="AK361" t="str">
            <v>-</v>
          </cell>
          <cell r="AL361">
            <v>21</v>
          </cell>
        </row>
        <row r="362">
          <cell r="B362">
            <v>3047</v>
          </cell>
          <cell r="C362" t="str">
            <v>GOWTHAMI C</v>
          </cell>
          <cell r="D362" t="str">
            <v>16-Aug-2024</v>
          </cell>
          <cell r="E362" t="str">
            <v>TAILOR</v>
          </cell>
          <cell r="F362" t="str">
            <v>WORKER</v>
          </cell>
          <cell r="G362" t="str">
            <v>XX</v>
          </cell>
          <cell r="H362" t="str">
            <v>XX</v>
          </cell>
          <cell r="I362" t="str">
            <v>XX</v>
          </cell>
          <cell r="J362" t="str">
            <v>-</v>
          </cell>
          <cell r="K362" t="str">
            <v>-</v>
          </cell>
          <cell r="L362" t="str">
            <v>-</v>
          </cell>
          <cell r="M362" t="str">
            <v>XX</v>
          </cell>
          <cell r="N362" t="str">
            <v>WO</v>
          </cell>
          <cell r="O362" t="str">
            <v>XX</v>
          </cell>
          <cell r="P362" t="str">
            <v>XX</v>
          </cell>
          <cell r="Q362" t="str">
            <v>XX</v>
          </cell>
          <cell r="R362" t="str">
            <v>XX</v>
          </cell>
          <cell r="S362" t="str">
            <v>XX</v>
          </cell>
          <cell r="T362" t="str">
            <v>XX</v>
          </cell>
          <cell r="U362" t="str">
            <v>WO</v>
          </cell>
          <cell r="V362" t="str">
            <v>XX</v>
          </cell>
          <cell r="W362" t="str">
            <v>XX</v>
          </cell>
          <cell r="X362" t="str">
            <v>XX</v>
          </cell>
          <cell r="Y362" t="str">
            <v>XX</v>
          </cell>
          <cell r="Z362" t="str">
            <v>XX</v>
          </cell>
          <cell r="AA362" t="str">
            <v>XX</v>
          </cell>
          <cell r="AB362" t="str">
            <v>WO</v>
          </cell>
          <cell r="AC362" t="str">
            <v>XX</v>
          </cell>
          <cell r="AD362" t="str">
            <v>XX</v>
          </cell>
          <cell r="AE362" t="str">
            <v>XX</v>
          </cell>
          <cell r="AF362" t="str">
            <v>XX</v>
          </cell>
          <cell r="AG362" t="str">
            <v>XX</v>
          </cell>
          <cell r="AH362" t="str">
            <v>XX</v>
          </cell>
          <cell r="AI362" t="str">
            <v>-</v>
          </cell>
          <cell r="AJ362" t="str">
            <v>-</v>
          </cell>
          <cell r="AK362" t="str">
            <v>-</v>
          </cell>
          <cell r="AL362">
            <v>22</v>
          </cell>
        </row>
        <row r="363">
          <cell r="B363">
            <v>3048</v>
          </cell>
          <cell r="C363" t="str">
            <v>DEEPIKA M</v>
          </cell>
          <cell r="D363" t="str">
            <v>29-Jul-2024</v>
          </cell>
          <cell r="E363" t="str">
            <v>JR-EXECUTIVE</v>
          </cell>
          <cell r="F363" t="str">
            <v>STAFF</v>
          </cell>
          <cell r="G363" t="str">
            <v>XX</v>
          </cell>
          <cell r="H363" t="str">
            <v>XX</v>
          </cell>
          <cell r="I363" t="str">
            <v>XX</v>
          </cell>
          <cell r="J363" t="str">
            <v>-</v>
          </cell>
          <cell r="K363" t="str">
            <v>-</v>
          </cell>
          <cell r="L363" t="str">
            <v>-</v>
          </cell>
          <cell r="M363" t="str">
            <v>XX</v>
          </cell>
          <cell r="N363" t="str">
            <v>WO</v>
          </cell>
          <cell r="O363" t="str">
            <v>XX/A</v>
          </cell>
          <cell r="P363" t="str">
            <v>XX</v>
          </cell>
          <cell r="Q363" t="str">
            <v>XX</v>
          </cell>
          <cell r="R363" t="str">
            <v>XX</v>
          </cell>
          <cell r="S363" t="str">
            <v>XX</v>
          </cell>
          <cell r="T363" t="str">
            <v>XX</v>
          </cell>
          <cell r="U363" t="str">
            <v>WO</v>
          </cell>
          <cell r="V363" t="str">
            <v>XX</v>
          </cell>
          <cell r="W363" t="str">
            <v>XX</v>
          </cell>
          <cell r="X363" t="str">
            <v>XX</v>
          </cell>
          <cell r="Y363" t="str">
            <v>XX</v>
          </cell>
          <cell r="Z363" t="str">
            <v>XX</v>
          </cell>
          <cell r="AA363" t="str">
            <v>XX</v>
          </cell>
          <cell r="AB363" t="str">
            <v>WO</v>
          </cell>
          <cell r="AC363" t="str">
            <v>XX</v>
          </cell>
          <cell r="AD363" t="str">
            <v>XX</v>
          </cell>
          <cell r="AE363" t="str">
            <v>XX</v>
          </cell>
          <cell r="AF363" t="str">
            <v>XX</v>
          </cell>
          <cell r="AG363" t="str">
            <v>XX</v>
          </cell>
          <cell r="AH363" t="str">
            <v>XX</v>
          </cell>
          <cell r="AI363" t="str">
            <v>-</v>
          </cell>
          <cell r="AJ363" t="str">
            <v>-</v>
          </cell>
          <cell r="AK363" t="str">
            <v>-</v>
          </cell>
          <cell r="AL363">
            <v>21.5</v>
          </cell>
        </row>
        <row r="364">
          <cell r="B364">
            <v>3049</v>
          </cell>
          <cell r="C364" t="str">
            <v>SARANYA M</v>
          </cell>
          <cell r="D364" t="str">
            <v>29-Jul-2024</v>
          </cell>
          <cell r="E364" t="str">
            <v>JR-EXECUTIVE</v>
          </cell>
          <cell r="F364" t="str">
            <v>STAFF</v>
          </cell>
          <cell r="G364" t="str">
            <v>XX</v>
          </cell>
          <cell r="H364" t="str">
            <v>XX</v>
          </cell>
          <cell r="I364" t="str">
            <v>XX</v>
          </cell>
          <cell r="J364" t="str">
            <v>-</v>
          </cell>
          <cell r="K364" t="str">
            <v>-</v>
          </cell>
          <cell r="L364" t="str">
            <v>-</v>
          </cell>
          <cell r="M364" t="str">
            <v>XX</v>
          </cell>
          <cell r="N364" t="str">
            <v>WO</v>
          </cell>
          <cell r="O364" t="str">
            <v>A</v>
          </cell>
          <cell r="P364" t="str">
            <v>XX</v>
          </cell>
          <cell r="Q364" t="str">
            <v>XX</v>
          </cell>
          <cell r="R364" t="str">
            <v>XX</v>
          </cell>
          <cell r="S364" t="str">
            <v>XX/A</v>
          </cell>
          <cell r="T364" t="str">
            <v>XX</v>
          </cell>
          <cell r="U364" t="str">
            <v>WO</v>
          </cell>
          <cell r="V364" t="str">
            <v>XX</v>
          </cell>
          <cell r="W364" t="str">
            <v>XX</v>
          </cell>
          <cell r="X364" t="str">
            <v>XX</v>
          </cell>
          <cell r="Y364" t="str">
            <v>XX</v>
          </cell>
          <cell r="Z364" t="str">
            <v>XX</v>
          </cell>
          <cell r="AA364" t="str">
            <v>XX</v>
          </cell>
          <cell r="AB364" t="str">
            <v>WO</v>
          </cell>
          <cell r="AC364" t="str">
            <v>XX</v>
          </cell>
          <cell r="AD364" t="str">
            <v>XX</v>
          </cell>
          <cell r="AE364" t="str">
            <v>XX</v>
          </cell>
          <cell r="AF364" t="str">
            <v>XX</v>
          </cell>
          <cell r="AG364" t="str">
            <v>XX</v>
          </cell>
          <cell r="AH364" t="str">
            <v>XX</v>
          </cell>
          <cell r="AI364" t="str">
            <v>-</v>
          </cell>
          <cell r="AJ364" t="str">
            <v>-</v>
          </cell>
          <cell r="AK364" t="str">
            <v>-</v>
          </cell>
          <cell r="AL364">
            <v>20.5</v>
          </cell>
        </row>
        <row r="365">
          <cell r="B365">
            <v>3050</v>
          </cell>
          <cell r="C365" t="str">
            <v>RAMESH ANNAMALAI</v>
          </cell>
          <cell r="D365" t="str">
            <v>19-Aug-2024</v>
          </cell>
          <cell r="E365" t="str">
            <v>MANAGER</v>
          </cell>
          <cell r="F365" t="str">
            <v>STAFF</v>
          </cell>
          <cell r="G365" t="str">
            <v>XX/OD</v>
          </cell>
          <cell r="H365" t="str">
            <v>A</v>
          </cell>
          <cell r="I365" t="str">
            <v>A</v>
          </cell>
          <cell r="J365" t="str">
            <v>-</v>
          </cell>
          <cell r="K365" t="str">
            <v>-</v>
          </cell>
          <cell r="L365" t="str">
            <v>-</v>
          </cell>
          <cell r="M365" t="str">
            <v>OD</v>
          </cell>
          <cell r="N365" t="str">
            <v>WO</v>
          </cell>
          <cell r="O365" t="str">
            <v>OD</v>
          </cell>
          <cell r="P365" t="str">
            <v>OD</v>
          </cell>
          <cell r="Q365" t="str">
            <v>OD/A</v>
          </cell>
          <cell r="R365" t="str">
            <v>XX</v>
          </cell>
          <cell r="S365" t="str">
            <v>A/OD</v>
          </cell>
          <cell r="T365" t="str">
            <v>OD</v>
          </cell>
          <cell r="U365" t="str">
            <v>WO</v>
          </cell>
          <cell r="V365" t="str">
            <v>OD</v>
          </cell>
          <cell r="W365" t="str">
            <v>OD</v>
          </cell>
          <cell r="X365" t="str">
            <v>OD</v>
          </cell>
          <cell r="Y365" t="str">
            <v>OD</v>
          </cell>
          <cell r="Z365" t="str">
            <v>XX</v>
          </cell>
          <cell r="AA365" t="str">
            <v>XX</v>
          </cell>
          <cell r="AB365" t="str">
            <v>WO</v>
          </cell>
          <cell r="AC365" t="str">
            <v>A</v>
          </cell>
          <cell r="AD365" t="str">
            <v>A</v>
          </cell>
          <cell r="AE365" t="str">
            <v>A</v>
          </cell>
          <cell r="AF365" t="str">
            <v>A</v>
          </cell>
          <cell r="AG365" t="str">
            <v>XX</v>
          </cell>
          <cell r="AH365" t="str">
            <v>XX</v>
          </cell>
          <cell r="AI365" t="str">
            <v>-</v>
          </cell>
          <cell r="AJ365" t="str">
            <v>-</v>
          </cell>
          <cell r="AK365" t="str">
            <v>-</v>
          </cell>
          <cell r="AL365">
            <v>5.5</v>
          </cell>
        </row>
        <row r="366">
          <cell r="B366">
            <v>3051</v>
          </cell>
          <cell r="C366" t="str">
            <v>S PRIYANGA</v>
          </cell>
          <cell r="D366" t="str">
            <v>20-Aug-2024</v>
          </cell>
          <cell r="E366" t="str">
            <v>EXECUTIVE</v>
          </cell>
          <cell r="F366" t="str">
            <v>STAFF</v>
          </cell>
          <cell r="G366" t="str">
            <v>XX</v>
          </cell>
          <cell r="H366" t="str">
            <v>XX</v>
          </cell>
          <cell r="I366" t="str">
            <v>XX</v>
          </cell>
          <cell r="J366" t="str">
            <v>-</v>
          </cell>
          <cell r="K366" t="str">
            <v>-</v>
          </cell>
          <cell r="L366" t="str">
            <v>-</v>
          </cell>
          <cell r="M366" t="str">
            <v>XX</v>
          </cell>
          <cell r="N366" t="str">
            <v>WO</v>
          </cell>
          <cell r="O366" t="str">
            <v>XX</v>
          </cell>
          <cell r="P366" t="str">
            <v>XX</v>
          </cell>
          <cell r="Q366" t="str">
            <v>XX</v>
          </cell>
          <cell r="R366" t="str">
            <v>XX/A</v>
          </cell>
          <cell r="S366" t="str">
            <v>XX</v>
          </cell>
          <cell r="T366" t="str">
            <v>XX</v>
          </cell>
          <cell r="U366" t="str">
            <v>WO</v>
          </cell>
          <cell r="V366" t="str">
            <v>XX</v>
          </cell>
          <cell r="W366" t="str">
            <v>XX</v>
          </cell>
          <cell r="X366" t="str">
            <v>XX</v>
          </cell>
          <cell r="Y366" t="str">
            <v>XX</v>
          </cell>
          <cell r="Z366" t="str">
            <v>XX</v>
          </cell>
          <cell r="AA366" t="str">
            <v>XX</v>
          </cell>
          <cell r="AB366" t="str">
            <v>WO</v>
          </cell>
          <cell r="AC366" t="str">
            <v>XX</v>
          </cell>
          <cell r="AD366" t="str">
            <v>XX</v>
          </cell>
          <cell r="AE366" t="str">
            <v>A/XX</v>
          </cell>
          <cell r="AF366" t="str">
            <v>XX</v>
          </cell>
          <cell r="AG366" t="str">
            <v>XX</v>
          </cell>
          <cell r="AH366" t="str">
            <v>XX</v>
          </cell>
          <cell r="AI366" t="str">
            <v>-</v>
          </cell>
          <cell r="AJ366" t="str">
            <v>-</v>
          </cell>
          <cell r="AK366" t="str">
            <v>-</v>
          </cell>
          <cell r="AL366">
            <v>20.5</v>
          </cell>
        </row>
        <row r="367">
          <cell r="B367">
            <v>3055</v>
          </cell>
          <cell r="C367" t="str">
            <v>BALAJI</v>
          </cell>
          <cell r="D367" t="str">
            <v>26-Aug-2024</v>
          </cell>
          <cell r="E367" t="str">
            <v>SENIOR MERCHANDISER</v>
          </cell>
          <cell r="F367" t="str">
            <v>STAFF</v>
          </cell>
          <cell r="G367" t="str">
            <v>A/XX</v>
          </cell>
          <cell r="H367" t="str">
            <v>XX</v>
          </cell>
          <cell r="I367" t="str">
            <v>XX</v>
          </cell>
          <cell r="J367" t="str">
            <v>-</v>
          </cell>
          <cell r="K367" t="str">
            <v>-</v>
          </cell>
          <cell r="L367" t="str">
            <v>-</v>
          </cell>
          <cell r="M367" t="str">
            <v>XX</v>
          </cell>
          <cell r="N367" t="str">
            <v>WO</v>
          </cell>
          <cell r="O367" t="str">
            <v>A</v>
          </cell>
          <cell r="P367" t="str">
            <v>A</v>
          </cell>
          <cell r="Q367" t="str">
            <v>OD</v>
          </cell>
          <cell r="R367" t="str">
            <v>OD</v>
          </cell>
          <cell r="S367" t="str">
            <v>XX</v>
          </cell>
          <cell r="T367" t="str">
            <v>XX</v>
          </cell>
          <cell r="U367" t="str">
            <v>WO</v>
          </cell>
          <cell r="V367" t="str">
            <v>XX</v>
          </cell>
          <cell r="W367" t="str">
            <v>XX</v>
          </cell>
          <cell r="X367" t="str">
            <v>XX</v>
          </cell>
          <cell r="Y367" t="str">
            <v>XX</v>
          </cell>
          <cell r="Z367" t="str">
            <v>XX</v>
          </cell>
          <cell r="AA367" t="str">
            <v>XX</v>
          </cell>
          <cell r="AB367" t="str">
            <v>WO</v>
          </cell>
          <cell r="AC367" t="str">
            <v>XX</v>
          </cell>
          <cell r="AD367" t="str">
            <v>XX</v>
          </cell>
          <cell r="AE367" t="str">
            <v>OD</v>
          </cell>
          <cell r="AF367" t="str">
            <v>OD</v>
          </cell>
          <cell r="AG367" t="str">
            <v>A/XX</v>
          </cell>
          <cell r="AH367" t="str">
            <v>XX</v>
          </cell>
          <cell r="AI367" t="str">
            <v>-</v>
          </cell>
          <cell r="AJ367" t="str">
            <v>-</v>
          </cell>
          <cell r="AK367" t="str">
            <v>-</v>
          </cell>
          <cell r="AL367">
            <v>14</v>
          </cell>
        </row>
        <row r="368">
          <cell r="B368">
            <v>3056</v>
          </cell>
          <cell r="C368" t="str">
            <v>ABDUL KALAM R</v>
          </cell>
          <cell r="D368" t="str">
            <v>26-Aug-2024</v>
          </cell>
          <cell r="E368" t="str">
            <v>DRIVER</v>
          </cell>
          <cell r="F368" t="str">
            <v>WORKER</v>
          </cell>
          <cell r="G368" t="str">
            <v>XX</v>
          </cell>
          <cell r="H368" t="str">
            <v>XX</v>
          </cell>
          <cell r="I368" t="str">
            <v>XX</v>
          </cell>
          <cell r="J368" t="str">
            <v>-</v>
          </cell>
          <cell r="K368" t="str">
            <v>-</v>
          </cell>
          <cell r="L368" t="str">
            <v>-</v>
          </cell>
          <cell r="M368" t="str">
            <v>XX</v>
          </cell>
          <cell r="N368" t="str">
            <v>WO</v>
          </cell>
          <cell r="O368" t="str">
            <v>XX</v>
          </cell>
          <cell r="P368" t="str">
            <v>XX</v>
          </cell>
          <cell r="Q368" t="str">
            <v>XX</v>
          </cell>
          <cell r="R368" t="str">
            <v>XX</v>
          </cell>
          <cell r="S368" t="str">
            <v>XX</v>
          </cell>
          <cell r="T368" t="str">
            <v>XX</v>
          </cell>
          <cell r="U368" t="str">
            <v>WO</v>
          </cell>
          <cell r="V368" t="str">
            <v>XX</v>
          </cell>
          <cell r="W368" t="str">
            <v>XX</v>
          </cell>
          <cell r="X368" t="str">
            <v>XX</v>
          </cell>
          <cell r="Y368" t="str">
            <v>XX</v>
          </cell>
          <cell r="Z368" t="str">
            <v>XX</v>
          </cell>
          <cell r="AA368" t="str">
            <v>XX</v>
          </cell>
          <cell r="AB368" t="str">
            <v>WO</v>
          </cell>
          <cell r="AC368" t="str">
            <v>XX</v>
          </cell>
          <cell r="AD368" t="str">
            <v>XX</v>
          </cell>
          <cell r="AE368" t="str">
            <v>OD</v>
          </cell>
          <cell r="AF368" t="str">
            <v>OD</v>
          </cell>
          <cell r="AG368" t="str">
            <v>XX</v>
          </cell>
          <cell r="AH368" t="str">
            <v>A</v>
          </cell>
          <cell r="AI368" t="str">
            <v>-</v>
          </cell>
          <cell r="AJ368" t="str">
            <v>-</v>
          </cell>
          <cell r="AK368" t="str">
            <v>-</v>
          </cell>
          <cell r="AL368">
            <v>19</v>
          </cell>
        </row>
        <row r="369">
          <cell r="B369">
            <v>3057</v>
          </cell>
          <cell r="C369" t="str">
            <v>RAMAKRISHNAN R</v>
          </cell>
          <cell r="D369" t="str">
            <v>26-Aug-2024</v>
          </cell>
          <cell r="E369" t="str">
            <v>SECURITY GUARD</v>
          </cell>
          <cell r="F369" t="str">
            <v>WORKER</v>
          </cell>
          <cell r="G369" t="str">
            <v>XX</v>
          </cell>
          <cell r="H369" t="str">
            <v>XX</v>
          </cell>
          <cell r="I369" t="str">
            <v>WO</v>
          </cell>
          <cell r="J369" t="str">
            <v>-</v>
          </cell>
          <cell r="K369" t="str">
            <v>-</v>
          </cell>
          <cell r="L369" t="str">
            <v>-</v>
          </cell>
          <cell r="M369" t="str">
            <v>A</v>
          </cell>
          <cell r="N369" t="str">
            <v>WOP</v>
          </cell>
          <cell r="O369" t="str">
            <v>XX</v>
          </cell>
          <cell r="P369" t="str">
            <v>XX</v>
          </cell>
          <cell r="Q369" t="str">
            <v>XX</v>
          </cell>
          <cell r="R369" t="str">
            <v>XX</v>
          </cell>
          <cell r="S369" t="str">
            <v>WO</v>
          </cell>
          <cell r="T369" t="str">
            <v>A</v>
          </cell>
          <cell r="U369" t="str">
            <v>WO</v>
          </cell>
          <cell r="V369" t="str">
            <v>A</v>
          </cell>
          <cell r="W369" t="str">
            <v>XX</v>
          </cell>
          <cell r="X369" t="str">
            <v>XX</v>
          </cell>
          <cell r="Y369" t="str">
            <v>XX</v>
          </cell>
          <cell r="Z369" t="str">
            <v>WO</v>
          </cell>
          <cell r="AA369" t="str">
            <v>A</v>
          </cell>
          <cell r="AB369" t="str">
            <v>WOP</v>
          </cell>
          <cell r="AC369" t="str">
            <v>XX</v>
          </cell>
          <cell r="AD369" t="str">
            <v>XX</v>
          </cell>
          <cell r="AE369" t="str">
            <v>XX</v>
          </cell>
          <cell r="AF369" t="str">
            <v>A</v>
          </cell>
          <cell r="AG369" t="str">
            <v>WO</v>
          </cell>
          <cell r="AH369" t="str">
            <v>A</v>
          </cell>
          <cell r="AI369" t="str">
            <v>-</v>
          </cell>
          <cell r="AJ369" t="str">
            <v>-</v>
          </cell>
          <cell r="AK369" t="str">
            <v>-</v>
          </cell>
          <cell r="AL369">
            <v>12</v>
          </cell>
        </row>
        <row r="370">
          <cell r="B370">
            <v>3063</v>
          </cell>
          <cell r="C370" t="str">
            <v>GOWRI R</v>
          </cell>
          <cell r="D370" t="str">
            <v>28-Aug-2024</v>
          </cell>
          <cell r="E370" t="str">
            <v>HELPER</v>
          </cell>
          <cell r="F370" t="str">
            <v>WORKER</v>
          </cell>
          <cell r="G370" t="str">
            <v>XX</v>
          </cell>
          <cell r="H370" t="str">
            <v>XX</v>
          </cell>
          <cell r="I370" t="str">
            <v>XX</v>
          </cell>
          <cell r="J370" t="str">
            <v>-</v>
          </cell>
          <cell r="K370" t="str">
            <v>-</v>
          </cell>
          <cell r="L370" t="str">
            <v>-</v>
          </cell>
          <cell r="M370" t="str">
            <v>XX</v>
          </cell>
          <cell r="N370" t="str">
            <v>WO</v>
          </cell>
          <cell r="O370" t="str">
            <v>XX</v>
          </cell>
          <cell r="P370" t="str">
            <v>XX</v>
          </cell>
          <cell r="Q370" t="str">
            <v>XX</v>
          </cell>
          <cell r="R370" t="str">
            <v>XX</v>
          </cell>
          <cell r="S370" t="str">
            <v>XX</v>
          </cell>
          <cell r="T370" t="str">
            <v>XX</v>
          </cell>
          <cell r="U370" t="str">
            <v>WO</v>
          </cell>
          <cell r="V370" t="str">
            <v>XX</v>
          </cell>
          <cell r="W370" t="str">
            <v>XX</v>
          </cell>
          <cell r="X370" t="str">
            <v>XX</v>
          </cell>
          <cell r="Y370" t="str">
            <v>XX</v>
          </cell>
          <cell r="Z370" t="str">
            <v>XX</v>
          </cell>
          <cell r="AA370" t="str">
            <v>XX</v>
          </cell>
          <cell r="AB370" t="str">
            <v>WO</v>
          </cell>
          <cell r="AC370" t="str">
            <v>XX</v>
          </cell>
          <cell r="AD370" t="str">
            <v>XX</v>
          </cell>
          <cell r="AE370" t="str">
            <v>XX</v>
          </cell>
          <cell r="AF370" t="str">
            <v>XX</v>
          </cell>
          <cell r="AG370" t="str">
            <v>XX</v>
          </cell>
          <cell r="AH370" t="str">
            <v>XX</v>
          </cell>
          <cell r="AI370" t="str">
            <v>WO</v>
          </cell>
          <cell r="AJ370" t="str">
            <v>-</v>
          </cell>
          <cell r="AK370" t="str">
            <v>-</v>
          </cell>
          <cell r="AL370">
            <v>22</v>
          </cell>
        </row>
        <row r="371">
          <cell r="B371">
            <v>3064</v>
          </cell>
          <cell r="C371" t="str">
            <v>DHARANI S</v>
          </cell>
          <cell r="D371" t="str">
            <v>02-Sep-2024</v>
          </cell>
          <cell r="E371" t="str">
            <v>EXECUTIVE</v>
          </cell>
          <cell r="F371" t="str">
            <v>STAFF</v>
          </cell>
          <cell r="G371" t="str">
            <v>XX</v>
          </cell>
          <cell r="H371" t="str">
            <v>XX</v>
          </cell>
          <cell r="I371" t="str">
            <v>XX</v>
          </cell>
          <cell r="J371" t="str">
            <v>-</v>
          </cell>
          <cell r="K371" t="str">
            <v>-</v>
          </cell>
          <cell r="L371" t="str">
            <v>-</v>
          </cell>
          <cell r="M371" t="str">
            <v>XX</v>
          </cell>
          <cell r="N371" t="str">
            <v>WO</v>
          </cell>
          <cell r="O371" t="str">
            <v>XX</v>
          </cell>
          <cell r="P371" t="str">
            <v>A</v>
          </cell>
          <cell r="Q371" t="str">
            <v>XX</v>
          </cell>
          <cell r="R371" t="str">
            <v>XX</v>
          </cell>
          <cell r="S371" t="str">
            <v>A</v>
          </cell>
          <cell r="T371" t="str">
            <v>XX</v>
          </cell>
          <cell r="U371" t="str">
            <v>WO</v>
          </cell>
          <cell r="V371" t="str">
            <v>XX</v>
          </cell>
          <cell r="W371" t="str">
            <v>XX</v>
          </cell>
          <cell r="X371" t="str">
            <v>XX</v>
          </cell>
          <cell r="Y371" t="str">
            <v>XX</v>
          </cell>
          <cell r="Z371" t="str">
            <v>A</v>
          </cell>
          <cell r="AA371" t="str">
            <v>XX</v>
          </cell>
          <cell r="AB371" t="str">
            <v>WO</v>
          </cell>
          <cell r="AC371" t="str">
            <v>XX</v>
          </cell>
          <cell r="AD371" t="str">
            <v>XX</v>
          </cell>
          <cell r="AE371" t="str">
            <v>XX</v>
          </cell>
          <cell r="AF371" t="str">
            <v>XX</v>
          </cell>
          <cell r="AG371" t="str">
            <v>XX</v>
          </cell>
          <cell r="AH371" t="str">
            <v>XX</v>
          </cell>
          <cell r="AI371" t="str">
            <v>-</v>
          </cell>
          <cell r="AJ371" t="str">
            <v>-</v>
          </cell>
          <cell r="AK371" t="str">
            <v>-</v>
          </cell>
          <cell r="AL371">
            <v>19</v>
          </cell>
        </row>
        <row r="372">
          <cell r="B372">
            <v>3065</v>
          </cell>
          <cell r="C372" t="str">
            <v>LAKSHMI SARASWATHI M</v>
          </cell>
          <cell r="D372" t="str">
            <v>04-Sep-2024</v>
          </cell>
          <cell r="E372" t="str">
            <v>JR-EXECUTIVE</v>
          </cell>
          <cell r="F372" t="str">
            <v>STAFF</v>
          </cell>
          <cell r="G372" t="str">
            <v>XX</v>
          </cell>
          <cell r="H372" t="str">
            <v>XX</v>
          </cell>
          <cell r="I372" t="str">
            <v>XX</v>
          </cell>
          <cell r="J372" t="str">
            <v>-</v>
          </cell>
          <cell r="K372" t="str">
            <v>-</v>
          </cell>
          <cell r="L372" t="str">
            <v>-</v>
          </cell>
          <cell r="M372" t="str">
            <v>XX</v>
          </cell>
          <cell r="N372" t="str">
            <v>WO</v>
          </cell>
          <cell r="O372" t="str">
            <v>XX</v>
          </cell>
          <cell r="P372" t="str">
            <v>XX</v>
          </cell>
          <cell r="Q372" t="str">
            <v>XX</v>
          </cell>
          <cell r="R372" t="str">
            <v>XX</v>
          </cell>
          <cell r="S372" t="str">
            <v>XX</v>
          </cell>
          <cell r="T372" t="str">
            <v>XX</v>
          </cell>
          <cell r="U372" t="str">
            <v>WO</v>
          </cell>
          <cell r="V372" t="str">
            <v>XX</v>
          </cell>
          <cell r="W372" t="str">
            <v>XX</v>
          </cell>
          <cell r="X372" t="str">
            <v>XX</v>
          </cell>
          <cell r="Y372" t="str">
            <v>XX</v>
          </cell>
          <cell r="Z372" t="str">
            <v>A</v>
          </cell>
          <cell r="AA372" t="str">
            <v>XX</v>
          </cell>
          <cell r="AB372" t="str">
            <v>WO</v>
          </cell>
          <cell r="AC372" t="str">
            <v>XX</v>
          </cell>
          <cell r="AD372" t="str">
            <v>XX</v>
          </cell>
          <cell r="AE372" t="str">
            <v>XX</v>
          </cell>
          <cell r="AF372" t="str">
            <v>XX</v>
          </cell>
          <cell r="AG372" t="str">
            <v>XX</v>
          </cell>
          <cell r="AH372" t="str">
            <v>XX</v>
          </cell>
          <cell r="AI372" t="str">
            <v>-</v>
          </cell>
          <cell r="AJ372" t="str">
            <v>-</v>
          </cell>
          <cell r="AK372" t="str">
            <v>-</v>
          </cell>
          <cell r="AL372">
            <v>21</v>
          </cell>
        </row>
        <row r="373">
          <cell r="B373">
            <v>3067</v>
          </cell>
          <cell r="C373" t="str">
            <v>POOMATHI M</v>
          </cell>
          <cell r="D373" t="str">
            <v>09-Sep-2024</v>
          </cell>
          <cell r="E373" t="str">
            <v>TAILOR</v>
          </cell>
          <cell r="F373" t="str">
            <v>WORKER</v>
          </cell>
          <cell r="G373" t="str">
            <v>XX</v>
          </cell>
          <cell r="H373" t="str">
            <v>XX</v>
          </cell>
          <cell r="I373" t="str">
            <v>XX</v>
          </cell>
          <cell r="J373" t="str">
            <v>-</v>
          </cell>
          <cell r="K373" t="str">
            <v>-</v>
          </cell>
          <cell r="L373" t="str">
            <v>-</v>
          </cell>
          <cell r="M373" t="str">
            <v>XX</v>
          </cell>
          <cell r="N373" t="str">
            <v>WO</v>
          </cell>
          <cell r="O373" t="str">
            <v>XX</v>
          </cell>
          <cell r="P373" t="str">
            <v>XX</v>
          </cell>
          <cell r="Q373" t="str">
            <v>XX</v>
          </cell>
          <cell r="R373" t="str">
            <v>XX</v>
          </cell>
          <cell r="S373" t="str">
            <v>XX</v>
          </cell>
          <cell r="T373" t="str">
            <v>XX</v>
          </cell>
          <cell r="U373" t="str">
            <v>WO</v>
          </cell>
          <cell r="V373" t="str">
            <v>XX</v>
          </cell>
          <cell r="W373" t="str">
            <v>XX</v>
          </cell>
          <cell r="X373" t="str">
            <v>XX</v>
          </cell>
          <cell r="Y373" t="str">
            <v>XX</v>
          </cell>
          <cell r="Z373" t="str">
            <v>XX</v>
          </cell>
          <cell r="AA373" t="str">
            <v>XX</v>
          </cell>
          <cell r="AB373" t="str">
            <v>WO</v>
          </cell>
          <cell r="AC373" t="str">
            <v>XX</v>
          </cell>
          <cell r="AD373" t="str">
            <v>XX</v>
          </cell>
          <cell r="AE373" t="str">
            <v>XX</v>
          </cell>
          <cell r="AF373" t="str">
            <v>XX</v>
          </cell>
          <cell r="AG373" t="str">
            <v>XX</v>
          </cell>
          <cell r="AH373" t="str">
            <v>XX</v>
          </cell>
          <cell r="AI373" t="str">
            <v>-</v>
          </cell>
          <cell r="AJ373" t="str">
            <v>-</v>
          </cell>
          <cell r="AK373" t="str">
            <v>-</v>
          </cell>
          <cell r="AL373">
            <v>22</v>
          </cell>
        </row>
        <row r="374">
          <cell r="B374">
            <v>3068</v>
          </cell>
          <cell r="C374" t="str">
            <v>KARKUZHALI J</v>
          </cell>
          <cell r="D374" t="str">
            <v>09-Sep-2024</v>
          </cell>
          <cell r="E374" t="str">
            <v>HELPER</v>
          </cell>
          <cell r="F374" t="str">
            <v>WORKER</v>
          </cell>
          <cell r="G374" t="str">
            <v>XX</v>
          </cell>
          <cell r="H374" t="str">
            <v>XX</v>
          </cell>
          <cell r="I374" t="str">
            <v>XX</v>
          </cell>
          <cell r="J374" t="str">
            <v>-</v>
          </cell>
          <cell r="K374" t="str">
            <v>-</v>
          </cell>
          <cell r="L374" t="str">
            <v>-</v>
          </cell>
          <cell r="M374" t="str">
            <v>XX</v>
          </cell>
          <cell r="N374" t="str">
            <v>WO</v>
          </cell>
          <cell r="O374" t="str">
            <v>XX</v>
          </cell>
          <cell r="P374" t="str">
            <v>XX</v>
          </cell>
          <cell r="Q374" t="str">
            <v>XX</v>
          </cell>
          <cell r="R374" t="str">
            <v>XX</v>
          </cell>
          <cell r="S374" t="str">
            <v>XX</v>
          </cell>
          <cell r="T374" t="str">
            <v>XX</v>
          </cell>
          <cell r="U374" t="str">
            <v>WO</v>
          </cell>
          <cell r="V374" t="str">
            <v>XX</v>
          </cell>
          <cell r="W374" t="str">
            <v>XX</v>
          </cell>
          <cell r="X374" t="str">
            <v>A</v>
          </cell>
          <cell r="Y374" t="str">
            <v>XX</v>
          </cell>
          <cell r="Z374" t="str">
            <v>XX</v>
          </cell>
          <cell r="AA374" t="str">
            <v>XX</v>
          </cell>
          <cell r="AB374" t="str">
            <v>WO</v>
          </cell>
          <cell r="AC374" t="str">
            <v>XX</v>
          </cell>
          <cell r="AD374" t="str">
            <v>XX</v>
          </cell>
          <cell r="AE374" t="str">
            <v>XX</v>
          </cell>
          <cell r="AF374" t="str">
            <v>XX</v>
          </cell>
          <cell r="AG374" t="str">
            <v>XX</v>
          </cell>
          <cell r="AH374" t="str">
            <v>XX</v>
          </cell>
          <cell r="AI374" t="str">
            <v>-</v>
          </cell>
          <cell r="AJ374" t="str">
            <v>-</v>
          </cell>
          <cell r="AK374" t="str">
            <v>-</v>
          </cell>
          <cell r="AL374">
            <v>21</v>
          </cell>
        </row>
        <row r="375">
          <cell r="B375">
            <v>3069</v>
          </cell>
          <cell r="C375" t="str">
            <v>VIJAYAKUMAR</v>
          </cell>
          <cell r="D375" t="str">
            <v>10-Sep-2024</v>
          </cell>
          <cell r="E375" t="str">
            <v>MANAGER</v>
          </cell>
          <cell r="F375" t="str">
            <v>STAFF</v>
          </cell>
          <cell r="G375" t="str">
            <v>A</v>
          </cell>
          <cell r="H375" t="str">
            <v>XX</v>
          </cell>
          <cell r="I375" t="str">
            <v>XX</v>
          </cell>
          <cell r="J375" t="str">
            <v>-</v>
          </cell>
          <cell r="K375" t="str">
            <v>-</v>
          </cell>
          <cell r="L375" t="str">
            <v>-</v>
          </cell>
          <cell r="M375" t="str">
            <v>A</v>
          </cell>
          <cell r="N375" t="str">
            <v>WO</v>
          </cell>
          <cell r="O375" t="str">
            <v>A</v>
          </cell>
          <cell r="P375" t="str">
            <v>XX</v>
          </cell>
          <cell r="Q375" t="str">
            <v>A</v>
          </cell>
          <cell r="R375" t="str">
            <v>XX</v>
          </cell>
          <cell r="S375" t="str">
            <v>XX</v>
          </cell>
          <cell r="T375" t="str">
            <v>A</v>
          </cell>
          <cell r="U375" t="str">
            <v>WO</v>
          </cell>
          <cell r="V375" t="str">
            <v>XX</v>
          </cell>
          <cell r="W375" t="str">
            <v>A</v>
          </cell>
          <cell r="X375" t="str">
            <v>XX</v>
          </cell>
          <cell r="Y375" t="str">
            <v>XX</v>
          </cell>
          <cell r="Z375" t="str">
            <v>XX</v>
          </cell>
          <cell r="AA375" t="str">
            <v>A</v>
          </cell>
          <cell r="AB375" t="str">
            <v>WO</v>
          </cell>
          <cell r="AC375" t="str">
            <v>XX</v>
          </cell>
          <cell r="AD375" t="str">
            <v>A</v>
          </cell>
          <cell r="AE375" t="str">
            <v>A</v>
          </cell>
          <cell r="AF375" t="str">
            <v>XX</v>
          </cell>
          <cell r="AG375" t="str">
            <v>XX</v>
          </cell>
          <cell r="AH375" t="str">
            <v>XX</v>
          </cell>
          <cell r="AI375" t="str">
            <v>-</v>
          </cell>
          <cell r="AJ375" t="str">
            <v>-</v>
          </cell>
          <cell r="AK375" t="str">
            <v>-</v>
          </cell>
          <cell r="AL375">
            <v>13</v>
          </cell>
        </row>
        <row r="376">
          <cell r="B376">
            <v>3072</v>
          </cell>
          <cell r="C376" t="str">
            <v>BOOBATHI M</v>
          </cell>
          <cell r="D376" t="str">
            <v>11-Sep-2024</v>
          </cell>
          <cell r="E376" t="str">
            <v>OPERATOR</v>
          </cell>
          <cell r="F376" t="str">
            <v>WORKER</v>
          </cell>
          <cell r="G376" t="str">
            <v>XX</v>
          </cell>
          <cell r="H376" t="str">
            <v>XX</v>
          </cell>
          <cell r="I376" t="str">
            <v>XX</v>
          </cell>
          <cell r="J376" t="str">
            <v>-</v>
          </cell>
          <cell r="K376" t="str">
            <v>-</v>
          </cell>
          <cell r="L376" t="str">
            <v>-</v>
          </cell>
          <cell r="M376" t="str">
            <v>XX</v>
          </cell>
          <cell r="N376" t="str">
            <v>WO</v>
          </cell>
          <cell r="O376" t="str">
            <v>A</v>
          </cell>
          <cell r="P376" t="str">
            <v>A</v>
          </cell>
          <cell r="Q376" t="str">
            <v>A</v>
          </cell>
          <cell r="R376" t="str">
            <v>XX</v>
          </cell>
          <cell r="S376" t="str">
            <v>XX</v>
          </cell>
          <cell r="T376" t="str">
            <v>XX</v>
          </cell>
          <cell r="U376" t="str">
            <v>WO</v>
          </cell>
          <cell r="V376" t="str">
            <v>A</v>
          </cell>
          <cell r="W376" t="str">
            <v>XX</v>
          </cell>
          <cell r="X376" t="str">
            <v>XX</v>
          </cell>
          <cell r="Y376" t="str">
            <v>XX</v>
          </cell>
          <cell r="Z376" t="str">
            <v>XX</v>
          </cell>
          <cell r="AA376" t="str">
            <v>XX</v>
          </cell>
          <cell r="AB376" t="str">
            <v>WO</v>
          </cell>
          <cell r="AC376" t="str">
            <v>A</v>
          </cell>
          <cell r="AD376" t="str">
            <v>XX</v>
          </cell>
          <cell r="AE376" t="str">
            <v>XX</v>
          </cell>
          <cell r="AF376" t="str">
            <v>XX</v>
          </cell>
          <cell r="AG376" t="str">
            <v>XX</v>
          </cell>
          <cell r="AH376" t="str">
            <v>XX</v>
          </cell>
          <cell r="AI376" t="str">
            <v>-</v>
          </cell>
          <cell r="AJ376" t="str">
            <v>-</v>
          </cell>
          <cell r="AK376" t="str">
            <v>-</v>
          </cell>
          <cell r="AL376">
            <v>17</v>
          </cell>
        </row>
        <row r="377">
          <cell r="B377">
            <v>3075</v>
          </cell>
          <cell r="C377" t="str">
            <v>MATHANKUMAR V</v>
          </cell>
          <cell r="D377" t="str">
            <v>16-Sep-2024</v>
          </cell>
          <cell r="E377" t="str">
            <v>OPERATOR</v>
          </cell>
          <cell r="F377" t="str">
            <v>WORKER</v>
          </cell>
          <cell r="G377" t="str">
            <v>XX</v>
          </cell>
          <cell r="H377" t="str">
            <v>A</v>
          </cell>
          <cell r="I377" t="str">
            <v>XX</v>
          </cell>
          <cell r="J377" t="str">
            <v>-</v>
          </cell>
          <cell r="K377" t="str">
            <v>-</v>
          </cell>
          <cell r="L377" t="str">
            <v>-</v>
          </cell>
          <cell r="M377" t="str">
            <v>XX</v>
          </cell>
          <cell r="N377" t="str">
            <v>WO</v>
          </cell>
          <cell r="O377" t="str">
            <v>A</v>
          </cell>
          <cell r="P377" t="str">
            <v>A</v>
          </cell>
          <cell r="Q377" t="str">
            <v>A</v>
          </cell>
          <cell r="R377" t="str">
            <v>A</v>
          </cell>
          <cell r="S377" t="str">
            <v>XX</v>
          </cell>
          <cell r="T377" t="str">
            <v>XX</v>
          </cell>
          <cell r="U377" t="str">
            <v>WO</v>
          </cell>
          <cell r="V377" t="str">
            <v>XX</v>
          </cell>
          <cell r="W377" t="str">
            <v>A</v>
          </cell>
          <cell r="X377" t="str">
            <v>A</v>
          </cell>
          <cell r="Y377" t="str">
            <v>A</v>
          </cell>
          <cell r="Z377" t="str">
            <v>A</v>
          </cell>
          <cell r="AA377" t="str">
            <v>A</v>
          </cell>
          <cell r="AB377" t="str">
            <v>WOP</v>
          </cell>
          <cell r="AC377" t="str">
            <v>XX</v>
          </cell>
          <cell r="AD377" t="str">
            <v>XX</v>
          </cell>
          <cell r="AE377" t="str">
            <v>XX</v>
          </cell>
          <cell r="AF377" t="str">
            <v>A</v>
          </cell>
          <cell r="AG377" t="str">
            <v>A</v>
          </cell>
          <cell r="AH377" t="str">
            <v>A</v>
          </cell>
          <cell r="AI377" t="str">
            <v>-</v>
          </cell>
          <cell r="AJ377" t="str">
            <v>-</v>
          </cell>
          <cell r="AK377" t="str">
            <v>-</v>
          </cell>
          <cell r="AL377">
            <v>9</v>
          </cell>
        </row>
        <row r="378">
          <cell r="B378">
            <v>3077</v>
          </cell>
          <cell r="C378" t="str">
            <v>SENTHIL P</v>
          </cell>
          <cell r="D378" t="str">
            <v>17-Sep-2024</v>
          </cell>
          <cell r="E378" t="str">
            <v>EXECUTIVE</v>
          </cell>
          <cell r="F378" t="str">
            <v>STAFF</v>
          </cell>
          <cell r="G378" t="str">
            <v>XX</v>
          </cell>
          <cell r="H378" t="str">
            <v>XX</v>
          </cell>
          <cell r="I378" t="str">
            <v>XX</v>
          </cell>
          <cell r="J378" t="str">
            <v>-</v>
          </cell>
          <cell r="K378" t="str">
            <v>-</v>
          </cell>
          <cell r="L378" t="str">
            <v>-</v>
          </cell>
          <cell r="M378" t="str">
            <v>XX</v>
          </cell>
          <cell r="N378" t="str">
            <v>WO</v>
          </cell>
          <cell r="O378" t="str">
            <v>CL</v>
          </cell>
          <cell r="P378" t="str">
            <v>XX</v>
          </cell>
          <cell r="Q378" t="str">
            <v>XX</v>
          </cell>
          <cell r="R378" t="str">
            <v>XX</v>
          </cell>
          <cell r="S378" t="str">
            <v>XX</v>
          </cell>
          <cell r="T378" t="str">
            <v>XX</v>
          </cell>
          <cell r="U378" t="str">
            <v>WO</v>
          </cell>
          <cell r="V378" t="str">
            <v>XX</v>
          </cell>
          <cell r="W378" t="str">
            <v>XX</v>
          </cell>
          <cell r="X378" t="str">
            <v>XX</v>
          </cell>
          <cell r="Y378" t="str">
            <v>XX</v>
          </cell>
          <cell r="Z378" t="str">
            <v>XX</v>
          </cell>
          <cell r="AA378" t="str">
            <v>XX</v>
          </cell>
          <cell r="AB378" t="str">
            <v>WO</v>
          </cell>
          <cell r="AC378" t="str">
            <v>XX</v>
          </cell>
          <cell r="AD378" t="str">
            <v>XX</v>
          </cell>
          <cell r="AE378" t="str">
            <v>XX</v>
          </cell>
          <cell r="AF378" t="str">
            <v>XX</v>
          </cell>
          <cell r="AG378" t="str">
            <v>XX</v>
          </cell>
          <cell r="AH378" t="str">
            <v>XX</v>
          </cell>
          <cell r="AI378" t="str">
            <v>-</v>
          </cell>
          <cell r="AJ378" t="str">
            <v>-</v>
          </cell>
          <cell r="AK378" t="str">
            <v>-</v>
          </cell>
          <cell r="AL378">
            <v>21</v>
          </cell>
        </row>
        <row r="379">
          <cell r="B379">
            <v>3078</v>
          </cell>
          <cell r="C379" t="str">
            <v>SASIKALA</v>
          </cell>
          <cell r="D379" t="str">
            <v>17-Sep-2024</v>
          </cell>
          <cell r="E379" t="str">
            <v>HELPER</v>
          </cell>
          <cell r="F379" t="str">
            <v>WORKER</v>
          </cell>
          <cell r="G379" t="str">
            <v>XX</v>
          </cell>
          <cell r="H379" t="str">
            <v>XX</v>
          </cell>
          <cell r="I379" t="str">
            <v>XX</v>
          </cell>
          <cell r="J379" t="str">
            <v>-</v>
          </cell>
          <cell r="K379" t="str">
            <v>-</v>
          </cell>
          <cell r="L379" t="str">
            <v>-</v>
          </cell>
          <cell r="M379" t="str">
            <v>XX</v>
          </cell>
          <cell r="N379" t="str">
            <v>WO</v>
          </cell>
          <cell r="O379" t="str">
            <v>XX</v>
          </cell>
          <cell r="P379" t="str">
            <v>XX</v>
          </cell>
          <cell r="Q379" t="str">
            <v>XX</v>
          </cell>
          <cell r="R379" t="str">
            <v>XX</v>
          </cell>
          <cell r="S379" t="str">
            <v>XX</v>
          </cell>
          <cell r="T379" t="str">
            <v>A</v>
          </cell>
          <cell r="U379" t="str">
            <v>WO</v>
          </cell>
          <cell r="V379" t="str">
            <v>A</v>
          </cell>
          <cell r="W379" t="str">
            <v>XX</v>
          </cell>
          <cell r="X379" t="str">
            <v>XX</v>
          </cell>
          <cell r="Y379" t="str">
            <v>XX</v>
          </cell>
          <cell r="Z379" t="str">
            <v>XX</v>
          </cell>
          <cell r="AA379" t="str">
            <v>XX</v>
          </cell>
          <cell r="AB379" t="str">
            <v>WO</v>
          </cell>
          <cell r="AC379" t="str">
            <v>XX</v>
          </cell>
          <cell r="AD379" t="str">
            <v>XX</v>
          </cell>
          <cell r="AE379" t="str">
            <v>XX</v>
          </cell>
          <cell r="AF379" t="str">
            <v>XX</v>
          </cell>
          <cell r="AG379" t="str">
            <v>XX</v>
          </cell>
          <cell r="AH379" t="str">
            <v>XX</v>
          </cell>
          <cell r="AI379" t="str">
            <v>-</v>
          </cell>
          <cell r="AJ379" t="str">
            <v>-</v>
          </cell>
          <cell r="AK379" t="str">
            <v>-</v>
          </cell>
          <cell r="AL379">
            <v>20</v>
          </cell>
        </row>
        <row r="380">
          <cell r="B380">
            <v>3080</v>
          </cell>
          <cell r="C380" t="str">
            <v>VIGNESHWARAN R</v>
          </cell>
          <cell r="D380" t="str">
            <v>18-Sep-2024</v>
          </cell>
          <cell r="E380" t="str">
            <v>OPERATOR</v>
          </cell>
          <cell r="F380" t="str">
            <v>WORKER</v>
          </cell>
          <cell r="G380" t="str">
            <v>XX</v>
          </cell>
          <cell r="H380" t="str">
            <v>XX</v>
          </cell>
          <cell r="I380" t="str">
            <v>XX</v>
          </cell>
          <cell r="J380" t="str">
            <v>-</v>
          </cell>
          <cell r="K380" t="str">
            <v>-</v>
          </cell>
          <cell r="L380" t="str">
            <v>-</v>
          </cell>
          <cell r="M380" t="str">
            <v>XX</v>
          </cell>
          <cell r="N380" t="str">
            <v>WO</v>
          </cell>
          <cell r="O380" t="str">
            <v>XX</v>
          </cell>
          <cell r="P380" t="str">
            <v>XX</v>
          </cell>
          <cell r="Q380" t="str">
            <v>XX</v>
          </cell>
          <cell r="R380" t="str">
            <v>XX</v>
          </cell>
          <cell r="S380" t="str">
            <v>XX</v>
          </cell>
          <cell r="T380" t="str">
            <v>XX</v>
          </cell>
          <cell r="U380" t="str">
            <v>WO</v>
          </cell>
          <cell r="V380" t="str">
            <v>A</v>
          </cell>
          <cell r="W380" t="str">
            <v>XX</v>
          </cell>
          <cell r="X380" t="str">
            <v>XX</v>
          </cell>
          <cell r="Y380" t="str">
            <v>A</v>
          </cell>
          <cell r="Z380" t="str">
            <v>A</v>
          </cell>
          <cell r="AA380" t="str">
            <v>XX</v>
          </cell>
          <cell r="AB380" t="str">
            <v>WO</v>
          </cell>
          <cell r="AC380" t="str">
            <v>XX</v>
          </cell>
          <cell r="AD380" t="str">
            <v>XX</v>
          </cell>
          <cell r="AE380" t="str">
            <v>XX</v>
          </cell>
          <cell r="AF380" t="str">
            <v>XX</v>
          </cell>
          <cell r="AG380" t="str">
            <v>A</v>
          </cell>
          <cell r="AH380" t="str">
            <v>A</v>
          </cell>
          <cell r="AI380" t="str">
            <v>-</v>
          </cell>
          <cell r="AJ380" t="str">
            <v>-</v>
          </cell>
          <cell r="AK380" t="str">
            <v>-</v>
          </cell>
          <cell r="AL380">
            <v>17</v>
          </cell>
        </row>
        <row r="381">
          <cell r="B381">
            <v>3081</v>
          </cell>
          <cell r="C381" t="str">
            <v>YOSUVA Y S</v>
          </cell>
          <cell r="D381" t="str">
            <v>18-Sep-2024</v>
          </cell>
          <cell r="E381" t="str">
            <v>OPERATOR</v>
          </cell>
          <cell r="F381" t="str">
            <v>WORKER</v>
          </cell>
          <cell r="G381" t="str">
            <v>XX</v>
          </cell>
          <cell r="H381" t="str">
            <v>XX</v>
          </cell>
          <cell r="I381" t="str">
            <v>XX</v>
          </cell>
          <cell r="J381" t="str">
            <v>-</v>
          </cell>
          <cell r="K381" t="str">
            <v>-</v>
          </cell>
          <cell r="L381" t="str">
            <v>-</v>
          </cell>
          <cell r="M381" t="str">
            <v>A</v>
          </cell>
          <cell r="N381" t="str">
            <v>WO</v>
          </cell>
          <cell r="O381" t="str">
            <v>XX</v>
          </cell>
          <cell r="P381" t="str">
            <v>XX</v>
          </cell>
          <cell r="Q381" t="str">
            <v>XX</v>
          </cell>
          <cell r="R381" t="str">
            <v>XX</v>
          </cell>
          <cell r="S381" t="str">
            <v>XX</v>
          </cell>
          <cell r="T381" t="str">
            <v>XX</v>
          </cell>
          <cell r="U381" t="str">
            <v>WO</v>
          </cell>
          <cell r="V381" t="str">
            <v>XX</v>
          </cell>
          <cell r="W381" t="str">
            <v>XX</v>
          </cell>
          <cell r="X381" t="str">
            <v>XX</v>
          </cell>
          <cell r="Y381" t="str">
            <v>A</v>
          </cell>
          <cell r="Z381" t="str">
            <v>XX</v>
          </cell>
          <cell r="AA381" t="str">
            <v>XX</v>
          </cell>
          <cell r="AB381" t="str">
            <v>WO</v>
          </cell>
          <cell r="AC381" t="str">
            <v>XX</v>
          </cell>
          <cell r="AD381" t="str">
            <v>XX</v>
          </cell>
          <cell r="AE381" t="str">
            <v>XX</v>
          </cell>
          <cell r="AF381" t="str">
            <v>XX</v>
          </cell>
          <cell r="AG381" t="str">
            <v>XX</v>
          </cell>
          <cell r="AH381" t="str">
            <v>XX</v>
          </cell>
          <cell r="AI381" t="str">
            <v>-</v>
          </cell>
          <cell r="AJ381" t="str">
            <v>-</v>
          </cell>
          <cell r="AK381" t="str">
            <v>-</v>
          </cell>
          <cell r="AL381">
            <v>20</v>
          </cell>
        </row>
        <row r="382">
          <cell r="B382">
            <v>3082</v>
          </cell>
          <cell r="C382" t="str">
            <v>DHANALAKSHMI S</v>
          </cell>
          <cell r="D382" t="str">
            <v>18-Sep-2024</v>
          </cell>
          <cell r="E382" t="str">
            <v>HELPER</v>
          </cell>
          <cell r="F382" t="str">
            <v>WORKER</v>
          </cell>
          <cell r="G382" t="str">
            <v>XX</v>
          </cell>
          <cell r="H382" t="str">
            <v>XX</v>
          </cell>
          <cell r="I382" t="str">
            <v>XX</v>
          </cell>
          <cell r="J382" t="str">
            <v>-</v>
          </cell>
          <cell r="K382" t="str">
            <v>-</v>
          </cell>
          <cell r="L382" t="str">
            <v>-</v>
          </cell>
          <cell r="M382" t="str">
            <v>XX</v>
          </cell>
          <cell r="N382" t="str">
            <v>WO</v>
          </cell>
          <cell r="O382" t="str">
            <v>A</v>
          </cell>
          <cell r="P382" t="str">
            <v>A</v>
          </cell>
          <cell r="Q382" t="str">
            <v>A</v>
          </cell>
          <cell r="R382" t="str">
            <v>A</v>
          </cell>
          <cell r="S382" t="str">
            <v>A</v>
          </cell>
          <cell r="T382" t="str">
            <v>XX</v>
          </cell>
          <cell r="U382" t="str">
            <v>WO</v>
          </cell>
          <cell r="V382" t="str">
            <v>XX</v>
          </cell>
          <cell r="W382" t="str">
            <v>XX</v>
          </cell>
          <cell r="X382" t="str">
            <v>A</v>
          </cell>
          <cell r="Y382" t="str">
            <v>A</v>
          </cell>
          <cell r="Z382" t="str">
            <v>XX</v>
          </cell>
          <cell r="AA382" t="str">
            <v>XX</v>
          </cell>
          <cell r="AB382" t="str">
            <v>WO</v>
          </cell>
          <cell r="AC382" t="str">
            <v>XX</v>
          </cell>
          <cell r="AD382" t="str">
            <v>XX</v>
          </cell>
          <cell r="AE382" t="str">
            <v>A</v>
          </cell>
          <cell r="AF382" t="str">
            <v>XX</v>
          </cell>
          <cell r="AG382" t="str">
            <v>XX</v>
          </cell>
          <cell r="AH382" t="str">
            <v>XX</v>
          </cell>
          <cell r="AI382" t="str">
            <v>-</v>
          </cell>
          <cell r="AJ382" t="str">
            <v>-</v>
          </cell>
          <cell r="AK382" t="str">
            <v>-</v>
          </cell>
          <cell r="AL382">
            <v>14</v>
          </cell>
        </row>
        <row r="383">
          <cell r="B383">
            <v>3085</v>
          </cell>
          <cell r="C383" t="str">
            <v>MAHESWARI</v>
          </cell>
          <cell r="D383" t="str">
            <v>23-Sep-2024</v>
          </cell>
          <cell r="E383" t="str">
            <v>HELPER</v>
          </cell>
          <cell r="F383" t="str">
            <v>WORKER</v>
          </cell>
          <cell r="G383" t="str">
            <v>XX</v>
          </cell>
          <cell r="H383" t="str">
            <v>XX</v>
          </cell>
          <cell r="I383" t="str">
            <v>XX</v>
          </cell>
          <cell r="J383" t="str">
            <v>-</v>
          </cell>
          <cell r="K383" t="str">
            <v>-</v>
          </cell>
          <cell r="L383" t="str">
            <v>-</v>
          </cell>
          <cell r="M383" t="str">
            <v>XX</v>
          </cell>
          <cell r="N383" t="str">
            <v>WO</v>
          </cell>
          <cell r="O383" t="str">
            <v>XX</v>
          </cell>
          <cell r="P383" t="str">
            <v>XX</v>
          </cell>
          <cell r="Q383" t="str">
            <v>A</v>
          </cell>
          <cell r="R383" t="str">
            <v>A</v>
          </cell>
          <cell r="S383" t="str">
            <v>XX</v>
          </cell>
          <cell r="T383" t="str">
            <v>XX</v>
          </cell>
          <cell r="U383" t="str">
            <v>WO</v>
          </cell>
          <cell r="V383" t="str">
            <v>XX</v>
          </cell>
          <cell r="W383" t="str">
            <v>A</v>
          </cell>
          <cell r="X383" t="str">
            <v>XX</v>
          </cell>
          <cell r="Y383" t="str">
            <v>XX</v>
          </cell>
          <cell r="Z383" t="str">
            <v>XX</v>
          </cell>
          <cell r="AA383" t="str">
            <v>XX</v>
          </cell>
          <cell r="AB383" t="str">
            <v>WO</v>
          </cell>
          <cell r="AC383" t="str">
            <v>XX</v>
          </cell>
          <cell r="AD383" t="str">
            <v>XX</v>
          </cell>
          <cell r="AE383" t="str">
            <v>XX</v>
          </cell>
          <cell r="AF383" t="str">
            <v>XX</v>
          </cell>
          <cell r="AG383" t="str">
            <v>XX</v>
          </cell>
          <cell r="AH383" t="str">
            <v>XX</v>
          </cell>
          <cell r="AI383" t="str">
            <v>-</v>
          </cell>
          <cell r="AJ383" t="str">
            <v>-</v>
          </cell>
          <cell r="AK383" t="str">
            <v>-</v>
          </cell>
          <cell r="AL383">
            <v>19</v>
          </cell>
        </row>
        <row r="384">
          <cell r="B384">
            <v>3086</v>
          </cell>
          <cell r="C384" t="str">
            <v>KASTHURI M</v>
          </cell>
          <cell r="D384" t="str">
            <v>23-Sep-2024</v>
          </cell>
          <cell r="E384" t="str">
            <v>OVERLOCK TAILOR</v>
          </cell>
          <cell r="F384" t="str">
            <v>WORKER</v>
          </cell>
          <cell r="G384" t="str">
            <v>XX</v>
          </cell>
          <cell r="H384" t="str">
            <v>XX</v>
          </cell>
          <cell r="I384" t="str">
            <v>XX</v>
          </cell>
          <cell r="J384" t="str">
            <v>-</v>
          </cell>
          <cell r="K384" t="str">
            <v>-</v>
          </cell>
          <cell r="L384" t="str">
            <v>-</v>
          </cell>
          <cell r="M384" t="str">
            <v>XX</v>
          </cell>
          <cell r="N384" t="str">
            <v>WO</v>
          </cell>
          <cell r="O384" t="str">
            <v>A</v>
          </cell>
          <cell r="P384" t="str">
            <v>A</v>
          </cell>
          <cell r="Q384" t="str">
            <v>A</v>
          </cell>
          <cell r="R384" t="str">
            <v>XX</v>
          </cell>
          <cell r="S384" t="str">
            <v>XX</v>
          </cell>
          <cell r="T384" t="str">
            <v>XX</v>
          </cell>
          <cell r="U384" t="str">
            <v>WO</v>
          </cell>
          <cell r="V384" t="str">
            <v>XX</v>
          </cell>
          <cell r="W384" t="str">
            <v>XX</v>
          </cell>
          <cell r="X384" t="str">
            <v>XX</v>
          </cell>
          <cell r="Y384" t="str">
            <v>XX</v>
          </cell>
          <cell r="Z384" t="str">
            <v>A</v>
          </cell>
          <cell r="AA384" t="str">
            <v>A</v>
          </cell>
          <cell r="AB384" t="str">
            <v>WO</v>
          </cell>
          <cell r="AC384" t="str">
            <v>A</v>
          </cell>
          <cell r="AD384" t="str">
            <v>XX</v>
          </cell>
          <cell r="AE384" t="str">
            <v>XX</v>
          </cell>
          <cell r="AF384" t="str">
            <v>XX</v>
          </cell>
          <cell r="AG384" t="str">
            <v>XX</v>
          </cell>
          <cell r="AH384" t="str">
            <v>XX</v>
          </cell>
          <cell r="AI384" t="str">
            <v>-</v>
          </cell>
          <cell r="AJ384" t="str">
            <v>-</v>
          </cell>
          <cell r="AK384" t="str">
            <v>-</v>
          </cell>
          <cell r="AL384">
            <v>16</v>
          </cell>
        </row>
        <row r="385">
          <cell r="B385">
            <v>3088</v>
          </cell>
          <cell r="C385" t="str">
            <v>RABEA BIBI</v>
          </cell>
          <cell r="D385" t="str">
            <v>26-Sep-2024</v>
          </cell>
          <cell r="E385" t="str">
            <v>HELPER</v>
          </cell>
          <cell r="F385" t="str">
            <v>WORKER</v>
          </cell>
          <cell r="G385" t="str">
            <v>A</v>
          </cell>
          <cell r="H385" t="str">
            <v>XX</v>
          </cell>
          <cell r="I385" t="str">
            <v>XX</v>
          </cell>
          <cell r="J385" t="str">
            <v>-</v>
          </cell>
          <cell r="K385" t="str">
            <v>-</v>
          </cell>
          <cell r="L385" t="str">
            <v>-</v>
          </cell>
          <cell r="M385" t="str">
            <v>A</v>
          </cell>
          <cell r="N385" t="str">
            <v>WO</v>
          </cell>
          <cell r="O385" t="str">
            <v>A</v>
          </cell>
          <cell r="P385" t="str">
            <v>A</v>
          </cell>
          <cell r="Q385" t="str">
            <v>XX</v>
          </cell>
          <cell r="R385" t="str">
            <v>A</v>
          </cell>
          <cell r="S385" t="str">
            <v>XX</v>
          </cell>
          <cell r="T385" t="str">
            <v>XX</v>
          </cell>
          <cell r="U385" t="str">
            <v>WO</v>
          </cell>
          <cell r="V385" t="str">
            <v>XX</v>
          </cell>
          <cell r="W385" t="str">
            <v>A</v>
          </cell>
          <cell r="X385" t="str">
            <v>A</v>
          </cell>
          <cell r="Y385" t="str">
            <v>A</v>
          </cell>
          <cell r="Z385" t="str">
            <v>A</v>
          </cell>
          <cell r="AA385" t="str">
            <v>A</v>
          </cell>
          <cell r="AB385" t="str">
            <v>WO</v>
          </cell>
          <cell r="AC385" t="str">
            <v>A</v>
          </cell>
          <cell r="AD385" t="str">
            <v>XX</v>
          </cell>
          <cell r="AE385" t="str">
            <v>A</v>
          </cell>
          <cell r="AF385" t="str">
            <v>A</v>
          </cell>
          <cell r="AG385" t="str">
            <v>A</v>
          </cell>
          <cell r="AH385" t="str">
            <v>A</v>
          </cell>
          <cell r="AI385" t="str">
            <v>-</v>
          </cell>
          <cell r="AJ385" t="str">
            <v>-</v>
          </cell>
          <cell r="AK385" t="str">
            <v>-</v>
          </cell>
          <cell r="AL385">
            <v>7</v>
          </cell>
        </row>
        <row r="386">
          <cell r="B386">
            <v>3089</v>
          </cell>
          <cell r="C386" t="str">
            <v>BHARANI</v>
          </cell>
          <cell r="D386" t="str">
            <v>26-Sep-2024</v>
          </cell>
          <cell r="E386" t="str">
            <v>HELPER</v>
          </cell>
          <cell r="F386" t="str">
            <v>WORKER</v>
          </cell>
          <cell r="G386" t="str">
            <v>A</v>
          </cell>
          <cell r="H386" t="str">
            <v>XX</v>
          </cell>
          <cell r="I386" t="str">
            <v>XX</v>
          </cell>
          <cell r="J386" t="str">
            <v>-</v>
          </cell>
          <cell r="K386" t="str">
            <v>-</v>
          </cell>
          <cell r="L386" t="str">
            <v>-</v>
          </cell>
          <cell r="M386" t="str">
            <v>XX</v>
          </cell>
          <cell r="N386" t="str">
            <v>WO</v>
          </cell>
          <cell r="O386" t="str">
            <v>XX</v>
          </cell>
          <cell r="P386" t="str">
            <v>XX</v>
          </cell>
          <cell r="Q386" t="str">
            <v>XX</v>
          </cell>
          <cell r="R386" t="str">
            <v>XX/A</v>
          </cell>
          <cell r="S386" t="str">
            <v>XX</v>
          </cell>
          <cell r="T386" t="str">
            <v>XX</v>
          </cell>
          <cell r="U386" t="str">
            <v>WO</v>
          </cell>
          <cell r="V386" t="str">
            <v>A</v>
          </cell>
          <cell r="W386" t="str">
            <v>XX</v>
          </cell>
          <cell r="X386" t="str">
            <v>XX</v>
          </cell>
          <cell r="Y386" t="str">
            <v>A</v>
          </cell>
          <cell r="Z386" t="str">
            <v>XX</v>
          </cell>
          <cell r="AA386" t="str">
            <v>A</v>
          </cell>
          <cell r="AB386" t="str">
            <v>WO</v>
          </cell>
          <cell r="AC386" t="str">
            <v>XX</v>
          </cell>
          <cell r="AD386" t="str">
            <v>XX</v>
          </cell>
          <cell r="AE386" t="str">
            <v>A</v>
          </cell>
          <cell r="AF386" t="str">
            <v>XX</v>
          </cell>
          <cell r="AG386" t="str">
            <v>XX</v>
          </cell>
          <cell r="AH386" t="str">
            <v>XX</v>
          </cell>
          <cell r="AI386" t="str">
            <v>-</v>
          </cell>
          <cell r="AJ386" t="str">
            <v>-</v>
          </cell>
          <cell r="AK386" t="str">
            <v>-</v>
          </cell>
          <cell r="AL386">
            <v>16.5</v>
          </cell>
        </row>
        <row r="387">
          <cell r="B387">
            <v>3091</v>
          </cell>
          <cell r="C387" t="str">
            <v>HEMA A</v>
          </cell>
          <cell r="D387" t="str">
            <v>26-Sep-2024</v>
          </cell>
          <cell r="E387" t="str">
            <v>HELPER</v>
          </cell>
          <cell r="F387" t="str">
            <v>WORKER</v>
          </cell>
          <cell r="G387" t="str">
            <v>XX</v>
          </cell>
          <cell r="H387" t="str">
            <v>XX</v>
          </cell>
          <cell r="I387" t="str">
            <v>XX</v>
          </cell>
          <cell r="J387" t="str">
            <v>-</v>
          </cell>
          <cell r="K387" t="str">
            <v>-</v>
          </cell>
          <cell r="L387" t="str">
            <v>-</v>
          </cell>
          <cell r="M387" t="str">
            <v>XX</v>
          </cell>
          <cell r="N387" t="str">
            <v>WO</v>
          </cell>
          <cell r="O387" t="str">
            <v>XX</v>
          </cell>
          <cell r="P387" t="str">
            <v>XX</v>
          </cell>
          <cell r="Q387" t="str">
            <v>XX</v>
          </cell>
          <cell r="R387" t="str">
            <v>XX</v>
          </cell>
          <cell r="S387" t="str">
            <v>XX</v>
          </cell>
          <cell r="T387" t="str">
            <v>XX</v>
          </cell>
          <cell r="U387" t="str">
            <v>WO</v>
          </cell>
          <cell r="V387" t="str">
            <v>XX</v>
          </cell>
          <cell r="W387" t="str">
            <v>XX</v>
          </cell>
          <cell r="X387" t="str">
            <v>A</v>
          </cell>
          <cell r="Y387" t="str">
            <v>XX</v>
          </cell>
          <cell r="Z387" t="str">
            <v>XX</v>
          </cell>
          <cell r="AA387" t="str">
            <v>XX</v>
          </cell>
          <cell r="AB387" t="str">
            <v>WO</v>
          </cell>
          <cell r="AC387" t="str">
            <v>XX</v>
          </cell>
          <cell r="AD387" t="str">
            <v>XX</v>
          </cell>
          <cell r="AE387" t="str">
            <v>XX</v>
          </cell>
          <cell r="AF387" t="str">
            <v>XX</v>
          </cell>
          <cell r="AG387" t="str">
            <v>XX</v>
          </cell>
          <cell r="AH387" t="str">
            <v>XX</v>
          </cell>
          <cell r="AI387" t="str">
            <v>-</v>
          </cell>
          <cell r="AJ387" t="str">
            <v>-</v>
          </cell>
          <cell r="AK387" t="str">
            <v>-</v>
          </cell>
          <cell r="AL387">
            <v>21</v>
          </cell>
        </row>
        <row r="388">
          <cell r="B388">
            <v>3092</v>
          </cell>
          <cell r="C388" t="str">
            <v>DEEPIKA GOBI</v>
          </cell>
          <cell r="D388" t="str">
            <v>26-Sep-2024</v>
          </cell>
          <cell r="E388" t="str">
            <v>HELPER</v>
          </cell>
          <cell r="F388" t="str">
            <v>WORKER</v>
          </cell>
          <cell r="G388" t="str">
            <v>XX</v>
          </cell>
          <cell r="H388" t="str">
            <v>XX</v>
          </cell>
          <cell r="I388" t="str">
            <v>XX</v>
          </cell>
          <cell r="J388" t="str">
            <v>-</v>
          </cell>
          <cell r="K388" t="str">
            <v>-</v>
          </cell>
          <cell r="L388" t="str">
            <v>-</v>
          </cell>
          <cell r="M388" t="str">
            <v>XX</v>
          </cell>
          <cell r="N388" t="str">
            <v>WO</v>
          </cell>
          <cell r="O388" t="str">
            <v>A</v>
          </cell>
          <cell r="P388" t="str">
            <v>XX</v>
          </cell>
          <cell r="Q388" t="str">
            <v>XX</v>
          </cell>
          <cell r="R388" t="str">
            <v>XX</v>
          </cell>
          <cell r="S388" t="str">
            <v>XX</v>
          </cell>
          <cell r="T388" t="str">
            <v>XX</v>
          </cell>
          <cell r="U388" t="str">
            <v>WO</v>
          </cell>
          <cell r="V388" t="str">
            <v>XX</v>
          </cell>
          <cell r="W388" t="str">
            <v>LWP</v>
          </cell>
          <cell r="X388" t="str">
            <v>XX</v>
          </cell>
          <cell r="Y388" t="str">
            <v>XX</v>
          </cell>
          <cell r="Z388" t="str">
            <v>LWP</v>
          </cell>
          <cell r="AA388" t="str">
            <v>XX</v>
          </cell>
          <cell r="AB388" t="str">
            <v>WOP</v>
          </cell>
          <cell r="AC388" t="str">
            <v>XX</v>
          </cell>
          <cell r="AD388" t="str">
            <v>XX</v>
          </cell>
          <cell r="AE388" t="str">
            <v>XX</v>
          </cell>
          <cell r="AF388" t="str">
            <v>XX</v>
          </cell>
          <cell r="AG388" t="str">
            <v>XX</v>
          </cell>
          <cell r="AH388" t="str">
            <v>XX</v>
          </cell>
          <cell r="AI388" t="str">
            <v>-</v>
          </cell>
          <cell r="AJ388" t="str">
            <v>-</v>
          </cell>
          <cell r="AK388" t="str">
            <v>-</v>
          </cell>
          <cell r="AL388">
            <v>19</v>
          </cell>
        </row>
        <row r="389">
          <cell r="B389">
            <v>3094</v>
          </cell>
          <cell r="C389" t="str">
            <v>MENAKA R</v>
          </cell>
          <cell r="D389" t="str">
            <v>26-Sep-2024</v>
          </cell>
          <cell r="E389" t="str">
            <v>HELPER</v>
          </cell>
          <cell r="F389" t="str">
            <v>WORKER</v>
          </cell>
          <cell r="G389" t="str">
            <v>XX</v>
          </cell>
          <cell r="H389" t="str">
            <v>XX</v>
          </cell>
          <cell r="I389" t="str">
            <v>XX</v>
          </cell>
          <cell r="J389" t="str">
            <v>-</v>
          </cell>
          <cell r="K389" t="str">
            <v>-</v>
          </cell>
          <cell r="L389" t="str">
            <v>-</v>
          </cell>
          <cell r="M389" t="str">
            <v>XX</v>
          </cell>
          <cell r="N389" t="str">
            <v>WO</v>
          </cell>
          <cell r="O389" t="str">
            <v>XX</v>
          </cell>
          <cell r="P389" t="str">
            <v>XX</v>
          </cell>
          <cell r="Q389" t="str">
            <v>A</v>
          </cell>
          <cell r="R389" t="str">
            <v>XX</v>
          </cell>
          <cell r="S389" t="str">
            <v>XX</v>
          </cell>
          <cell r="T389" t="str">
            <v>A</v>
          </cell>
          <cell r="U389" t="str">
            <v>WO</v>
          </cell>
          <cell r="V389" t="str">
            <v>XX</v>
          </cell>
          <cell r="W389" t="str">
            <v>XX</v>
          </cell>
          <cell r="X389" t="str">
            <v>XX</v>
          </cell>
          <cell r="Y389" t="str">
            <v>XX</v>
          </cell>
          <cell r="Z389" t="str">
            <v>XX</v>
          </cell>
          <cell r="AA389" t="str">
            <v>XX</v>
          </cell>
          <cell r="AB389" t="str">
            <v>WO</v>
          </cell>
          <cell r="AC389" t="str">
            <v>XX</v>
          </cell>
          <cell r="AD389" t="str">
            <v>XX</v>
          </cell>
          <cell r="AE389" t="str">
            <v>XX</v>
          </cell>
          <cell r="AF389" t="str">
            <v>XX</v>
          </cell>
          <cell r="AG389" t="str">
            <v>XX</v>
          </cell>
          <cell r="AH389" t="str">
            <v>XX</v>
          </cell>
          <cell r="AI389" t="str">
            <v>-</v>
          </cell>
          <cell r="AJ389" t="str">
            <v>-</v>
          </cell>
          <cell r="AK389" t="str">
            <v>-</v>
          </cell>
          <cell r="AL389">
            <v>20</v>
          </cell>
        </row>
        <row r="390">
          <cell r="B390">
            <v>3096</v>
          </cell>
          <cell r="C390" t="str">
            <v>SASIKUMAR B</v>
          </cell>
          <cell r="D390" t="str">
            <v>26-Sep-2024</v>
          </cell>
          <cell r="E390" t="str">
            <v>HELPER</v>
          </cell>
          <cell r="F390" t="str">
            <v>WORKER</v>
          </cell>
          <cell r="G390" t="str">
            <v>XX</v>
          </cell>
          <cell r="H390" t="str">
            <v>XX</v>
          </cell>
          <cell r="I390" t="str">
            <v>XX</v>
          </cell>
          <cell r="J390" t="str">
            <v>-</v>
          </cell>
          <cell r="K390" t="str">
            <v>-</v>
          </cell>
          <cell r="L390" t="str">
            <v>-</v>
          </cell>
          <cell r="M390" t="str">
            <v>XX</v>
          </cell>
          <cell r="N390" t="str">
            <v>WO</v>
          </cell>
          <cell r="O390" t="str">
            <v>A</v>
          </cell>
          <cell r="P390" t="str">
            <v>XX</v>
          </cell>
          <cell r="Q390" t="str">
            <v>XX</v>
          </cell>
          <cell r="R390" t="str">
            <v>XX</v>
          </cell>
          <cell r="S390" t="str">
            <v>XX</v>
          </cell>
          <cell r="T390" t="str">
            <v>XX</v>
          </cell>
          <cell r="U390" t="str">
            <v>WO</v>
          </cell>
          <cell r="V390" t="str">
            <v>XX</v>
          </cell>
          <cell r="W390" t="str">
            <v>XX</v>
          </cell>
          <cell r="X390" t="str">
            <v>XX</v>
          </cell>
          <cell r="Y390" t="str">
            <v>XX</v>
          </cell>
          <cell r="Z390" t="str">
            <v>XX</v>
          </cell>
          <cell r="AA390" t="str">
            <v>XX</v>
          </cell>
          <cell r="AB390" t="str">
            <v>WO</v>
          </cell>
          <cell r="AC390" t="str">
            <v>XX</v>
          </cell>
          <cell r="AD390" t="str">
            <v>XX</v>
          </cell>
          <cell r="AE390" t="str">
            <v>XX</v>
          </cell>
          <cell r="AF390" t="str">
            <v>XX</v>
          </cell>
          <cell r="AG390" t="str">
            <v>XX</v>
          </cell>
          <cell r="AH390" t="str">
            <v>XX</v>
          </cell>
          <cell r="AI390" t="str">
            <v>-</v>
          </cell>
          <cell r="AJ390" t="str">
            <v>-</v>
          </cell>
          <cell r="AK390" t="str">
            <v>-</v>
          </cell>
          <cell r="AL390">
            <v>21</v>
          </cell>
        </row>
        <row r="391">
          <cell r="B391">
            <v>3097</v>
          </cell>
          <cell r="C391" t="str">
            <v>SUMATHI</v>
          </cell>
          <cell r="D391" t="str">
            <v>26-Sep-2024</v>
          </cell>
          <cell r="E391" t="str">
            <v>WEAVER</v>
          </cell>
          <cell r="F391" t="str">
            <v>WORKER</v>
          </cell>
          <cell r="G391" t="str">
            <v>XX</v>
          </cell>
          <cell r="H391" t="str">
            <v>XX</v>
          </cell>
          <cell r="I391" t="str">
            <v>XX</v>
          </cell>
          <cell r="J391" t="str">
            <v>-</v>
          </cell>
          <cell r="K391" t="str">
            <v>-</v>
          </cell>
          <cell r="L391" t="str">
            <v>-</v>
          </cell>
          <cell r="M391" t="str">
            <v>XX</v>
          </cell>
          <cell r="N391" t="str">
            <v>WO</v>
          </cell>
          <cell r="O391" t="str">
            <v>XX</v>
          </cell>
          <cell r="P391" t="str">
            <v>XX</v>
          </cell>
          <cell r="Q391" t="str">
            <v>XX</v>
          </cell>
          <cell r="R391" t="str">
            <v>XX</v>
          </cell>
          <cell r="S391" t="str">
            <v>XX</v>
          </cell>
          <cell r="T391" t="str">
            <v>XX</v>
          </cell>
          <cell r="U391" t="str">
            <v>WO</v>
          </cell>
          <cell r="V391" t="str">
            <v>XX</v>
          </cell>
          <cell r="W391" t="str">
            <v>XX</v>
          </cell>
          <cell r="X391" t="str">
            <v>XX</v>
          </cell>
          <cell r="Y391" t="str">
            <v>XX</v>
          </cell>
          <cell r="Z391" t="str">
            <v>XX</v>
          </cell>
          <cell r="AA391" t="str">
            <v>XX</v>
          </cell>
          <cell r="AB391" t="str">
            <v>WO</v>
          </cell>
          <cell r="AC391" t="str">
            <v>XX</v>
          </cell>
          <cell r="AD391" t="str">
            <v>XX</v>
          </cell>
          <cell r="AE391" t="str">
            <v>XX</v>
          </cell>
          <cell r="AF391" t="str">
            <v>XX</v>
          </cell>
          <cell r="AG391" t="str">
            <v>XX</v>
          </cell>
          <cell r="AH391" t="str">
            <v>XX</v>
          </cell>
          <cell r="AI391" t="str">
            <v>WO</v>
          </cell>
          <cell r="AJ391" t="str">
            <v>-</v>
          </cell>
          <cell r="AK391" t="str">
            <v>-</v>
          </cell>
          <cell r="AL391">
            <v>22</v>
          </cell>
        </row>
        <row r="392">
          <cell r="B392">
            <v>3100</v>
          </cell>
          <cell r="C392" t="str">
            <v>THANUSRI NEHRU</v>
          </cell>
          <cell r="D392" t="str">
            <v>01-Oct-2024</v>
          </cell>
          <cell r="E392" t="str">
            <v>HELPER</v>
          </cell>
          <cell r="F392" t="str">
            <v>WORKER</v>
          </cell>
          <cell r="G392" t="str">
            <v>XX</v>
          </cell>
          <cell r="H392" t="str">
            <v>XX</v>
          </cell>
          <cell r="I392" t="str">
            <v>XX</v>
          </cell>
          <cell r="J392" t="str">
            <v>-</v>
          </cell>
          <cell r="K392" t="str">
            <v>-</v>
          </cell>
          <cell r="L392" t="str">
            <v>-</v>
          </cell>
          <cell r="M392" t="str">
            <v>XX</v>
          </cell>
          <cell r="N392" t="str">
            <v>WO</v>
          </cell>
          <cell r="O392" t="str">
            <v>XX</v>
          </cell>
          <cell r="P392" t="str">
            <v>XX</v>
          </cell>
          <cell r="Q392" t="str">
            <v>XX</v>
          </cell>
          <cell r="R392" t="str">
            <v>XX</v>
          </cell>
          <cell r="S392" t="str">
            <v>XX</v>
          </cell>
          <cell r="T392" t="str">
            <v>XX</v>
          </cell>
          <cell r="U392" t="str">
            <v>WO</v>
          </cell>
          <cell r="V392" t="str">
            <v>XX</v>
          </cell>
          <cell r="W392" t="str">
            <v>XX</v>
          </cell>
          <cell r="X392" t="str">
            <v>XX</v>
          </cell>
          <cell r="Y392" t="str">
            <v>XX</v>
          </cell>
          <cell r="Z392" t="str">
            <v>XX</v>
          </cell>
          <cell r="AA392" t="str">
            <v>XX</v>
          </cell>
          <cell r="AB392" t="str">
            <v>WO</v>
          </cell>
          <cell r="AC392" t="str">
            <v>XX</v>
          </cell>
          <cell r="AD392" t="str">
            <v>XX</v>
          </cell>
          <cell r="AE392" t="str">
            <v>XX</v>
          </cell>
          <cell r="AF392" t="str">
            <v>XX</v>
          </cell>
          <cell r="AG392" t="str">
            <v>XX</v>
          </cell>
          <cell r="AH392" t="str">
            <v>XX</v>
          </cell>
          <cell r="AI392" t="str">
            <v>-</v>
          </cell>
          <cell r="AJ392" t="str">
            <v>-</v>
          </cell>
          <cell r="AK392" t="str">
            <v>-</v>
          </cell>
          <cell r="AL392">
            <v>22</v>
          </cell>
        </row>
        <row r="393">
          <cell r="B393">
            <v>3101</v>
          </cell>
          <cell r="C393" t="str">
            <v>KALAIVANI S</v>
          </cell>
          <cell r="D393" t="str">
            <v>01-Oct-2024</v>
          </cell>
          <cell r="E393" t="str">
            <v>HELPER</v>
          </cell>
          <cell r="F393" t="str">
            <v>WORKER</v>
          </cell>
          <cell r="G393" t="str">
            <v>XX</v>
          </cell>
          <cell r="H393" t="str">
            <v>A</v>
          </cell>
          <cell r="I393" t="str">
            <v>A</v>
          </cell>
          <cell r="J393" t="str">
            <v>-</v>
          </cell>
          <cell r="K393" t="str">
            <v>-</v>
          </cell>
          <cell r="L393" t="str">
            <v>-</v>
          </cell>
          <cell r="M393" t="str">
            <v>A</v>
          </cell>
          <cell r="N393" t="str">
            <v>WO</v>
          </cell>
          <cell r="O393" t="str">
            <v>A</v>
          </cell>
          <cell r="P393" t="str">
            <v>A</v>
          </cell>
          <cell r="Q393" t="str">
            <v>A</v>
          </cell>
          <cell r="R393" t="str">
            <v>XX</v>
          </cell>
          <cell r="S393" t="str">
            <v>XX</v>
          </cell>
          <cell r="T393" t="str">
            <v>XX</v>
          </cell>
          <cell r="U393" t="str">
            <v>WO</v>
          </cell>
          <cell r="V393" t="str">
            <v>XX</v>
          </cell>
          <cell r="W393" t="str">
            <v>XX</v>
          </cell>
          <cell r="X393" t="str">
            <v>A</v>
          </cell>
          <cell r="Y393" t="str">
            <v>XX</v>
          </cell>
          <cell r="Z393" t="str">
            <v>XX</v>
          </cell>
          <cell r="AA393" t="str">
            <v>XX</v>
          </cell>
          <cell r="AB393" t="str">
            <v>WO</v>
          </cell>
          <cell r="AC393" t="str">
            <v>XX</v>
          </cell>
          <cell r="AD393" t="str">
            <v>XX</v>
          </cell>
          <cell r="AE393" t="str">
            <v>XX</v>
          </cell>
          <cell r="AF393" t="str">
            <v>XX</v>
          </cell>
          <cell r="AG393" t="str">
            <v>XX</v>
          </cell>
          <cell r="AH393" t="str">
            <v>XX</v>
          </cell>
          <cell r="AI393" t="str">
            <v>-</v>
          </cell>
          <cell r="AJ393" t="str">
            <v>-</v>
          </cell>
          <cell r="AK393" t="str">
            <v>-</v>
          </cell>
          <cell r="AL393">
            <v>15</v>
          </cell>
        </row>
        <row r="394">
          <cell r="B394">
            <v>3103</v>
          </cell>
          <cell r="C394" t="str">
            <v>AMUTHAVALLI NEHRU</v>
          </cell>
          <cell r="D394" t="str">
            <v>01-Oct-2024</v>
          </cell>
          <cell r="E394" t="str">
            <v>HELPER</v>
          </cell>
          <cell r="F394" t="str">
            <v>WORKER</v>
          </cell>
          <cell r="G394" t="str">
            <v>XX</v>
          </cell>
          <cell r="H394" t="str">
            <v>XX</v>
          </cell>
          <cell r="I394" t="str">
            <v>XX</v>
          </cell>
          <cell r="J394" t="str">
            <v>-</v>
          </cell>
          <cell r="K394" t="str">
            <v>-</v>
          </cell>
          <cell r="L394" t="str">
            <v>-</v>
          </cell>
          <cell r="M394" t="str">
            <v>XX</v>
          </cell>
          <cell r="N394" t="str">
            <v>WO</v>
          </cell>
          <cell r="O394" t="str">
            <v>XX</v>
          </cell>
          <cell r="P394" t="str">
            <v>XX</v>
          </cell>
          <cell r="Q394" t="str">
            <v>A</v>
          </cell>
          <cell r="R394" t="str">
            <v>XX</v>
          </cell>
          <cell r="S394" t="str">
            <v>XX</v>
          </cell>
          <cell r="T394" t="str">
            <v>XX</v>
          </cell>
          <cell r="U394" t="str">
            <v>WO</v>
          </cell>
          <cell r="V394" t="str">
            <v>XX</v>
          </cell>
          <cell r="W394" t="str">
            <v>XX</v>
          </cell>
          <cell r="X394" t="str">
            <v>A</v>
          </cell>
          <cell r="Y394" t="str">
            <v>XX</v>
          </cell>
          <cell r="Z394" t="str">
            <v>XX</v>
          </cell>
          <cell r="AA394" t="str">
            <v>XX</v>
          </cell>
          <cell r="AB394" t="str">
            <v>WO</v>
          </cell>
          <cell r="AC394" t="str">
            <v>XX</v>
          </cell>
          <cell r="AD394" t="str">
            <v>XX</v>
          </cell>
          <cell r="AE394" t="str">
            <v>XX</v>
          </cell>
          <cell r="AF394" t="str">
            <v>XX</v>
          </cell>
          <cell r="AG394" t="str">
            <v>XX</v>
          </cell>
          <cell r="AH394" t="str">
            <v>XX</v>
          </cell>
          <cell r="AI394" t="str">
            <v>-</v>
          </cell>
          <cell r="AJ394" t="str">
            <v>-</v>
          </cell>
          <cell r="AK394" t="str">
            <v>-</v>
          </cell>
          <cell r="AL394">
            <v>20</v>
          </cell>
        </row>
        <row r="395">
          <cell r="B395">
            <v>3104</v>
          </cell>
          <cell r="C395" t="str">
            <v>SANOYARA ANSARI</v>
          </cell>
          <cell r="D395" t="str">
            <v>01-Oct-2024</v>
          </cell>
          <cell r="E395" t="str">
            <v>HELPER</v>
          </cell>
          <cell r="F395" t="str">
            <v>WORKER</v>
          </cell>
          <cell r="G395" t="str">
            <v>XX</v>
          </cell>
          <cell r="H395" t="str">
            <v>XX</v>
          </cell>
          <cell r="I395" t="str">
            <v>XX</v>
          </cell>
          <cell r="J395" t="str">
            <v>-</v>
          </cell>
          <cell r="K395" t="str">
            <v>-</v>
          </cell>
          <cell r="L395" t="str">
            <v>-</v>
          </cell>
          <cell r="M395" t="str">
            <v>XX</v>
          </cell>
          <cell r="N395" t="str">
            <v>WO</v>
          </cell>
          <cell r="O395" t="str">
            <v>A</v>
          </cell>
          <cell r="P395" t="str">
            <v>A</v>
          </cell>
          <cell r="Q395" t="str">
            <v>XX</v>
          </cell>
          <cell r="R395" t="str">
            <v>XX</v>
          </cell>
          <cell r="S395" t="str">
            <v>XX</v>
          </cell>
          <cell r="T395" t="str">
            <v>XX</v>
          </cell>
          <cell r="U395" t="str">
            <v>WO</v>
          </cell>
          <cell r="V395" t="str">
            <v>XX</v>
          </cell>
          <cell r="W395" t="str">
            <v>XX</v>
          </cell>
          <cell r="X395" t="str">
            <v>XX</v>
          </cell>
          <cell r="Y395" t="str">
            <v>XX</v>
          </cell>
          <cell r="Z395" t="str">
            <v>XX</v>
          </cell>
          <cell r="AA395" t="str">
            <v>XX</v>
          </cell>
          <cell r="AB395" t="str">
            <v>WO</v>
          </cell>
          <cell r="AC395" t="str">
            <v>A</v>
          </cell>
          <cell r="AD395" t="str">
            <v>XX</v>
          </cell>
          <cell r="AE395" t="str">
            <v>XX</v>
          </cell>
          <cell r="AF395" t="str">
            <v>XX</v>
          </cell>
          <cell r="AG395" t="str">
            <v>A</v>
          </cell>
          <cell r="AH395" t="str">
            <v>A</v>
          </cell>
          <cell r="AI395" t="str">
            <v>-</v>
          </cell>
          <cell r="AJ395" t="str">
            <v>-</v>
          </cell>
          <cell r="AK395" t="str">
            <v>-</v>
          </cell>
          <cell r="AL395">
            <v>17</v>
          </cell>
        </row>
        <row r="396">
          <cell r="B396">
            <v>3105</v>
          </cell>
          <cell r="C396" t="str">
            <v>ABIRAMI</v>
          </cell>
          <cell r="D396" t="str">
            <v>04-Oct-2024</v>
          </cell>
          <cell r="E396" t="str">
            <v>TAILOR</v>
          </cell>
          <cell r="F396" t="str">
            <v>WORKER</v>
          </cell>
          <cell r="G396" t="str">
            <v>XX</v>
          </cell>
          <cell r="H396" t="str">
            <v>XX</v>
          </cell>
          <cell r="I396" t="str">
            <v>XX</v>
          </cell>
          <cell r="J396" t="str">
            <v>-</v>
          </cell>
          <cell r="K396" t="str">
            <v>-</v>
          </cell>
          <cell r="L396" t="str">
            <v>-</v>
          </cell>
          <cell r="M396" t="str">
            <v>XX</v>
          </cell>
          <cell r="N396" t="str">
            <v>WO</v>
          </cell>
          <cell r="O396" t="str">
            <v>XX</v>
          </cell>
          <cell r="P396" t="str">
            <v>XX</v>
          </cell>
          <cell r="Q396" t="str">
            <v>XX</v>
          </cell>
          <cell r="R396" t="str">
            <v>XX</v>
          </cell>
          <cell r="S396" t="str">
            <v>XX</v>
          </cell>
          <cell r="T396" t="str">
            <v>XX</v>
          </cell>
          <cell r="U396" t="str">
            <v>WO</v>
          </cell>
          <cell r="V396" t="str">
            <v>XX</v>
          </cell>
          <cell r="W396" t="str">
            <v>XX</v>
          </cell>
          <cell r="X396" t="str">
            <v>XX</v>
          </cell>
          <cell r="Y396" t="str">
            <v>XX</v>
          </cell>
          <cell r="Z396" t="str">
            <v>A</v>
          </cell>
          <cell r="AA396" t="str">
            <v>A</v>
          </cell>
          <cell r="AB396" t="str">
            <v>WO</v>
          </cell>
          <cell r="AC396" t="str">
            <v>A</v>
          </cell>
          <cell r="AD396" t="str">
            <v>A</v>
          </cell>
          <cell r="AE396" t="str">
            <v>A</v>
          </cell>
          <cell r="AF396" t="str">
            <v>XX</v>
          </cell>
          <cell r="AG396" t="str">
            <v>XX</v>
          </cell>
          <cell r="AH396" t="str">
            <v>A</v>
          </cell>
          <cell r="AI396" t="str">
            <v>-</v>
          </cell>
          <cell r="AJ396" t="str">
            <v>-</v>
          </cell>
          <cell r="AK396" t="str">
            <v>-</v>
          </cell>
          <cell r="AL396">
            <v>16</v>
          </cell>
        </row>
        <row r="397">
          <cell r="B397">
            <v>3109</v>
          </cell>
          <cell r="C397" t="str">
            <v>DHANALAKSHMI T</v>
          </cell>
          <cell r="D397" t="str">
            <v>07-Oct-2024</v>
          </cell>
          <cell r="E397" t="str">
            <v>HELPER</v>
          </cell>
          <cell r="F397" t="str">
            <v>WORKER</v>
          </cell>
          <cell r="G397" t="str">
            <v>XX</v>
          </cell>
          <cell r="H397" t="str">
            <v>XX</v>
          </cell>
          <cell r="I397" t="str">
            <v>XX</v>
          </cell>
          <cell r="J397" t="str">
            <v>-</v>
          </cell>
          <cell r="K397" t="str">
            <v>-</v>
          </cell>
          <cell r="L397" t="str">
            <v>-</v>
          </cell>
          <cell r="M397" t="str">
            <v>XX</v>
          </cell>
          <cell r="N397" t="str">
            <v>WO</v>
          </cell>
          <cell r="O397" t="str">
            <v>A</v>
          </cell>
          <cell r="P397" t="str">
            <v>XX</v>
          </cell>
          <cell r="Q397" t="str">
            <v>XX</v>
          </cell>
          <cell r="R397" t="str">
            <v>A</v>
          </cell>
          <cell r="S397" t="str">
            <v>XX</v>
          </cell>
          <cell r="T397" t="str">
            <v>XX</v>
          </cell>
          <cell r="U397" t="str">
            <v>WO</v>
          </cell>
          <cell r="V397" t="str">
            <v>XX</v>
          </cell>
          <cell r="W397" t="str">
            <v>XX</v>
          </cell>
          <cell r="X397" t="str">
            <v>XX</v>
          </cell>
          <cell r="Y397" t="str">
            <v>XX</v>
          </cell>
          <cell r="Z397" t="str">
            <v>XX</v>
          </cell>
          <cell r="AA397" t="str">
            <v>XX</v>
          </cell>
          <cell r="AB397" t="str">
            <v>WO</v>
          </cell>
          <cell r="AC397" t="str">
            <v>XX</v>
          </cell>
          <cell r="AD397" t="str">
            <v>XX</v>
          </cell>
          <cell r="AE397" t="str">
            <v>XX</v>
          </cell>
          <cell r="AF397" t="str">
            <v>XX</v>
          </cell>
          <cell r="AG397" t="str">
            <v>XX</v>
          </cell>
          <cell r="AH397" t="str">
            <v>XX</v>
          </cell>
          <cell r="AI397" t="str">
            <v>-</v>
          </cell>
          <cell r="AJ397" t="str">
            <v>-</v>
          </cell>
          <cell r="AK397" t="str">
            <v>-</v>
          </cell>
          <cell r="AL397">
            <v>20</v>
          </cell>
        </row>
        <row r="398">
          <cell r="B398">
            <v>3115</v>
          </cell>
          <cell r="C398" t="str">
            <v>Y S YOVEL</v>
          </cell>
          <cell r="D398" t="str">
            <v>08-Oct-2024</v>
          </cell>
          <cell r="E398" t="str">
            <v>OPERATOR</v>
          </cell>
          <cell r="F398" t="str">
            <v>WORKER</v>
          </cell>
          <cell r="G398" t="str">
            <v>XX</v>
          </cell>
          <cell r="H398" t="str">
            <v>XX</v>
          </cell>
          <cell r="I398" t="str">
            <v>XX</v>
          </cell>
          <cell r="J398" t="str">
            <v>-</v>
          </cell>
          <cell r="K398" t="str">
            <v>-</v>
          </cell>
          <cell r="L398" t="str">
            <v>-</v>
          </cell>
          <cell r="M398" t="str">
            <v>XX</v>
          </cell>
          <cell r="N398" t="str">
            <v>WO</v>
          </cell>
          <cell r="O398" t="str">
            <v>XX</v>
          </cell>
          <cell r="P398" t="str">
            <v>XX</v>
          </cell>
          <cell r="Q398" t="str">
            <v>A</v>
          </cell>
          <cell r="R398" t="str">
            <v>XX</v>
          </cell>
          <cell r="S398" t="str">
            <v>XX</v>
          </cell>
          <cell r="T398" t="str">
            <v>A</v>
          </cell>
          <cell r="U398" t="str">
            <v>WO</v>
          </cell>
          <cell r="V398" t="str">
            <v>XX</v>
          </cell>
          <cell r="W398" t="str">
            <v>XX</v>
          </cell>
          <cell r="X398" t="str">
            <v>XX</v>
          </cell>
          <cell r="Y398" t="str">
            <v>A</v>
          </cell>
          <cell r="Z398" t="str">
            <v>A</v>
          </cell>
          <cell r="AA398" t="str">
            <v>XX</v>
          </cell>
          <cell r="AB398" t="str">
            <v>WO</v>
          </cell>
          <cell r="AC398" t="str">
            <v>XX</v>
          </cell>
          <cell r="AD398" t="str">
            <v>A</v>
          </cell>
          <cell r="AE398" t="str">
            <v>XX</v>
          </cell>
          <cell r="AF398" t="str">
            <v>XX</v>
          </cell>
          <cell r="AG398" t="str">
            <v>XX</v>
          </cell>
          <cell r="AH398" t="str">
            <v>XX</v>
          </cell>
          <cell r="AI398" t="str">
            <v>-</v>
          </cell>
          <cell r="AJ398" t="str">
            <v>-</v>
          </cell>
          <cell r="AK398" t="str">
            <v>-</v>
          </cell>
          <cell r="AL398">
            <v>17</v>
          </cell>
        </row>
        <row r="399">
          <cell r="B399">
            <v>3119</v>
          </cell>
          <cell r="C399" t="str">
            <v>VIJAYALAKSHMI P</v>
          </cell>
          <cell r="D399" t="str">
            <v>15-Oct-2024</v>
          </cell>
          <cell r="E399" t="str">
            <v>OPERATOR</v>
          </cell>
          <cell r="F399" t="str">
            <v>WORKER</v>
          </cell>
          <cell r="G399" t="str">
            <v>XX</v>
          </cell>
          <cell r="H399" t="str">
            <v>XX</v>
          </cell>
          <cell r="I399" t="str">
            <v>XX</v>
          </cell>
          <cell r="J399" t="str">
            <v>-</v>
          </cell>
          <cell r="K399" t="str">
            <v>-</v>
          </cell>
          <cell r="L399" t="str">
            <v>-</v>
          </cell>
          <cell r="M399" t="str">
            <v>XX</v>
          </cell>
          <cell r="N399" t="str">
            <v>WO</v>
          </cell>
          <cell r="O399" t="str">
            <v>A</v>
          </cell>
          <cell r="P399" t="str">
            <v>XX</v>
          </cell>
          <cell r="Q399" t="str">
            <v>XX</v>
          </cell>
          <cell r="R399" t="str">
            <v>XX</v>
          </cell>
          <cell r="S399" t="str">
            <v>A</v>
          </cell>
          <cell r="T399" t="str">
            <v>XX</v>
          </cell>
          <cell r="U399" t="str">
            <v>WO</v>
          </cell>
          <cell r="V399" t="str">
            <v>A</v>
          </cell>
          <cell r="W399" t="str">
            <v>A</v>
          </cell>
          <cell r="X399" t="str">
            <v>A</v>
          </cell>
          <cell r="Y399" t="str">
            <v>XX</v>
          </cell>
          <cell r="Z399" t="str">
            <v>A/XX</v>
          </cell>
          <cell r="AA399" t="str">
            <v>XX</v>
          </cell>
          <cell r="AB399" t="str">
            <v>WO</v>
          </cell>
          <cell r="AC399" t="str">
            <v>XX</v>
          </cell>
          <cell r="AD399" t="str">
            <v>XX</v>
          </cell>
          <cell r="AE399" t="str">
            <v>XX</v>
          </cell>
          <cell r="AF399" t="str">
            <v>XX</v>
          </cell>
          <cell r="AG399" t="str">
            <v>XX</v>
          </cell>
          <cell r="AH399" t="str">
            <v>XX</v>
          </cell>
          <cell r="AI399" t="str">
            <v>-</v>
          </cell>
          <cell r="AJ399" t="str">
            <v>-</v>
          </cell>
          <cell r="AK399" t="str">
            <v>-</v>
          </cell>
          <cell r="AL399">
            <v>16</v>
          </cell>
        </row>
        <row r="400">
          <cell r="B400">
            <v>3127</v>
          </cell>
          <cell r="C400" t="str">
            <v>SOWNDARYA P</v>
          </cell>
          <cell r="D400" t="str">
            <v>04-Nov-2024</v>
          </cell>
          <cell r="E400" t="str">
            <v>HELPER</v>
          </cell>
          <cell r="F400" t="str">
            <v>WORKER</v>
          </cell>
          <cell r="G400" t="str">
            <v>XX</v>
          </cell>
          <cell r="H400" t="str">
            <v>XX</v>
          </cell>
          <cell r="I400" t="str">
            <v>XX</v>
          </cell>
          <cell r="J400" t="str">
            <v>-</v>
          </cell>
          <cell r="K400" t="str">
            <v>-</v>
          </cell>
          <cell r="L400" t="str">
            <v>-</v>
          </cell>
          <cell r="M400" t="str">
            <v>XX</v>
          </cell>
          <cell r="N400" t="str">
            <v>WO</v>
          </cell>
          <cell r="O400" t="str">
            <v>XX</v>
          </cell>
          <cell r="P400" t="str">
            <v>XX</v>
          </cell>
          <cell r="Q400" t="str">
            <v>XX</v>
          </cell>
          <cell r="R400" t="str">
            <v>XX</v>
          </cell>
          <cell r="S400" t="str">
            <v>XX</v>
          </cell>
          <cell r="T400" t="str">
            <v>XX</v>
          </cell>
          <cell r="U400" t="str">
            <v>WO</v>
          </cell>
          <cell r="V400" t="str">
            <v>XX</v>
          </cell>
          <cell r="W400" t="str">
            <v>XX</v>
          </cell>
          <cell r="X400" t="str">
            <v>XX</v>
          </cell>
          <cell r="Y400" t="str">
            <v>XX</v>
          </cell>
          <cell r="Z400" t="str">
            <v>XX</v>
          </cell>
          <cell r="AA400" t="str">
            <v>XX</v>
          </cell>
          <cell r="AB400" t="str">
            <v>WO</v>
          </cell>
          <cell r="AC400" t="str">
            <v>XX</v>
          </cell>
          <cell r="AD400" t="str">
            <v>XX</v>
          </cell>
          <cell r="AE400" t="str">
            <v>XX</v>
          </cell>
          <cell r="AF400" t="str">
            <v>XX</v>
          </cell>
          <cell r="AG400" t="str">
            <v>XX</v>
          </cell>
          <cell r="AH400" t="str">
            <v>XX</v>
          </cell>
          <cell r="AI400" t="str">
            <v>-</v>
          </cell>
          <cell r="AJ400" t="str">
            <v>-</v>
          </cell>
          <cell r="AK400" t="str">
            <v>-</v>
          </cell>
          <cell r="AL400">
            <v>22</v>
          </cell>
        </row>
        <row r="401">
          <cell r="B401">
            <v>3128</v>
          </cell>
          <cell r="C401" t="str">
            <v>BHUVANESWARI V</v>
          </cell>
          <cell r="D401" t="str">
            <v>04-Nov-2024</v>
          </cell>
          <cell r="E401" t="str">
            <v>HELPER</v>
          </cell>
          <cell r="F401" t="str">
            <v>WORKER</v>
          </cell>
          <cell r="G401" t="str">
            <v>XX</v>
          </cell>
          <cell r="H401" t="str">
            <v>XX</v>
          </cell>
          <cell r="I401" t="str">
            <v>XX</v>
          </cell>
          <cell r="J401" t="str">
            <v>-</v>
          </cell>
          <cell r="K401" t="str">
            <v>-</v>
          </cell>
          <cell r="L401" t="str">
            <v>-</v>
          </cell>
          <cell r="M401" t="str">
            <v>XX</v>
          </cell>
          <cell r="N401" t="str">
            <v>WO</v>
          </cell>
          <cell r="O401" t="str">
            <v>XX</v>
          </cell>
          <cell r="P401" t="str">
            <v>XX</v>
          </cell>
          <cell r="Q401" t="str">
            <v>XX</v>
          </cell>
          <cell r="R401" t="str">
            <v>XX</v>
          </cell>
          <cell r="S401" t="str">
            <v>A</v>
          </cell>
          <cell r="T401" t="str">
            <v>XX</v>
          </cell>
          <cell r="U401" t="str">
            <v>WO</v>
          </cell>
          <cell r="V401" t="str">
            <v>XX</v>
          </cell>
          <cell r="W401" t="str">
            <v>XX</v>
          </cell>
          <cell r="X401" t="str">
            <v>A</v>
          </cell>
          <cell r="Y401" t="str">
            <v>XX</v>
          </cell>
          <cell r="Z401" t="str">
            <v>XX</v>
          </cell>
          <cell r="AA401" t="str">
            <v>XX</v>
          </cell>
          <cell r="AB401" t="str">
            <v>WO</v>
          </cell>
          <cell r="AC401" t="str">
            <v>XX</v>
          </cell>
          <cell r="AD401" t="str">
            <v>XX</v>
          </cell>
          <cell r="AE401" t="str">
            <v>XX</v>
          </cell>
          <cell r="AF401" t="str">
            <v>XX</v>
          </cell>
          <cell r="AG401" t="str">
            <v>XX</v>
          </cell>
          <cell r="AH401" t="str">
            <v>XX</v>
          </cell>
          <cell r="AI401" t="str">
            <v>-</v>
          </cell>
          <cell r="AJ401" t="str">
            <v>-</v>
          </cell>
          <cell r="AK401" t="str">
            <v>-</v>
          </cell>
          <cell r="AL401">
            <v>20</v>
          </cell>
        </row>
        <row r="402">
          <cell r="B402">
            <v>3130</v>
          </cell>
          <cell r="C402" t="str">
            <v>RANJANI L</v>
          </cell>
          <cell r="D402" t="str">
            <v>04-Nov-2024</v>
          </cell>
          <cell r="E402" t="str">
            <v>HELPER</v>
          </cell>
          <cell r="F402" t="str">
            <v>WORKER</v>
          </cell>
          <cell r="G402" t="str">
            <v>A</v>
          </cell>
          <cell r="H402" t="str">
            <v>A</v>
          </cell>
          <cell r="I402" t="str">
            <v>A</v>
          </cell>
          <cell r="J402" t="str">
            <v>-</v>
          </cell>
          <cell r="K402" t="str">
            <v>-</v>
          </cell>
          <cell r="L402" t="str">
            <v>-</v>
          </cell>
          <cell r="M402" t="str">
            <v>A</v>
          </cell>
          <cell r="N402" t="str">
            <v>WO</v>
          </cell>
          <cell r="O402" t="str">
            <v>XX</v>
          </cell>
          <cell r="P402" t="str">
            <v>XX</v>
          </cell>
          <cell r="Q402" t="str">
            <v>XX</v>
          </cell>
          <cell r="R402" t="str">
            <v>XX</v>
          </cell>
          <cell r="S402" t="str">
            <v>A</v>
          </cell>
          <cell r="T402" t="str">
            <v>XX</v>
          </cell>
          <cell r="U402" t="str">
            <v>WO</v>
          </cell>
          <cell r="V402" t="str">
            <v>A</v>
          </cell>
          <cell r="W402" t="str">
            <v>XX</v>
          </cell>
          <cell r="X402" t="str">
            <v>XX</v>
          </cell>
          <cell r="Y402" t="str">
            <v>XX</v>
          </cell>
          <cell r="Z402" t="str">
            <v>XX</v>
          </cell>
          <cell r="AA402" t="str">
            <v>XX</v>
          </cell>
          <cell r="AB402" t="str">
            <v>WO</v>
          </cell>
          <cell r="AC402" t="str">
            <v>XX</v>
          </cell>
          <cell r="AD402" t="str">
            <v>XX</v>
          </cell>
          <cell r="AE402" t="str">
            <v>A</v>
          </cell>
          <cell r="AF402" t="str">
            <v>XX</v>
          </cell>
          <cell r="AG402" t="str">
            <v>XX</v>
          </cell>
          <cell r="AH402" t="str">
            <v>XX</v>
          </cell>
          <cell r="AI402" t="str">
            <v>-</v>
          </cell>
          <cell r="AJ402" t="str">
            <v>-</v>
          </cell>
          <cell r="AK402" t="str">
            <v>-</v>
          </cell>
          <cell r="AL402">
            <v>15</v>
          </cell>
        </row>
        <row r="403">
          <cell r="B403">
            <v>3131</v>
          </cell>
          <cell r="C403" t="str">
            <v>MAGESWARI R</v>
          </cell>
          <cell r="D403" t="str">
            <v>04-Nov-2024</v>
          </cell>
          <cell r="E403" t="str">
            <v>HELPER</v>
          </cell>
          <cell r="F403" t="str">
            <v>WORKER</v>
          </cell>
          <cell r="G403" t="str">
            <v>XX</v>
          </cell>
          <cell r="H403" t="str">
            <v>XX</v>
          </cell>
          <cell r="I403" t="str">
            <v>XX</v>
          </cell>
          <cell r="J403" t="str">
            <v>-</v>
          </cell>
          <cell r="K403" t="str">
            <v>-</v>
          </cell>
          <cell r="L403" t="str">
            <v>-</v>
          </cell>
          <cell r="M403" t="str">
            <v>XX</v>
          </cell>
          <cell r="N403" t="str">
            <v>WO</v>
          </cell>
          <cell r="O403" t="str">
            <v>XX</v>
          </cell>
          <cell r="P403" t="str">
            <v>XX</v>
          </cell>
          <cell r="Q403" t="str">
            <v>XX</v>
          </cell>
          <cell r="R403" t="str">
            <v>XX</v>
          </cell>
          <cell r="S403" t="str">
            <v>A</v>
          </cell>
          <cell r="T403" t="str">
            <v>XX</v>
          </cell>
          <cell r="U403" t="str">
            <v>WO</v>
          </cell>
          <cell r="V403" t="str">
            <v>XX</v>
          </cell>
          <cell r="W403" t="str">
            <v>XX</v>
          </cell>
          <cell r="X403" t="str">
            <v>XX</v>
          </cell>
          <cell r="Y403" t="str">
            <v>XX</v>
          </cell>
          <cell r="Z403" t="str">
            <v>A</v>
          </cell>
          <cell r="AA403" t="str">
            <v>XX</v>
          </cell>
          <cell r="AB403" t="str">
            <v>WO</v>
          </cell>
          <cell r="AC403" t="str">
            <v>XX</v>
          </cell>
          <cell r="AD403" t="str">
            <v>XX</v>
          </cell>
          <cell r="AE403" t="str">
            <v>A</v>
          </cell>
          <cell r="AF403" t="str">
            <v>XX</v>
          </cell>
          <cell r="AG403" t="str">
            <v>A</v>
          </cell>
          <cell r="AH403" t="str">
            <v>XX</v>
          </cell>
          <cell r="AI403" t="str">
            <v>-</v>
          </cell>
          <cell r="AJ403" t="str">
            <v>-</v>
          </cell>
          <cell r="AK403" t="str">
            <v>-</v>
          </cell>
          <cell r="AL403">
            <v>18</v>
          </cell>
        </row>
        <row r="404">
          <cell r="B404">
            <v>3132</v>
          </cell>
          <cell r="C404" t="str">
            <v>SUGASINI P</v>
          </cell>
          <cell r="D404" t="str">
            <v>04-Nov-2024</v>
          </cell>
          <cell r="E404" t="str">
            <v>HELPER</v>
          </cell>
          <cell r="F404" t="str">
            <v>WORKER</v>
          </cell>
          <cell r="G404" t="str">
            <v>XX</v>
          </cell>
          <cell r="H404" t="str">
            <v>XX</v>
          </cell>
          <cell r="I404" t="str">
            <v>XX</v>
          </cell>
          <cell r="J404" t="str">
            <v>-</v>
          </cell>
          <cell r="K404" t="str">
            <v>-</v>
          </cell>
          <cell r="L404" t="str">
            <v>-</v>
          </cell>
          <cell r="M404" t="str">
            <v>XX</v>
          </cell>
          <cell r="N404" t="str">
            <v>WO</v>
          </cell>
          <cell r="O404" t="str">
            <v>XX</v>
          </cell>
          <cell r="P404" t="str">
            <v>XX</v>
          </cell>
          <cell r="Q404" t="str">
            <v>XX</v>
          </cell>
          <cell r="R404" t="str">
            <v>XX</v>
          </cell>
          <cell r="S404" t="str">
            <v>XX</v>
          </cell>
          <cell r="T404" t="str">
            <v>XX</v>
          </cell>
          <cell r="U404" t="str">
            <v>WO</v>
          </cell>
          <cell r="V404" t="str">
            <v>XX</v>
          </cell>
          <cell r="W404" t="str">
            <v>XX</v>
          </cell>
          <cell r="X404" t="str">
            <v>XX</v>
          </cell>
          <cell r="Y404" t="str">
            <v>XX</v>
          </cell>
          <cell r="Z404" t="str">
            <v>XX</v>
          </cell>
          <cell r="AA404" t="str">
            <v>XX</v>
          </cell>
          <cell r="AB404" t="str">
            <v>WO</v>
          </cell>
          <cell r="AC404" t="str">
            <v>XX</v>
          </cell>
          <cell r="AD404" t="str">
            <v>XX</v>
          </cell>
          <cell r="AE404" t="str">
            <v>XX</v>
          </cell>
          <cell r="AF404" t="str">
            <v>XX</v>
          </cell>
          <cell r="AG404" t="str">
            <v>XX</v>
          </cell>
          <cell r="AH404" t="str">
            <v>XX</v>
          </cell>
          <cell r="AI404" t="str">
            <v>-</v>
          </cell>
          <cell r="AJ404" t="str">
            <v>-</v>
          </cell>
          <cell r="AK404" t="str">
            <v>-</v>
          </cell>
          <cell r="AL404">
            <v>22</v>
          </cell>
        </row>
        <row r="405">
          <cell r="B405">
            <v>3133</v>
          </cell>
          <cell r="C405" t="str">
            <v>RUNIYA BAIDYA</v>
          </cell>
          <cell r="D405" t="str">
            <v>04-Nov-2024</v>
          </cell>
          <cell r="E405" t="str">
            <v>HELPER</v>
          </cell>
          <cell r="F405" t="str">
            <v>WORKER</v>
          </cell>
          <cell r="G405" t="str">
            <v>XX</v>
          </cell>
          <cell r="H405" t="str">
            <v>XX</v>
          </cell>
          <cell r="I405" t="str">
            <v>XX</v>
          </cell>
          <cell r="J405" t="str">
            <v>-</v>
          </cell>
          <cell r="K405" t="str">
            <v>-</v>
          </cell>
          <cell r="L405" t="str">
            <v>-</v>
          </cell>
          <cell r="M405" t="str">
            <v>A</v>
          </cell>
          <cell r="N405" t="str">
            <v>WO</v>
          </cell>
          <cell r="O405" t="str">
            <v>A</v>
          </cell>
          <cell r="P405" t="str">
            <v>A</v>
          </cell>
          <cell r="Q405" t="str">
            <v>A</v>
          </cell>
          <cell r="R405" t="str">
            <v>A</v>
          </cell>
          <cell r="S405" t="str">
            <v>A</v>
          </cell>
          <cell r="T405" t="str">
            <v>A</v>
          </cell>
          <cell r="U405" t="str">
            <v>WO</v>
          </cell>
          <cell r="V405" t="str">
            <v>A</v>
          </cell>
          <cell r="W405" t="str">
            <v>A</v>
          </cell>
          <cell r="X405" t="str">
            <v>A</v>
          </cell>
          <cell r="Y405" t="str">
            <v>A</v>
          </cell>
          <cell r="Z405" t="str">
            <v>A</v>
          </cell>
          <cell r="AA405" t="str">
            <v>A</v>
          </cell>
          <cell r="AB405" t="str">
            <v>WO</v>
          </cell>
          <cell r="AC405" t="str">
            <v>A</v>
          </cell>
          <cell r="AD405" t="str">
            <v>A</v>
          </cell>
          <cell r="AE405" t="str">
            <v>A</v>
          </cell>
          <cell r="AF405" t="str">
            <v>A</v>
          </cell>
          <cell r="AG405" t="str">
            <v>A</v>
          </cell>
          <cell r="AH405" t="str">
            <v>A</v>
          </cell>
          <cell r="AI405" t="str">
            <v>-</v>
          </cell>
          <cell r="AJ405" t="str">
            <v>-</v>
          </cell>
          <cell r="AK405" t="str">
            <v>-</v>
          </cell>
          <cell r="AL405">
            <v>3</v>
          </cell>
        </row>
        <row r="406">
          <cell r="B406">
            <v>3134</v>
          </cell>
          <cell r="C406" t="str">
            <v>SALINI P</v>
          </cell>
          <cell r="D406" t="str">
            <v>04-Nov-2024</v>
          </cell>
          <cell r="E406" t="str">
            <v>HELPER</v>
          </cell>
          <cell r="F406" t="str">
            <v>WORKER</v>
          </cell>
          <cell r="G406" t="str">
            <v>XX</v>
          </cell>
          <cell r="H406" t="str">
            <v>XX</v>
          </cell>
          <cell r="I406" t="str">
            <v>XX</v>
          </cell>
          <cell r="J406" t="str">
            <v>-</v>
          </cell>
          <cell r="K406" t="str">
            <v>-</v>
          </cell>
          <cell r="L406" t="str">
            <v>-</v>
          </cell>
          <cell r="M406" t="str">
            <v>XX</v>
          </cell>
          <cell r="N406" t="str">
            <v>WO</v>
          </cell>
          <cell r="O406" t="str">
            <v>XX</v>
          </cell>
          <cell r="P406" t="str">
            <v>XX</v>
          </cell>
          <cell r="Q406" t="str">
            <v>XX</v>
          </cell>
          <cell r="R406" t="str">
            <v>XX</v>
          </cell>
          <cell r="S406" t="str">
            <v>XX</v>
          </cell>
          <cell r="T406" t="str">
            <v>XX</v>
          </cell>
          <cell r="U406" t="str">
            <v>WO</v>
          </cell>
          <cell r="V406" t="str">
            <v>A</v>
          </cell>
          <cell r="W406" t="str">
            <v>XX</v>
          </cell>
          <cell r="X406" t="str">
            <v>A</v>
          </cell>
          <cell r="Y406" t="str">
            <v>A</v>
          </cell>
          <cell r="Z406" t="str">
            <v>XX</v>
          </cell>
          <cell r="AA406" t="str">
            <v>XX</v>
          </cell>
          <cell r="AB406" t="str">
            <v>WO</v>
          </cell>
          <cell r="AC406" t="str">
            <v>XX</v>
          </cell>
          <cell r="AD406" t="str">
            <v>XX</v>
          </cell>
          <cell r="AE406" t="str">
            <v>XX</v>
          </cell>
          <cell r="AF406" t="str">
            <v>XX</v>
          </cell>
          <cell r="AG406" t="str">
            <v>XX</v>
          </cell>
          <cell r="AH406" t="str">
            <v>XX</v>
          </cell>
          <cell r="AI406" t="str">
            <v>-</v>
          </cell>
          <cell r="AJ406" t="str">
            <v>-</v>
          </cell>
          <cell r="AK406" t="str">
            <v>-</v>
          </cell>
          <cell r="AL406">
            <v>19</v>
          </cell>
        </row>
        <row r="407">
          <cell r="B407">
            <v>3135</v>
          </cell>
          <cell r="C407" t="str">
            <v>SRIDEVI K</v>
          </cell>
          <cell r="D407" t="str">
            <v>04-Nov-2024</v>
          </cell>
          <cell r="E407" t="str">
            <v>HELPER</v>
          </cell>
          <cell r="F407" t="str">
            <v>WORKER</v>
          </cell>
          <cell r="G407" t="str">
            <v>XX</v>
          </cell>
          <cell r="H407" t="str">
            <v>XX</v>
          </cell>
          <cell r="I407" t="str">
            <v>XX</v>
          </cell>
          <cell r="J407" t="str">
            <v>-</v>
          </cell>
          <cell r="K407" t="str">
            <v>-</v>
          </cell>
          <cell r="L407" t="str">
            <v>-</v>
          </cell>
          <cell r="M407" t="str">
            <v>XX</v>
          </cell>
          <cell r="N407" t="str">
            <v>WO</v>
          </cell>
          <cell r="O407" t="str">
            <v>A</v>
          </cell>
          <cell r="P407" t="str">
            <v>A</v>
          </cell>
          <cell r="Q407" t="str">
            <v>A</v>
          </cell>
          <cell r="R407" t="str">
            <v>XX</v>
          </cell>
          <cell r="S407" t="str">
            <v>XX</v>
          </cell>
          <cell r="T407" t="str">
            <v>A</v>
          </cell>
          <cell r="U407" t="str">
            <v>WO</v>
          </cell>
          <cell r="V407" t="str">
            <v>XX</v>
          </cell>
          <cell r="W407" t="str">
            <v>XX</v>
          </cell>
          <cell r="X407" t="str">
            <v>XX</v>
          </cell>
          <cell r="Y407" t="str">
            <v>XX</v>
          </cell>
          <cell r="Z407" t="str">
            <v>XX</v>
          </cell>
          <cell r="AA407" t="str">
            <v>XX</v>
          </cell>
          <cell r="AB407" t="str">
            <v>WO</v>
          </cell>
          <cell r="AC407" t="str">
            <v>XX</v>
          </cell>
          <cell r="AD407" t="str">
            <v>A</v>
          </cell>
          <cell r="AE407" t="str">
            <v>A</v>
          </cell>
          <cell r="AF407" t="str">
            <v>XX</v>
          </cell>
          <cell r="AG407" t="str">
            <v>XX</v>
          </cell>
          <cell r="AH407" t="str">
            <v>XX</v>
          </cell>
          <cell r="AI407" t="str">
            <v>-</v>
          </cell>
          <cell r="AJ407" t="str">
            <v>-</v>
          </cell>
          <cell r="AK407" t="str">
            <v>-</v>
          </cell>
          <cell r="AL407">
            <v>16</v>
          </cell>
        </row>
        <row r="408">
          <cell r="B408">
            <v>3138</v>
          </cell>
          <cell r="C408" t="str">
            <v>KANAGA R</v>
          </cell>
          <cell r="D408" t="str">
            <v>05-Nov-2024</v>
          </cell>
          <cell r="E408" t="str">
            <v>TAILOR</v>
          </cell>
          <cell r="F408" t="str">
            <v>WORKER</v>
          </cell>
          <cell r="G408" t="str">
            <v>XX</v>
          </cell>
          <cell r="H408" t="str">
            <v>XX</v>
          </cell>
          <cell r="I408" t="str">
            <v>XX</v>
          </cell>
          <cell r="J408" t="str">
            <v>-</v>
          </cell>
          <cell r="K408" t="str">
            <v>-</v>
          </cell>
          <cell r="L408" t="str">
            <v>-</v>
          </cell>
          <cell r="M408" t="str">
            <v>XX</v>
          </cell>
          <cell r="N408" t="str">
            <v>WO</v>
          </cell>
          <cell r="O408" t="str">
            <v>XX</v>
          </cell>
          <cell r="P408" t="str">
            <v>XX</v>
          </cell>
          <cell r="Q408" t="str">
            <v>XX</v>
          </cell>
          <cell r="R408" t="str">
            <v>XX</v>
          </cell>
          <cell r="S408" t="str">
            <v>XX</v>
          </cell>
          <cell r="T408" t="str">
            <v>XX</v>
          </cell>
          <cell r="U408" t="str">
            <v>WO</v>
          </cell>
          <cell r="V408" t="str">
            <v>A</v>
          </cell>
          <cell r="W408" t="str">
            <v>XX</v>
          </cell>
          <cell r="X408" t="str">
            <v>A</v>
          </cell>
          <cell r="Y408" t="str">
            <v>XX</v>
          </cell>
          <cell r="Z408" t="str">
            <v>XX</v>
          </cell>
          <cell r="AA408" t="str">
            <v>XX</v>
          </cell>
          <cell r="AB408" t="str">
            <v>WO</v>
          </cell>
          <cell r="AC408" t="str">
            <v>XX</v>
          </cell>
          <cell r="AD408" t="str">
            <v>A</v>
          </cell>
          <cell r="AE408" t="str">
            <v>XX</v>
          </cell>
          <cell r="AF408" t="str">
            <v>XX</v>
          </cell>
          <cell r="AG408" t="str">
            <v>XX</v>
          </cell>
          <cell r="AH408" t="str">
            <v>XX</v>
          </cell>
          <cell r="AI408" t="str">
            <v>-</v>
          </cell>
          <cell r="AJ408" t="str">
            <v>-</v>
          </cell>
          <cell r="AK408" t="str">
            <v>-</v>
          </cell>
          <cell r="AL408">
            <v>19</v>
          </cell>
        </row>
        <row r="409">
          <cell r="B409">
            <v>3141</v>
          </cell>
          <cell r="C409" t="str">
            <v>KAMALI P</v>
          </cell>
          <cell r="D409" t="str">
            <v>05-Nov-2024</v>
          </cell>
          <cell r="E409" t="str">
            <v>HELPER</v>
          </cell>
          <cell r="F409" t="str">
            <v>WORKER</v>
          </cell>
          <cell r="G409" t="str">
            <v>XX</v>
          </cell>
          <cell r="H409" t="str">
            <v>XX</v>
          </cell>
          <cell r="I409" t="str">
            <v>XX</v>
          </cell>
          <cell r="J409" t="str">
            <v>-</v>
          </cell>
          <cell r="K409" t="str">
            <v>-</v>
          </cell>
          <cell r="L409" t="str">
            <v>-</v>
          </cell>
          <cell r="M409" t="str">
            <v>XX</v>
          </cell>
          <cell r="N409" t="str">
            <v>WO</v>
          </cell>
          <cell r="O409" t="str">
            <v>XX</v>
          </cell>
          <cell r="P409" t="str">
            <v>XX</v>
          </cell>
          <cell r="Q409" t="str">
            <v>XX</v>
          </cell>
          <cell r="R409" t="str">
            <v>XX</v>
          </cell>
          <cell r="S409" t="str">
            <v>A</v>
          </cell>
          <cell r="T409" t="str">
            <v>A</v>
          </cell>
          <cell r="U409" t="str">
            <v>WO</v>
          </cell>
          <cell r="V409" t="str">
            <v>A</v>
          </cell>
          <cell r="W409" t="str">
            <v>A</v>
          </cell>
          <cell r="X409" t="str">
            <v>A</v>
          </cell>
          <cell r="Y409" t="str">
            <v>A</v>
          </cell>
          <cell r="Z409" t="str">
            <v>A</v>
          </cell>
          <cell r="AA409" t="str">
            <v>A</v>
          </cell>
          <cell r="AB409" t="str">
            <v>WO</v>
          </cell>
          <cell r="AC409" t="str">
            <v>XX</v>
          </cell>
          <cell r="AD409" t="str">
            <v>XX</v>
          </cell>
          <cell r="AE409" t="str">
            <v>XX</v>
          </cell>
          <cell r="AF409" t="str">
            <v>XX</v>
          </cell>
          <cell r="AG409" t="str">
            <v>XX</v>
          </cell>
          <cell r="AH409" t="str">
            <v>A</v>
          </cell>
          <cell r="AI409" t="str">
            <v>-</v>
          </cell>
          <cell r="AJ409" t="str">
            <v>-</v>
          </cell>
          <cell r="AK409" t="str">
            <v>-</v>
          </cell>
          <cell r="AL409">
            <v>13</v>
          </cell>
        </row>
        <row r="410">
          <cell r="B410">
            <v>3142</v>
          </cell>
          <cell r="C410" t="str">
            <v>MALATHI B</v>
          </cell>
          <cell r="D410" t="str">
            <v>05-Nov-2024</v>
          </cell>
          <cell r="E410" t="str">
            <v>HELPER</v>
          </cell>
          <cell r="F410" t="str">
            <v>WORKER</v>
          </cell>
          <cell r="G410" t="str">
            <v>XX</v>
          </cell>
          <cell r="H410" t="str">
            <v>XX</v>
          </cell>
          <cell r="I410" t="str">
            <v>XX</v>
          </cell>
          <cell r="J410" t="str">
            <v>-</v>
          </cell>
          <cell r="K410" t="str">
            <v>-</v>
          </cell>
          <cell r="L410" t="str">
            <v>-</v>
          </cell>
          <cell r="M410" t="str">
            <v>XX</v>
          </cell>
          <cell r="N410" t="str">
            <v>WO</v>
          </cell>
          <cell r="O410" t="str">
            <v>XX</v>
          </cell>
          <cell r="P410" t="str">
            <v>XX</v>
          </cell>
          <cell r="Q410" t="str">
            <v>XX</v>
          </cell>
          <cell r="R410" t="str">
            <v>A</v>
          </cell>
          <cell r="S410" t="str">
            <v>XX</v>
          </cell>
          <cell r="T410" t="str">
            <v>XX</v>
          </cell>
          <cell r="U410" t="str">
            <v>WO</v>
          </cell>
          <cell r="V410" t="str">
            <v>XX</v>
          </cell>
          <cell r="W410" t="str">
            <v>XX</v>
          </cell>
          <cell r="X410" t="str">
            <v>XX</v>
          </cell>
          <cell r="Y410" t="str">
            <v>XX</v>
          </cell>
          <cell r="Z410" t="str">
            <v>XX</v>
          </cell>
          <cell r="AA410" t="str">
            <v>XX</v>
          </cell>
          <cell r="AB410" t="str">
            <v>WO</v>
          </cell>
          <cell r="AC410" t="str">
            <v>XX</v>
          </cell>
          <cell r="AD410" t="str">
            <v>XX</v>
          </cell>
          <cell r="AE410" t="str">
            <v>XX</v>
          </cell>
          <cell r="AF410" t="str">
            <v>XX</v>
          </cell>
          <cell r="AG410" t="str">
            <v>XX</v>
          </cell>
          <cell r="AH410" t="str">
            <v>XX</v>
          </cell>
          <cell r="AI410" t="str">
            <v>-</v>
          </cell>
          <cell r="AJ410" t="str">
            <v>-</v>
          </cell>
          <cell r="AK410" t="str">
            <v>-</v>
          </cell>
          <cell r="AL410">
            <v>21</v>
          </cell>
        </row>
        <row r="411">
          <cell r="B411">
            <v>3147</v>
          </cell>
          <cell r="C411" t="str">
            <v>BOVANESHWARI S</v>
          </cell>
          <cell r="D411" t="str">
            <v>06-Nov-2024</v>
          </cell>
          <cell r="E411" t="str">
            <v>HELPER</v>
          </cell>
          <cell r="F411" t="str">
            <v>WORKER</v>
          </cell>
          <cell r="G411" t="str">
            <v>A</v>
          </cell>
          <cell r="H411" t="str">
            <v>A</v>
          </cell>
          <cell r="I411" t="str">
            <v>XX</v>
          </cell>
          <cell r="J411" t="str">
            <v>-</v>
          </cell>
          <cell r="K411" t="str">
            <v>-</v>
          </cell>
          <cell r="L411" t="str">
            <v>-</v>
          </cell>
          <cell r="M411" t="str">
            <v>XX</v>
          </cell>
          <cell r="N411" t="str">
            <v>WO</v>
          </cell>
          <cell r="O411" t="str">
            <v>A</v>
          </cell>
          <cell r="P411" t="str">
            <v>XX</v>
          </cell>
          <cell r="Q411" t="str">
            <v>XX</v>
          </cell>
          <cell r="R411" t="str">
            <v>XX</v>
          </cell>
          <cell r="S411" t="str">
            <v>XX</v>
          </cell>
          <cell r="T411" t="str">
            <v>XX</v>
          </cell>
          <cell r="U411" t="str">
            <v>WO</v>
          </cell>
          <cell r="V411" t="str">
            <v>XX</v>
          </cell>
          <cell r="W411" t="str">
            <v>XX</v>
          </cell>
          <cell r="X411" t="str">
            <v>XX</v>
          </cell>
          <cell r="Y411" t="str">
            <v>XX</v>
          </cell>
          <cell r="Z411" t="str">
            <v>XX</v>
          </cell>
          <cell r="AA411" t="str">
            <v>XX</v>
          </cell>
          <cell r="AB411" t="str">
            <v>WO</v>
          </cell>
          <cell r="AC411" t="str">
            <v>XX</v>
          </cell>
          <cell r="AD411" t="str">
            <v>XX</v>
          </cell>
          <cell r="AE411" t="str">
            <v>A</v>
          </cell>
          <cell r="AF411" t="str">
            <v>XX</v>
          </cell>
          <cell r="AG411" t="str">
            <v>XX</v>
          </cell>
          <cell r="AH411" t="str">
            <v>XX</v>
          </cell>
          <cell r="AI411" t="str">
            <v>-</v>
          </cell>
          <cell r="AJ411" t="str">
            <v>-</v>
          </cell>
          <cell r="AK411" t="str">
            <v>-</v>
          </cell>
          <cell r="AL411">
            <v>18</v>
          </cell>
        </row>
        <row r="412">
          <cell r="B412">
            <v>3149</v>
          </cell>
          <cell r="C412" t="str">
            <v>UDHIRAKUMARI R</v>
          </cell>
          <cell r="D412" t="str">
            <v>08-Nov-2024</v>
          </cell>
          <cell r="E412" t="str">
            <v>HELPER</v>
          </cell>
          <cell r="F412" t="str">
            <v>WORKER</v>
          </cell>
          <cell r="G412" t="str">
            <v>XX</v>
          </cell>
          <cell r="H412" t="str">
            <v>A</v>
          </cell>
          <cell r="I412" t="str">
            <v>XX</v>
          </cell>
          <cell r="J412" t="str">
            <v>-</v>
          </cell>
          <cell r="K412" t="str">
            <v>-</v>
          </cell>
          <cell r="L412" t="str">
            <v>-</v>
          </cell>
          <cell r="M412" t="str">
            <v>XX</v>
          </cell>
          <cell r="N412" t="str">
            <v>WO</v>
          </cell>
          <cell r="O412" t="str">
            <v>XX</v>
          </cell>
          <cell r="P412" t="str">
            <v>XX</v>
          </cell>
          <cell r="Q412" t="str">
            <v>XX</v>
          </cell>
          <cell r="R412" t="str">
            <v>XX</v>
          </cell>
          <cell r="S412" t="str">
            <v>XX</v>
          </cell>
          <cell r="T412" t="str">
            <v>XX</v>
          </cell>
          <cell r="U412" t="str">
            <v>WO</v>
          </cell>
          <cell r="V412" t="str">
            <v>XX</v>
          </cell>
          <cell r="W412" t="str">
            <v>XX</v>
          </cell>
          <cell r="X412" t="str">
            <v>XX</v>
          </cell>
          <cell r="Y412" t="str">
            <v>XX</v>
          </cell>
          <cell r="Z412" t="str">
            <v>XX</v>
          </cell>
          <cell r="AA412" t="str">
            <v>XX</v>
          </cell>
          <cell r="AB412" t="str">
            <v>WO</v>
          </cell>
          <cell r="AC412" t="str">
            <v>XX</v>
          </cell>
          <cell r="AD412" t="str">
            <v>XX</v>
          </cell>
          <cell r="AE412" t="str">
            <v>XX</v>
          </cell>
          <cell r="AF412" t="str">
            <v>XX</v>
          </cell>
          <cell r="AG412" t="str">
            <v>XX</v>
          </cell>
          <cell r="AH412" t="str">
            <v>XX</v>
          </cell>
          <cell r="AI412" t="str">
            <v>-</v>
          </cell>
          <cell r="AJ412" t="str">
            <v>-</v>
          </cell>
          <cell r="AK412" t="str">
            <v>-</v>
          </cell>
          <cell r="AL412">
            <v>21</v>
          </cell>
        </row>
        <row r="413">
          <cell r="B413">
            <v>3150</v>
          </cell>
          <cell r="C413" t="str">
            <v>LAKSHMI PRABA M</v>
          </cell>
          <cell r="D413" t="str">
            <v>08-Nov-2024</v>
          </cell>
          <cell r="E413" t="str">
            <v>JR-EXECUTIVE</v>
          </cell>
          <cell r="F413" t="str">
            <v>STAFF</v>
          </cell>
          <cell r="G413" t="str">
            <v>XX</v>
          </cell>
          <cell r="H413" t="str">
            <v>XX</v>
          </cell>
          <cell r="I413" t="str">
            <v>XX</v>
          </cell>
          <cell r="J413" t="str">
            <v>-</v>
          </cell>
          <cell r="K413" t="str">
            <v>-</v>
          </cell>
          <cell r="L413" t="str">
            <v>-</v>
          </cell>
          <cell r="M413" t="str">
            <v>XX</v>
          </cell>
          <cell r="N413" t="str">
            <v>WO</v>
          </cell>
          <cell r="O413" t="str">
            <v>XX</v>
          </cell>
          <cell r="P413" t="str">
            <v>XX</v>
          </cell>
          <cell r="Q413" t="str">
            <v>XX</v>
          </cell>
          <cell r="R413" t="str">
            <v>XX</v>
          </cell>
          <cell r="S413" t="str">
            <v>XX</v>
          </cell>
          <cell r="T413" t="str">
            <v>XX</v>
          </cell>
          <cell r="U413" t="str">
            <v>WO</v>
          </cell>
          <cell r="V413" t="str">
            <v>XX</v>
          </cell>
          <cell r="W413" t="str">
            <v>XX</v>
          </cell>
          <cell r="X413" t="str">
            <v>XX</v>
          </cell>
          <cell r="Y413" t="str">
            <v>XX</v>
          </cell>
          <cell r="Z413" t="str">
            <v>A</v>
          </cell>
          <cell r="AA413" t="str">
            <v>XX</v>
          </cell>
          <cell r="AB413" t="str">
            <v>WO</v>
          </cell>
          <cell r="AC413" t="str">
            <v>XX</v>
          </cell>
          <cell r="AD413" t="str">
            <v>XX</v>
          </cell>
          <cell r="AE413" t="str">
            <v>XX</v>
          </cell>
          <cell r="AF413" t="str">
            <v>XX</v>
          </cell>
          <cell r="AG413" t="str">
            <v>XX</v>
          </cell>
          <cell r="AH413" t="str">
            <v>XX</v>
          </cell>
          <cell r="AI413" t="str">
            <v>-</v>
          </cell>
          <cell r="AJ413" t="str">
            <v>-</v>
          </cell>
          <cell r="AK413" t="str">
            <v>-</v>
          </cell>
          <cell r="AL413">
            <v>21</v>
          </cell>
        </row>
        <row r="414">
          <cell r="B414">
            <v>3157</v>
          </cell>
          <cell r="C414" t="str">
            <v>SELVI PANNEERSELVAM</v>
          </cell>
          <cell r="D414" t="str">
            <v>11-Nov-2024</v>
          </cell>
          <cell r="E414" t="str">
            <v>HELPER</v>
          </cell>
          <cell r="F414" t="str">
            <v>WORKER</v>
          </cell>
          <cell r="G414" t="str">
            <v>XX</v>
          </cell>
          <cell r="H414" t="str">
            <v>XX</v>
          </cell>
          <cell r="I414" t="str">
            <v>XX</v>
          </cell>
          <cell r="J414" t="str">
            <v>-</v>
          </cell>
          <cell r="K414" t="str">
            <v>-</v>
          </cell>
          <cell r="L414" t="str">
            <v>-</v>
          </cell>
          <cell r="M414" t="str">
            <v>XX</v>
          </cell>
          <cell r="N414" t="str">
            <v>WO</v>
          </cell>
          <cell r="O414" t="str">
            <v>XX</v>
          </cell>
          <cell r="P414" t="str">
            <v>XX</v>
          </cell>
          <cell r="Q414" t="str">
            <v>XX</v>
          </cell>
          <cell r="R414" t="str">
            <v>XX</v>
          </cell>
          <cell r="S414" t="str">
            <v>XX</v>
          </cell>
          <cell r="T414" t="str">
            <v>XX</v>
          </cell>
          <cell r="U414" t="str">
            <v>WO</v>
          </cell>
          <cell r="V414" t="str">
            <v>XX</v>
          </cell>
          <cell r="W414" t="str">
            <v>XX</v>
          </cell>
          <cell r="X414" t="str">
            <v>XX</v>
          </cell>
          <cell r="Y414" t="str">
            <v>XX</v>
          </cell>
          <cell r="Z414" t="str">
            <v>XX</v>
          </cell>
          <cell r="AA414" t="str">
            <v>XX</v>
          </cell>
          <cell r="AB414" t="str">
            <v>WO</v>
          </cell>
          <cell r="AC414" t="str">
            <v>XX</v>
          </cell>
          <cell r="AD414" t="str">
            <v>XX</v>
          </cell>
          <cell r="AE414" t="str">
            <v>XX</v>
          </cell>
          <cell r="AF414" t="str">
            <v>XX</v>
          </cell>
          <cell r="AG414" t="str">
            <v>XX</v>
          </cell>
          <cell r="AH414" t="str">
            <v>XX</v>
          </cell>
          <cell r="AI414" t="str">
            <v>-</v>
          </cell>
          <cell r="AJ414" t="str">
            <v>-</v>
          </cell>
          <cell r="AK414" t="str">
            <v>-</v>
          </cell>
          <cell r="AL414">
            <v>22</v>
          </cell>
        </row>
        <row r="415">
          <cell r="B415">
            <v>3161</v>
          </cell>
          <cell r="C415" t="str">
            <v>GOPISHA Y</v>
          </cell>
          <cell r="D415" t="str">
            <v>11-Nov-2024</v>
          </cell>
          <cell r="E415" t="str">
            <v>HELPER</v>
          </cell>
          <cell r="F415" t="str">
            <v>WORKER</v>
          </cell>
          <cell r="G415" t="str">
            <v>A</v>
          </cell>
          <cell r="H415" t="str">
            <v>A</v>
          </cell>
          <cell r="I415" t="str">
            <v>A</v>
          </cell>
          <cell r="J415" t="str">
            <v>-</v>
          </cell>
          <cell r="K415" t="str">
            <v>-</v>
          </cell>
          <cell r="L415" t="str">
            <v>-</v>
          </cell>
          <cell r="M415" t="str">
            <v>A</v>
          </cell>
          <cell r="N415" t="str">
            <v>WO</v>
          </cell>
          <cell r="O415" t="str">
            <v>A</v>
          </cell>
          <cell r="P415" t="str">
            <v>A</v>
          </cell>
          <cell r="Q415" t="str">
            <v>A</v>
          </cell>
          <cell r="R415" t="str">
            <v>A</v>
          </cell>
          <cell r="S415" t="str">
            <v>A</v>
          </cell>
          <cell r="T415" t="str">
            <v>A</v>
          </cell>
          <cell r="U415" t="str">
            <v>WO</v>
          </cell>
          <cell r="V415" t="str">
            <v>A</v>
          </cell>
          <cell r="W415" t="str">
            <v>A</v>
          </cell>
          <cell r="X415" t="str">
            <v>A</v>
          </cell>
          <cell r="Y415" t="str">
            <v>XX</v>
          </cell>
          <cell r="Z415" t="str">
            <v>XX</v>
          </cell>
          <cell r="AA415" t="str">
            <v>XX</v>
          </cell>
          <cell r="AB415" t="str">
            <v>WO</v>
          </cell>
          <cell r="AC415" t="str">
            <v>A</v>
          </cell>
          <cell r="AD415" t="str">
            <v>XX</v>
          </cell>
          <cell r="AE415" t="str">
            <v>XX</v>
          </cell>
          <cell r="AF415" t="str">
            <v>XX</v>
          </cell>
          <cell r="AG415" t="str">
            <v>XX</v>
          </cell>
          <cell r="AH415" t="str">
            <v>XX</v>
          </cell>
          <cell r="AI415" t="str">
            <v>-</v>
          </cell>
          <cell r="AJ415" t="str">
            <v>-</v>
          </cell>
          <cell r="AK415" t="str">
            <v>-</v>
          </cell>
          <cell r="AL415">
            <v>8</v>
          </cell>
        </row>
        <row r="416">
          <cell r="B416">
            <v>3163</v>
          </cell>
          <cell r="C416" t="str">
            <v>SRIMATHI K</v>
          </cell>
          <cell r="D416" t="str">
            <v>12-Nov-2024</v>
          </cell>
          <cell r="E416" t="str">
            <v>HELPER</v>
          </cell>
          <cell r="F416" t="str">
            <v>WORKER</v>
          </cell>
          <cell r="G416" t="str">
            <v>A</v>
          </cell>
          <cell r="H416" t="str">
            <v>XX</v>
          </cell>
          <cell r="I416" t="str">
            <v>XX</v>
          </cell>
          <cell r="J416" t="str">
            <v>-</v>
          </cell>
          <cell r="K416" t="str">
            <v>-</v>
          </cell>
          <cell r="L416" t="str">
            <v>-</v>
          </cell>
          <cell r="M416" t="str">
            <v>XX</v>
          </cell>
          <cell r="N416" t="str">
            <v>WO</v>
          </cell>
          <cell r="O416" t="str">
            <v>A</v>
          </cell>
          <cell r="P416" t="str">
            <v>A</v>
          </cell>
          <cell r="Q416" t="str">
            <v>XX</v>
          </cell>
          <cell r="R416" t="str">
            <v>XX</v>
          </cell>
          <cell r="S416" t="str">
            <v>XX</v>
          </cell>
          <cell r="T416" t="str">
            <v>XX</v>
          </cell>
          <cell r="U416" t="str">
            <v>WO</v>
          </cell>
          <cell r="V416" t="str">
            <v>XX</v>
          </cell>
          <cell r="W416" t="str">
            <v>XX</v>
          </cell>
          <cell r="X416" t="str">
            <v>XX</v>
          </cell>
          <cell r="Y416" t="str">
            <v>XX</v>
          </cell>
          <cell r="Z416" t="str">
            <v>XX</v>
          </cell>
          <cell r="AA416" t="str">
            <v>XX</v>
          </cell>
          <cell r="AB416" t="str">
            <v>WO</v>
          </cell>
          <cell r="AC416" t="str">
            <v>A</v>
          </cell>
          <cell r="AD416" t="str">
            <v>XX</v>
          </cell>
          <cell r="AE416" t="str">
            <v>XX</v>
          </cell>
          <cell r="AF416" t="str">
            <v>XX</v>
          </cell>
          <cell r="AG416" t="str">
            <v>XX</v>
          </cell>
          <cell r="AH416" t="str">
            <v>XX</v>
          </cell>
          <cell r="AI416" t="str">
            <v>-</v>
          </cell>
          <cell r="AJ416" t="str">
            <v>-</v>
          </cell>
          <cell r="AK416" t="str">
            <v>-</v>
          </cell>
          <cell r="AL416">
            <v>18</v>
          </cell>
        </row>
        <row r="417">
          <cell r="B417">
            <v>3165</v>
          </cell>
          <cell r="C417" t="str">
            <v>SARANYA RAGUPATHY</v>
          </cell>
          <cell r="D417" t="str">
            <v>12-Nov-2024</v>
          </cell>
          <cell r="E417" t="str">
            <v>HELPER</v>
          </cell>
          <cell r="F417" t="str">
            <v>WORKER</v>
          </cell>
          <cell r="G417" t="str">
            <v>XX</v>
          </cell>
          <cell r="H417" t="str">
            <v>XX</v>
          </cell>
          <cell r="I417" t="str">
            <v>A</v>
          </cell>
          <cell r="J417" t="str">
            <v>-</v>
          </cell>
          <cell r="K417" t="str">
            <v>-</v>
          </cell>
          <cell r="L417" t="str">
            <v>-</v>
          </cell>
          <cell r="M417" t="str">
            <v>A</v>
          </cell>
          <cell r="N417" t="str">
            <v>WO</v>
          </cell>
          <cell r="O417" t="str">
            <v>XX</v>
          </cell>
          <cell r="P417" t="str">
            <v>XX</v>
          </cell>
          <cell r="Q417" t="str">
            <v>XX</v>
          </cell>
          <cell r="R417" t="str">
            <v>XX</v>
          </cell>
          <cell r="S417" t="str">
            <v>XX</v>
          </cell>
          <cell r="T417" t="str">
            <v>XX</v>
          </cell>
          <cell r="U417" t="str">
            <v>WO</v>
          </cell>
          <cell r="V417" t="str">
            <v>A</v>
          </cell>
          <cell r="W417" t="str">
            <v>XX</v>
          </cell>
          <cell r="X417" t="str">
            <v>XX</v>
          </cell>
          <cell r="Y417" t="str">
            <v>XX</v>
          </cell>
          <cell r="Z417" t="str">
            <v>XX</v>
          </cell>
          <cell r="AA417" t="str">
            <v>XX</v>
          </cell>
          <cell r="AB417" t="str">
            <v>WO</v>
          </cell>
          <cell r="AC417" t="str">
            <v>XX</v>
          </cell>
          <cell r="AD417" t="str">
            <v>XX</v>
          </cell>
          <cell r="AE417" t="str">
            <v>XX</v>
          </cell>
          <cell r="AF417" t="str">
            <v>XX</v>
          </cell>
          <cell r="AG417" t="str">
            <v>XX</v>
          </cell>
          <cell r="AH417" t="str">
            <v>XX</v>
          </cell>
          <cell r="AI417" t="str">
            <v>-</v>
          </cell>
          <cell r="AJ417" t="str">
            <v>-</v>
          </cell>
          <cell r="AK417" t="str">
            <v>-</v>
          </cell>
          <cell r="AL417">
            <v>19</v>
          </cell>
        </row>
        <row r="418">
          <cell r="B418">
            <v>3166</v>
          </cell>
          <cell r="C418" t="str">
            <v>SARASWATHY ESRAVELSETTU</v>
          </cell>
          <cell r="D418" t="str">
            <v>12-Nov-2024</v>
          </cell>
          <cell r="E418" t="str">
            <v>HELPER</v>
          </cell>
          <cell r="F418" t="str">
            <v>WORKER</v>
          </cell>
          <cell r="G418" t="str">
            <v>XX</v>
          </cell>
          <cell r="H418" t="str">
            <v>XX</v>
          </cell>
          <cell r="I418" t="str">
            <v>XX</v>
          </cell>
          <cell r="J418" t="str">
            <v>-</v>
          </cell>
          <cell r="K418" t="str">
            <v>-</v>
          </cell>
          <cell r="L418" t="str">
            <v>-</v>
          </cell>
          <cell r="M418" t="str">
            <v>XX</v>
          </cell>
          <cell r="N418" t="str">
            <v>WO</v>
          </cell>
          <cell r="O418" t="str">
            <v>XX</v>
          </cell>
          <cell r="P418" t="str">
            <v>XX</v>
          </cell>
          <cell r="Q418" t="str">
            <v>A</v>
          </cell>
          <cell r="R418" t="str">
            <v>A</v>
          </cell>
          <cell r="S418" t="str">
            <v>XX</v>
          </cell>
          <cell r="T418" t="str">
            <v>XX</v>
          </cell>
          <cell r="U418" t="str">
            <v>WO</v>
          </cell>
          <cell r="V418" t="str">
            <v>XX</v>
          </cell>
          <cell r="W418" t="str">
            <v>XX</v>
          </cell>
          <cell r="X418" t="str">
            <v>XX</v>
          </cell>
          <cell r="Y418" t="str">
            <v>XX</v>
          </cell>
          <cell r="Z418" t="str">
            <v>A</v>
          </cell>
          <cell r="AA418" t="str">
            <v>XX</v>
          </cell>
          <cell r="AB418" t="str">
            <v>WO</v>
          </cell>
          <cell r="AC418" t="str">
            <v>XX</v>
          </cell>
          <cell r="AD418" t="str">
            <v>XX</v>
          </cell>
          <cell r="AE418" t="str">
            <v>XX</v>
          </cell>
          <cell r="AF418" t="str">
            <v>XX</v>
          </cell>
          <cell r="AG418" t="str">
            <v>XX</v>
          </cell>
          <cell r="AH418" t="str">
            <v>XX</v>
          </cell>
          <cell r="AI418" t="str">
            <v>-</v>
          </cell>
          <cell r="AJ418" t="str">
            <v>-</v>
          </cell>
          <cell r="AK418" t="str">
            <v>-</v>
          </cell>
          <cell r="AL418">
            <v>19</v>
          </cell>
        </row>
        <row r="419">
          <cell r="B419">
            <v>3168</v>
          </cell>
          <cell r="C419" t="str">
            <v>KARTHIKA</v>
          </cell>
          <cell r="D419" t="str">
            <v>12-Nov-2024</v>
          </cell>
          <cell r="E419" t="str">
            <v>HELPER</v>
          </cell>
          <cell r="F419" t="str">
            <v>WORKER</v>
          </cell>
          <cell r="G419" t="str">
            <v>XX</v>
          </cell>
          <cell r="H419" t="str">
            <v>XX</v>
          </cell>
          <cell r="I419" t="str">
            <v>XX</v>
          </cell>
          <cell r="J419" t="str">
            <v>-</v>
          </cell>
          <cell r="K419" t="str">
            <v>-</v>
          </cell>
          <cell r="L419" t="str">
            <v>-</v>
          </cell>
          <cell r="M419" t="str">
            <v>A</v>
          </cell>
          <cell r="N419" t="str">
            <v>WO</v>
          </cell>
          <cell r="O419" t="str">
            <v>XX</v>
          </cell>
          <cell r="P419" t="str">
            <v>XX</v>
          </cell>
          <cell r="Q419" t="str">
            <v>XX</v>
          </cell>
          <cell r="R419" t="str">
            <v>XX</v>
          </cell>
          <cell r="S419" t="str">
            <v>XX</v>
          </cell>
          <cell r="T419" t="str">
            <v>XX</v>
          </cell>
          <cell r="U419" t="str">
            <v>WO</v>
          </cell>
          <cell r="V419" t="str">
            <v>A</v>
          </cell>
          <cell r="W419" t="str">
            <v>XX</v>
          </cell>
          <cell r="X419" t="str">
            <v>XX</v>
          </cell>
          <cell r="Y419" t="str">
            <v>A</v>
          </cell>
          <cell r="Z419" t="str">
            <v>XX</v>
          </cell>
          <cell r="AA419" t="str">
            <v>XX</v>
          </cell>
          <cell r="AB419" t="str">
            <v>WO</v>
          </cell>
          <cell r="AC419" t="str">
            <v>XX</v>
          </cell>
          <cell r="AD419" t="str">
            <v>XX</v>
          </cell>
          <cell r="AE419" t="str">
            <v>XX</v>
          </cell>
          <cell r="AF419" t="str">
            <v>XX</v>
          </cell>
          <cell r="AG419" t="str">
            <v>XX</v>
          </cell>
          <cell r="AH419" t="str">
            <v>XX</v>
          </cell>
          <cell r="AI419" t="str">
            <v>-</v>
          </cell>
          <cell r="AJ419" t="str">
            <v>-</v>
          </cell>
          <cell r="AK419" t="str">
            <v>-</v>
          </cell>
          <cell r="AL419">
            <v>19</v>
          </cell>
        </row>
        <row r="420">
          <cell r="B420">
            <v>3169</v>
          </cell>
          <cell r="C420" t="str">
            <v>KARTHIK T</v>
          </cell>
          <cell r="D420" t="str">
            <v>13-Nov-2024</v>
          </cell>
          <cell r="E420" t="str">
            <v>CUTTING MASTER</v>
          </cell>
          <cell r="F420" t="str">
            <v>WORKER</v>
          </cell>
          <cell r="G420" t="str">
            <v>XX</v>
          </cell>
          <cell r="H420" t="str">
            <v>XX</v>
          </cell>
          <cell r="I420" t="str">
            <v>XX</v>
          </cell>
          <cell r="J420" t="str">
            <v>-</v>
          </cell>
          <cell r="K420" t="str">
            <v>-</v>
          </cell>
          <cell r="L420" t="str">
            <v>-</v>
          </cell>
          <cell r="M420" t="str">
            <v>XX</v>
          </cell>
          <cell r="N420" t="str">
            <v>WO</v>
          </cell>
          <cell r="O420" t="str">
            <v>XX</v>
          </cell>
          <cell r="P420" t="str">
            <v>XX/A</v>
          </cell>
          <cell r="Q420" t="str">
            <v>A</v>
          </cell>
          <cell r="R420" t="str">
            <v>A</v>
          </cell>
          <cell r="S420" t="str">
            <v>A</v>
          </cell>
          <cell r="T420" t="str">
            <v>A</v>
          </cell>
          <cell r="U420" t="str">
            <v>WO</v>
          </cell>
          <cell r="V420" t="str">
            <v>A</v>
          </cell>
          <cell r="W420" t="str">
            <v>A</v>
          </cell>
          <cell r="X420" t="str">
            <v>XX</v>
          </cell>
          <cell r="Y420" t="str">
            <v>XX</v>
          </cell>
          <cell r="Z420" t="str">
            <v>XX</v>
          </cell>
          <cell r="AA420" t="str">
            <v>XX/A</v>
          </cell>
          <cell r="AB420" t="str">
            <v>WO</v>
          </cell>
          <cell r="AC420" t="str">
            <v>XX</v>
          </cell>
          <cell r="AD420" t="str">
            <v>XX</v>
          </cell>
          <cell r="AE420" t="str">
            <v>XX</v>
          </cell>
          <cell r="AF420" t="str">
            <v>XX</v>
          </cell>
          <cell r="AG420" t="str">
            <v>XX</v>
          </cell>
          <cell r="AH420" t="str">
            <v>A</v>
          </cell>
          <cell r="AI420" t="str">
            <v>-</v>
          </cell>
          <cell r="AJ420" t="str">
            <v>-</v>
          </cell>
          <cell r="AK420" t="str">
            <v>-</v>
          </cell>
          <cell r="AL420">
            <v>14</v>
          </cell>
        </row>
        <row r="421">
          <cell r="B421">
            <v>3173</v>
          </cell>
          <cell r="C421" t="str">
            <v>ASHA VELUMANI</v>
          </cell>
          <cell r="D421" t="str">
            <v>14-Nov-2024</v>
          </cell>
          <cell r="E421" t="str">
            <v>HELPER</v>
          </cell>
          <cell r="F421" t="str">
            <v>WORKER</v>
          </cell>
          <cell r="G421" t="str">
            <v>XX</v>
          </cell>
          <cell r="H421" t="str">
            <v>XX</v>
          </cell>
          <cell r="I421" t="str">
            <v>XX</v>
          </cell>
          <cell r="J421" t="str">
            <v>-</v>
          </cell>
          <cell r="K421" t="str">
            <v>-</v>
          </cell>
          <cell r="L421" t="str">
            <v>-</v>
          </cell>
          <cell r="M421" t="str">
            <v>XX</v>
          </cell>
          <cell r="N421" t="str">
            <v>WO</v>
          </cell>
          <cell r="O421" t="str">
            <v>XX</v>
          </cell>
          <cell r="P421" t="str">
            <v>XX</v>
          </cell>
          <cell r="Q421" t="str">
            <v>XX</v>
          </cell>
          <cell r="R421" t="str">
            <v>XX</v>
          </cell>
          <cell r="S421" t="str">
            <v>XX</v>
          </cell>
          <cell r="T421" t="str">
            <v>XX</v>
          </cell>
          <cell r="U421" t="str">
            <v>WO</v>
          </cell>
          <cell r="V421" t="str">
            <v>XX</v>
          </cell>
          <cell r="W421" t="str">
            <v>XX</v>
          </cell>
          <cell r="X421" t="str">
            <v>A</v>
          </cell>
          <cell r="Y421" t="str">
            <v>XX</v>
          </cell>
          <cell r="Z421" t="str">
            <v>A</v>
          </cell>
          <cell r="AA421" t="str">
            <v>A</v>
          </cell>
          <cell r="AB421" t="str">
            <v>WO</v>
          </cell>
          <cell r="AC421" t="str">
            <v>A</v>
          </cell>
          <cell r="AD421" t="str">
            <v>A</v>
          </cell>
          <cell r="AE421" t="str">
            <v>XX</v>
          </cell>
          <cell r="AF421" t="str">
            <v>XX</v>
          </cell>
          <cell r="AG421" t="str">
            <v>XX</v>
          </cell>
          <cell r="AH421" t="str">
            <v>XX</v>
          </cell>
          <cell r="AI421" t="str">
            <v>-</v>
          </cell>
          <cell r="AJ421" t="str">
            <v>-</v>
          </cell>
          <cell r="AK421" t="str">
            <v>-</v>
          </cell>
          <cell r="AL421">
            <v>17</v>
          </cell>
        </row>
        <row r="422">
          <cell r="B422">
            <v>3174</v>
          </cell>
          <cell r="C422" t="str">
            <v>RAJESHWARI N</v>
          </cell>
          <cell r="D422" t="str">
            <v>14-Nov-2024</v>
          </cell>
          <cell r="E422" t="str">
            <v>HELPER</v>
          </cell>
          <cell r="F422" t="str">
            <v>WORKER</v>
          </cell>
          <cell r="G422" t="str">
            <v>XX</v>
          </cell>
          <cell r="H422" t="str">
            <v>XX</v>
          </cell>
          <cell r="I422" t="str">
            <v>XX</v>
          </cell>
          <cell r="J422" t="str">
            <v>-</v>
          </cell>
          <cell r="K422" t="str">
            <v>-</v>
          </cell>
          <cell r="L422" t="str">
            <v>-</v>
          </cell>
          <cell r="M422" t="str">
            <v>XX</v>
          </cell>
          <cell r="N422" t="str">
            <v>WO</v>
          </cell>
          <cell r="O422" t="str">
            <v>XX</v>
          </cell>
          <cell r="P422" t="str">
            <v>XX</v>
          </cell>
          <cell r="Q422" t="str">
            <v>A</v>
          </cell>
          <cell r="R422" t="str">
            <v>XX</v>
          </cell>
          <cell r="S422" t="str">
            <v>XX</v>
          </cell>
          <cell r="T422" t="str">
            <v>XX</v>
          </cell>
          <cell r="U422" t="str">
            <v>WO</v>
          </cell>
          <cell r="V422" t="str">
            <v>A</v>
          </cell>
          <cell r="W422" t="str">
            <v>XX</v>
          </cell>
          <cell r="X422" t="str">
            <v>XX</v>
          </cell>
          <cell r="Y422" t="str">
            <v>XX</v>
          </cell>
          <cell r="Z422" t="str">
            <v>XX</v>
          </cell>
          <cell r="AA422" t="str">
            <v>XX</v>
          </cell>
          <cell r="AB422" t="str">
            <v>WO</v>
          </cell>
          <cell r="AC422" t="str">
            <v>XX</v>
          </cell>
          <cell r="AD422" t="str">
            <v>XX</v>
          </cell>
          <cell r="AE422" t="str">
            <v>XX</v>
          </cell>
          <cell r="AF422" t="str">
            <v>XX</v>
          </cell>
          <cell r="AG422" t="str">
            <v>XX</v>
          </cell>
          <cell r="AH422" t="str">
            <v>XX</v>
          </cell>
          <cell r="AI422" t="str">
            <v>-</v>
          </cell>
          <cell r="AJ422" t="str">
            <v>-</v>
          </cell>
          <cell r="AK422" t="str">
            <v>-</v>
          </cell>
          <cell r="AL422">
            <v>20</v>
          </cell>
        </row>
        <row r="423">
          <cell r="B423">
            <v>3178</v>
          </cell>
          <cell r="C423" t="str">
            <v>V MAARIYAPPAN</v>
          </cell>
          <cell r="D423" t="str">
            <v>15-Nov-2024</v>
          </cell>
          <cell r="E423" t="str">
            <v>FABRIC CHECKER</v>
          </cell>
          <cell r="F423" t="str">
            <v>WORKER</v>
          </cell>
          <cell r="G423" t="str">
            <v>XX</v>
          </cell>
          <cell r="H423" t="str">
            <v>XX</v>
          </cell>
          <cell r="I423" t="str">
            <v>XX</v>
          </cell>
          <cell r="J423" t="str">
            <v>-</v>
          </cell>
          <cell r="K423" t="str">
            <v>-</v>
          </cell>
          <cell r="L423" t="str">
            <v>-</v>
          </cell>
          <cell r="M423" t="str">
            <v>XX</v>
          </cell>
          <cell r="N423" t="str">
            <v>WO</v>
          </cell>
          <cell r="O423" t="str">
            <v>A</v>
          </cell>
          <cell r="P423" t="str">
            <v>XX</v>
          </cell>
          <cell r="Q423" t="str">
            <v>XX</v>
          </cell>
          <cell r="R423" t="str">
            <v>XX</v>
          </cell>
          <cell r="S423" t="str">
            <v>XX</v>
          </cell>
          <cell r="T423" t="str">
            <v>XX</v>
          </cell>
          <cell r="U423" t="str">
            <v>WO</v>
          </cell>
          <cell r="V423" t="str">
            <v>A</v>
          </cell>
          <cell r="W423" t="str">
            <v>A</v>
          </cell>
          <cell r="X423" t="str">
            <v>XX</v>
          </cell>
          <cell r="Y423" t="str">
            <v>XX/A</v>
          </cell>
          <cell r="Z423" t="str">
            <v>XX</v>
          </cell>
          <cell r="AA423" t="str">
            <v>XX</v>
          </cell>
          <cell r="AB423" t="str">
            <v>WO</v>
          </cell>
          <cell r="AC423" t="str">
            <v>A</v>
          </cell>
          <cell r="AD423" t="str">
            <v>XX</v>
          </cell>
          <cell r="AE423" t="str">
            <v>XX</v>
          </cell>
          <cell r="AF423" t="str">
            <v>XX</v>
          </cell>
          <cell r="AG423" t="str">
            <v>XX</v>
          </cell>
          <cell r="AH423" t="str">
            <v>XX</v>
          </cell>
          <cell r="AI423" t="str">
            <v>-</v>
          </cell>
          <cell r="AJ423" t="str">
            <v>-</v>
          </cell>
          <cell r="AK423" t="str">
            <v>-</v>
          </cell>
          <cell r="AL423">
            <v>17.5</v>
          </cell>
        </row>
        <row r="424">
          <cell r="B424">
            <v>3179</v>
          </cell>
          <cell r="C424" t="str">
            <v>RAMASUNDRAM S</v>
          </cell>
          <cell r="D424" t="str">
            <v>15-Nov-2024</v>
          </cell>
          <cell r="E424" t="str">
            <v>LINE HELPER</v>
          </cell>
          <cell r="F424" t="str">
            <v>WORKER</v>
          </cell>
          <cell r="G424" t="str">
            <v>XX</v>
          </cell>
          <cell r="H424" t="str">
            <v>XX</v>
          </cell>
          <cell r="I424" t="str">
            <v>XX</v>
          </cell>
          <cell r="J424" t="str">
            <v>-</v>
          </cell>
          <cell r="K424" t="str">
            <v>-</v>
          </cell>
          <cell r="L424" t="str">
            <v>-</v>
          </cell>
          <cell r="M424" t="str">
            <v>XX</v>
          </cell>
          <cell r="N424" t="str">
            <v>WO</v>
          </cell>
          <cell r="O424" t="str">
            <v>XX</v>
          </cell>
          <cell r="P424" t="str">
            <v>XX</v>
          </cell>
          <cell r="Q424" t="str">
            <v>XX</v>
          </cell>
          <cell r="R424" t="str">
            <v>XX</v>
          </cell>
          <cell r="S424" t="str">
            <v>XX</v>
          </cell>
          <cell r="T424" t="str">
            <v>XX</v>
          </cell>
          <cell r="U424" t="str">
            <v>WO</v>
          </cell>
          <cell r="V424" t="str">
            <v>XX</v>
          </cell>
          <cell r="W424" t="str">
            <v>XX</v>
          </cell>
          <cell r="X424" t="str">
            <v>XX</v>
          </cell>
          <cell r="Y424" t="str">
            <v>XX</v>
          </cell>
          <cell r="Z424" t="str">
            <v>XX</v>
          </cell>
          <cell r="AA424" t="str">
            <v>XX</v>
          </cell>
          <cell r="AB424" t="str">
            <v>WO</v>
          </cell>
          <cell r="AC424" t="str">
            <v>XX</v>
          </cell>
          <cell r="AD424" t="str">
            <v>XX</v>
          </cell>
          <cell r="AE424" t="str">
            <v>XX</v>
          </cell>
          <cell r="AF424" t="str">
            <v>XX</v>
          </cell>
          <cell r="AG424" t="str">
            <v>XX</v>
          </cell>
          <cell r="AH424" t="str">
            <v>A</v>
          </cell>
          <cell r="AI424" t="str">
            <v>-</v>
          </cell>
          <cell r="AJ424" t="str">
            <v>-</v>
          </cell>
          <cell r="AK424" t="str">
            <v>-</v>
          </cell>
          <cell r="AL424">
            <v>21</v>
          </cell>
        </row>
        <row r="425">
          <cell r="B425">
            <v>3184</v>
          </cell>
          <cell r="C425" t="str">
            <v>THILAGAVATHI DHARMALINGAM</v>
          </cell>
          <cell r="D425" t="str">
            <v>18-Nov-2024</v>
          </cell>
          <cell r="E425" t="str">
            <v>TAILOR</v>
          </cell>
          <cell r="F425" t="str">
            <v>WORKER</v>
          </cell>
          <cell r="G425" t="str">
            <v>XX</v>
          </cell>
          <cell r="H425" t="str">
            <v>XX</v>
          </cell>
          <cell r="I425" t="str">
            <v>XX</v>
          </cell>
          <cell r="J425" t="str">
            <v>-</v>
          </cell>
          <cell r="K425" t="str">
            <v>-</v>
          </cell>
          <cell r="L425" t="str">
            <v>-</v>
          </cell>
          <cell r="M425" t="str">
            <v>A</v>
          </cell>
          <cell r="N425" t="str">
            <v>WO</v>
          </cell>
          <cell r="O425" t="str">
            <v>XX</v>
          </cell>
          <cell r="P425" t="str">
            <v>XX</v>
          </cell>
          <cell r="Q425" t="str">
            <v>XX</v>
          </cell>
          <cell r="R425" t="str">
            <v>XX</v>
          </cell>
          <cell r="S425" t="str">
            <v>XX</v>
          </cell>
          <cell r="T425" t="str">
            <v>XX</v>
          </cell>
          <cell r="U425" t="str">
            <v>WO</v>
          </cell>
          <cell r="V425" t="str">
            <v>XX</v>
          </cell>
          <cell r="W425" t="str">
            <v>XX</v>
          </cell>
          <cell r="X425" t="str">
            <v>XX</v>
          </cell>
          <cell r="Y425" t="str">
            <v>XX</v>
          </cell>
          <cell r="Z425" t="str">
            <v>XX</v>
          </cell>
          <cell r="AA425" t="str">
            <v>XX</v>
          </cell>
          <cell r="AB425" t="str">
            <v>WO</v>
          </cell>
          <cell r="AC425" t="str">
            <v>XX</v>
          </cell>
          <cell r="AD425" t="str">
            <v>XX</v>
          </cell>
          <cell r="AE425" t="str">
            <v>XX</v>
          </cell>
          <cell r="AF425" t="str">
            <v>XX</v>
          </cell>
          <cell r="AG425" t="str">
            <v>XX</v>
          </cell>
          <cell r="AH425" t="str">
            <v>A</v>
          </cell>
          <cell r="AI425" t="str">
            <v>-</v>
          </cell>
          <cell r="AJ425" t="str">
            <v>-</v>
          </cell>
          <cell r="AK425" t="str">
            <v>-</v>
          </cell>
          <cell r="AL425">
            <v>20</v>
          </cell>
        </row>
        <row r="426">
          <cell r="B426">
            <v>3185</v>
          </cell>
          <cell r="C426" t="str">
            <v>VANITHA RAVI</v>
          </cell>
          <cell r="D426" t="str">
            <v>18-Nov-2024</v>
          </cell>
          <cell r="E426" t="str">
            <v>HELPER</v>
          </cell>
          <cell r="F426" t="str">
            <v>WORKER</v>
          </cell>
          <cell r="G426" t="str">
            <v>XX</v>
          </cell>
          <cell r="H426" t="str">
            <v>XX</v>
          </cell>
          <cell r="I426" t="str">
            <v>XX</v>
          </cell>
          <cell r="J426" t="str">
            <v>-</v>
          </cell>
          <cell r="K426" t="str">
            <v>-</v>
          </cell>
          <cell r="L426" t="str">
            <v>-</v>
          </cell>
          <cell r="M426" t="str">
            <v>XX</v>
          </cell>
          <cell r="N426" t="str">
            <v>WO</v>
          </cell>
          <cell r="O426" t="str">
            <v>XX</v>
          </cell>
          <cell r="P426" t="str">
            <v>XX</v>
          </cell>
          <cell r="Q426" t="str">
            <v>A</v>
          </cell>
          <cell r="R426" t="str">
            <v>A</v>
          </cell>
          <cell r="S426" t="str">
            <v>XX</v>
          </cell>
          <cell r="T426" t="str">
            <v>XX</v>
          </cell>
          <cell r="U426" t="str">
            <v>WO</v>
          </cell>
          <cell r="V426" t="str">
            <v>XX</v>
          </cell>
          <cell r="W426" t="str">
            <v>XX</v>
          </cell>
          <cell r="X426" t="str">
            <v>XX</v>
          </cell>
          <cell r="Y426" t="str">
            <v>XX</v>
          </cell>
          <cell r="Z426" t="str">
            <v>XX</v>
          </cell>
          <cell r="AA426" t="str">
            <v>XX</v>
          </cell>
          <cell r="AB426" t="str">
            <v>WO</v>
          </cell>
          <cell r="AC426" t="str">
            <v>A</v>
          </cell>
          <cell r="AD426" t="str">
            <v>XX</v>
          </cell>
          <cell r="AE426" t="str">
            <v>XX</v>
          </cell>
          <cell r="AF426" t="str">
            <v>A</v>
          </cell>
          <cell r="AG426" t="str">
            <v>XX</v>
          </cell>
          <cell r="AH426" t="str">
            <v>XX</v>
          </cell>
          <cell r="AI426" t="str">
            <v>-</v>
          </cell>
          <cell r="AJ426" t="str">
            <v>-</v>
          </cell>
          <cell r="AK426" t="str">
            <v>-</v>
          </cell>
          <cell r="AL426">
            <v>18</v>
          </cell>
        </row>
        <row r="427">
          <cell r="B427">
            <v>3188</v>
          </cell>
          <cell r="C427" t="str">
            <v>AMUTHA MARUTHAIIVEERAN</v>
          </cell>
          <cell r="D427" t="str">
            <v>18-Nov-2024</v>
          </cell>
          <cell r="E427" t="str">
            <v>HELPER</v>
          </cell>
          <cell r="F427" t="str">
            <v>WORKER</v>
          </cell>
          <cell r="G427" t="str">
            <v>XX</v>
          </cell>
          <cell r="H427" t="str">
            <v>XX</v>
          </cell>
          <cell r="I427" t="str">
            <v>XX</v>
          </cell>
          <cell r="J427" t="str">
            <v>-</v>
          </cell>
          <cell r="K427" t="str">
            <v>-</v>
          </cell>
          <cell r="L427" t="str">
            <v>-</v>
          </cell>
          <cell r="M427" t="str">
            <v>XX</v>
          </cell>
          <cell r="N427" t="str">
            <v>WO</v>
          </cell>
          <cell r="O427" t="str">
            <v>XX</v>
          </cell>
          <cell r="P427" t="str">
            <v>XX</v>
          </cell>
          <cell r="Q427" t="str">
            <v>XX</v>
          </cell>
          <cell r="R427" t="str">
            <v>XX</v>
          </cell>
          <cell r="S427" t="str">
            <v>XX</v>
          </cell>
          <cell r="T427" t="str">
            <v>XX</v>
          </cell>
          <cell r="U427" t="str">
            <v>WO</v>
          </cell>
          <cell r="V427" t="str">
            <v>A</v>
          </cell>
          <cell r="W427" t="str">
            <v>XX</v>
          </cell>
          <cell r="X427" t="str">
            <v>XX</v>
          </cell>
          <cell r="Y427" t="str">
            <v>XX</v>
          </cell>
          <cell r="Z427" t="str">
            <v>XX</v>
          </cell>
          <cell r="AA427" t="str">
            <v>XX</v>
          </cell>
          <cell r="AB427" t="str">
            <v>WO</v>
          </cell>
          <cell r="AC427" t="str">
            <v>XX</v>
          </cell>
          <cell r="AD427" t="str">
            <v>XX</v>
          </cell>
          <cell r="AE427" t="str">
            <v>XX</v>
          </cell>
          <cell r="AF427" t="str">
            <v>XX/A</v>
          </cell>
          <cell r="AG427" t="str">
            <v>XX</v>
          </cell>
          <cell r="AH427" t="str">
            <v>XX</v>
          </cell>
          <cell r="AI427" t="str">
            <v>-</v>
          </cell>
          <cell r="AJ427" t="str">
            <v>-</v>
          </cell>
          <cell r="AK427" t="str">
            <v>-</v>
          </cell>
          <cell r="AL427">
            <v>20.5</v>
          </cell>
        </row>
        <row r="428">
          <cell r="B428">
            <v>3190</v>
          </cell>
          <cell r="C428" t="str">
            <v>GOWSHIKA V</v>
          </cell>
          <cell r="D428" t="str">
            <v>18-Nov-2024</v>
          </cell>
          <cell r="E428" t="str">
            <v>HELPER</v>
          </cell>
          <cell r="F428" t="str">
            <v>WORKER</v>
          </cell>
          <cell r="G428" t="str">
            <v>XX</v>
          </cell>
          <cell r="H428" t="str">
            <v>A</v>
          </cell>
          <cell r="I428" t="str">
            <v>XX</v>
          </cell>
          <cell r="J428" t="str">
            <v>-</v>
          </cell>
          <cell r="K428" t="str">
            <v>-</v>
          </cell>
          <cell r="L428" t="str">
            <v>-</v>
          </cell>
          <cell r="M428" t="str">
            <v>XX</v>
          </cell>
          <cell r="N428" t="str">
            <v>WO</v>
          </cell>
          <cell r="O428" t="str">
            <v>XX</v>
          </cell>
          <cell r="P428" t="str">
            <v>XX</v>
          </cell>
          <cell r="Q428" t="str">
            <v>A</v>
          </cell>
          <cell r="R428" t="str">
            <v>A</v>
          </cell>
          <cell r="S428" t="str">
            <v>A</v>
          </cell>
          <cell r="T428" t="str">
            <v>A</v>
          </cell>
          <cell r="U428" t="str">
            <v>WO</v>
          </cell>
          <cell r="V428" t="str">
            <v>A</v>
          </cell>
          <cell r="W428" t="str">
            <v>A</v>
          </cell>
          <cell r="X428" t="str">
            <v>A</v>
          </cell>
          <cell r="Y428" t="str">
            <v>A</v>
          </cell>
          <cell r="Z428" t="str">
            <v>A</v>
          </cell>
          <cell r="AA428" t="str">
            <v>A</v>
          </cell>
          <cell r="AB428" t="str">
            <v>WO</v>
          </cell>
          <cell r="AC428" t="str">
            <v>A</v>
          </cell>
          <cell r="AD428" t="str">
            <v>A</v>
          </cell>
          <cell r="AE428" t="str">
            <v>XX</v>
          </cell>
          <cell r="AF428" t="str">
            <v>XX</v>
          </cell>
          <cell r="AG428" t="str">
            <v>XX</v>
          </cell>
          <cell r="AH428" t="str">
            <v>XX</v>
          </cell>
          <cell r="AI428" t="str">
            <v>-</v>
          </cell>
          <cell r="AJ428" t="str">
            <v>-</v>
          </cell>
          <cell r="AK428" t="str">
            <v>-</v>
          </cell>
          <cell r="AL428">
            <v>9</v>
          </cell>
        </row>
        <row r="429">
          <cell r="B429">
            <v>3194</v>
          </cell>
          <cell r="C429" t="str">
            <v>GOMATHI KRISHNAN</v>
          </cell>
          <cell r="D429" t="str">
            <v>18-Nov-2024</v>
          </cell>
          <cell r="E429" t="str">
            <v>HELPER</v>
          </cell>
          <cell r="F429" t="str">
            <v>WORKER</v>
          </cell>
          <cell r="G429" t="str">
            <v>XX</v>
          </cell>
          <cell r="H429" t="str">
            <v>XX</v>
          </cell>
          <cell r="I429" t="str">
            <v>XX</v>
          </cell>
          <cell r="J429" t="str">
            <v>-</v>
          </cell>
          <cell r="K429" t="str">
            <v>-</v>
          </cell>
          <cell r="L429" t="str">
            <v>-</v>
          </cell>
          <cell r="M429" t="str">
            <v>A</v>
          </cell>
          <cell r="N429" t="str">
            <v>WO</v>
          </cell>
          <cell r="O429" t="str">
            <v>XX</v>
          </cell>
          <cell r="P429" t="str">
            <v>XX</v>
          </cell>
          <cell r="Q429" t="str">
            <v>A</v>
          </cell>
          <cell r="R429" t="str">
            <v>XX</v>
          </cell>
          <cell r="S429" t="str">
            <v>XX</v>
          </cell>
          <cell r="T429" t="str">
            <v>XX</v>
          </cell>
          <cell r="U429" t="str">
            <v>WO</v>
          </cell>
          <cell r="V429" t="str">
            <v>A</v>
          </cell>
          <cell r="W429" t="str">
            <v>XX</v>
          </cell>
          <cell r="X429" t="str">
            <v>XX</v>
          </cell>
          <cell r="Y429" t="str">
            <v>XX</v>
          </cell>
          <cell r="Z429" t="str">
            <v>XX</v>
          </cell>
          <cell r="AA429" t="str">
            <v>XX</v>
          </cell>
          <cell r="AB429" t="str">
            <v>WO</v>
          </cell>
          <cell r="AC429" t="str">
            <v>XX</v>
          </cell>
          <cell r="AD429" t="str">
            <v>A</v>
          </cell>
          <cell r="AE429" t="str">
            <v>XX</v>
          </cell>
          <cell r="AF429" t="str">
            <v>XX</v>
          </cell>
          <cell r="AG429" t="str">
            <v>XX</v>
          </cell>
          <cell r="AH429" t="str">
            <v>XX</v>
          </cell>
          <cell r="AI429" t="str">
            <v>-</v>
          </cell>
          <cell r="AJ429" t="str">
            <v>-</v>
          </cell>
          <cell r="AK429" t="str">
            <v>-</v>
          </cell>
          <cell r="AL429">
            <v>18</v>
          </cell>
        </row>
        <row r="430">
          <cell r="B430">
            <v>3195</v>
          </cell>
          <cell r="C430" t="str">
            <v>RASAMMAL J</v>
          </cell>
          <cell r="D430" t="str">
            <v>18-Nov-2024</v>
          </cell>
          <cell r="E430" t="str">
            <v>HELPER</v>
          </cell>
          <cell r="F430" t="str">
            <v>WORKER</v>
          </cell>
          <cell r="G430" t="str">
            <v>XX</v>
          </cell>
          <cell r="H430" t="str">
            <v>XX</v>
          </cell>
          <cell r="I430" t="str">
            <v>XX</v>
          </cell>
          <cell r="J430" t="str">
            <v>-</v>
          </cell>
          <cell r="K430" t="str">
            <v>-</v>
          </cell>
          <cell r="L430" t="str">
            <v>-</v>
          </cell>
          <cell r="M430" t="str">
            <v>XX</v>
          </cell>
          <cell r="N430" t="str">
            <v>WO</v>
          </cell>
          <cell r="O430" t="str">
            <v>A</v>
          </cell>
          <cell r="P430" t="str">
            <v>A</v>
          </cell>
          <cell r="Q430" t="str">
            <v>A</v>
          </cell>
          <cell r="R430" t="str">
            <v>A</v>
          </cell>
          <cell r="S430" t="str">
            <v>A</v>
          </cell>
          <cell r="T430" t="str">
            <v>A</v>
          </cell>
          <cell r="U430" t="str">
            <v>WO</v>
          </cell>
          <cell r="V430" t="str">
            <v>A</v>
          </cell>
          <cell r="W430" t="str">
            <v>A</v>
          </cell>
          <cell r="X430" t="str">
            <v>A</v>
          </cell>
          <cell r="Y430" t="str">
            <v>A</v>
          </cell>
          <cell r="Z430" t="str">
            <v>A</v>
          </cell>
          <cell r="AA430" t="str">
            <v>A</v>
          </cell>
          <cell r="AB430" t="str">
            <v>WO</v>
          </cell>
          <cell r="AC430" t="str">
            <v>A</v>
          </cell>
          <cell r="AD430" t="str">
            <v>XX</v>
          </cell>
          <cell r="AE430" t="str">
            <v>XX</v>
          </cell>
          <cell r="AF430" t="str">
            <v>XX</v>
          </cell>
          <cell r="AG430" t="str">
            <v>XX</v>
          </cell>
          <cell r="AH430" t="str">
            <v>A</v>
          </cell>
          <cell r="AI430" t="str">
            <v>-</v>
          </cell>
          <cell r="AJ430" t="str">
            <v>-</v>
          </cell>
          <cell r="AK430" t="str">
            <v>-</v>
          </cell>
          <cell r="AL430">
            <v>8</v>
          </cell>
        </row>
        <row r="431">
          <cell r="B431">
            <v>3196</v>
          </cell>
          <cell r="C431" t="str">
            <v>MUTHULAKSHMI R</v>
          </cell>
          <cell r="D431" t="str">
            <v>18-Nov-2024</v>
          </cell>
          <cell r="E431" t="str">
            <v>HELPER</v>
          </cell>
          <cell r="F431" t="str">
            <v>WORKER</v>
          </cell>
          <cell r="G431" t="str">
            <v>A</v>
          </cell>
          <cell r="H431" t="str">
            <v>XX</v>
          </cell>
          <cell r="I431" t="str">
            <v>XX</v>
          </cell>
          <cell r="J431" t="str">
            <v>-</v>
          </cell>
          <cell r="K431" t="str">
            <v>-</v>
          </cell>
          <cell r="L431" t="str">
            <v>-</v>
          </cell>
          <cell r="M431" t="str">
            <v>A</v>
          </cell>
          <cell r="N431" t="str">
            <v>WO</v>
          </cell>
          <cell r="O431" t="str">
            <v>A</v>
          </cell>
          <cell r="P431" t="str">
            <v>XX</v>
          </cell>
          <cell r="Q431" t="str">
            <v>XX</v>
          </cell>
          <cell r="R431" t="str">
            <v>XX</v>
          </cell>
          <cell r="S431" t="str">
            <v>A</v>
          </cell>
          <cell r="T431" t="str">
            <v>XX</v>
          </cell>
          <cell r="U431" t="str">
            <v>WO</v>
          </cell>
          <cell r="V431" t="str">
            <v>XX</v>
          </cell>
          <cell r="W431" t="str">
            <v>XX</v>
          </cell>
          <cell r="X431" t="str">
            <v>XX</v>
          </cell>
          <cell r="Y431" t="str">
            <v>XX</v>
          </cell>
          <cell r="Z431" t="str">
            <v>XX</v>
          </cell>
          <cell r="AA431" t="str">
            <v>XX</v>
          </cell>
          <cell r="AB431" t="str">
            <v>WO</v>
          </cell>
          <cell r="AC431" t="str">
            <v>XX</v>
          </cell>
          <cell r="AD431" t="str">
            <v>XX</v>
          </cell>
          <cell r="AE431" t="str">
            <v>XX</v>
          </cell>
          <cell r="AF431" t="str">
            <v>XX</v>
          </cell>
          <cell r="AG431" t="str">
            <v>XX</v>
          </cell>
          <cell r="AH431" t="str">
            <v>A</v>
          </cell>
          <cell r="AI431" t="str">
            <v>-</v>
          </cell>
          <cell r="AJ431" t="str">
            <v>-</v>
          </cell>
          <cell r="AK431" t="str">
            <v>-</v>
          </cell>
          <cell r="AL431">
            <v>17</v>
          </cell>
        </row>
        <row r="432">
          <cell r="B432">
            <v>3197</v>
          </cell>
          <cell r="C432" t="str">
            <v>MAITHILI M</v>
          </cell>
          <cell r="D432" t="str">
            <v>18-Nov-2024</v>
          </cell>
          <cell r="E432" t="str">
            <v>TAILOR</v>
          </cell>
          <cell r="F432" t="str">
            <v>WORKER</v>
          </cell>
          <cell r="G432" t="str">
            <v>XX</v>
          </cell>
          <cell r="H432" t="str">
            <v>XX</v>
          </cell>
          <cell r="I432" t="str">
            <v>XX</v>
          </cell>
          <cell r="J432" t="str">
            <v>-</v>
          </cell>
          <cell r="K432" t="str">
            <v>-</v>
          </cell>
          <cell r="L432" t="str">
            <v>-</v>
          </cell>
          <cell r="M432" t="str">
            <v>XX</v>
          </cell>
          <cell r="N432" t="str">
            <v>WO</v>
          </cell>
          <cell r="O432" t="str">
            <v>XX</v>
          </cell>
          <cell r="P432" t="str">
            <v>A</v>
          </cell>
          <cell r="Q432" t="str">
            <v>A</v>
          </cell>
          <cell r="R432" t="str">
            <v>A</v>
          </cell>
          <cell r="S432" t="str">
            <v>A</v>
          </cell>
          <cell r="T432" t="str">
            <v>A</v>
          </cell>
          <cell r="U432" t="str">
            <v>WO</v>
          </cell>
          <cell r="V432" t="str">
            <v>XX</v>
          </cell>
          <cell r="W432" t="str">
            <v>XX</v>
          </cell>
          <cell r="X432" t="str">
            <v>XX</v>
          </cell>
          <cell r="Y432" t="str">
            <v>XX</v>
          </cell>
          <cell r="Z432" t="str">
            <v>XX</v>
          </cell>
          <cell r="AA432" t="str">
            <v>XX</v>
          </cell>
          <cell r="AB432" t="str">
            <v>WO</v>
          </cell>
          <cell r="AC432" t="str">
            <v>XX</v>
          </cell>
          <cell r="AD432" t="str">
            <v>XX</v>
          </cell>
          <cell r="AE432" t="str">
            <v>XX</v>
          </cell>
          <cell r="AF432" t="str">
            <v>XX</v>
          </cell>
          <cell r="AG432" t="str">
            <v>XX</v>
          </cell>
          <cell r="AH432" t="str">
            <v>A</v>
          </cell>
          <cell r="AI432" t="str">
            <v>-</v>
          </cell>
          <cell r="AJ432" t="str">
            <v>-</v>
          </cell>
          <cell r="AK432" t="str">
            <v>-</v>
          </cell>
          <cell r="AL432">
            <v>16</v>
          </cell>
        </row>
        <row r="433">
          <cell r="B433">
            <v>3199</v>
          </cell>
          <cell r="C433" t="str">
            <v>SATHIYAVANI A</v>
          </cell>
          <cell r="D433" t="str">
            <v>18-Nov-2024</v>
          </cell>
          <cell r="E433" t="str">
            <v>TAILOR</v>
          </cell>
          <cell r="F433" t="str">
            <v>WORKER</v>
          </cell>
          <cell r="G433" t="str">
            <v>A</v>
          </cell>
          <cell r="H433" t="str">
            <v>XX</v>
          </cell>
          <cell r="I433" t="str">
            <v>XX</v>
          </cell>
          <cell r="J433" t="str">
            <v>-</v>
          </cell>
          <cell r="K433" t="str">
            <v>-</v>
          </cell>
          <cell r="L433" t="str">
            <v>-</v>
          </cell>
          <cell r="M433" t="str">
            <v>XX</v>
          </cell>
          <cell r="N433" t="str">
            <v>WO</v>
          </cell>
          <cell r="O433" t="str">
            <v>A</v>
          </cell>
          <cell r="P433" t="str">
            <v>XX</v>
          </cell>
          <cell r="Q433" t="str">
            <v>XX</v>
          </cell>
          <cell r="R433" t="str">
            <v>XX</v>
          </cell>
          <cell r="S433" t="str">
            <v>XX</v>
          </cell>
          <cell r="T433" t="str">
            <v>XX</v>
          </cell>
          <cell r="U433" t="str">
            <v>WO</v>
          </cell>
          <cell r="V433" t="str">
            <v>XX</v>
          </cell>
          <cell r="W433" t="str">
            <v>XX</v>
          </cell>
          <cell r="X433" t="str">
            <v>XX</v>
          </cell>
          <cell r="Y433" t="str">
            <v>XX</v>
          </cell>
          <cell r="Z433" t="str">
            <v>XX</v>
          </cell>
          <cell r="AA433" t="str">
            <v>XX</v>
          </cell>
          <cell r="AB433" t="str">
            <v>WO</v>
          </cell>
          <cell r="AC433" t="str">
            <v>XX</v>
          </cell>
          <cell r="AD433" t="str">
            <v>XX</v>
          </cell>
          <cell r="AE433" t="str">
            <v>XX</v>
          </cell>
          <cell r="AF433" t="str">
            <v>XX</v>
          </cell>
          <cell r="AG433" t="str">
            <v>XX</v>
          </cell>
          <cell r="AH433" t="str">
            <v>A</v>
          </cell>
          <cell r="AI433" t="str">
            <v>-</v>
          </cell>
          <cell r="AJ433" t="str">
            <v>-</v>
          </cell>
          <cell r="AK433" t="str">
            <v>-</v>
          </cell>
          <cell r="AL433">
            <v>19</v>
          </cell>
        </row>
        <row r="434">
          <cell r="B434">
            <v>3201</v>
          </cell>
          <cell r="C434" t="str">
            <v>MM SUGANYA</v>
          </cell>
          <cell r="D434" t="str">
            <v>18-Nov-2024</v>
          </cell>
          <cell r="E434" t="str">
            <v>HELPER</v>
          </cell>
          <cell r="F434" t="str">
            <v>WORKER</v>
          </cell>
          <cell r="G434" t="str">
            <v>XX</v>
          </cell>
          <cell r="H434" t="str">
            <v>XX</v>
          </cell>
          <cell r="I434" t="str">
            <v>XX</v>
          </cell>
          <cell r="J434" t="str">
            <v>-</v>
          </cell>
          <cell r="K434" t="str">
            <v>-</v>
          </cell>
          <cell r="L434" t="str">
            <v>-</v>
          </cell>
          <cell r="M434" t="str">
            <v>XX</v>
          </cell>
          <cell r="N434" t="str">
            <v>WO</v>
          </cell>
          <cell r="O434" t="str">
            <v>A</v>
          </cell>
          <cell r="P434" t="str">
            <v>A</v>
          </cell>
          <cell r="Q434" t="str">
            <v>XX</v>
          </cell>
          <cell r="R434" t="str">
            <v>XX</v>
          </cell>
          <cell r="S434" t="str">
            <v>XX</v>
          </cell>
          <cell r="T434" t="str">
            <v>A</v>
          </cell>
          <cell r="U434" t="str">
            <v>WO</v>
          </cell>
          <cell r="V434" t="str">
            <v>XX</v>
          </cell>
          <cell r="W434" t="str">
            <v>XX</v>
          </cell>
          <cell r="X434" t="str">
            <v>A</v>
          </cell>
          <cell r="Y434" t="str">
            <v>XX</v>
          </cell>
          <cell r="Z434" t="str">
            <v>XX</v>
          </cell>
          <cell r="AA434" t="str">
            <v>XX</v>
          </cell>
          <cell r="AB434" t="str">
            <v>WO</v>
          </cell>
          <cell r="AC434" t="str">
            <v>XX</v>
          </cell>
          <cell r="AD434" t="str">
            <v>XX</v>
          </cell>
          <cell r="AE434" t="str">
            <v>XX</v>
          </cell>
          <cell r="AF434" t="str">
            <v>XX</v>
          </cell>
          <cell r="AG434" t="str">
            <v>XX</v>
          </cell>
          <cell r="AH434" t="str">
            <v>A</v>
          </cell>
          <cell r="AI434" t="str">
            <v>-</v>
          </cell>
          <cell r="AJ434" t="str">
            <v>-</v>
          </cell>
          <cell r="AK434" t="str">
            <v>-</v>
          </cell>
          <cell r="AL434">
            <v>17</v>
          </cell>
        </row>
        <row r="435">
          <cell r="B435">
            <v>3202</v>
          </cell>
          <cell r="C435" t="str">
            <v>SARANYA R</v>
          </cell>
          <cell r="D435" t="str">
            <v>18-Nov-2024</v>
          </cell>
          <cell r="E435" t="str">
            <v>TAILOR</v>
          </cell>
          <cell r="F435" t="str">
            <v>WORKER</v>
          </cell>
          <cell r="G435" t="str">
            <v>XX</v>
          </cell>
          <cell r="H435" t="str">
            <v>XX</v>
          </cell>
          <cell r="I435" t="str">
            <v>XX</v>
          </cell>
          <cell r="J435" t="str">
            <v>-</v>
          </cell>
          <cell r="K435" t="str">
            <v>-</v>
          </cell>
          <cell r="L435" t="str">
            <v>-</v>
          </cell>
          <cell r="M435" t="str">
            <v>XX</v>
          </cell>
          <cell r="N435" t="str">
            <v>WO</v>
          </cell>
          <cell r="O435" t="str">
            <v>XX</v>
          </cell>
          <cell r="P435" t="str">
            <v>XX</v>
          </cell>
          <cell r="Q435" t="str">
            <v>XX</v>
          </cell>
          <cell r="R435" t="str">
            <v>XX</v>
          </cell>
          <cell r="S435" t="str">
            <v>XX</v>
          </cell>
          <cell r="T435" t="str">
            <v>XX</v>
          </cell>
          <cell r="U435" t="str">
            <v>WO</v>
          </cell>
          <cell r="V435" t="str">
            <v>XX</v>
          </cell>
          <cell r="W435" t="str">
            <v>XX</v>
          </cell>
          <cell r="X435" t="str">
            <v>XX</v>
          </cell>
          <cell r="Y435" t="str">
            <v>XX</v>
          </cell>
          <cell r="Z435" t="str">
            <v>XX</v>
          </cell>
          <cell r="AA435" t="str">
            <v>XX</v>
          </cell>
          <cell r="AB435" t="str">
            <v>WO</v>
          </cell>
          <cell r="AC435" t="str">
            <v>XX</v>
          </cell>
          <cell r="AD435" t="str">
            <v>XX</v>
          </cell>
          <cell r="AE435" t="str">
            <v>XX</v>
          </cell>
          <cell r="AF435" t="str">
            <v>XX</v>
          </cell>
          <cell r="AG435" t="str">
            <v>XX</v>
          </cell>
          <cell r="AH435" t="str">
            <v>A</v>
          </cell>
          <cell r="AI435" t="str">
            <v>-</v>
          </cell>
          <cell r="AJ435" t="str">
            <v>-</v>
          </cell>
          <cell r="AK435" t="str">
            <v>-</v>
          </cell>
          <cell r="AL435">
            <v>21</v>
          </cell>
        </row>
        <row r="436">
          <cell r="B436">
            <v>3203</v>
          </cell>
          <cell r="C436" t="str">
            <v>SATHANA S</v>
          </cell>
          <cell r="D436" t="str">
            <v>18-Nov-2024</v>
          </cell>
          <cell r="E436" t="str">
            <v>HELPER</v>
          </cell>
          <cell r="F436" t="str">
            <v>WORKER</v>
          </cell>
          <cell r="G436" t="str">
            <v>A</v>
          </cell>
          <cell r="H436" t="str">
            <v>XX</v>
          </cell>
          <cell r="I436" t="str">
            <v>XX</v>
          </cell>
          <cell r="J436" t="str">
            <v>-</v>
          </cell>
          <cell r="K436" t="str">
            <v>-</v>
          </cell>
          <cell r="L436" t="str">
            <v>-</v>
          </cell>
          <cell r="M436" t="str">
            <v>XX</v>
          </cell>
          <cell r="N436" t="str">
            <v>WO</v>
          </cell>
          <cell r="O436" t="str">
            <v>XX</v>
          </cell>
          <cell r="P436" t="str">
            <v>XX</v>
          </cell>
          <cell r="Q436" t="str">
            <v>XX</v>
          </cell>
          <cell r="R436" t="str">
            <v>XX</v>
          </cell>
          <cell r="S436" t="str">
            <v>XX</v>
          </cell>
          <cell r="T436" t="str">
            <v>XX</v>
          </cell>
          <cell r="U436" t="str">
            <v>WO</v>
          </cell>
          <cell r="V436" t="str">
            <v>A</v>
          </cell>
          <cell r="W436" t="str">
            <v>A</v>
          </cell>
          <cell r="X436" t="str">
            <v>A</v>
          </cell>
          <cell r="Y436" t="str">
            <v>XX</v>
          </cell>
          <cell r="Z436" t="str">
            <v>A</v>
          </cell>
          <cell r="AA436" t="str">
            <v>A</v>
          </cell>
          <cell r="AB436" t="str">
            <v>WO</v>
          </cell>
          <cell r="AC436" t="str">
            <v>A</v>
          </cell>
          <cell r="AD436" t="str">
            <v>XX</v>
          </cell>
          <cell r="AE436" t="str">
            <v>XX</v>
          </cell>
          <cell r="AF436" t="str">
            <v>XX</v>
          </cell>
          <cell r="AG436" t="str">
            <v>XX</v>
          </cell>
          <cell r="AH436" t="str">
            <v>A</v>
          </cell>
          <cell r="AI436" t="str">
            <v>-</v>
          </cell>
          <cell r="AJ436" t="str">
            <v>-</v>
          </cell>
          <cell r="AK436" t="str">
            <v>-</v>
          </cell>
          <cell r="AL436">
            <v>14</v>
          </cell>
        </row>
        <row r="437">
          <cell r="B437">
            <v>3205</v>
          </cell>
          <cell r="C437" t="str">
            <v>VIJAYALAKSHMI R</v>
          </cell>
          <cell r="D437" t="str">
            <v>18-Nov-2024</v>
          </cell>
          <cell r="E437" t="str">
            <v>HELPER</v>
          </cell>
          <cell r="F437" t="str">
            <v>WORKER</v>
          </cell>
          <cell r="G437" t="str">
            <v>XX</v>
          </cell>
          <cell r="H437" t="str">
            <v>XX</v>
          </cell>
          <cell r="I437" t="str">
            <v>XX</v>
          </cell>
          <cell r="J437" t="str">
            <v>-</v>
          </cell>
          <cell r="K437" t="str">
            <v>-</v>
          </cell>
          <cell r="L437" t="str">
            <v>-</v>
          </cell>
          <cell r="M437" t="str">
            <v>XX</v>
          </cell>
          <cell r="N437" t="str">
            <v>WO</v>
          </cell>
          <cell r="O437" t="str">
            <v>A</v>
          </cell>
          <cell r="P437" t="str">
            <v>XX</v>
          </cell>
          <cell r="Q437" t="str">
            <v>XX</v>
          </cell>
          <cell r="R437" t="str">
            <v>XX</v>
          </cell>
          <cell r="S437" t="str">
            <v>XX</v>
          </cell>
          <cell r="T437" t="str">
            <v>XX</v>
          </cell>
          <cell r="U437" t="str">
            <v>WO</v>
          </cell>
          <cell r="V437" t="str">
            <v>A</v>
          </cell>
          <cell r="W437" t="str">
            <v>A</v>
          </cell>
          <cell r="X437" t="str">
            <v>A</v>
          </cell>
          <cell r="Y437" t="str">
            <v>XX</v>
          </cell>
          <cell r="Z437" t="str">
            <v>XX</v>
          </cell>
          <cell r="AA437" t="str">
            <v>A</v>
          </cell>
          <cell r="AB437" t="str">
            <v>WO</v>
          </cell>
          <cell r="AC437" t="str">
            <v>A</v>
          </cell>
          <cell r="AD437" t="str">
            <v>A</v>
          </cell>
          <cell r="AE437" t="str">
            <v>XX</v>
          </cell>
          <cell r="AF437" t="str">
            <v>XX</v>
          </cell>
          <cell r="AG437" t="str">
            <v>XX</v>
          </cell>
          <cell r="AH437" t="str">
            <v>A</v>
          </cell>
          <cell r="AI437" t="str">
            <v>WO</v>
          </cell>
          <cell r="AJ437" t="str">
            <v>-</v>
          </cell>
          <cell r="AK437" t="str">
            <v>-</v>
          </cell>
          <cell r="AL437">
            <v>14</v>
          </cell>
        </row>
        <row r="438">
          <cell r="B438">
            <v>3206</v>
          </cell>
          <cell r="C438" t="str">
            <v>UDHAYAKUMAR R</v>
          </cell>
          <cell r="D438" t="str">
            <v>18-Nov-2024</v>
          </cell>
          <cell r="E438" t="str">
            <v>HELPER</v>
          </cell>
          <cell r="F438" t="str">
            <v>WORKER</v>
          </cell>
          <cell r="G438" t="str">
            <v>A</v>
          </cell>
          <cell r="H438" t="str">
            <v>XX</v>
          </cell>
          <cell r="I438" t="str">
            <v>XX</v>
          </cell>
          <cell r="J438" t="str">
            <v>-</v>
          </cell>
          <cell r="K438" t="str">
            <v>-</v>
          </cell>
          <cell r="L438" t="str">
            <v>-</v>
          </cell>
          <cell r="M438" t="str">
            <v>XX</v>
          </cell>
          <cell r="N438" t="str">
            <v>WO</v>
          </cell>
          <cell r="O438" t="str">
            <v>XX</v>
          </cell>
          <cell r="P438" t="str">
            <v>XX</v>
          </cell>
          <cell r="Q438" t="str">
            <v>A</v>
          </cell>
          <cell r="R438" t="str">
            <v>A</v>
          </cell>
          <cell r="S438" t="str">
            <v>A</v>
          </cell>
          <cell r="T438" t="str">
            <v>XX</v>
          </cell>
          <cell r="U438" t="str">
            <v>WO</v>
          </cell>
          <cell r="V438" t="str">
            <v>XX</v>
          </cell>
          <cell r="W438" t="str">
            <v>A</v>
          </cell>
          <cell r="X438" t="str">
            <v>A</v>
          </cell>
          <cell r="Y438" t="str">
            <v>XX</v>
          </cell>
          <cell r="Z438" t="str">
            <v>XX</v>
          </cell>
          <cell r="AA438" t="str">
            <v>XX</v>
          </cell>
          <cell r="AB438" t="str">
            <v>WO</v>
          </cell>
          <cell r="AC438" t="str">
            <v>XX</v>
          </cell>
          <cell r="AD438" t="str">
            <v>XX</v>
          </cell>
          <cell r="AE438" t="str">
            <v>XX</v>
          </cell>
          <cell r="AF438" t="str">
            <v>XX</v>
          </cell>
          <cell r="AG438" t="str">
            <v>XX</v>
          </cell>
          <cell r="AH438" t="str">
            <v>A</v>
          </cell>
          <cell r="AI438" t="str">
            <v>-</v>
          </cell>
          <cell r="AJ438" t="str">
            <v>-</v>
          </cell>
          <cell r="AK438" t="str">
            <v>-</v>
          </cell>
          <cell r="AL438">
            <v>15</v>
          </cell>
        </row>
        <row r="439">
          <cell r="B439">
            <v>3208</v>
          </cell>
          <cell r="C439" t="str">
            <v>KARTHIK DURAISAMY</v>
          </cell>
          <cell r="D439" t="str">
            <v>18-Nov-2024</v>
          </cell>
          <cell r="E439" t="str">
            <v>JR-EXECUTIVE</v>
          </cell>
          <cell r="F439" t="str">
            <v>STAFF</v>
          </cell>
          <cell r="G439" t="str">
            <v>XX</v>
          </cell>
          <cell r="H439" t="str">
            <v>XX</v>
          </cell>
          <cell r="I439" t="str">
            <v>XX</v>
          </cell>
          <cell r="J439" t="str">
            <v>-</v>
          </cell>
          <cell r="K439" t="str">
            <v>-</v>
          </cell>
          <cell r="L439" t="str">
            <v>-</v>
          </cell>
          <cell r="M439" t="str">
            <v>XX</v>
          </cell>
          <cell r="N439" t="str">
            <v>WO</v>
          </cell>
          <cell r="O439" t="str">
            <v>XX</v>
          </cell>
          <cell r="P439" t="str">
            <v>XX</v>
          </cell>
          <cell r="Q439" t="str">
            <v>XX</v>
          </cell>
          <cell r="R439" t="str">
            <v>XX</v>
          </cell>
          <cell r="S439" t="str">
            <v>XX</v>
          </cell>
          <cell r="T439" t="str">
            <v>XX</v>
          </cell>
          <cell r="U439" t="str">
            <v>WO</v>
          </cell>
          <cell r="V439" t="str">
            <v>XX</v>
          </cell>
          <cell r="W439" t="str">
            <v>XX</v>
          </cell>
          <cell r="X439" t="str">
            <v>XX</v>
          </cell>
          <cell r="Y439" t="str">
            <v>XX</v>
          </cell>
          <cell r="Z439" t="str">
            <v>XX</v>
          </cell>
          <cell r="AA439" t="str">
            <v>XX</v>
          </cell>
          <cell r="AB439" t="str">
            <v>WO</v>
          </cell>
          <cell r="AC439" t="str">
            <v>A</v>
          </cell>
          <cell r="AD439" t="str">
            <v>XX</v>
          </cell>
          <cell r="AE439" t="str">
            <v>XX</v>
          </cell>
          <cell r="AF439" t="str">
            <v>A/XX</v>
          </cell>
          <cell r="AG439" t="str">
            <v>XX</v>
          </cell>
          <cell r="AH439" t="str">
            <v>A</v>
          </cell>
          <cell r="AI439" t="str">
            <v>-</v>
          </cell>
          <cell r="AJ439" t="str">
            <v>-</v>
          </cell>
          <cell r="AK439" t="str">
            <v>-</v>
          </cell>
          <cell r="AL439">
            <v>19</v>
          </cell>
        </row>
        <row r="440">
          <cell r="B440">
            <v>3213</v>
          </cell>
          <cell r="C440" t="str">
            <v>SUGANYA</v>
          </cell>
          <cell r="D440" t="str">
            <v>19-Nov-2024</v>
          </cell>
          <cell r="E440" t="str">
            <v>OPERATOR</v>
          </cell>
          <cell r="F440" t="str">
            <v>WORKER</v>
          </cell>
          <cell r="G440" t="str">
            <v>A</v>
          </cell>
          <cell r="H440" t="str">
            <v>A</v>
          </cell>
          <cell r="I440" t="str">
            <v>A</v>
          </cell>
          <cell r="J440" t="str">
            <v>-</v>
          </cell>
          <cell r="K440" t="str">
            <v>-</v>
          </cell>
          <cell r="L440" t="str">
            <v>-</v>
          </cell>
          <cell r="M440" t="str">
            <v>A</v>
          </cell>
          <cell r="N440" t="str">
            <v>WO</v>
          </cell>
          <cell r="O440" t="str">
            <v>XX</v>
          </cell>
          <cell r="P440" t="str">
            <v>XX</v>
          </cell>
          <cell r="Q440" t="str">
            <v>XX</v>
          </cell>
          <cell r="R440" t="str">
            <v>XX</v>
          </cell>
          <cell r="S440" t="str">
            <v>XX</v>
          </cell>
          <cell r="T440" t="str">
            <v>XX</v>
          </cell>
          <cell r="U440" t="str">
            <v>WO</v>
          </cell>
          <cell r="V440" t="str">
            <v>XX</v>
          </cell>
          <cell r="W440" t="str">
            <v>XX</v>
          </cell>
          <cell r="X440" t="str">
            <v>XX</v>
          </cell>
          <cell r="Y440" t="str">
            <v>XX</v>
          </cell>
          <cell r="Z440" t="str">
            <v>A</v>
          </cell>
          <cell r="AA440" t="str">
            <v>A</v>
          </cell>
          <cell r="AB440" t="str">
            <v>WO</v>
          </cell>
          <cell r="AC440" t="str">
            <v>A</v>
          </cell>
          <cell r="AD440" t="str">
            <v>XX</v>
          </cell>
          <cell r="AE440" t="str">
            <v>XX</v>
          </cell>
          <cell r="AF440" t="str">
            <v>XX</v>
          </cell>
          <cell r="AG440" t="str">
            <v>XX</v>
          </cell>
          <cell r="AH440" t="str">
            <v>A</v>
          </cell>
          <cell r="AI440" t="str">
            <v>-</v>
          </cell>
          <cell r="AJ440" t="str">
            <v>-</v>
          </cell>
          <cell r="AK440" t="str">
            <v>-</v>
          </cell>
          <cell r="AL440">
            <v>14</v>
          </cell>
        </row>
        <row r="441">
          <cell r="B441">
            <v>3217</v>
          </cell>
          <cell r="C441" t="str">
            <v>PARAMESWARI</v>
          </cell>
          <cell r="D441" t="str">
            <v>20-Nov-2024</v>
          </cell>
          <cell r="E441" t="str">
            <v>HELPER</v>
          </cell>
          <cell r="F441" t="str">
            <v>WORKER</v>
          </cell>
          <cell r="G441" t="str">
            <v>A</v>
          </cell>
          <cell r="H441" t="str">
            <v>A</v>
          </cell>
          <cell r="I441" t="str">
            <v>A</v>
          </cell>
          <cell r="J441" t="str">
            <v>-</v>
          </cell>
          <cell r="K441" t="str">
            <v>-</v>
          </cell>
          <cell r="L441" t="str">
            <v>-</v>
          </cell>
          <cell r="M441" t="str">
            <v>XX</v>
          </cell>
          <cell r="N441" t="str">
            <v>WO</v>
          </cell>
          <cell r="O441" t="str">
            <v>XX</v>
          </cell>
          <cell r="P441" t="str">
            <v>XX</v>
          </cell>
          <cell r="Q441" t="str">
            <v>XX</v>
          </cell>
          <cell r="R441" t="str">
            <v>XX</v>
          </cell>
          <cell r="S441" t="str">
            <v>XX</v>
          </cell>
          <cell r="T441" t="str">
            <v>XX</v>
          </cell>
          <cell r="U441" t="str">
            <v>WO</v>
          </cell>
          <cell r="V441" t="str">
            <v>A</v>
          </cell>
          <cell r="W441" t="str">
            <v>XX</v>
          </cell>
          <cell r="X441" t="str">
            <v>XX</v>
          </cell>
          <cell r="Y441" t="str">
            <v>XX</v>
          </cell>
          <cell r="Z441" t="str">
            <v>XX</v>
          </cell>
          <cell r="AA441" t="str">
            <v>XX</v>
          </cell>
          <cell r="AB441" t="str">
            <v>WO</v>
          </cell>
          <cell r="AC441" t="str">
            <v>XX</v>
          </cell>
          <cell r="AD441" t="str">
            <v>XX</v>
          </cell>
          <cell r="AE441" t="str">
            <v>XX</v>
          </cell>
          <cell r="AF441" t="str">
            <v>XX</v>
          </cell>
          <cell r="AG441" t="str">
            <v>A</v>
          </cell>
          <cell r="AH441" t="str">
            <v>XX</v>
          </cell>
          <cell r="AI441" t="str">
            <v>-</v>
          </cell>
          <cell r="AJ441" t="str">
            <v>-</v>
          </cell>
          <cell r="AK441" t="str">
            <v>-</v>
          </cell>
          <cell r="AL441">
            <v>17</v>
          </cell>
        </row>
        <row r="442">
          <cell r="B442">
            <v>3219</v>
          </cell>
          <cell r="C442" t="str">
            <v>K JEEVA</v>
          </cell>
          <cell r="D442" t="str">
            <v>20-Nov-2024</v>
          </cell>
          <cell r="E442" t="str">
            <v>HELPER</v>
          </cell>
          <cell r="F442" t="str">
            <v>WORKER</v>
          </cell>
          <cell r="G442" t="str">
            <v>XX</v>
          </cell>
          <cell r="H442" t="str">
            <v>XX</v>
          </cell>
          <cell r="I442" t="str">
            <v>XX</v>
          </cell>
          <cell r="J442" t="str">
            <v>-</v>
          </cell>
          <cell r="K442" t="str">
            <v>-</v>
          </cell>
          <cell r="L442" t="str">
            <v>-</v>
          </cell>
          <cell r="M442" t="str">
            <v>XX</v>
          </cell>
          <cell r="N442" t="str">
            <v>WO</v>
          </cell>
          <cell r="O442" t="str">
            <v>A</v>
          </cell>
          <cell r="P442" t="str">
            <v>XX</v>
          </cell>
          <cell r="Q442" t="str">
            <v>XX</v>
          </cell>
          <cell r="R442" t="str">
            <v>XX</v>
          </cell>
          <cell r="S442" t="str">
            <v>A</v>
          </cell>
          <cell r="T442" t="str">
            <v>XX</v>
          </cell>
          <cell r="U442" t="str">
            <v>WO</v>
          </cell>
          <cell r="V442" t="str">
            <v>XX</v>
          </cell>
          <cell r="W442" t="str">
            <v>XX</v>
          </cell>
          <cell r="X442" t="str">
            <v>XX</v>
          </cell>
          <cell r="Y442" t="str">
            <v>XX</v>
          </cell>
          <cell r="Z442" t="str">
            <v>XX</v>
          </cell>
          <cell r="AA442" t="str">
            <v>XX</v>
          </cell>
          <cell r="AB442" t="str">
            <v>WO</v>
          </cell>
          <cell r="AC442" t="str">
            <v>A</v>
          </cell>
          <cell r="AD442" t="str">
            <v>A</v>
          </cell>
          <cell r="AE442" t="str">
            <v>XX</v>
          </cell>
          <cell r="AF442" t="str">
            <v>XX</v>
          </cell>
          <cell r="AG442" t="str">
            <v>XX</v>
          </cell>
          <cell r="AH442" t="str">
            <v>XX</v>
          </cell>
          <cell r="AI442" t="str">
            <v>-</v>
          </cell>
          <cell r="AJ442" t="str">
            <v>-</v>
          </cell>
          <cell r="AK442" t="str">
            <v>-</v>
          </cell>
          <cell r="AL442">
            <v>18</v>
          </cell>
        </row>
        <row r="443">
          <cell r="B443">
            <v>3223</v>
          </cell>
          <cell r="C443" t="str">
            <v>REVATHI H</v>
          </cell>
          <cell r="D443" t="str">
            <v>20-Nov-2024</v>
          </cell>
          <cell r="E443" t="str">
            <v>HELPER</v>
          </cell>
          <cell r="F443" t="str">
            <v>WORKER</v>
          </cell>
          <cell r="G443" t="str">
            <v>XX</v>
          </cell>
          <cell r="H443" t="str">
            <v>XX</v>
          </cell>
          <cell r="I443" t="str">
            <v>XX</v>
          </cell>
          <cell r="J443" t="str">
            <v>-</v>
          </cell>
          <cell r="K443" t="str">
            <v>-</v>
          </cell>
          <cell r="L443" t="str">
            <v>-</v>
          </cell>
          <cell r="M443" t="str">
            <v>XX</v>
          </cell>
          <cell r="N443" t="str">
            <v>WO</v>
          </cell>
          <cell r="O443" t="str">
            <v>XX</v>
          </cell>
          <cell r="P443" t="str">
            <v>XX</v>
          </cell>
          <cell r="Q443" t="str">
            <v>A</v>
          </cell>
          <cell r="R443" t="str">
            <v>A</v>
          </cell>
          <cell r="S443" t="str">
            <v>A</v>
          </cell>
          <cell r="T443" t="str">
            <v>A</v>
          </cell>
          <cell r="U443" t="str">
            <v>WO</v>
          </cell>
          <cell r="V443" t="str">
            <v>A</v>
          </cell>
          <cell r="W443" t="str">
            <v>A</v>
          </cell>
          <cell r="X443" t="str">
            <v>A</v>
          </cell>
          <cell r="Y443" t="str">
            <v>A</v>
          </cell>
          <cell r="Z443" t="str">
            <v>A</v>
          </cell>
          <cell r="AA443" t="str">
            <v>A</v>
          </cell>
          <cell r="AB443" t="str">
            <v>WO</v>
          </cell>
          <cell r="AC443" t="str">
            <v>XX</v>
          </cell>
          <cell r="AD443" t="str">
            <v>A</v>
          </cell>
          <cell r="AE443" t="str">
            <v>A</v>
          </cell>
          <cell r="AF443" t="str">
            <v>XX</v>
          </cell>
          <cell r="AG443" t="str">
            <v>A</v>
          </cell>
          <cell r="AH443" t="str">
            <v>A</v>
          </cell>
          <cell r="AI443" t="str">
            <v>-</v>
          </cell>
          <cell r="AJ443" t="str">
            <v>-</v>
          </cell>
          <cell r="AK443" t="str">
            <v>-</v>
          </cell>
          <cell r="AL443">
            <v>8</v>
          </cell>
        </row>
        <row r="444">
          <cell r="B444">
            <v>3226</v>
          </cell>
          <cell r="C444" t="str">
            <v>DURGA S</v>
          </cell>
          <cell r="D444" t="str">
            <v>20-Nov-2024</v>
          </cell>
          <cell r="E444" t="str">
            <v>JR-EXECUTIVE</v>
          </cell>
          <cell r="F444" t="str">
            <v>STAFF</v>
          </cell>
          <cell r="G444" t="str">
            <v>XX</v>
          </cell>
          <cell r="H444" t="str">
            <v>XX</v>
          </cell>
          <cell r="I444" t="str">
            <v>XX</v>
          </cell>
          <cell r="J444" t="str">
            <v>-</v>
          </cell>
          <cell r="K444" t="str">
            <v>-</v>
          </cell>
          <cell r="L444" t="str">
            <v>-</v>
          </cell>
          <cell r="M444" t="str">
            <v>XX</v>
          </cell>
          <cell r="N444" t="str">
            <v>WO</v>
          </cell>
          <cell r="O444" t="str">
            <v>XX</v>
          </cell>
          <cell r="P444" t="str">
            <v>XX</v>
          </cell>
          <cell r="Q444" t="str">
            <v>XX</v>
          </cell>
          <cell r="R444" t="str">
            <v>XX</v>
          </cell>
          <cell r="S444" t="str">
            <v>XX</v>
          </cell>
          <cell r="T444" t="str">
            <v>XX</v>
          </cell>
          <cell r="U444" t="str">
            <v>WO</v>
          </cell>
          <cell r="V444" t="str">
            <v>A</v>
          </cell>
          <cell r="W444" t="str">
            <v>XX</v>
          </cell>
          <cell r="X444" t="str">
            <v>XX</v>
          </cell>
          <cell r="Y444" t="str">
            <v>XX</v>
          </cell>
          <cell r="Z444" t="str">
            <v>XX</v>
          </cell>
          <cell r="AA444" t="str">
            <v>XX</v>
          </cell>
          <cell r="AB444" t="str">
            <v>WO</v>
          </cell>
          <cell r="AC444" t="str">
            <v>XX</v>
          </cell>
          <cell r="AD444" t="str">
            <v>XX</v>
          </cell>
          <cell r="AE444" t="str">
            <v>XX</v>
          </cell>
          <cell r="AF444" t="str">
            <v>XX</v>
          </cell>
          <cell r="AG444" t="str">
            <v>XX</v>
          </cell>
          <cell r="AH444" t="str">
            <v>XX</v>
          </cell>
          <cell r="AI444" t="str">
            <v>-</v>
          </cell>
          <cell r="AJ444" t="str">
            <v>-</v>
          </cell>
          <cell r="AK444" t="str">
            <v>-</v>
          </cell>
          <cell r="AL444">
            <v>21</v>
          </cell>
        </row>
        <row r="445">
          <cell r="B445">
            <v>3227</v>
          </cell>
          <cell r="C445" t="str">
            <v>RANI S</v>
          </cell>
          <cell r="D445" t="str">
            <v>20-Nov-2024</v>
          </cell>
          <cell r="E445" t="str">
            <v>TAILOR</v>
          </cell>
          <cell r="F445" t="str">
            <v>WORKER</v>
          </cell>
          <cell r="G445" t="str">
            <v>XX</v>
          </cell>
          <cell r="H445" t="str">
            <v>XX</v>
          </cell>
          <cell r="I445" t="str">
            <v>XX</v>
          </cell>
          <cell r="J445" t="str">
            <v>-</v>
          </cell>
          <cell r="K445" t="str">
            <v>-</v>
          </cell>
          <cell r="L445" t="str">
            <v>-</v>
          </cell>
          <cell r="M445" t="str">
            <v>XX</v>
          </cell>
          <cell r="N445" t="str">
            <v>WO</v>
          </cell>
          <cell r="O445" t="str">
            <v>XX</v>
          </cell>
          <cell r="P445" t="str">
            <v>XX</v>
          </cell>
          <cell r="Q445" t="str">
            <v>XX</v>
          </cell>
          <cell r="R445" t="str">
            <v>XX</v>
          </cell>
          <cell r="S445" t="str">
            <v>XX</v>
          </cell>
          <cell r="T445" t="str">
            <v>XX</v>
          </cell>
          <cell r="U445" t="str">
            <v>WO</v>
          </cell>
          <cell r="V445" t="str">
            <v>XX</v>
          </cell>
          <cell r="W445" t="str">
            <v>XX</v>
          </cell>
          <cell r="X445" t="str">
            <v>XX</v>
          </cell>
          <cell r="Y445" t="str">
            <v>XX</v>
          </cell>
          <cell r="Z445" t="str">
            <v>XX</v>
          </cell>
          <cell r="AA445" t="str">
            <v>XX</v>
          </cell>
          <cell r="AB445" t="str">
            <v>WO</v>
          </cell>
          <cell r="AC445" t="str">
            <v>XX</v>
          </cell>
          <cell r="AD445" t="str">
            <v>XX</v>
          </cell>
          <cell r="AE445" t="str">
            <v>XX</v>
          </cell>
          <cell r="AF445" t="str">
            <v>XX</v>
          </cell>
          <cell r="AG445" t="str">
            <v>XX</v>
          </cell>
          <cell r="AH445" t="str">
            <v>XX</v>
          </cell>
          <cell r="AI445" t="str">
            <v>-</v>
          </cell>
          <cell r="AJ445" t="str">
            <v>-</v>
          </cell>
          <cell r="AK445" t="str">
            <v>-</v>
          </cell>
          <cell r="AL445">
            <v>22</v>
          </cell>
        </row>
        <row r="446">
          <cell r="B446">
            <v>3229</v>
          </cell>
          <cell r="C446" t="str">
            <v>LATHA G</v>
          </cell>
          <cell r="D446" t="str">
            <v>21-Nov-2024</v>
          </cell>
          <cell r="E446" t="str">
            <v>HELPER</v>
          </cell>
          <cell r="F446" t="str">
            <v>WORKER</v>
          </cell>
          <cell r="G446" t="str">
            <v>XX</v>
          </cell>
          <cell r="H446" t="str">
            <v>XX</v>
          </cell>
          <cell r="I446" t="str">
            <v>XX</v>
          </cell>
          <cell r="J446" t="str">
            <v>-</v>
          </cell>
          <cell r="K446" t="str">
            <v>-</v>
          </cell>
          <cell r="L446" t="str">
            <v>-</v>
          </cell>
          <cell r="M446" t="str">
            <v>A</v>
          </cell>
          <cell r="N446" t="str">
            <v>WO</v>
          </cell>
          <cell r="O446" t="str">
            <v>XX</v>
          </cell>
          <cell r="P446" t="str">
            <v>XX</v>
          </cell>
          <cell r="Q446" t="str">
            <v>XX</v>
          </cell>
          <cell r="R446" t="str">
            <v>A</v>
          </cell>
          <cell r="S446" t="str">
            <v>XX</v>
          </cell>
          <cell r="T446" t="str">
            <v>XX</v>
          </cell>
          <cell r="U446" t="str">
            <v>WO</v>
          </cell>
          <cell r="V446" t="str">
            <v>XX</v>
          </cell>
          <cell r="W446" t="str">
            <v>XX</v>
          </cell>
          <cell r="X446" t="str">
            <v>XX</v>
          </cell>
          <cell r="Y446" t="str">
            <v>XX</v>
          </cell>
          <cell r="Z446" t="str">
            <v>XX</v>
          </cell>
          <cell r="AA446" t="str">
            <v>XX</v>
          </cell>
          <cell r="AB446" t="str">
            <v>WO</v>
          </cell>
          <cell r="AC446" t="str">
            <v>XX</v>
          </cell>
          <cell r="AD446" t="str">
            <v>XX</v>
          </cell>
          <cell r="AE446" t="str">
            <v>XX</v>
          </cell>
          <cell r="AF446" t="str">
            <v>XX</v>
          </cell>
          <cell r="AG446" t="str">
            <v>XX</v>
          </cell>
          <cell r="AH446" t="str">
            <v>XX</v>
          </cell>
          <cell r="AI446" t="str">
            <v>-</v>
          </cell>
          <cell r="AJ446" t="str">
            <v>-</v>
          </cell>
          <cell r="AK446" t="str">
            <v>-</v>
          </cell>
          <cell r="AL446">
            <v>20</v>
          </cell>
        </row>
        <row r="447">
          <cell r="B447">
            <v>3235</v>
          </cell>
          <cell r="C447" t="str">
            <v>KAVITHA B</v>
          </cell>
          <cell r="D447" t="str">
            <v>22-Nov-2024</v>
          </cell>
          <cell r="E447" t="str">
            <v>TAILOR</v>
          </cell>
          <cell r="F447" t="str">
            <v>WORKER</v>
          </cell>
          <cell r="G447" t="str">
            <v>XX</v>
          </cell>
          <cell r="H447" t="str">
            <v>XX</v>
          </cell>
          <cell r="I447" t="str">
            <v>XX</v>
          </cell>
          <cell r="J447" t="str">
            <v>-</v>
          </cell>
          <cell r="K447" t="str">
            <v>-</v>
          </cell>
          <cell r="L447" t="str">
            <v>-</v>
          </cell>
          <cell r="M447" t="str">
            <v>XX</v>
          </cell>
          <cell r="N447" t="str">
            <v>WO</v>
          </cell>
          <cell r="O447" t="str">
            <v>XX</v>
          </cell>
          <cell r="P447" t="str">
            <v>XX</v>
          </cell>
          <cell r="Q447" t="str">
            <v>XX</v>
          </cell>
          <cell r="R447" t="str">
            <v>XX</v>
          </cell>
          <cell r="S447" t="str">
            <v>XX</v>
          </cell>
          <cell r="T447" t="str">
            <v>XX</v>
          </cell>
          <cell r="U447" t="str">
            <v>WO</v>
          </cell>
          <cell r="V447" t="str">
            <v>A</v>
          </cell>
          <cell r="W447" t="str">
            <v>A</v>
          </cell>
          <cell r="X447" t="str">
            <v>A</v>
          </cell>
          <cell r="Y447" t="str">
            <v>XX</v>
          </cell>
          <cell r="Z447" t="str">
            <v>XX</v>
          </cell>
          <cell r="AA447" t="str">
            <v>XX</v>
          </cell>
          <cell r="AB447" t="str">
            <v>WO</v>
          </cell>
          <cell r="AC447" t="str">
            <v>XX</v>
          </cell>
          <cell r="AD447" t="str">
            <v>XX</v>
          </cell>
          <cell r="AE447" t="str">
            <v>XX</v>
          </cell>
          <cell r="AF447" t="str">
            <v>XX</v>
          </cell>
          <cell r="AG447" t="str">
            <v>XX</v>
          </cell>
          <cell r="AH447" t="str">
            <v>A</v>
          </cell>
          <cell r="AI447" t="str">
            <v>-</v>
          </cell>
          <cell r="AJ447" t="str">
            <v>-</v>
          </cell>
          <cell r="AK447" t="str">
            <v>-</v>
          </cell>
          <cell r="AL447">
            <v>18</v>
          </cell>
        </row>
        <row r="448">
          <cell r="B448">
            <v>3236</v>
          </cell>
          <cell r="C448" t="str">
            <v>KAVITHA</v>
          </cell>
          <cell r="D448" t="str">
            <v>22-Nov-2024</v>
          </cell>
          <cell r="E448" t="str">
            <v>HELPER</v>
          </cell>
          <cell r="F448" t="str">
            <v>WORKER</v>
          </cell>
          <cell r="G448" t="str">
            <v>XX</v>
          </cell>
          <cell r="H448" t="str">
            <v>XX</v>
          </cell>
          <cell r="I448" t="str">
            <v>XX</v>
          </cell>
          <cell r="J448" t="str">
            <v>-</v>
          </cell>
          <cell r="K448" t="str">
            <v>-</v>
          </cell>
          <cell r="L448" t="str">
            <v>-</v>
          </cell>
          <cell r="M448" t="str">
            <v>XX</v>
          </cell>
          <cell r="N448" t="str">
            <v>WO</v>
          </cell>
          <cell r="O448" t="str">
            <v>XX</v>
          </cell>
          <cell r="P448" t="str">
            <v>XX</v>
          </cell>
          <cell r="Q448" t="str">
            <v>XX</v>
          </cell>
          <cell r="R448" t="str">
            <v>A</v>
          </cell>
          <cell r="S448" t="str">
            <v>XX</v>
          </cell>
          <cell r="T448" t="str">
            <v>XX</v>
          </cell>
          <cell r="U448" t="str">
            <v>WO</v>
          </cell>
          <cell r="V448" t="str">
            <v>XX</v>
          </cell>
          <cell r="W448" t="str">
            <v>XX</v>
          </cell>
          <cell r="X448" t="str">
            <v>XX</v>
          </cell>
          <cell r="Y448" t="str">
            <v>A</v>
          </cell>
          <cell r="Z448" t="str">
            <v>XX</v>
          </cell>
          <cell r="AA448" t="str">
            <v>XX</v>
          </cell>
          <cell r="AB448" t="str">
            <v>WO</v>
          </cell>
          <cell r="AC448" t="str">
            <v>A/XX</v>
          </cell>
          <cell r="AD448" t="str">
            <v>A/XX</v>
          </cell>
          <cell r="AE448" t="str">
            <v>A/XX</v>
          </cell>
          <cell r="AF448" t="str">
            <v>A/XX</v>
          </cell>
          <cell r="AG448" t="str">
            <v>A</v>
          </cell>
          <cell r="AH448" t="str">
            <v>A</v>
          </cell>
          <cell r="AI448" t="str">
            <v>-</v>
          </cell>
          <cell r="AJ448" t="str">
            <v>-</v>
          </cell>
          <cell r="AK448" t="str">
            <v>-</v>
          </cell>
          <cell r="AL448">
            <v>14</v>
          </cell>
        </row>
        <row r="449">
          <cell r="B449">
            <v>3239</v>
          </cell>
          <cell r="C449" t="str">
            <v>JAYANTHI G</v>
          </cell>
          <cell r="D449" t="str">
            <v>22-Nov-2024</v>
          </cell>
          <cell r="E449" t="str">
            <v>HELPER</v>
          </cell>
          <cell r="F449" t="str">
            <v>WORKER</v>
          </cell>
          <cell r="G449" t="str">
            <v>XX</v>
          </cell>
          <cell r="H449" t="str">
            <v>XX</v>
          </cell>
          <cell r="I449" t="str">
            <v>XX</v>
          </cell>
          <cell r="J449" t="str">
            <v>-</v>
          </cell>
          <cell r="K449" t="str">
            <v>-</v>
          </cell>
          <cell r="L449" t="str">
            <v>-</v>
          </cell>
          <cell r="M449" t="str">
            <v>XX</v>
          </cell>
          <cell r="N449" t="str">
            <v>WO</v>
          </cell>
          <cell r="O449" t="str">
            <v>XX</v>
          </cell>
          <cell r="P449" t="str">
            <v>XX</v>
          </cell>
          <cell r="Q449" t="str">
            <v>A</v>
          </cell>
          <cell r="R449" t="str">
            <v>A</v>
          </cell>
          <cell r="S449" t="str">
            <v>A</v>
          </cell>
          <cell r="T449" t="str">
            <v>XX</v>
          </cell>
          <cell r="U449" t="str">
            <v>WO</v>
          </cell>
          <cell r="V449" t="str">
            <v>A</v>
          </cell>
          <cell r="W449" t="str">
            <v>XX</v>
          </cell>
          <cell r="X449" t="str">
            <v>XX</v>
          </cell>
          <cell r="Y449" t="str">
            <v>XX</v>
          </cell>
          <cell r="Z449" t="str">
            <v>XX</v>
          </cell>
          <cell r="AA449" t="str">
            <v>A</v>
          </cell>
          <cell r="AB449" t="str">
            <v>WO</v>
          </cell>
          <cell r="AC449" t="str">
            <v>A/XX</v>
          </cell>
          <cell r="AD449" t="str">
            <v>A</v>
          </cell>
          <cell r="AE449" t="str">
            <v>A</v>
          </cell>
          <cell r="AF449" t="str">
            <v>A/XX</v>
          </cell>
          <cell r="AG449" t="str">
            <v>A/XX</v>
          </cell>
          <cell r="AH449" t="str">
            <v>A</v>
          </cell>
          <cell r="AI449" t="str">
            <v>WO</v>
          </cell>
          <cell r="AJ449" t="str">
            <v>-</v>
          </cell>
          <cell r="AK449" t="str">
            <v>-</v>
          </cell>
          <cell r="AL449">
            <v>11</v>
          </cell>
        </row>
        <row r="450">
          <cell r="B450">
            <v>3240</v>
          </cell>
          <cell r="C450" t="str">
            <v>PRAKASH T</v>
          </cell>
          <cell r="D450" t="str">
            <v>23-Nov-2024</v>
          </cell>
          <cell r="E450" t="str">
            <v>JR-EXECUTIVE</v>
          </cell>
          <cell r="F450" t="str">
            <v>STAFF</v>
          </cell>
          <cell r="G450" t="str">
            <v>XX</v>
          </cell>
          <cell r="H450" t="str">
            <v>XX</v>
          </cell>
          <cell r="I450" t="str">
            <v>A</v>
          </cell>
          <cell r="J450" t="str">
            <v>-</v>
          </cell>
          <cell r="K450" t="str">
            <v>-</v>
          </cell>
          <cell r="L450" t="str">
            <v>-</v>
          </cell>
          <cell r="M450" t="str">
            <v>XX</v>
          </cell>
          <cell r="N450" t="str">
            <v>WO</v>
          </cell>
          <cell r="O450" t="str">
            <v>A</v>
          </cell>
          <cell r="P450" t="str">
            <v>A</v>
          </cell>
          <cell r="Q450" t="str">
            <v>A</v>
          </cell>
          <cell r="R450" t="str">
            <v>A</v>
          </cell>
          <cell r="S450" t="str">
            <v>A</v>
          </cell>
          <cell r="T450" t="str">
            <v>A</v>
          </cell>
          <cell r="U450" t="str">
            <v>WO</v>
          </cell>
          <cell r="V450" t="str">
            <v>A</v>
          </cell>
          <cell r="W450" t="str">
            <v>XX</v>
          </cell>
          <cell r="X450" t="str">
            <v>A</v>
          </cell>
          <cell r="Y450" t="str">
            <v>XX</v>
          </cell>
          <cell r="Z450" t="str">
            <v>XX</v>
          </cell>
          <cell r="AA450" t="str">
            <v>A</v>
          </cell>
          <cell r="AB450" t="str">
            <v>WO</v>
          </cell>
          <cell r="AC450" t="str">
            <v>XX</v>
          </cell>
          <cell r="AD450" t="str">
            <v>XX</v>
          </cell>
          <cell r="AE450" t="str">
            <v>XX</v>
          </cell>
          <cell r="AF450" t="str">
            <v>XX</v>
          </cell>
          <cell r="AG450" t="str">
            <v>XX</v>
          </cell>
          <cell r="AH450" t="str">
            <v>XX</v>
          </cell>
          <cell r="AI450" t="str">
            <v>-</v>
          </cell>
          <cell r="AJ450" t="str">
            <v>-</v>
          </cell>
          <cell r="AK450" t="str">
            <v>-</v>
          </cell>
          <cell r="AL450">
            <v>12</v>
          </cell>
        </row>
        <row r="451">
          <cell r="B451">
            <v>3243</v>
          </cell>
          <cell r="C451" t="str">
            <v>JOTHI M</v>
          </cell>
          <cell r="D451" t="str">
            <v>26-Nov-2024</v>
          </cell>
          <cell r="E451" t="str">
            <v>HELPER</v>
          </cell>
          <cell r="F451" t="str">
            <v>WORKER</v>
          </cell>
          <cell r="G451" t="str">
            <v>XX</v>
          </cell>
          <cell r="H451" t="str">
            <v>XX</v>
          </cell>
          <cell r="I451" t="str">
            <v>XX</v>
          </cell>
          <cell r="J451" t="str">
            <v>-</v>
          </cell>
          <cell r="K451" t="str">
            <v>-</v>
          </cell>
          <cell r="L451" t="str">
            <v>-</v>
          </cell>
          <cell r="M451" t="str">
            <v>XX</v>
          </cell>
          <cell r="N451" t="str">
            <v>WO</v>
          </cell>
          <cell r="O451" t="str">
            <v>XX</v>
          </cell>
          <cell r="P451" t="str">
            <v>XX</v>
          </cell>
          <cell r="Q451" t="str">
            <v>XX</v>
          </cell>
          <cell r="R451" t="str">
            <v>XX</v>
          </cell>
          <cell r="S451" t="str">
            <v>A</v>
          </cell>
          <cell r="T451" t="str">
            <v>XX</v>
          </cell>
          <cell r="U451" t="str">
            <v>WO</v>
          </cell>
          <cell r="V451" t="str">
            <v>XX</v>
          </cell>
          <cell r="W451" t="str">
            <v>XX</v>
          </cell>
          <cell r="X451" t="str">
            <v>XX</v>
          </cell>
          <cell r="Y451" t="str">
            <v>A</v>
          </cell>
          <cell r="Z451" t="str">
            <v>XX</v>
          </cell>
          <cell r="AA451" t="str">
            <v>XX</v>
          </cell>
          <cell r="AB451" t="str">
            <v>WO</v>
          </cell>
          <cell r="AC451" t="str">
            <v>XX</v>
          </cell>
          <cell r="AD451" t="str">
            <v>XX</v>
          </cell>
          <cell r="AE451" t="str">
            <v>A</v>
          </cell>
          <cell r="AF451" t="str">
            <v>XX</v>
          </cell>
          <cell r="AG451" t="str">
            <v>XX</v>
          </cell>
          <cell r="AH451" t="str">
            <v>A</v>
          </cell>
          <cell r="AI451" t="str">
            <v>-</v>
          </cell>
          <cell r="AJ451" t="str">
            <v>-</v>
          </cell>
          <cell r="AK451" t="str">
            <v>-</v>
          </cell>
          <cell r="AL451">
            <v>18</v>
          </cell>
        </row>
        <row r="452">
          <cell r="B452">
            <v>3244</v>
          </cell>
          <cell r="C452" t="str">
            <v>BAMA T</v>
          </cell>
          <cell r="D452" t="str">
            <v>26-Nov-2024</v>
          </cell>
          <cell r="E452" t="str">
            <v>HELPER</v>
          </cell>
          <cell r="F452" t="str">
            <v>WORKER</v>
          </cell>
          <cell r="G452" t="str">
            <v>XX</v>
          </cell>
          <cell r="H452" t="str">
            <v>XX</v>
          </cell>
          <cell r="I452" t="str">
            <v>XX</v>
          </cell>
          <cell r="J452" t="str">
            <v>-</v>
          </cell>
          <cell r="K452" t="str">
            <v>-</v>
          </cell>
          <cell r="L452" t="str">
            <v>-</v>
          </cell>
          <cell r="M452" t="str">
            <v>XX</v>
          </cell>
          <cell r="N452" t="str">
            <v>WO</v>
          </cell>
          <cell r="O452" t="str">
            <v>A</v>
          </cell>
          <cell r="P452" t="str">
            <v>XX</v>
          </cell>
          <cell r="Q452" t="str">
            <v>XX</v>
          </cell>
          <cell r="R452" t="str">
            <v>XX</v>
          </cell>
          <cell r="S452" t="str">
            <v>XX</v>
          </cell>
          <cell r="T452" t="str">
            <v>XX</v>
          </cell>
          <cell r="U452" t="str">
            <v>WO</v>
          </cell>
          <cell r="V452" t="str">
            <v>A</v>
          </cell>
          <cell r="W452" t="str">
            <v>A</v>
          </cell>
          <cell r="X452" t="str">
            <v>A</v>
          </cell>
          <cell r="Y452" t="str">
            <v>XX</v>
          </cell>
          <cell r="Z452" t="str">
            <v>A</v>
          </cell>
          <cell r="AA452" t="str">
            <v>A</v>
          </cell>
          <cell r="AB452" t="str">
            <v>WO</v>
          </cell>
          <cell r="AC452" t="str">
            <v>A</v>
          </cell>
          <cell r="AD452" t="str">
            <v>XX</v>
          </cell>
          <cell r="AE452" t="str">
            <v>XX</v>
          </cell>
          <cell r="AF452" t="str">
            <v>XX</v>
          </cell>
          <cell r="AG452" t="str">
            <v>XX</v>
          </cell>
          <cell r="AH452" t="str">
            <v>A</v>
          </cell>
          <cell r="AI452" t="str">
            <v>-</v>
          </cell>
          <cell r="AJ452" t="str">
            <v>-</v>
          </cell>
          <cell r="AK452" t="str">
            <v>-</v>
          </cell>
          <cell r="AL452">
            <v>14</v>
          </cell>
        </row>
        <row r="453">
          <cell r="B453">
            <v>3245</v>
          </cell>
          <cell r="C453" t="str">
            <v>MAHENDRAN A</v>
          </cell>
          <cell r="D453" t="str">
            <v>26-Nov-2024</v>
          </cell>
          <cell r="E453" t="str">
            <v>JR-EXECUTIVE</v>
          </cell>
          <cell r="F453" t="str">
            <v>STAFF</v>
          </cell>
          <cell r="G453" t="str">
            <v>A</v>
          </cell>
          <cell r="H453" t="str">
            <v>A</v>
          </cell>
          <cell r="I453" t="str">
            <v>A</v>
          </cell>
          <cell r="J453" t="str">
            <v>-</v>
          </cell>
          <cell r="K453" t="str">
            <v>-</v>
          </cell>
          <cell r="L453" t="str">
            <v>-</v>
          </cell>
          <cell r="M453" t="str">
            <v>A</v>
          </cell>
          <cell r="N453" t="str">
            <v>WO</v>
          </cell>
          <cell r="O453" t="str">
            <v>A</v>
          </cell>
          <cell r="P453" t="str">
            <v>A</v>
          </cell>
          <cell r="Q453" t="str">
            <v>A</v>
          </cell>
          <cell r="R453" t="str">
            <v>A</v>
          </cell>
          <cell r="S453" t="str">
            <v>A</v>
          </cell>
          <cell r="T453" t="str">
            <v>A</v>
          </cell>
          <cell r="U453" t="str">
            <v>WO</v>
          </cell>
          <cell r="V453" t="str">
            <v>A</v>
          </cell>
          <cell r="W453" t="str">
            <v>A</v>
          </cell>
          <cell r="X453" t="str">
            <v>A</v>
          </cell>
          <cell r="Y453" t="str">
            <v>A</v>
          </cell>
          <cell r="Z453" t="str">
            <v>A</v>
          </cell>
          <cell r="AA453" t="str">
            <v>A</v>
          </cell>
          <cell r="AB453" t="str">
            <v>WO</v>
          </cell>
          <cell r="AC453" t="str">
            <v>A</v>
          </cell>
          <cell r="AD453" t="str">
            <v>A</v>
          </cell>
          <cell r="AE453" t="str">
            <v>A</v>
          </cell>
          <cell r="AF453" t="str">
            <v>A</v>
          </cell>
          <cell r="AG453" t="str">
            <v>A</v>
          </cell>
          <cell r="AH453" t="str">
            <v>A</v>
          </cell>
          <cell r="AI453" t="str">
            <v>-</v>
          </cell>
          <cell r="AJ453" t="str">
            <v>-</v>
          </cell>
          <cell r="AK453" t="str">
            <v>-</v>
          </cell>
          <cell r="AL453">
            <v>0</v>
          </cell>
        </row>
        <row r="454">
          <cell r="B454">
            <v>3246</v>
          </cell>
          <cell r="C454" t="str">
            <v>ASHWIN R</v>
          </cell>
          <cell r="D454" t="str">
            <v>26-Nov-2024</v>
          </cell>
          <cell r="E454" t="str">
            <v>OPERATOR</v>
          </cell>
          <cell r="F454" t="str">
            <v>WORKER</v>
          </cell>
          <cell r="G454" t="str">
            <v>XX</v>
          </cell>
          <cell r="H454" t="str">
            <v>XX</v>
          </cell>
          <cell r="I454" t="str">
            <v>XX</v>
          </cell>
          <cell r="J454" t="str">
            <v>-</v>
          </cell>
          <cell r="K454" t="str">
            <v>-</v>
          </cell>
          <cell r="L454" t="str">
            <v>-</v>
          </cell>
          <cell r="M454" t="str">
            <v>XX</v>
          </cell>
          <cell r="N454" t="str">
            <v>WO</v>
          </cell>
          <cell r="O454" t="str">
            <v>XX</v>
          </cell>
          <cell r="P454" t="str">
            <v>XX</v>
          </cell>
          <cell r="Q454" t="str">
            <v>XX</v>
          </cell>
          <cell r="R454" t="str">
            <v>XX</v>
          </cell>
          <cell r="S454" t="str">
            <v>XX</v>
          </cell>
          <cell r="T454" t="str">
            <v>XX</v>
          </cell>
          <cell r="U454" t="str">
            <v>WO</v>
          </cell>
          <cell r="V454" t="str">
            <v>XX</v>
          </cell>
          <cell r="W454" t="str">
            <v>XX</v>
          </cell>
          <cell r="X454" t="str">
            <v>XX</v>
          </cell>
          <cell r="Y454" t="str">
            <v>XX</v>
          </cell>
          <cell r="Z454" t="str">
            <v>XX</v>
          </cell>
          <cell r="AA454" t="str">
            <v>A</v>
          </cell>
          <cell r="AB454" t="str">
            <v>WO</v>
          </cell>
          <cell r="AC454" t="str">
            <v>XX</v>
          </cell>
          <cell r="AD454" t="str">
            <v>XX</v>
          </cell>
          <cell r="AE454" t="str">
            <v>XX</v>
          </cell>
          <cell r="AF454" t="str">
            <v>XX</v>
          </cell>
          <cell r="AG454" t="str">
            <v>XX</v>
          </cell>
          <cell r="AH454" t="str">
            <v>A</v>
          </cell>
          <cell r="AI454" t="str">
            <v>-</v>
          </cell>
          <cell r="AJ454" t="str">
            <v>-</v>
          </cell>
          <cell r="AK454" t="str">
            <v>-</v>
          </cell>
          <cell r="AL454">
            <v>20</v>
          </cell>
        </row>
        <row r="455">
          <cell r="B455">
            <v>3247</v>
          </cell>
          <cell r="C455" t="str">
            <v>AKASH J</v>
          </cell>
          <cell r="D455" t="str">
            <v>26-Nov-2024</v>
          </cell>
          <cell r="E455" t="str">
            <v>OPERATOR</v>
          </cell>
          <cell r="F455" t="str">
            <v>WORKER</v>
          </cell>
          <cell r="G455" t="str">
            <v>XX</v>
          </cell>
          <cell r="H455" t="str">
            <v>XX</v>
          </cell>
          <cell r="I455" t="str">
            <v>XX</v>
          </cell>
          <cell r="J455" t="str">
            <v>-</v>
          </cell>
          <cell r="K455" t="str">
            <v>-</v>
          </cell>
          <cell r="L455" t="str">
            <v>-</v>
          </cell>
          <cell r="M455" t="str">
            <v>XX</v>
          </cell>
          <cell r="N455" t="str">
            <v>WO</v>
          </cell>
          <cell r="O455" t="str">
            <v>A</v>
          </cell>
          <cell r="P455" t="str">
            <v>A</v>
          </cell>
          <cell r="Q455" t="str">
            <v>XX</v>
          </cell>
          <cell r="R455" t="str">
            <v>XX</v>
          </cell>
          <cell r="S455" t="str">
            <v>XX</v>
          </cell>
          <cell r="T455" t="str">
            <v>XX</v>
          </cell>
          <cell r="U455" t="str">
            <v>WO</v>
          </cell>
          <cell r="V455" t="str">
            <v>XX</v>
          </cell>
          <cell r="W455" t="str">
            <v>XX</v>
          </cell>
          <cell r="X455" t="str">
            <v>XX</v>
          </cell>
          <cell r="Y455" t="str">
            <v>XX</v>
          </cell>
          <cell r="Z455" t="str">
            <v>XX</v>
          </cell>
          <cell r="AA455" t="str">
            <v>A</v>
          </cell>
          <cell r="AB455" t="str">
            <v>WO</v>
          </cell>
          <cell r="AC455" t="str">
            <v>XX</v>
          </cell>
          <cell r="AD455" t="str">
            <v>XX</v>
          </cell>
          <cell r="AE455" t="str">
            <v>XX</v>
          </cell>
          <cell r="AF455" t="str">
            <v>XX</v>
          </cell>
          <cell r="AG455" t="str">
            <v>XX</v>
          </cell>
          <cell r="AH455" t="str">
            <v>A</v>
          </cell>
          <cell r="AI455" t="str">
            <v>-</v>
          </cell>
          <cell r="AJ455" t="str">
            <v>-</v>
          </cell>
          <cell r="AK455" t="str">
            <v>-</v>
          </cell>
          <cell r="AL455">
            <v>18</v>
          </cell>
        </row>
        <row r="456">
          <cell r="B456">
            <v>3248</v>
          </cell>
          <cell r="C456" t="str">
            <v>MARAKATHAM K</v>
          </cell>
          <cell r="D456" t="str">
            <v>26-Nov-2024</v>
          </cell>
          <cell r="E456" t="str">
            <v>OPERATOR</v>
          </cell>
          <cell r="F456" t="str">
            <v>WORKER</v>
          </cell>
          <cell r="G456" t="str">
            <v>XX</v>
          </cell>
          <cell r="H456" t="str">
            <v>XX</v>
          </cell>
          <cell r="I456" t="str">
            <v>A</v>
          </cell>
          <cell r="J456" t="str">
            <v>-</v>
          </cell>
          <cell r="K456" t="str">
            <v>-</v>
          </cell>
          <cell r="L456" t="str">
            <v>-</v>
          </cell>
          <cell r="M456" t="str">
            <v>XX</v>
          </cell>
          <cell r="N456" t="str">
            <v>WO</v>
          </cell>
          <cell r="O456" t="str">
            <v>A</v>
          </cell>
          <cell r="P456" t="str">
            <v>XX</v>
          </cell>
          <cell r="Q456" t="str">
            <v>A</v>
          </cell>
          <cell r="R456" t="str">
            <v>XX</v>
          </cell>
          <cell r="S456" t="str">
            <v>XX</v>
          </cell>
          <cell r="T456" t="str">
            <v>XX</v>
          </cell>
          <cell r="U456" t="str">
            <v>WO</v>
          </cell>
          <cell r="V456" t="str">
            <v>XX</v>
          </cell>
          <cell r="W456" t="str">
            <v>XX</v>
          </cell>
          <cell r="X456" t="str">
            <v>XX</v>
          </cell>
          <cell r="Y456" t="str">
            <v>XX</v>
          </cell>
          <cell r="Z456" t="str">
            <v>A</v>
          </cell>
          <cell r="AA456" t="str">
            <v>XX</v>
          </cell>
          <cell r="AB456" t="str">
            <v>WO</v>
          </cell>
          <cell r="AC456" t="str">
            <v>XX</v>
          </cell>
          <cell r="AD456" t="str">
            <v>XX</v>
          </cell>
          <cell r="AE456" t="str">
            <v>XX</v>
          </cell>
          <cell r="AF456" t="str">
            <v>XX</v>
          </cell>
          <cell r="AG456" t="str">
            <v>XX</v>
          </cell>
          <cell r="AH456" t="str">
            <v>A</v>
          </cell>
          <cell r="AI456" t="str">
            <v>-</v>
          </cell>
          <cell r="AJ456" t="str">
            <v>-</v>
          </cell>
          <cell r="AK456" t="str">
            <v>-</v>
          </cell>
          <cell r="AL456">
            <v>17</v>
          </cell>
        </row>
        <row r="457">
          <cell r="B457">
            <v>3250</v>
          </cell>
          <cell r="C457" t="str">
            <v>SARITHA S</v>
          </cell>
          <cell r="D457" t="str">
            <v>02-Dec-2024</v>
          </cell>
          <cell r="E457" t="str">
            <v>TAILOR</v>
          </cell>
          <cell r="F457" t="str">
            <v>WORKER</v>
          </cell>
          <cell r="G457" t="str">
            <v>XX</v>
          </cell>
          <cell r="H457" t="str">
            <v>XX</v>
          </cell>
          <cell r="I457" t="str">
            <v>XX</v>
          </cell>
          <cell r="J457" t="str">
            <v>-</v>
          </cell>
          <cell r="K457" t="str">
            <v>-</v>
          </cell>
          <cell r="L457" t="str">
            <v>-</v>
          </cell>
          <cell r="M457" t="str">
            <v>XX</v>
          </cell>
          <cell r="N457" t="str">
            <v>WO</v>
          </cell>
          <cell r="O457" t="str">
            <v>XX</v>
          </cell>
          <cell r="P457" t="str">
            <v>XX</v>
          </cell>
          <cell r="Q457" t="str">
            <v>XX</v>
          </cell>
          <cell r="R457" t="str">
            <v>XX</v>
          </cell>
          <cell r="S457" t="str">
            <v>XX</v>
          </cell>
          <cell r="T457" t="str">
            <v>XX</v>
          </cell>
          <cell r="U457" t="str">
            <v>WO</v>
          </cell>
          <cell r="V457" t="str">
            <v>A</v>
          </cell>
          <cell r="W457" t="str">
            <v>XX</v>
          </cell>
          <cell r="X457" t="str">
            <v>XX</v>
          </cell>
          <cell r="Y457" t="str">
            <v>XX</v>
          </cell>
          <cell r="Z457" t="str">
            <v>A</v>
          </cell>
          <cell r="AA457" t="str">
            <v>XX</v>
          </cell>
          <cell r="AB457" t="str">
            <v>WO</v>
          </cell>
          <cell r="AC457" t="str">
            <v>XX</v>
          </cell>
          <cell r="AD457" t="str">
            <v>XX</v>
          </cell>
          <cell r="AE457" t="str">
            <v>XX</v>
          </cell>
          <cell r="AF457" t="str">
            <v>XX</v>
          </cell>
          <cell r="AG457" t="str">
            <v>XX</v>
          </cell>
          <cell r="AH457" t="str">
            <v>XX</v>
          </cell>
          <cell r="AI457" t="str">
            <v>-</v>
          </cell>
          <cell r="AJ457" t="str">
            <v>-</v>
          </cell>
          <cell r="AK457" t="str">
            <v>-</v>
          </cell>
          <cell r="AL457">
            <v>20</v>
          </cell>
        </row>
        <row r="458">
          <cell r="B458">
            <v>3252</v>
          </cell>
          <cell r="C458" t="str">
            <v>SASIKUMAR T</v>
          </cell>
          <cell r="D458" t="str">
            <v>02-Dec-2024</v>
          </cell>
          <cell r="E458" t="str">
            <v>LOADMAN</v>
          </cell>
          <cell r="F458" t="str">
            <v>WORKER</v>
          </cell>
          <cell r="G458" t="str">
            <v>XX</v>
          </cell>
          <cell r="H458" t="str">
            <v>XX</v>
          </cell>
          <cell r="I458" t="str">
            <v>XX</v>
          </cell>
          <cell r="J458" t="str">
            <v>-</v>
          </cell>
          <cell r="K458" t="str">
            <v>-</v>
          </cell>
          <cell r="L458" t="str">
            <v>-</v>
          </cell>
          <cell r="M458" t="str">
            <v>XX</v>
          </cell>
          <cell r="N458" t="str">
            <v>WO</v>
          </cell>
          <cell r="O458" t="str">
            <v>XX</v>
          </cell>
          <cell r="P458" t="str">
            <v>XX</v>
          </cell>
          <cell r="Q458" t="str">
            <v>XX</v>
          </cell>
          <cell r="R458" t="str">
            <v>A</v>
          </cell>
          <cell r="S458" t="str">
            <v>XX</v>
          </cell>
          <cell r="T458" t="str">
            <v>XX</v>
          </cell>
          <cell r="U458" t="str">
            <v>WO</v>
          </cell>
          <cell r="V458" t="str">
            <v>XX</v>
          </cell>
          <cell r="W458" t="str">
            <v>XX</v>
          </cell>
          <cell r="X458" t="str">
            <v>XX</v>
          </cell>
          <cell r="Y458" t="str">
            <v>A</v>
          </cell>
          <cell r="Z458" t="str">
            <v>XX</v>
          </cell>
          <cell r="AA458" t="str">
            <v>XX</v>
          </cell>
          <cell r="AB458" t="str">
            <v>WO</v>
          </cell>
          <cell r="AC458" t="str">
            <v>XX</v>
          </cell>
          <cell r="AD458" t="str">
            <v>XX</v>
          </cell>
          <cell r="AE458" t="str">
            <v>XX</v>
          </cell>
          <cell r="AF458" t="str">
            <v>XX</v>
          </cell>
          <cell r="AG458" t="str">
            <v>XX</v>
          </cell>
          <cell r="AH458" t="str">
            <v>XX</v>
          </cell>
          <cell r="AI458" t="str">
            <v>-</v>
          </cell>
          <cell r="AJ458" t="str">
            <v>-</v>
          </cell>
          <cell r="AK458" t="str">
            <v>-</v>
          </cell>
          <cell r="AL458">
            <v>20</v>
          </cell>
        </row>
        <row r="459">
          <cell r="B459">
            <v>3253</v>
          </cell>
          <cell r="C459" t="str">
            <v>VEERUCHINNAN</v>
          </cell>
          <cell r="D459" t="str">
            <v>02-Dec-2024</v>
          </cell>
          <cell r="E459" t="str">
            <v>LOADMAN</v>
          </cell>
          <cell r="F459" t="str">
            <v>WORKER</v>
          </cell>
          <cell r="G459" t="str">
            <v>XX</v>
          </cell>
          <cell r="H459" t="str">
            <v>XX</v>
          </cell>
          <cell r="I459" t="str">
            <v>XX</v>
          </cell>
          <cell r="J459" t="str">
            <v>-</v>
          </cell>
          <cell r="K459" t="str">
            <v>-</v>
          </cell>
          <cell r="L459" t="str">
            <v>-</v>
          </cell>
          <cell r="M459" t="str">
            <v>A</v>
          </cell>
          <cell r="N459" t="str">
            <v>WO</v>
          </cell>
          <cell r="O459" t="str">
            <v>A</v>
          </cell>
          <cell r="P459" t="str">
            <v>A</v>
          </cell>
          <cell r="Q459" t="str">
            <v>A</v>
          </cell>
          <cell r="R459" t="str">
            <v>A</v>
          </cell>
          <cell r="S459" t="str">
            <v>XX</v>
          </cell>
          <cell r="T459" t="str">
            <v>A</v>
          </cell>
          <cell r="U459" t="str">
            <v>WO</v>
          </cell>
          <cell r="V459" t="str">
            <v>XX</v>
          </cell>
          <cell r="W459" t="str">
            <v>XX</v>
          </cell>
          <cell r="X459" t="str">
            <v>XX</v>
          </cell>
          <cell r="Y459" t="str">
            <v>XX</v>
          </cell>
          <cell r="Z459" t="str">
            <v>XX</v>
          </cell>
          <cell r="AA459" t="str">
            <v>XX</v>
          </cell>
          <cell r="AB459" t="str">
            <v>WO</v>
          </cell>
          <cell r="AC459" t="str">
            <v>XX</v>
          </cell>
          <cell r="AD459" t="str">
            <v>XX</v>
          </cell>
          <cell r="AE459" t="str">
            <v>XX</v>
          </cell>
          <cell r="AF459" t="str">
            <v>XX</v>
          </cell>
          <cell r="AG459" t="str">
            <v>XX</v>
          </cell>
          <cell r="AH459" t="str">
            <v>XX</v>
          </cell>
          <cell r="AI459" t="str">
            <v>-</v>
          </cell>
          <cell r="AJ459" t="str">
            <v>-</v>
          </cell>
          <cell r="AK459" t="str">
            <v>-</v>
          </cell>
          <cell r="AL459">
            <v>16</v>
          </cell>
        </row>
        <row r="460">
          <cell r="B460">
            <v>3258</v>
          </cell>
          <cell r="C460" t="str">
            <v>MAHAMANI M</v>
          </cell>
          <cell r="D460" t="str">
            <v>04-Dec-2024</v>
          </cell>
          <cell r="E460" t="str">
            <v>HELPER</v>
          </cell>
          <cell r="F460" t="str">
            <v>WORKER</v>
          </cell>
          <cell r="G460" t="str">
            <v>XX</v>
          </cell>
          <cell r="H460" t="str">
            <v>XX</v>
          </cell>
          <cell r="I460" t="str">
            <v>XX</v>
          </cell>
          <cell r="J460" t="str">
            <v>-</v>
          </cell>
          <cell r="K460" t="str">
            <v>-</v>
          </cell>
          <cell r="L460" t="str">
            <v>-</v>
          </cell>
          <cell r="M460" t="str">
            <v>XX</v>
          </cell>
          <cell r="N460" t="str">
            <v>WO</v>
          </cell>
          <cell r="O460" t="str">
            <v>A</v>
          </cell>
          <cell r="P460" t="str">
            <v>XX</v>
          </cell>
          <cell r="Q460" t="str">
            <v>XX</v>
          </cell>
          <cell r="R460" t="str">
            <v>A</v>
          </cell>
          <cell r="S460" t="str">
            <v>XX</v>
          </cell>
          <cell r="T460" t="str">
            <v>XX</v>
          </cell>
          <cell r="U460" t="str">
            <v>WO</v>
          </cell>
          <cell r="V460" t="str">
            <v>XX</v>
          </cell>
          <cell r="W460" t="str">
            <v>XX</v>
          </cell>
          <cell r="X460" t="str">
            <v>XX</v>
          </cell>
          <cell r="Y460" t="str">
            <v>XX</v>
          </cell>
          <cell r="Z460" t="str">
            <v>XX</v>
          </cell>
          <cell r="AA460" t="str">
            <v>A</v>
          </cell>
          <cell r="AB460" t="str">
            <v>WO</v>
          </cell>
          <cell r="AC460" t="str">
            <v>XX</v>
          </cell>
          <cell r="AD460" t="str">
            <v>XX</v>
          </cell>
          <cell r="AE460" t="str">
            <v>XX</v>
          </cell>
          <cell r="AF460" t="str">
            <v>XX</v>
          </cell>
          <cell r="AG460" t="str">
            <v>XX</v>
          </cell>
          <cell r="AH460" t="str">
            <v>A</v>
          </cell>
          <cell r="AI460" t="str">
            <v>-</v>
          </cell>
          <cell r="AJ460" t="str">
            <v>-</v>
          </cell>
          <cell r="AK460" t="str">
            <v>-</v>
          </cell>
          <cell r="AL460">
            <v>18</v>
          </cell>
        </row>
        <row r="461">
          <cell r="B461">
            <v>3261</v>
          </cell>
          <cell r="C461" t="str">
            <v>DHANALAKSHMI S</v>
          </cell>
          <cell r="D461" t="str">
            <v>04-Dec-2024</v>
          </cell>
          <cell r="E461" t="str">
            <v>EXECUTIVE</v>
          </cell>
          <cell r="F461" t="str">
            <v>STAFF</v>
          </cell>
          <cell r="G461" t="str">
            <v>XX</v>
          </cell>
          <cell r="H461" t="str">
            <v>XX</v>
          </cell>
          <cell r="I461" t="str">
            <v>XX</v>
          </cell>
          <cell r="J461" t="str">
            <v>-</v>
          </cell>
          <cell r="K461" t="str">
            <v>-</v>
          </cell>
          <cell r="L461" t="str">
            <v>-</v>
          </cell>
          <cell r="M461" t="str">
            <v>XX</v>
          </cell>
          <cell r="N461" t="str">
            <v>WO</v>
          </cell>
          <cell r="O461" t="str">
            <v>A</v>
          </cell>
          <cell r="P461" t="str">
            <v>XX</v>
          </cell>
          <cell r="Q461" t="str">
            <v>XX</v>
          </cell>
          <cell r="R461" t="str">
            <v>XX</v>
          </cell>
          <cell r="S461" t="str">
            <v>XX</v>
          </cell>
          <cell r="T461" t="str">
            <v>XX</v>
          </cell>
          <cell r="U461" t="str">
            <v>WO</v>
          </cell>
          <cell r="V461" t="str">
            <v>XX</v>
          </cell>
          <cell r="W461" t="str">
            <v>XX</v>
          </cell>
          <cell r="X461" t="str">
            <v>XX</v>
          </cell>
          <cell r="Y461" t="str">
            <v>XX</v>
          </cell>
          <cell r="Z461" t="str">
            <v>A</v>
          </cell>
          <cell r="AA461" t="str">
            <v>XX</v>
          </cell>
          <cell r="AB461" t="str">
            <v>WO</v>
          </cell>
          <cell r="AC461" t="str">
            <v>XX</v>
          </cell>
          <cell r="AD461" t="str">
            <v>XX</v>
          </cell>
          <cell r="AE461" t="str">
            <v>XX</v>
          </cell>
          <cell r="AF461" t="str">
            <v>XX</v>
          </cell>
          <cell r="AG461" t="str">
            <v>A</v>
          </cell>
          <cell r="AH461" t="str">
            <v>XX</v>
          </cell>
          <cell r="AI461" t="str">
            <v>-</v>
          </cell>
          <cell r="AJ461" t="str">
            <v>-</v>
          </cell>
          <cell r="AK461" t="str">
            <v>-</v>
          </cell>
          <cell r="AL461">
            <v>19</v>
          </cell>
        </row>
        <row r="462">
          <cell r="B462">
            <v>3262</v>
          </cell>
          <cell r="C462" t="str">
            <v>D NANDHAKUMAR</v>
          </cell>
          <cell r="D462" t="str">
            <v>04-Dec-2024</v>
          </cell>
          <cell r="E462" t="str">
            <v>SECURITY GUARD</v>
          </cell>
          <cell r="F462" t="str">
            <v>WORKER</v>
          </cell>
          <cell r="G462" t="str">
            <v>A</v>
          </cell>
          <cell r="H462" t="str">
            <v>A</v>
          </cell>
          <cell r="I462" t="str">
            <v>A</v>
          </cell>
          <cell r="J462" t="str">
            <v>-</v>
          </cell>
          <cell r="K462" t="str">
            <v>-</v>
          </cell>
          <cell r="L462" t="str">
            <v>-</v>
          </cell>
          <cell r="M462" t="str">
            <v>A</v>
          </cell>
          <cell r="N462" t="str">
            <v>WO</v>
          </cell>
          <cell r="O462" t="str">
            <v>A</v>
          </cell>
          <cell r="P462" t="str">
            <v>A</v>
          </cell>
          <cell r="Q462" t="str">
            <v>A</v>
          </cell>
          <cell r="R462" t="str">
            <v>A</v>
          </cell>
          <cell r="S462" t="str">
            <v>A</v>
          </cell>
          <cell r="T462" t="str">
            <v>A</v>
          </cell>
          <cell r="U462" t="str">
            <v>WO</v>
          </cell>
          <cell r="V462" t="str">
            <v>A</v>
          </cell>
          <cell r="W462" t="str">
            <v>A</v>
          </cell>
          <cell r="X462" t="str">
            <v>A</v>
          </cell>
          <cell r="Y462" t="str">
            <v>A</v>
          </cell>
          <cell r="Z462" t="str">
            <v>A</v>
          </cell>
          <cell r="AA462" t="str">
            <v>A</v>
          </cell>
          <cell r="AB462" t="str">
            <v>WO</v>
          </cell>
          <cell r="AC462" t="str">
            <v>A</v>
          </cell>
          <cell r="AD462" t="str">
            <v>A</v>
          </cell>
          <cell r="AE462" t="str">
            <v>A</v>
          </cell>
          <cell r="AF462" t="str">
            <v>A</v>
          </cell>
          <cell r="AG462" t="str">
            <v>A</v>
          </cell>
          <cell r="AH462" t="str">
            <v>A</v>
          </cell>
          <cell r="AI462" t="str">
            <v>-</v>
          </cell>
          <cell r="AJ462" t="str">
            <v>-</v>
          </cell>
          <cell r="AK462" t="str">
            <v>-</v>
          </cell>
          <cell r="AL462">
            <v>0</v>
          </cell>
        </row>
        <row r="463">
          <cell r="B463">
            <v>3264</v>
          </cell>
          <cell r="C463" t="str">
            <v>SATHYAMOORTHY P</v>
          </cell>
          <cell r="D463" t="str">
            <v>06-Dec-2024</v>
          </cell>
          <cell r="E463" t="str">
            <v>HELPER</v>
          </cell>
          <cell r="F463" t="str">
            <v>WORKER</v>
          </cell>
          <cell r="G463" t="str">
            <v>XX</v>
          </cell>
          <cell r="H463" t="str">
            <v>XX</v>
          </cell>
          <cell r="I463" t="str">
            <v>XX</v>
          </cell>
          <cell r="J463" t="str">
            <v>-</v>
          </cell>
          <cell r="K463" t="str">
            <v>-</v>
          </cell>
          <cell r="L463" t="str">
            <v>-</v>
          </cell>
          <cell r="M463" t="str">
            <v>XX</v>
          </cell>
          <cell r="N463" t="str">
            <v>WO</v>
          </cell>
          <cell r="O463" t="str">
            <v>A</v>
          </cell>
          <cell r="P463" t="str">
            <v>A</v>
          </cell>
          <cell r="Q463" t="str">
            <v>A</v>
          </cell>
          <cell r="R463" t="str">
            <v>A</v>
          </cell>
          <cell r="S463" t="str">
            <v>A</v>
          </cell>
          <cell r="T463" t="str">
            <v>A</v>
          </cell>
          <cell r="U463" t="str">
            <v>WO</v>
          </cell>
          <cell r="V463" t="str">
            <v>XX</v>
          </cell>
          <cell r="W463" t="str">
            <v>A</v>
          </cell>
          <cell r="X463" t="str">
            <v>A</v>
          </cell>
          <cell r="Y463" t="str">
            <v>A</v>
          </cell>
          <cell r="Z463" t="str">
            <v>A</v>
          </cell>
          <cell r="AA463" t="str">
            <v>A</v>
          </cell>
          <cell r="AB463" t="str">
            <v>WO</v>
          </cell>
          <cell r="AC463" t="str">
            <v>A</v>
          </cell>
          <cell r="AD463" t="str">
            <v>A</v>
          </cell>
          <cell r="AE463" t="str">
            <v>A</v>
          </cell>
          <cell r="AF463" t="str">
            <v>A</v>
          </cell>
          <cell r="AG463" t="str">
            <v>A</v>
          </cell>
          <cell r="AH463" t="str">
            <v>A</v>
          </cell>
          <cell r="AI463" t="str">
            <v>-</v>
          </cell>
          <cell r="AJ463" t="str">
            <v>-</v>
          </cell>
          <cell r="AK463" t="str">
            <v>-</v>
          </cell>
          <cell r="AL463">
            <v>5</v>
          </cell>
        </row>
        <row r="464">
          <cell r="B464">
            <v>3265</v>
          </cell>
          <cell r="C464" t="str">
            <v>VASANTHA S</v>
          </cell>
          <cell r="D464" t="str">
            <v>07-Dec-2024</v>
          </cell>
          <cell r="E464" t="str">
            <v>HELPER</v>
          </cell>
          <cell r="F464" t="str">
            <v>WORKER</v>
          </cell>
          <cell r="G464" t="str">
            <v>XX</v>
          </cell>
          <cell r="H464" t="str">
            <v>XX</v>
          </cell>
          <cell r="I464" t="str">
            <v>XX</v>
          </cell>
          <cell r="J464" t="str">
            <v>-</v>
          </cell>
          <cell r="K464" t="str">
            <v>-</v>
          </cell>
          <cell r="L464" t="str">
            <v>-</v>
          </cell>
          <cell r="M464" t="str">
            <v>A</v>
          </cell>
          <cell r="N464" t="str">
            <v>WO</v>
          </cell>
          <cell r="O464" t="str">
            <v>XX</v>
          </cell>
          <cell r="P464" t="str">
            <v>XX</v>
          </cell>
          <cell r="Q464" t="str">
            <v>XX</v>
          </cell>
          <cell r="R464" t="str">
            <v>XX</v>
          </cell>
          <cell r="S464" t="str">
            <v>XX</v>
          </cell>
          <cell r="T464" t="str">
            <v>XX</v>
          </cell>
          <cell r="U464" t="str">
            <v>WO</v>
          </cell>
          <cell r="V464" t="str">
            <v>XX</v>
          </cell>
          <cell r="W464" t="str">
            <v>XX</v>
          </cell>
          <cell r="X464" t="str">
            <v>XX</v>
          </cell>
          <cell r="Y464" t="str">
            <v>XX</v>
          </cell>
          <cell r="Z464" t="str">
            <v>XX</v>
          </cell>
          <cell r="AA464" t="str">
            <v>XX</v>
          </cell>
          <cell r="AB464" t="str">
            <v>WO</v>
          </cell>
          <cell r="AC464" t="str">
            <v>XX</v>
          </cell>
          <cell r="AD464" t="str">
            <v>XX</v>
          </cell>
          <cell r="AE464" t="str">
            <v>XX</v>
          </cell>
          <cell r="AF464" t="str">
            <v>XX</v>
          </cell>
          <cell r="AG464" t="str">
            <v>A</v>
          </cell>
          <cell r="AH464" t="str">
            <v>A</v>
          </cell>
          <cell r="AI464" t="str">
            <v>-</v>
          </cell>
          <cell r="AJ464" t="str">
            <v>-</v>
          </cell>
          <cell r="AK464" t="str">
            <v>-</v>
          </cell>
          <cell r="AL464">
            <v>19</v>
          </cell>
        </row>
        <row r="465">
          <cell r="B465">
            <v>3266</v>
          </cell>
          <cell r="C465" t="str">
            <v>AMARAVATHI S</v>
          </cell>
          <cell r="D465" t="str">
            <v>07-Dec-2024</v>
          </cell>
          <cell r="E465" t="str">
            <v>HELPER</v>
          </cell>
          <cell r="F465" t="str">
            <v>WORKER</v>
          </cell>
          <cell r="G465" t="str">
            <v>XX</v>
          </cell>
          <cell r="H465" t="str">
            <v>XX</v>
          </cell>
          <cell r="I465" t="str">
            <v>XX</v>
          </cell>
          <cell r="J465" t="str">
            <v>-</v>
          </cell>
          <cell r="K465" t="str">
            <v>-</v>
          </cell>
          <cell r="L465" t="str">
            <v>-</v>
          </cell>
          <cell r="M465" t="str">
            <v>XX</v>
          </cell>
          <cell r="N465" t="str">
            <v>WO</v>
          </cell>
          <cell r="O465" t="str">
            <v>A</v>
          </cell>
          <cell r="P465" t="str">
            <v>A</v>
          </cell>
          <cell r="Q465" t="str">
            <v>A</v>
          </cell>
          <cell r="R465" t="str">
            <v>XX</v>
          </cell>
          <cell r="S465" t="str">
            <v>XX</v>
          </cell>
          <cell r="T465" t="str">
            <v>XX</v>
          </cell>
          <cell r="U465" t="str">
            <v>WO</v>
          </cell>
          <cell r="V465" t="str">
            <v>XX</v>
          </cell>
          <cell r="W465" t="str">
            <v>XX</v>
          </cell>
          <cell r="X465" t="str">
            <v>XX</v>
          </cell>
          <cell r="Y465" t="str">
            <v>XX</v>
          </cell>
          <cell r="Z465" t="str">
            <v>XX</v>
          </cell>
          <cell r="AA465" t="str">
            <v>XX</v>
          </cell>
          <cell r="AB465" t="str">
            <v>WO</v>
          </cell>
          <cell r="AC465" t="str">
            <v>XX</v>
          </cell>
          <cell r="AD465" t="str">
            <v>A</v>
          </cell>
          <cell r="AE465" t="str">
            <v>XX</v>
          </cell>
          <cell r="AF465" t="str">
            <v>XX</v>
          </cell>
          <cell r="AG465" t="str">
            <v>XX</v>
          </cell>
          <cell r="AH465" t="str">
            <v>A</v>
          </cell>
          <cell r="AI465" t="str">
            <v>-</v>
          </cell>
          <cell r="AJ465" t="str">
            <v>-</v>
          </cell>
          <cell r="AK465" t="str">
            <v>-</v>
          </cell>
          <cell r="AL465">
            <v>17</v>
          </cell>
        </row>
        <row r="466">
          <cell r="B466">
            <v>3268</v>
          </cell>
          <cell r="C466" t="str">
            <v>MAHESWARI M</v>
          </cell>
          <cell r="D466" t="str">
            <v>09-Dec-2024</v>
          </cell>
          <cell r="E466" t="str">
            <v>HELPER</v>
          </cell>
          <cell r="F466" t="str">
            <v>WORKER</v>
          </cell>
          <cell r="G466" t="str">
            <v>XX</v>
          </cell>
          <cell r="H466" t="str">
            <v>XX</v>
          </cell>
          <cell r="I466" t="str">
            <v>XX</v>
          </cell>
          <cell r="J466" t="str">
            <v>-</v>
          </cell>
          <cell r="K466" t="str">
            <v>-</v>
          </cell>
          <cell r="L466" t="str">
            <v>-</v>
          </cell>
          <cell r="M466" t="str">
            <v>XX</v>
          </cell>
          <cell r="N466" t="str">
            <v>WO</v>
          </cell>
          <cell r="O466" t="str">
            <v>XX</v>
          </cell>
          <cell r="P466" t="str">
            <v>XX</v>
          </cell>
          <cell r="Q466" t="str">
            <v>XX</v>
          </cell>
          <cell r="R466" t="str">
            <v>XX</v>
          </cell>
          <cell r="S466" t="str">
            <v>A</v>
          </cell>
          <cell r="T466" t="str">
            <v>A</v>
          </cell>
          <cell r="U466" t="str">
            <v>WO</v>
          </cell>
          <cell r="V466" t="str">
            <v>A</v>
          </cell>
          <cell r="W466" t="str">
            <v>A</v>
          </cell>
          <cell r="X466" t="str">
            <v>A</v>
          </cell>
          <cell r="Y466" t="str">
            <v>A</v>
          </cell>
          <cell r="Z466" t="str">
            <v>A</v>
          </cell>
          <cell r="AA466" t="str">
            <v>A</v>
          </cell>
          <cell r="AB466" t="str">
            <v>WO</v>
          </cell>
          <cell r="AC466" t="str">
            <v>XX</v>
          </cell>
          <cell r="AD466" t="str">
            <v>XX</v>
          </cell>
          <cell r="AE466" t="str">
            <v>A</v>
          </cell>
          <cell r="AF466" t="str">
            <v>XX</v>
          </cell>
          <cell r="AG466" t="str">
            <v>XX</v>
          </cell>
          <cell r="AH466" t="str">
            <v>A</v>
          </cell>
          <cell r="AI466" t="str">
            <v>-</v>
          </cell>
          <cell r="AJ466" t="str">
            <v>-</v>
          </cell>
          <cell r="AK466" t="str">
            <v>-</v>
          </cell>
          <cell r="AL466">
            <v>12</v>
          </cell>
        </row>
        <row r="467">
          <cell r="B467">
            <v>3269</v>
          </cell>
          <cell r="C467" t="str">
            <v>BANUMATHI S</v>
          </cell>
          <cell r="D467" t="str">
            <v>09-Dec-2024</v>
          </cell>
          <cell r="E467" t="str">
            <v>HELPER</v>
          </cell>
          <cell r="F467" t="str">
            <v>WORKER</v>
          </cell>
          <cell r="G467" t="str">
            <v>XX</v>
          </cell>
          <cell r="H467" t="str">
            <v>XX</v>
          </cell>
          <cell r="I467" t="str">
            <v>XX</v>
          </cell>
          <cell r="J467" t="str">
            <v>-</v>
          </cell>
          <cell r="K467" t="str">
            <v>-</v>
          </cell>
          <cell r="L467" t="str">
            <v>-</v>
          </cell>
          <cell r="M467" t="str">
            <v>XX</v>
          </cell>
          <cell r="N467" t="str">
            <v>WO</v>
          </cell>
          <cell r="O467" t="str">
            <v>A</v>
          </cell>
          <cell r="P467" t="str">
            <v>A</v>
          </cell>
          <cell r="Q467" t="str">
            <v>XX</v>
          </cell>
          <cell r="R467" t="str">
            <v>XX</v>
          </cell>
          <cell r="S467" t="str">
            <v>XX</v>
          </cell>
          <cell r="T467" t="str">
            <v>XX</v>
          </cell>
          <cell r="U467" t="str">
            <v>WO</v>
          </cell>
          <cell r="V467" t="str">
            <v>XX</v>
          </cell>
          <cell r="W467" t="str">
            <v>A</v>
          </cell>
          <cell r="X467" t="str">
            <v>XX</v>
          </cell>
          <cell r="Y467" t="str">
            <v>A</v>
          </cell>
          <cell r="Z467" t="str">
            <v>XX</v>
          </cell>
          <cell r="AA467" t="str">
            <v>A</v>
          </cell>
          <cell r="AB467" t="str">
            <v>WO</v>
          </cell>
          <cell r="AC467" t="str">
            <v>A</v>
          </cell>
          <cell r="AD467" t="str">
            <v>A</v>
          </cell>
          <cell r="AE467" t="str">
            <v>A</v>
          </cell>
          <cell r="AF467" t="str">
            <v>A</v>
          </cell>
          <cell r="AG467" t="str">
            <v>A</v>
          </cell>
          <cell r="AH467" t="str">
            <v>A</v>
          </cell>
          <cell r="AI467" t="str">
            <v>WO</v>
          </cell>
          <cell r="AJ467" t="str">
            <v>-</v>
          </cell>
          <cell r="AK467" t="str">
            <v>-</v>
          </cell>
          <cell r="AL467">
            <v>11</v>
          </cell>
        </row>
        <row r="468">
          <cell r="B468">
            <v>3271</v>
          </cell>
          <cell r="C468" t="str">
            <v>MAHESWARI R</v>
          </cell>
          <cell r="D468" t="str">
            <v>09-Dec-2024</v>
          </cell>
          <cell r="E468" t="str">
            <v>HELPER</v>
          </cell>
          <cell r="F468" t="str">
            <v>WORKER</v>
          </cell>
          <cell r="G468" t="str">
            <v>XX</v>
          </cell>
          <cell r="H468" t="str">
            <v>XX</v>
          </cell>
          <cell r="I468" t="str">
            <v>XX</v>
          </cell>
          <cell r="J468" t="str">
            <v>-</v>
          </cell>
          <cell r="K468" t="str">
            <v>-</v>
          </cell>
          <cell r="L468" t="str">
            <v>-</v>
          </cell>
          <cell r="M468" t="str">
            <v>XX</v>
          </cell>
          <cell r="N468" t="str">
            <v>WO</v>
          </cell>
          <cell r="O468" t="str">
            <v>XX</v>
          </cell>
          <cell r="P468" t="str">
            <v>XX</v>
          </cell>
          <cell r="Q468" t="str">
            <v>XX</v>
          </cell>
          <cell r="R468" t="str">
            <v>XX</v>
          </cell>
          <cell r="S468" t="str">
            <v>XX</v>
          </cell>
          <cell r="T468" t="str">
            <v>XX</v>
          </cell>
          <cell r="U468" t="str">
            <v>WO</v>
          </cell>
          <cell r="V468" t="str">
            <v>A</v>
          </cell>
          <cell r="W468" t="str">
            <v>XX</v>
          </cell>
          <cell r="X468" t="str">
            <v>XX</v>
          </cell>
          <cell r="Y468" t="str">
            <v>XX</v>
          </cell>
          <cell r="Z468" t="str">
            <v>XX</v>
          </cell>
          <cell r="AA468" t="str">
            <v>XX</v>
          </cell>
          <cell r="AB468" t="str">
            <v>WO</v>
          </cell>
          <cell r="AC468" t="str">
            <v>XX</v>
          </cell>
          <cell r="AD468" t="str">
            <v>A</v>
          </cell>
          <cell r="AE468" t="str">
            <v>XX</v>
          </cell>
          <cell r="AF468" t="str">
            <v>XX</v>
          </cell>
          <cell r="AG468" t="str">
            <v>XX</v>
          </cell>
          <cell r="AH468" t="str">
            <v>XX</v>
          </cell>
          <cell r="AI468" t="str">
            <v>-</v>
          </cell>
          <cell r="AJ468" t="str">
            <v>-</v>
          </cell>
          <cell r="AK468" t="str">
            <v>-</v>
          </cell>
          <cell r="AL468">
            <v>20</v>
          </cell>
        </row>
        <row r="469">
          <cell r="B469">
            <v>3272</v>
          </cell>
          <cell r="C469" t="str">
            <v>THAMAYANTHI S</v>
          </cell>
          <cell r="D469" t="str">
            <v>09-Dec-2024</v>
          </cell>
          <cell r="E469" t="str">
            <v>HELPER</v>
          </cell>
          <cell r="F469" t="str">
            <v>WORKER</v>
          </cell>
          <cell r="G469" t="str">
            <v>XX</v>
          </cell>
          <cell r="H469" t="str">
            <v>XX</v>
          </cell>
          <cell r="I469" t="str">
            <v>XX</v>
          </cell>
          <cell r="J469" t="str">
            <v>-</v>
          </cell>
          <cell r="K469" t="str">
            <v>-</v>
          </cell>
          <cell r="L469" t="str">
            <v>-</v>
          </cell>
          <cell r="M469" t="str">
            <v>XX</v>
          </cell>
          <cell r="N469" t="str">
            <v>WO</v>
          </cell>
          <cell r="O469" t="str">
            <v>XX</v>
          </cell>
          <cell r="P469" t="str">
            <v>XX</v>
          </cell>
          <cell r="Q469" t="str">
            <v>XX</v>
          </cell>
          <cell r="R469" t="str">
            <v>XX</v>
          </cell>
          <cell r="S469" t="str">
            <v>XX</v>
          </cell>
          <cell r="T469" t="str">
            <v>XX</v>
          </cell>
          <cell r="U469" t="str">
            <v>WO</v>
          </cell>
          <cell r="V469" t="str">
            <v>A</v>
          </cell>
          <cell r="W469" t="str">
            <v>XX</v>
          </cell>
          <cell r="X469" t="str">
            <v>XX</v>
          </cell>
          <cell r="Y469" t="str">
            <v>A</v>
          </cell>
          <cell r="Z469" t="str">
            <v>XX</v>
          </cell>
          <cell r="AA469" t="str">
            <v>XX</v>
          </cell>
          <cell r="AB469" t="str">
            <v>WO</v>
          </cell>
          <cell r="AC469" t="str">
            <v>XX</v>
          </cell>
          <cell r="AD469" t="str">
            <v>XX</v>
          </cell>
          <cell r="AE469" t="str">
            <v>XX</v>
          </cell>
          <cell r="AF469" t="str">
            <v>XX</v>
          </cell>
          <cell r="AG469" t="str">
            <v>XX</v>
          </cell>
          <cell r="AH469" t="str">
            <v>XX</v>
          </cell>
          <cell r="AI469" t="str">
            <v>-</v>
          </cell>
          <cell r="AJ469" t="str">
            <v>-</v>
          </cell>
          <cell r="AK469" t="str">
            <v>-</v>
          </cell>
          <cell r="AL469">
            <v>20</v>
          </cell>
        </row>
        <row r="470">
          <cell r="B470">
            <v>3273</v>
          </cell>
          <cell r="C470" t="str">
            <v>THIRAVIDASELVI</v>
          </cell>
          <cell r="D470" t="str">
            <v>09-Dec-2024</v>
          </cell>
          <cell r="E470" t="str">
            <v>HELPER</v>
          </cell>
          <cell r="F470" t="str">
            <v>WORKER</v>
          </cell>
          <cell r="G470" t="str">
            <v>XX</v>
          </cell>
          <cell r="H470" t="str">
            <v>XX</v>
          </cell>
          <cell r="I470" t="str">
            <v>XX</v>
          </cell>
          <cell r="J470" t="str">
            <v>-</v>
          </cell>
          <cell r="K470" t="str">
            <v>-</v>
          </cell>
          <cell r="L470" t="str">
            <v>-</v>
          </cell>
          <cell r="M470" t="str">
            <v>XX</v>
          </cell>
          <cell r="N470" t="str">
            <v>WO</v>
          </cell>
          <cell r="O470" t="str">
            <v>XX</v>
          </cell>
          <cell r="P470" t="str">
            <v>XX</v>
          </cell>
          <cell r="Q470" t="str">
            <v>XX</v>
          </cell>
          <cell r="R470" t="str">
            <v>XX</v>
          </cell>
          <cell r="S470" t="str">
            <v>XX</v>
          </cell>
          <cell r="T470" t="str">
            <v>XX</v>
          </cell>
          <cell r="U470" t="str">
            <v>WO</v>
          </cell>
          <cell r="V470" t="str">
            <v>A</v>
          </cell>
          <cell r="W470" t="str">
            <v>XX</v>
          </cell>
          <cell r="X470" t="str">
            <v>XX</v>
          </cell>
          <cell r="Y470" t="str">
            <v>A</v>
          </cell>
          <cell r="Z470" t="str">
            <v>XX</v>
          </cell>
          <cell r="AA470" t="str">
            <v>XX</v>
          </cell>
          <cell r="AB470" t="str">
            <v>WO</v>
          </cell>
          <cell r="AC470" t="str">
            <v>XX</v>
          </cell>
          <cell r="AD470" t="str">
            <v>XX</v>
          </cell>
          <cell r="AE470" t="str">
            <v>XX</v>
          </cell>
          <cell r="AF470" t="str">
            <v>XX</v>
          </cell>
          <cell r="AG470" t="str">
            <v>XX</v>
          </cell>
          <cell r="AH470" t="str">
            <v>XX</v>
          </cell>
          <cell r="AI470" t="str">
            <v>-</v>
          </cell>
          <cell r="AJ470" t="str">
            <v>-</v>
          </cell>
          <cell r="AK470" t="str">
            <v>-</v>
          </cell>
          <cell r="AL470">
            <v>20</v>
          </cell>
        </row>
        <row r="471">
          <cell r="B471">
            <v>3274</v>
          </cell>
          <cell r="C471" t="str">
            <v>ELAVARASAN KATHIRVEL</v>
          </cell>
          <cell r="D471" t="str">
            <v>09-Dec-2024</v>
          </cell>
          <cell r="E471" t="str">
            <v>OPERATOR</v>
          </cell>
          <cell r="F471" t="str">
            <v>WORKER</v>
          </cell>
          <cell r="G471" t="str">
            <v>XX</v>
          </cell>
          <cell r="H471" t="str">
            <v>XX</v>
          </cell>
          <cell r="I471" t="str">
            <v>XX</v>
          </cell>
          <cell r="J471" t="str">
            <v>-</v>
          </cell>
          <cell r="K471" t="str">
            <v>-</v>
          </cell>
          <cell r="L471" t="str">
            <v>-</v>
          </cell>
          <cell r="M471" t="str">
            <v>XX</v>
          </cell>
          <cell r="N471" t="str">
            <v>WO</v>
          </cell>
          <cell r="O471" t="str">
            <v>XX</v>
          </cell>
          <cell r="P471" t="str">
            <v>XX</v>
          </cell>
          <cell r="Q471" t="str">
            <v>XX</v>
          </cell>
          <cell r="R471" t="str">
            <v>XX</v>
          </cell>
          <cell r="S471" t="str">
            <v>XX</v>
          </cell>
          <cell r="T471" t="str">
            <v>XX</v>
          </cell>
          <cell r="U471" t="str">
            <v>WO</v>
          </cell>
          <cell r="V471" t="str">
            <v>XX</v>
          </cell>
          <cell r="W471" t="str">
            <v>XX</v>
          </cell>
          <cell r="X471" t="str">
            <v>XX</v>
          </cell>
          <cell r="Y471" t="str">
            <v>XX</v>
          </cell>
          <cell r="Z471" t="str">
            <v>XX</v>
          </cell>
          <cell r="AA471" t="str">
            <v>A</v>
          </cell>
          <cell r="AB471" t="str">
            <v>WO</v>
          </cell>
          <cell r="AC471" t="str">
            <v>XX</v>
          </cell>
          <cell r="AD471" t="str">
            <v>XX</v>
          </cell>
          <cell r="AE471" t="str">
            <v>XX</v>
          </cell>
          <cell r="AF471" t="str">
            <v>XX</v>
          </cell>
          <cell r="AG471" t="str">
            <v>XX</v>
          </cell>
          <cell r="AH471" t="str">
            <v>A</v>
          </cell>
          <cell r="AI471" t="str">
            <v>-</v>
          </cell>
          <cell r="AJ471" t="str">
            <v>-</v>
          </cell>
          <cell r="AK471" t="str">
            <v>-</v>
          </cell>
          <cell r="AL471">
            <v>20</v>
          </cell>
        </row>
        <row r="472">
          <cell r="B472">
            <v>3276</v>
          </cell>
          <cell r="C472" t="str">
            <v>GOWRI THAMARAISELVAN</v>
          </cell>
          <cell r="D472" t="str">
            <v>10-Dec-2024</v>
          </cell>
          <cell r="E472" t="str">
            <v>HELPER</v>
          </cell>
          <cell r="F472" t="str">
            <v>WORKER</v>
          </cell>
          <cell r="G472" t="str">
            <v>A</v>
          </cell>
          <cell r="H472" t="str">
            <v>A</v>
          </cell>
          <cell r="I472" t="str">
            <v>XX</v>
          </cell>
          <cell r="J472" t="str">
            <v>-</v>
          </cell>
          <cell r="K472" t="str">
            <v>-</v>
          </cell>
          <cell r="L472" t="str">
            <v>-</v>
          </cell>
          <cell r="M472" t="str">
            <v>A</v>
          </cell>
          <cell r="N472" t="str">
            <v>WO</v>
          </cell>
          <cell r="O472" t="str">
            <v>XX</v>
          </cell>
          <cell r="P472" t="str">
            <v>A</v>
          </cell>
          <cell r="Q472" t="str">
            <v>A</v>
          </cell>
          <cell r="R472" t="str">
            <v>A</v>
          </cell>
          <cell r="S472" t="str">
            <v>XX</v>
          </cell>
          <cell r="T472" t="str">
            <v>XX</v>
          </cell>
          <cell r="U472" t="str">
            <v>WO</v>
          </cell>
          <cell r="V472" t="str">
            <v>XX</v>
          </cell>
          <cell r="W472" t="str">
            <v>A</v>
          </cell>
          <cell r="X472" t="str">
            <v>XX</v>
          </cell>
          <cell r="Y472" t="str">
            <v>XX</v>
          </cell>
          <cell r="Z472" t="str">
            <v>XX</v>
          </cell>
          <cell r="AA472" t="str">
            <v>XX</v>
          </cell>
          <cell r="AB472" t="str">
            <v>WO</v>
          </cell>
          <cell r="AC472" t="str">
            <v>XX</v>
          </cell>
          <cell r="AD472" t="str">
            <v>XX</v>
          </cell>
          <cell r="AE472" t="str">
            <v>XX</v>
          </cell>
          <cell r="AF472" t="str">
            <v>XX</v>
          </cell>
          <cell r="AG472" t="str">
            <v>XX</v>
          </cell>
          <cell r="AH472" t="str">
            <v>A</v>
          </cell>
          <cell r="AI472" t="str">
            <v>-</v>
          </cell>
          <cell r="AJ472" t="str">
            <v>-</v>
          </cell>
          <cell r="AK472" t="str">
            <v>-</v>
          </cell>
          <cell r="AL472">
            <v>14</v>
          </cell>
        </row>
        <row r="473">
          <cell r="B473">
            <v>3280</v>
          </cell>
          <cell r="C473" t="str">
            <v>MANOJ S</v>
          </cell>
          <cell r="D473" t="str">
            <v>13-Dec-2024</v>
          </cell>
          <cell r="E473" t="str">
            <v>JR-EXECUTIVE</v>
          </cell>
          <cell r="F473" t="str">
            <v>STAFF</v>
          </cell>
          <cell r="G473" t="str">
            <v>XX</v>
          </cell>
          <cell r="H473" t="str">
            <v>XX</v>
          </cell>
          <cell r="I473" t="str">
            <v>XX</v>
          </cell>
          <cell r="J473" t="str">
            <v>-</v>
          </cell>
          <cell r="K473" t="str">
            <v>-</v>
          </cell>
          <cell r="L473" t="str">
            <v>-</v>
          </cell>
          <cell r="M473" t="str">
            <v>XX</v>
          </cell>
          <cell r="N473" t="str">
            <v>WO</v>
          </cell>
          <cell r="O473" t="str">
            <v>XX</v>
          </cell>
          <cell r="P473" t="str">
            <v>XX</v>
          </cell>
          <cell r="Q473" t="str">
            <v>XX</v>
          </cell>
          <cell r="R473" t="str">
            <v>XX</v>
          </cell>
          <cell r="S473" t="str">
            <v>XX</v>
          </cell>
          <cell r="T473" t="str">
            <v>XX</v>
          </cell>
          <cell r="U473" t="str">
            <v>WO</v>
          </cell>
          <cell r="V473" t="str">
            <v>XX</v>
          </cell>
          <cell r="W473" t="str">
            <v>XX</v>
          </cell>
          <cell r="X473" t="str">
            <v>XX</v>
          </cell>
          <cell r="Y473" t="str">
            <v>XX</v>
          </cell>
          <cell r="Z473" t="str">
            <v>XX</v>
          </cell>
          <cell r="AA473" t="str">
            <v>XX</v>
          </cell>
          <cell r="AB473" t="str">
            <v>WO</v>
          </cell>
          <cell r="AC473" t="str">
            <v>XX</v>
          </cell>
          <cell r="AD473" t="str">
            <v>XX</v>
          </cell>
          <cell r="AE473" t="str">
            <v>XX</v>
          </cell>
          <cell r="AF473" t="str">
            <v>XX</v>
          </cell>
          <cell r="AG473" t="str">
            <v>XX</v>
          </cell>
          <cell r="AH473" t="str">
            <v>XX</v>
          </cell>
          <cell r="AI473" t="str">
            <v>-</v>
          </cell>
          <cell r="AJ473" t="str">
            <v>-</v>
          </cell>
          <cell r="AK473" t="str">
            <v>-</v>
          </cell>
          <cell r="AL473">
            <v>22</v>
          </cell>
        </row>
        <row r="474">
          <cell r="B474">
            <v>3281</v>
          </cell>
          <cell r="C474" t="str">
            <v>SAKUNTHALADEVI S</v>
          </cell>
          <cell r="D474" t="str">
            <v>13-Dec-2024</v>
          </cell>
          <cell r="E474" t="str">
            <v>HELPER</v>
          </cell>
          <cell r="F474" t="str">
            <v>WORKER</v>
          </cell>
          <cell r="G474" t="str">
            <v>XX</v>
          </cell>
          <cell r="H474" t="str">
            <v>XX</v>
          </cell>
          <cell r="I474" t="str">
            <v>XX</v>
          </cell>
          <cell r="J474" t="str">
            <v>-</v>
          </cell>
          <cell r="K474" t="str">
            <v>-</v>
          </cell>
          <cell r="L474" t="str">
            <v>-</v>
          </cell>
          <cell r="M474" t="str">
            <v>XX</v>
          </cell>
          <cell r="N474" t="str">
            <v>WO</v>
          </cell>
          <cell r="O474" t="str">
            <v>A</v>
          </cell>
          <cell r="P474" t="str">
            <v>A</v>
          </cell>
          <cell r="Q474" t="str">
            <v>A</v>
          </cell>
          <cell r="R474" t="str">
            <v>A</v>
          </cell>
          <cell r="S474" t="str">
            <v>A</v>
          </cell>
          <cell r="T474" t="str">
            <v>A</v>
          </cell>
          <cell r="U474" t="str">
            <v>WO</v>
          </cell>
          <cell r="V474" t="str">
            <v>A</v>
          </cell>
          <cell r="W474" t="str">
            <v>A</v>
          </cell>
          <cell r="X474" t="str">
            <v>A</v>
          </cell>
          <cell r="Y474" t="str">
            <v>A</v>
          </cell>
          <cell r="Z474" t="str">
            <v>A</v>
          </cell>
          <cell r="AA474" t="str">
            <v>A</v>
          </cell>
          <cell r="AB474" t="str">
            <v>WO</v>
          </cell>
          <cell r="AC474" t="str">
            <v>A</v>
          </cell>
          <cell r="AD474" t="str">
            <v>A</v>
          </cell>
          <cell r="AE474" t="str">
            <v>A</v>
          </cell>
          <cell r="AF474" t="str">
            <v>A</v>
          </cell>
          <cell r="AG474" t="str">
            <v>A</v>
          </cell>
          <cell r="AH474" t="str">
            <v>A</v>
          </cell>
          <cell r="AI474" t="str">
            <v>-</v>
          </cell>
          <cell r="AJ474" t="str">
            <v>-</v>
          </cell>
          <cell r="AK474" t="str">
            <v>-</v>
          </cell>
          <cell r="AL474">
            <v>4</v>
          </cell>
        </row>
        <row r="475">
          <cell r="B475">
            <v>3282</v>
          </cell>
          <cell r="C475" t="str">
            <v>JEYACHITRA</v>
          </cell>
          <cell r="D475" t="str">
            <v>13-Dec-2024</v>
          </cell>
          <cell r="E475" t="str">
            <v>HELPER</v>
          </cell>
          <cell r="F475" t="str">
            <v>WORKER</v>
          </cell>
          <cell r="G475" t="str">
            <v>XX</v>
          </cell>
          <cell r="H475" t="str">
            <v>XX</v>
          </cell>
          <cell r="I475" t="str">
            <v>XX</v>
          </cell>
          <cell r="J475" t="str">
            <v>-</v>
          </cell>
          <cell r="K475" t="str">
            <v>-</v>
          </cell>
          <cell r="L475" t="str">
            <v>-</v>
          </cell>
          <cell r="M475" t="str">
            <v>XX</v>
          </cell>
          <cell r="N475" t="str">
            <v>WO</v>
          </cell>
          <cell r="O475" t="str">
            <v>A</v>
          </cell>
          <cell r="P475" t="str">
            <v>A</v>
          </cell>
          <cell r="Q475" t="str">
            <v>XX</v>
          </cell>
          <cell r="R475" t="str">
            <v>XX</v>
          </cell>
          <cell r="S475" t="str">
            <v>XX</v>
          </cell>
          <cell r="T475" t="str">
            <v>XX</v>
          </cell>
          <cell r="U475" t="str">
            <v>WO</v>
          </cell>
          <cell r="V475" t="str">
            <v>XX</v>
          </cell>
          <cell r="W475" t="str">
            <v>XX</v>
          </cell>
          <cell r="X475" t="str">
            <v>XX</v>
          </cell>
          <cell r="Y475" t="str">
            <v>XX</v>
          </cell>
          <cell r="Z475" t="str">
            <v>XX</v>
          </cell>
          <cell r="AA475" t="str">
            <v>A</v>
          </cell>
          <cell r="AB475" t="str">
            <v>WO</v>
          </cell>
          <cell r="AC475" t="str">
            <v>A</v>
          </cell>
          <cell r="AD475" t="str">
            <v>A</v>
          </cell>
          <cell r="AE475" t="str">
            <v>A</v>
          </cell>
          <cell r="AF475" t="str">
            <v>A</v>
          </cell>
          <cell r="AG475" t="str">
            <v>A</v>
          </cell>
          <cell r="AH475" t="str">
            <v>A</v>
          </cell>
          <cell r="AI475" t="str">
            <v>-</v>
          </cell>
          <cell r="AJ475" t="str">
            <v>-</v>
          </cell>
          <cell r="AK475" t="str">
            <v>-</v>
          </cell>
          <cell r="AL475">
            <v>13</v>
          </cell>
        </row>
        <row r="476">
          <cell r="B476">
            <v>3283</v>
          </cell>
          <cell r="C476" t="str">
            <v>VIJAYA P</v>
          </cell>
          <cell r="D476" t="str">
            <v>16-Dec-2024</v>
          </cell>
          <cell r="E476" t="str">
            <v>TAILOR</v>
          </cell>
          <cell r="F476" t="str">
            <v>WORKER</v>
          </cell>
          <cell r="G476" t="str">
            <v>A</v>
          </cell>
          <cell r="H476" t="str">
            <v>A</v>
          </cell>
          <cell r="I476" t="str">
            <v>A</v>
          </cell>
          <cell r="J476" t="str">
            <v>-</v>
          </cell>
          <cell r="K476" t="str">
            <v>-</v>
          </cell>
          <cell r="L476" t="str">
            <v>-</v>
          </cell>
          <cell r="M476" t="str">
            <v>A</v>
          </cell>
          <cell r="N476" t="str">
            <v>WO</v>
          </cell>
          <cell r="O476" t="str">
            <v>A</v>
          </cell>
          <cell r="P476" t="str">
            <v>A</v>
          </cell>
          <cell r="Q476" t="str">
            <v>A</v>
          </cell>
          <cell r="R476" t="str">
            <v>A</v>
          </cell>
          <cell r="S476" t="str">
            <v>A</v>
          </cell>
          <cell r="T476" t="str">
            <v>A</v>
          </cell>
          <cell r="U476" t="str">
            <v>WO</v>
          </cell>
          <cell r="V476" t="str">
            <v>A</v>
          </cell>
          <cell r="W476" t="str">
            <v>A</v>
          </cell>
          <cell r="X476" t="str">
            <v>A</v>
          </cell>
          <cell r="Y476" t="str">
            <v>A</v>
          </cell>
          <cell r="Z476" t="str">
            <v>A</v>
          </cell>
          <cell r="AA476" t="str">
            <v>A</v>
          </cell>
          <cell r="AB476" t="str">
            <v>WO</v>
          </cell>
          <cell r="AC476" t="str">
            <v>A</v>
          </cell>
          <cell r="AD476" t="str">
            <v>A</v>
          </cell>
          <cell r="AE476" t="str">
            <v>A</v>
          </cell>
          <cell r="AF476" t="str">
            <v>A</v>
          </cell>
          <cell r="AG476" t="str">
            <v>A</v>
          </cell>
          <cell r="AH476" t="str">
            <v>A</v>
          </cell>
          <cell r="AI476" t="str">
            <v>WO</v>
          </cell>
          <cell r="AJ476" t="str">
            <v>-</v>
          </cell>
          <cell r="AK476" t="str">
            <v>-</v>
          </cell>
          <cell r="AL476">
            <v>0</v>
          </cell>
        </row>
        <row r="477">
          <cell r="B477">
            <v>3284</v>
          </cell>
          <cell r="C477" t="str">
            <v>SUMATHI B</v>
          </cell>
          <cell r="D477" t="str">
            <v>17-Dec-2024</v>
          </cell>
          <cell r="E477" t="str">
            <v>HELPER</v>
          </cell>
          <cell r="F477" t="str">
            <v>WORKER</v>
          </cell>
          <cell r="G477" t="str">
            <v>XX</v>
          </cell>
          <cell r="H477" t="str">
            <v>XX</v>
          </cell>
          <cell r="I477" t="str">
            <v>A</v>
          </cell>
          <cell r="J477" t="str">
            <v>-</v>
          </cell>
          <cell r="K477" t="str">
            <v>-</v>
          </cell>
          <cell r="L477" t="str">
            <v>-</v>
          </cell>
          <cell r="M477" t="str">
            <v>XX</v>
          </cell>
          <cell r="N477" t="str">
            <v>WO</v>
          </cell>
          <cell r="O477" t="str">
            <v>XX</v>
          </cell>
          <cell r="P477" t="str">
            <v>XX</v>
          </cell>
          <cell r="Q477" t="str">
            <v>XX</v>
          </cell>
          <cell r="R477" t="str">
            <v>XX</v>
          </cell>
          <cell r="S477" t="str">
            <v>A</v>
          </cell>
          <cell r="T477" t="str">
            <v>A</v>
          </cell>
          <cell r="U477" t="str">
            <v>WO</v>
          </cell>
          <cell r="V477" t="str">
            <v>XX</v>
          </cell>
          <cell r="W477" t="str">
            <v>XX</v>
          </cell>
          <cell r="X477" t="str">
            <v>A</v>
          </cell>
          <cell r="Y477" t="str">
            <v>XX</v>
          </cell>
          <cell r="Z477" t="str">
            <v>A</v>
          </cell>
          <cell r="AA477" t="str">
            <v>XX</v>
          </cell>
          <cell r="AB477" t="str">
            <v>WO</v>
          </cell>
          <cell r="AC477" t="str">
            <v>XX</v>
          </cell>
          <cell r="AD477" t="str">
            <v>XX</v>
          </cell>
          <cell r="AE477" t="str">
            <v>XX</v>
          </cell>
          <cell r="AF477" t="str">
            <v>XX</v>
          </cell>
          <cell r="AG477" t="str">
            <v>A</v>
          </cell>
          <cell r="AH477" t="str">
            <v>XX</v>
          </cell>
          <cell r="AI477" t="str">
            <v>-</v>
          </cell>
          <cell r="AJ477" t="str">
            <v>-</v>
          </cell>
          <cell r="AK477" t="str">
            <v>-</v>
          </cell>
          <cell r="AL477">
            <v>16</v>
          </cell>
        </row>
        <row r="478">
          <cell r="B478">
            <v>3287</v>
          </cell>
          <cell r="C478" t="str">
            <v>UDHAYAKUMAR C A</v>
          </cell>
          <cell r="D478" t="str">
            <v>18-Dec-2024</v>
          </cell>
          <cell r="E478" t="str">
            <v>FACTORY MANAGER</v>
          </cell>
          <cell r="F478" t="str">
            <v>STAFF</v>
          </cell>
          <cell r="G478" t="str">
            <v>XX</v>
          </cell>
          <cell r="H478" t="str">
            <v>XX</v>
          </cell>
          <cell r="I478" t="str">
            <v>XX</v>
          </cell>
          <cell r="J478" t="str">
            <v>-</v>
          </cell>
          <cell r="K478" t="str">
            <v>-</v>
          </cell>
          <cell r="L478" t="str">
            <v>-</v>
          </cell>
          <cell r="M478" t="str">
            <v>XX</v>
          </cell>
          <cell r="N478" t="str">
            <v>WO</v>
          </cell>
          <cell r="O478" t="str">
            <v>XX</v>
          </cell>
          <cell r="P478" t="str">
            <v>XX</v>
          </cell>
          <cell r="Q478" t="str">
            <v>XX</v>
          </cell>
          <cell r="R478" t="str">
            <v>XX</v>
          </cell>
          <cell r="S478" t="str">
            <v>XX</v>
          </cell>
          <cell r="T478" t="str">
            <v>XX</v>
          </cell>
          <cell r="U478" t="str">
            <v>WO</v>
          </cell>
          <cell r="V478" t="str">
            <v>XX</v>
          </cell>
          <cell r="W478" t="str">
            <v>XX</v>
          </cell>
          <cell r="X478" t="str">
            <v>XX</v>
          </cell>
          <cell r="Y478" t="str">
            <v>XX</v>
          </cell>
          <cell r="Z478" t="str">
            <v>XX</v>
          </cell>
          <cell r="AA478" t="str">
            <v>XX</v>
          </cell>
          <cell r="AB478" t="str">
            <v>WO</v>
          </cell>
          <cell r="AC478" t="str">
            <v>XX</v>
          </cell>
          <cell r="AD478" t="str">
            <v>XX</v>
          </cell>
          <cell r="AE478" t="str">
            <v>XX</v>
          </cell>
          <cell r="AF478" t="str">
            <v>XX</v>
          </cell>
          <cell r="AG478" t="str">
            <v>XX</v>
          </cell>
          <cell r="AH478" t="str">
            <v>CL</v>
          </cell>
          <cell r="AI478" t="str">
            <v>WO</v>
          </cell>
          <cell r="AJ478" t="str">
            <v>-</v>
          </cell>
          <cell r="AK478" t="str">
            <v>-</v>
          </cell>
          <cell r="AL478">
            <v>21</v>
          </cell>
        </row>
        <row r="479">
          <cell r="B479">
            <v>3289</v>
          </cell>
          <cell r="C479" t="str">
            <v>KAVITHA V</v>
          </cell>
          <cell r="D479" t="str">
            <v>19-Dec-2024</v>
          </cell>
          <cell r="E479" t="str">
            <v>HELPER</v>
          </cell>
          <cell r="F479" t="str">
            <v>WORKER</v>
          </cell>
          <cell r="G479" t="str">
            <v>A</v>
          </cell>
          <cell r="H479" t="str">
            <v>A</v>
          </cell>
          <cell r="I479" t="str">
            <v>XX</v>
          </cell>
          <cell r="J479" t="str">
            <v>-</v>
          </cell>
          <cell r="K479" t="str">
            <v>-</v>
          </cell>
          <cell r="L479" t="str">
            <v>-</v>
          </cell>
          <cell r="M479" t="str">
            <v>A</v>
          </cell>
          <cell r="N479" t="str">
            <v>WO</v>
          </cell>
          <cell r="O479" t="str">
            <v>A</v>
          </cell>
          <cell r="P479" t="str">
            <v>A</v>
          </cell>
          <cell r="Q479" t="str">
            <v>XX</v>
          </cell>
          <cell r="R479" t="str">
            <v>XX</v>
          </cell>
          <cell r="S479" t="str">
            <v>XX</v>
          </cell>
          <cell r="T479" t="str">
            <v>A</v>
          </cell>
          <cell r="U479" t="str">
            <v>WO</v>
          </cell>
          <cell r="V479" t="str">
            <v>XX</v>
          </cell>
          <cell r="W479" t="str">
            <v>XX</v>
          </cell>
          <cell r="X479" t="str">
            <v>XX</v>
          </cell>
          <cell r="Y479" t="str">
            <v>A</v>
          </cell>
          <cell r="Z479" t="str">
            <v>XX</v>
          </cell>
          <cell r="AA479" t="str">
            <v>A</v>
          </cell>
          <cell r="AB479" t="str">
            <v>WO</v>
          </cell>
          <cell r="AC479" t="str">
            <v>A</v>
          </cell>
          <cell r="AD479" t="str">
            <v>XX</v>
          </cell>
          <cell r="AE479" t="str">
            <v>XX</v>
          </cell>
          <cell r="AF479" t="str">
            <v>XX</v>
          </cell>
          <cell r="AG479" t="str">
            <v>XX</v>
          </cell>
          <cell r="AH479" t="str">
            <v>XX</v>
          </cell>
          <cell r="AI479" t="str">
            <v>-</v>
          </cell>
          <cell r="AJ479" t="str">
            <v>-</v>
          </cell>
          <cell r="AK479" t="str">
            <v>-</v>
          </cell>
          <cell r="AL479">
            <v>13</v>
          </cell>
        </row>
        <row r="480">
          <cell r="B480">
            <v>3290</v>
          </cell>
          <cell r="C480" t="str">
            <v>UMA R</v>
          </cell>
          <cell r="D480" t="str">
            <v>19-Dec-2024</v>
          </cell>
          <cell r="E480" t="str">
            <v>HELPER</v>
          </cell>
          <cell r="F480" t="str">
            <v>WORKER</v>
          </cell>
          <cell r="G480" t="str">
            <v>XX</v>
          </cell>
          <cell r="H480" t="str">
            <v>XX</v>
          </cell>
          <cell r="I480" t="str">
            <v>XX</v>
          </cell>
          <cell r="J480" t="str">
            <v>-</v>
          </cell>
          <cell r="K480" t="str">
            <v>-</v>
          </cell>
          <cell r="L480" t="str">
            <v>-</v>
          </cell>
          <cell r="M480" t="str">
            <v>XX</v>
          </cell>
          <cell r="N480" t="str">
            <v>WO</v>
          </cell>
          <cell r="O480" t="str">
            <v>XX</v>
          </cell>
          <cell r="P480" t="str">
            <v>XX</v>
          </cell>
          <cell r="Q480" t="str">
            <v>XX</v>
          </cell>
          <cell r="R480" t="str">
            <v>XX</v>
          </cell>
          <cell r="S480" t="str">
            <v>XX</v>
          </cell>
          <cell r="T480" t="str">
            <v>XX</v>
          </cell>
          <cell r="U480" t="str">
            <v>WO</v>
          </cell>
          <cell r="V480" t="str">
            <v>XX</v>
          </cell>
          <cell r="W480" t="str">
            <v>A</v>
          </cell>
          <cell r="X480" t="str">
            <v>A</v>
          </cell>
          <cell r="Y480" t="str">
            <v>XX</v>
          </cell>
          <cell r="Z480" t="str">
            <v>XX</v>
          </cell>
          <cell r="AA480" t="str">
            <v>XX</v>
          </cell>
          <cell r="AB480" t="str">
            <v>WO</v>
          </cell>
          <cell r="AC480" t="str">
            <v>XX</v>
          </cell>
          <cell r="AD480" t="str">
            <v>XX</v>
          </cell>
          <cell r="AE480" t="str">
            <v>A/XX</v>
          </cell>
          <cell r="AF480" t="str">
            <v>A/XX</v>
          </cell>
          <cell r="AG480" t="str">
            <v>A/XX</v>
          </cell>
          <cell r="AH480" t="str">
            <v>A</v>
          </cell>
          <cell r="AI480" t="str">
            <v>WO</v>
          </cell>
          <cell r="AJ480" t="str">
            <v>-</v>
          </cell>
          <cell r="AK480" t="str">
            <v>-</v>
          </cell>
          <cell r="AL480">
            <v>16</v>
          </cell>
        </row>
        <row r="481">
          <cell r="B481">
            <v>3291</v>
          </cell>
          <cell r="C481" t="str">
            <v>TAMIZHSELVI M</v>
          </cell>
          <cell r="D481" t="str">
            <v>19-Dec-2024</v>
          </cell>
          <cell r="E481" t="str">
            <v>HELPER</v>
          </cell>
          <cell r="F481" t="str">
            <v>WORKER</v>
          </cell>
          <cell r="G481" t="str">
            <v>A</v>
          </cell>
          <cell r="H481" t="str">
            <v>XX</v>
          </cell>
          <cell r="I481" t="str">
            <v>XX</v>
          </cell>
          <cell r="J481" t="str">
            <v>-</v>
          </cell>
          <cell r="K481" t="str">
            <v>-</v>
          </cell>
          <cell r="L481" t="str">
            <v>-</v>
          </cell>
          <cell r="M481" t="str">
            <v>A</v>
          </cell>
          <cell r="N481" t="str">
            <v>WO</v>
          </cell>
          <cell r="O481" t="str">
            <v>A</v>
          </cell>
          <cell r="P481" t="str">
            <v>XX</v>
          </cell>
          <cell r="Q481" t="str">
            <v>XX</v>
          </cell>
          <cell r="R481" t="str">
            <v>XX</v>
          </cell>
          <cell r="S481" t="str">
            <v>XX</v>
          </cell>
          <cell r="T481" t="str">
            <v>A</v>
          </cell>
          <cell r="U481" t="str">
            <v>WO</v>
          </cell>
          <cell r="V481" t="str">
            <v>XX</v>
          </cell>
          <cell r="W481" t="str">
            <v>XX</v>
          </cell>
          <cell r="X481" t="str">
            <v>XX</v>
          </cell>
          <cell r="Y481" t="str">
            <v>XX</v>
          </cell>
          <cell r="Z481" t="str">
            <v>A</v>
          </cell>
          <cell r="AA481" t="str">
            <v>A</v>
          </cell>
          <cell r="AB481" t="str">
            <v>WO</v>
          </cell>
          <cell r="AC481" t="str">
            <v>XX</v>
          </cell>
          <cell r="AD481" t="str">
            <v>XX</v>
          </cell>
          <cell r="AE481" t="str">
            <v>XX</v>
          </cell>
          <cell r="AF481" t="str">
            <v>XX</v>
          </cell>
          <cell r="AG481" t="str">
            <v>XX</v>
          </cell>
          <cell r="AH481" t="str">
            <v>XX</v>
          </cell>
          <cell r="AI481" t="str">
            <v>-</v>
          </cell>
          <cell r="AJ481" t="str">
            <v>-</v>
          </cell>
          <cell r="AK481" t="str">
            <v>-</v>
          </cell>
          <cell r="AL481">
            <v>16</v>
          </cell>
        </row>
        <row r="482">
          <cell r="B482">
            <v>3292</v>
          </cell>
          <cell r="C482" t="str">
            <v>REVATHI V</v>
          </cell>
          <cell r="D482" t="str">
            <v>19-Dec-2024</v>
          </cell>
          <cell r="E482" t="str">
            <v>HELPER</v>
          </cell>
          <cell r="F482" t="str">
            <v>WORKER</v>
          </cell>
          <cell r="G482" t="str">
            <v>XX</v>
          </cell>
          <cell r="H482" t="str">
            <v>XX</v>
          </cell>
          <cell r="I482" t="str">
            <v>XX</v>
          </cell>
          <cell r="J482" t="str">
            <v>-</v>
          </cell>
          <cell r="K482" t="str">
            <v>-</v>
          </cell>
          <cell r="L482" t="str">
            <v>-</v>
          </cell>
          <cell r="M482" t="str">
            <v>XX</v>
          </cell>
          <cell r="N482" t="str">
            <v>WO</v>
          </cell>
          <cell r="O482" t="str">
            <v>XX</v>
          </cell>
          <cell r="P482" t="str">
            <v>XX</v>
          </cell>
          <cell r="Q482" t="str">
            <v>XX</v>
          </cell>
          <cell r="R482" t="str">
            <v>A</v>
          </cell>
          <cell r="S482" t="str">
            <v>A</v>
          </cell>
          <cell r="T482" t="str">
            <v>A</v>
          </cell>
          <cell r="U482" t="str">
            <v>WO</v>
          </cell>
          <cell r="V482" t="str">
            <v>A</v>
          </cell>
          <cell r="W482" t="str">
            <v>A</v>
          </cell>
          <cell r="X482" t="str">
            <v>XX</v>
          </cell>
          <cell r="Y482" t="str">
            <v>XX</v>
          </cell>
          <cell r="Z482" t="str">
            <v>XX/A</v>
          </cell>
          <cell r="AA482" t="str">
            <v>A</v>
          </cell>
          <cell r="AB482" t="str">
            <v>WO</v>
          </cell>
          <cell r="AC482" t="str">
            <v>XX</v>
          </cell>
          <cell r="AD482" t="str">
            <v>XX</v>
          </cell>
          <cell r="AE482" t="str">
            <v>XX</v>
          </cell>
          <cell r="AF482" t="str">
            <v>A</v>
          </cell>
          <cell r="AG482" t="str">
            <v>XX</v>
          </cell>
          <cell r="AH482" t="str">
            <v>XX</v>
          </cell>
          <cell r="AI482" t="str">
            <v>-</v>
          </cell>
          <cell r="AJ482" t="str">
            <v>-</v>
          </cell>
          <cell r="AK482" t="str">
            <v>-</v>
          </cell>
          <cell r="AL482">
            <v>14.5</v>
          </cell>
        </row>
        <row r="483">
          <cell r="B483">
            <v>3294</v>
          </cell>
          <cell r="C483" t="str">
            <v>CHANDRALEKHA M</v>
          </cell>
          <cell r="D483" t="str">
            <v>24-Dec-2024</v>
          </cell>
          <cell r="E483" t="str">
            <v>HELPER</v>
          </cell>
          <cell r="F483" t="str">
            <v>WORKER</v>
          </cell>
          <cell r="G483" t="str">
            <v>XX</v>
          </cell>
          <cell r="H483" t="str">
            <v>A</v>
          </cell>
          <cell r="I483" t="str">
            <v>XX</v>
          </cell>
          <cell r="J483" t="str">
            <v>-</v>
          </cell>
          <cell r="K483" t="str">
            <v>-</v>
          </cell>
          <cell r="L483" t="str">
            <v>-</v>
          </cell>
          <cell r="M483" t="str">
            <v>XX</v>
          </cell>
          <cell r="N483" t="str">
            <v>WO</v>
          </cell>
          <cell r="O483" t="str">
            <v>A</v>
          </cell>
          <cell r="P483" t="str">
            <v>A</v>
          </cell>
          <cell r="Q483" t="str">
            <v>A</v>
          </cell>
          <cell r="R483" t="str">
            <v>A</v>
          </cell>
          <cell r="S483" t="str">
            <v>A</v>
          </cell>
          <cell r="T483" t="str">
            <v>A</v>
          </cell>
          <cell r="U483" t="str">
            <v>WO</v>
          </cell>
          <cell r="V483" t="str">
            <v>XX</v>
          </cell>
          <cell r="W483" t="str">
            <v>XX</v>
          </cell>
          <cell r="X483" t="str">
            <v>XX</v>
          </cell>
          <cell r="Y483" t="str">
            <v>XX</v>
          </cell>
          <cell r="Z483" t="str">
            <v>A</v>
          </cell>
          <cell r="AA483" t="str">
            <v>XX</v>
          </cell>
          <cell r="AB483" t="str">
            <v>WO</v>
          </cell>
          <cell r="AC483" t="str">
            <v>XX</v>
          </cell>
          <cell r="AD483" t="str">
            <v>XX</v>
          </cell>
          <cell r="AE483" t="str">
            <v>A</v>
          </cell>
          <cell r="AF483" t="str">
            <v>XX</v>
          </cell>
          <cell r="AG483" t="str">
            <v>XX</v>
          </cell>
          <cell r="AH483" t="str">
            <v>XX</v>
          </cell>
          <cell r="AI483" t="str">
            <v>-</v>
          </cell>
          <cell r="AJ483" t="str">
            <v>-</v>
          </cell>
          <cell r="AK483" t="str">
            <v>-</v>
          </cell>
          <cell r="AL483">
            <v>13</v>
          </cell>
        </row>
        <row r="484">
          <cell r="B484">
            <v>3296</v>
          </cell>
          <cell r="C484" t="str">
            <v>SARANYA S</v>
          </cell>
          <cell r="D484" t="str">
            <v>26-Dec-2024</v>
          </cell>
          <cell r="E484" t="str">
            <v>HELPER</v>
          </cell>
          <cell r="F484" t="str">
            <v>WORKER</v>
          </cell>
          <cell r="G484" t="str">
            <v>XX</v>
          </cell>
          <cell r="H484" t="str">
            <v>XX</v>
          </cell>
          <cell r="I484" t="str">
            <v>XX</v>
          </cell>
          <cell r="J484" t="str">
            <v>-</v>
          </cell>
          <cell r="K484" t="str">
            <v>-</v>
          </cell>
          <cell r="L484" t="str">
            <v>-</v>
          </cell>
          <cell r="M484" t="str">
            <v>XX</v>
          </cell>
          <cell r="N484" t="str">
            <v>WO</v>
          </cell>
          <cell r="O484" t="str">
            <v>XX</v>
          </cell>
          <cell r="P484" t="str">
            <v>XX</v>
          </cell>
          <cell r="Q484" t="str">
            <v>A</v>
          </cell>
          <cell r="R484" t="str">
            <v>XX</v>
          </cell>
          <cell r="S484" t="str">
            <v>XX</v>
          </cell>
          <cell r="T484" t="str">
            <v>XX</v>
          </cell>
          <cell r="U484" t="str">
            <v>WO</v>
          </cell>
          <cell r="V484" t="str">
            <v>XX</v>
          </cell>
          <cell r="W484" t="str">
            <v>XX</v>
          </cell>
          <cell r="X484" t="str">
            <v>A</v>
          </cell>
          <cell r="Y484" t="str">
            <v>XX</v>
          </cell>
          <cell r="Z484" t="str">
            <v>XX</v>
          </cell>
          <cell r="AA484" t="str">
            <v>XX</v>
          </cell>
          <cell r="AB484" t="str">
            <v>WO</v>
          </cell>
          <cell r="AC484" t="str">
            <v>A</v>
          </cell>
          <cell r="AD484" t="str">
            <v>A</v>
          </cell>
          <cell r="AE484" t="str">
            <v>A</v>
          </cell>
          <cell r="AF484" t="str">
            <v>A</v>
          </cell>
          <cell r="AG484" t="str">
            <v>XX</v>
          </cell>
          <cell r="AH484" t="str">
            <v>XX</v>
          </cell>
          <cell r="AI484" t="str">
            <v>-</v>
          </cell>
          <cell r="AJ484" t="str">
            <v>-</v>
          </cell>
          <cell r="AK484" t="str">
            <v>-</v>
          </cell>
          <cell r="AL484">
            <v>16</v>
          </cell>
        </row>
        <row r="485">
          <cell r="B485">
            <v>3297</v>
          </cell>
          <cell r="C485" t="str">
            <v>SENBAGAM P</v>
          </cell>
          <cell r="D485" t="str">
            <v>26-Dec-2024</v>
          </cell>
          <cell r="E485" t="str">
            <v>TAILOR</v>
          </cell>
          <cell r="F485" t="str">
            <v>WORKER</v>
          </cell>
          <cell r="G485" t="str">
            <v>XX</v>
          </cell>
          <cell r="H485" t="str">
            <v>XX</v>
          </cell>
          <cell r="I485" t="str">
            <v>XX</v>
          </cell>
          <cell r="J485" t="str">
            <v>-</v>
          </cell>
          <cell r="K485" t="str">
            <v>-</v>
          </cell>
          <cell r="L485" t="str">
            <v>-</v>
          </cell>
          <cell r="M485" t="str">
            <v>XX</v>
          </cell>
          <cell r="N485" t="str">
            <v>WO</v>
          </cell>
          <cell r="O485" t="str">
            <v>XX</v>
          </cell>
          <cell r="P485" t="str">
            <v>XX</v>
          </cell>
          <cell r="Q485" t="str">
            <v>XX</v>
          </cell>
          <cell r="R485" t="str">
            <v>XX</v>
          </cell>
          <cell r="S485" t="str">
            <v>XX</v>
          </cell>
          <cell r="T485" t="str">
            <v>XX</v>
          </cell>
          <cell r="U485" t="str">
            <v>WO</v>
          </cell>
          <cell r="V485" t="str">
            <v>XX</v>
          </cell>
          <cell r="W485" t="str">
            <v>XX</v>
          </cell>
          <cell r="X485" t="str">
            <v>XX</v>
          </cell>
          <cell r="Y485" t="str">
            <v>XX</v>
          </cell>
          <cell r="Z485" t="str">
            <v>XX</v>
          </cell>
          <cell r="AA485" t="str">
            <v>XX</v>
          </cell>
          <cell r="AB485" t="str">
            <v>WO</v>
          </cell>
          <cell r="AC485" t="str">
            <v>XX</v>
          </cell>
          <cell r="AD485" t="str">
            <v>XX</v>
          </cell>
          <cell r="AE485" t="str">
            <v>XX</v>
          </cell>
          <cell r="AF485" t="str">
            <v>XX</v>
          </cell>
          <cell r="AG485" t="str">
            <v>XX</v>
          </cell>
          <cell r="AH485" t="str">
            <v>XX</v>
          </cell>
          <cell r="AI485" t="str">
            <v>-</v>
          </cell>
          <cell r="AJ485" t="str">
            <v>-</v>
          </cell>
          <cell r="AK485" t="str">
            <v>-</v>
          </cell>
          <cell r="AL485">
            <v>22</v>
          </cell>
        </row>
        <row r="486">
          <cell r="B486">
            <v>3298</v>
          </cell>
          <cell r="C486" t="str">
            <v>NAZMA A</v>
          </cell>
          <cell r="D486" t="str">
            <v>26-Dec-2024</v>
          </cell>
          <cell r="E486" t="str">
            <v>HELPER</v>
          </cell>
          <cell r="F486" t="str">
            <v>WORKER</v>
          </cell>
          <cell r="G486" t="str">
            <v>XX</v>
          </cell>
          <cell r="H486" t="str">
            <v>XX</v>
          </cell>
          <cell r="I486" t="str">
            <v>XX</v>
          </cell>
          <cell r="J486" t="str">
            <v>-</v>
          </cell>
          <cell r="K486" t="str">
            <v>-</v>
          </cell>
          <cell r="L486" t="str">
            <v>-</v>
          </cell>
          <cell r="M486" t="str">
            <v>A</v>
          </cell>
          <cell r="N486" t="str">
            <v>WO</v>
          </cell>
          <cell r="O486" t="str">
            <v>XX</v>
          </cell>
          <cell r="P486" t="str">
            <v>XX</v>
          </cell>
          <cell r="Q486" t="str">
            <v>XX</v>
          </cell>
          <cell r="R486" t="str">
            <v>XX</v>
          </cell>
          <cell r="S486" t="str">
            <v>XX</v>
          </cell>
          <cell r="T486" t="str">
            <v>XX</v>
          </cell>
          <cell r="U486" t="str">
            <v>WO</v>
          </cell>
          <cell r="V486" t="str">
            <v>XX</v>
          </cell>
          <cell r="W486" t="str">
            <v>XX</v>
          </cell>
          <cell r="X486" t="str">
            <v>XX</v>
          </cell>
          <cell r="Y486" t="str">
            <v>XX</v>
          </cell>
          <cell r="Z486" t="str">
            <v>XX</v>
          </cell>
          <cell r="AA486" t="str">
            <v>XX</v>
          </cell>
          <cell r="AB486" t="str">
            <v>WO</v>
          </cell>
          <cell r="AC486" t="str">
            <v>XX</v>
          </cell>
          <cell r="AD486" t="str">
            <v>XX</v>
          </cell>
          <cell r="AE486" t="str">
            <v>XX</v>
          </cell>
          <cell r="AF486" t="str">
            <v>XX</v>
          </cell>
          <cell r="AG486" t="str">
            <v>XX</v>
          </cell>
          <cell r="AH486" t="str">
            <v>XX</v>
          </cell>
          <cell r="AI486" t="str">
            <v>-</v>
          </cell>
          <cell r="AJ486" t="str">
            <v>-</v>
          </cell>
          <cell r="AK486" t="str">
            <v>-</v>
          </cell>
          <cell r="AL486">
            <v>21</v>
          </cell>
        </row>
        <row r="487">
          <cell r="B487">
            <v>3299</v>
          </cell>
          <cell r="C487" t="str">
            <v>PRASENJIT MONDAL</v>
          </cell>
          <cell r="D487" t="str">
            <v>26-Dec-2024</v>
          </cell>
          <cell r="E487" t="str">
            <v>TAILOR</v>
          </cell>
          <cell r="F487" t="str">
            <v>WORKER</v>
          </cell>
          <cell r="G487" t="str">
            <v>A</v>
          </cell>
          <cell r="H487" t="str">
            <v>XX</v>
          </cell>
          <cell r="I487" t="str">
            <v>XX</v>
          </cell>
          <cell r="J487" t="str">
            <v>-</v>
          </cell>
          <cell r="K487" t="str">
            <v>-</v>
          </cell>
          <cell r="L487" t="str">
            <v>-</v>
          </cell>
          <cell r="M487" t="str">
            <v>XX</v>
          </cell>
          <cell r="N487" t="str">
            <v>WO</v>
          </cell>
          <cell r="O487" t="str">
            <v>A</v>
          </cell>
          <cell r="P487" t="str">
            <v>A</v>
          </cell>
          <cell r="Q487" t="str">
            <v>A</v>
          </cell>
          <cell r="R487" t="str">
            <v>A</v>
          </cell>
          <cell r="S487" t="str">
            <v>A</v>
          </cell>
          <cell r="T487" t="str">
            <v>A</v>
          </cell>
          <cell r="U487" t="str">
            <v>WO</v>
          </cell>
          <cell r="V487" t="str">
            <v>A</v>
          </cell>
          <cell r="W487" t="str">
            <v>A</v>
          </cell>
          <cell r="X487" t="str">
            <v>A</v>
          </cell>
          <cell r="Y487" t="str">
            <v>A</v>
          </cell>
          <cell r="Z487" t="str">
            <v>A</v>
          </cell>
          <cell r="AA487" t="str">
            <v>A</v>
          </cell>
          <cell r="AB487" t="str">
            <v>WO</v>
          </cell>
          <cell r="AC487" t="str">
            <v>A</v>
          </cell>
          <cell r="AD487" t="str">
            <v>A</v>
          </cell>
          <cell r="AE487" t="str">
            <v>A</v>
          </cell>
          <cell r="AF487" t="str">
            <v>A</v>
          </cell>
          <cell r="AG487" t="str">
            <v>A</v>
          </cell>
          <cell r="AH487" t="str">
            <v>A</v>
          </cell>
          <cell r="AI487" t="str">
            <v>-</v>
          </cell>
          <cell r="AJ487" t="str">
            <v>-</v>
          </cell>
          <cell r="AK487" t="str">
            <v>-</v>
          </cell>
          <cell r="AL487">
            <v>3</v>
          </cell>
        </row>
        <row r="488">
          <cell r="B488">
            <v>3300</v>
          </cell>
          <cell r="C488" t="str">
            <v>NITAI GAIN</v>
          </cell>
          <cell r="D488" t="str">
            <v>26-Dec-2024</v>
          </cell>
          <cell r="E488" t="str">
            <v>CUTTING MASTER</v>
          </cell>
          <cell r="F488" t="str">
            <v>WORKER</v>
          </cell>
          <cell r="G488" t="str">
            <v>XX</v>
          </cell>
          <cell r="H488" t="str">
            <v>XX</v>
          </cell>
          <cell r="I488" t="str">
            <v>XX</v>
          </cell>
          <cell r="J488" t="str">
            <v>-</v>
          </cell>
          <cell r="K488" t="str">
            <v>-</v>
          </cell>
          <cell r="L488" t="str">
            <v>-</v>
          </cell>
          <cell r="M488" t="str">
            <v>XX</v>
          </cell>
          <cell r="N488" t="str">
            <v>WO</v>
          </cell>
          <cell r="O488" t="str">
            <v>XX</v>
          </cell>
          <cell r="P488" t="str">
            <v>XX</v>
          </cell>
          <cell r="Q488" t="str">
            <v>XX</v>
          </cell>
          <cell r="R488" t="str">
            <v>XX</v>
          </cell>
          <cell r="S488" t="str">
            <v>XX</v>
          </cell>
          <cell r="T488" t="str">
            <v>XX</v>
          </cell>
          <cell r="U488" t="str">
            <v>WO</v>
          </cell>
          <cell r="V488" t="str">
            <v>XX</v>
          </cell>
          <cell r="W488" t="str">
            <v>XX</v>
          </cell>
          <cell r="X488" t="str">
            <v>XX</v>
          </cell>
          <cell r="Y488" t="str">
            <v>XX</v>
          </cell>
          <cell r="Z488" t="str">
            <v>XX</v>
          </cell>
          <cell r="AA488" t="str">
            <v>XX</v>
          </cell>
          <cell r="AB488" t="str">
            <v>WO</v>
          </cell>
          <cell r="AC488" t="str">
            <v>XX</v>
          </cell>
          <cell r="AD488" t="str">
            <v>XX</v>
          </cell>
          <cell r="AE488" t="str">
            <v>XX</v>
          </cell>
          <cell r="AF488" t="str">
            <v>XX</v>
          </cell>
          <cell r="AG488" t="str">
            <v>XX</v>
          </cell>
          <cell r="AH488" t="str">
            <v>XX</v>
          </cell>
          <cell r="AI488" t="str">
            <v>-</v>
          </cell>
          <cell r="AJ488" t="str">
            <v>-</v>
          </cell>
          <cell r="AK488" t="str">
            <v>-</v>
          </cell>
          <cell r="AL488">
            <v>22</v>
          </cell>
        </row>
        <row r="489">
          <cell r="B489">
            <v>3301</v>
          </cell>
          <cell r="C489" t="str">
            <v>BHABESH MONDAL</v>
          </cell>
          <cell r="D489" t="str">
            <v>26-Dec-2024</v>
          </cell>
          <cell r="E489" t="str">
            <v>HELPER</v>
          </cell>
          <cell r="F489" t="str">
            <v>WORKER</v>
          </cell>
          <cell r="G489" t="str">
            <v>XX</v>
          </cell>
          <cell r="H489" t="str">
            <v>XX</v>
          </cell>
          <cell r="I489" t="str">
            <v>XX</v>
          </cell>
          <cell r="J489" t="str">
            <v>-</v>
          </cell>
          <cell r="K489" t="str">
            <v>-</v>
          </cell>
          <cell r="L489" t="str">
            <v>-</v>
          </cell>
          <cell r="M489" t="str">
            <v>XX</v>
          </cell>
          <cell r="N489" t="str">
            <v>WO</v>
          </cell>
          <cell r="O489" t="str">
            <v>A</v>
          </cell>
          <cell r="P489" t="str">
            <v>A</v>
          </cell>
          <cell r="Q489" t="str">
            <v>A</v>
          </cell>
          <cell r="R489" t="str">
            <v>A</v>
          </cell>
          <cell r="S489" t="str">
            <v>A</v>
          </cell>
          <cell r="T489" t="str">
            <v>A</v>
          </cell>
          <cell r="U489" t="str">
            <v>WO</v>
          </cell>
          <cell r="V489" t="str">
            <v>A</v>
          </cell>
          <cell r="W489" t="str">
            <v>A</v>
          </cell>
          <cell r="X489" t="str">
            <v>A</v>
          </cell>
          <cell r="Y489" t="str">
            <v>A</v>
          </cell>
          <cell r="Z489" t="str">
            <v>A</v>
          </cell>
          <cell r="AA489" t="str">
            <v>A</v>
          </cell>
          <cell r="AB489" t="str">
            <v>WO</v>
          </cell>
          <cell r="AC489" t="str">
            <v>A</v>
          </cell>
          <cell r="AD489" t="str">
            <v>A</v>
          </cell>
          <cell r="AE489" t="str">
            <v>A</v>
          </cell>
          <cell r="AF489" t="str">
            <v>A</v>
          </cell>
          <cell r="AG489" t="str">
            <v>A</v>
          </cell>
          <cell r="AH489" t="str">
            <v>A</v>
          </cell>
          <cell r="AI489" t="str">
            <v>-</v>
          </cell>
          <cell r="AJ489" t="str">
            <v>-</v>
          </cell>
          <cell r="AK489" t="str">
            <v>-</v>
          </cell>
          <cell r="AL489">
            <v>4</v>
          </cell>
        </row>
        <row r="490">
          <cell r="B490">
            <v>3302</v>
          </cell>
          <cell r="C490" t="str">
            <v>SIVASHEELA C</v>
          </cell>
          <cell r="D490" t="str">
            <v>26-Dec-2024</v>
          </cell>
          <cell r="E490" t="str">
            <v>HELPER</v>
          </cell>
          <cell r="F490" t="str">
            <v>WORKER</v>
          </cell>
          <cell r="G490" t="str">
            <v>XX</v>
          </cell>
          <cell r="H490" t="str">
            <v>XX</v>
          </cell>
          <cell r="I490" t="str">
            <v>XX</v>
          </cell>
          <cell r="J490" t="str">
            <v>-</v>
          </cell>
          <cell r="K490" t="str">
            <v>-</v>
          </cell>
          <cell r="L490" t="str">
            <v>-</v>
          </cell>
          <cell r="M490" t="str">
            <v>XX</v>
          </cell>
          <cell r="N490" t="str">
            <v>WO</v>
          </cell>
          <cell r="O490" t="str">
            <v>XX</v>
          </cell>
          <cell r="P490" t="str">
            <v>XX</v>
          </cell>
          <cell r="Q490" t="str">
            <v>XX</v>
          </cell>
          <cell r="R490" t="str">
            <v>XX</v>
          </cell>
          <cell r="S490" t="str">
            <v>XX</v>
          </cell>
          <cell r="T490" t="str">
            <v>XX</v>
          </cell>
          <cell r="U490" t="str">
            <v>WO</v>
          </cell>
          <cell r="V490" t="str">
            <v>XX</v>
          </cell>
          <cell r="W490" t="str">
            <v>XX</v>
          </cell>
          <cell r="X490" t="str">
            <v>XX</v>
          </cell>
          <cell r="Y490" t="str">
            <v>XX</v>
          </cell>
          <cell r="Z490" t="str">
            <v>XX</v>
          </cell>
          <cell r="AA490" t="str">
            <v>XX</v>
          </cell>
          <cell r="AB490" t="str">
            <v>WO</v>
          </cell>
          <cell r="AC490" t="str">
            <v>XX</v>
          </cell>
          <cell r="AD490" t="str">
            <v>XX</v>
          </cell>
          <cell r="AE490" t="str">
            <v>XX</v>
          </cell>
          <cell r="AF490" t="str">
            <v>XX</v>
          </cell>
          <cell r="AG490" t="str">
            <v>XX</v>
          </cell>
          <cell r="AH490" t="str">
            <v>A</v>
          </cell>
          <cell r="AI490" t="str">
            <v>WO</v>
          </cell>
          <cell r="AJ490" t="str">
            <v>-</v>
          </cell>
          <cell r="AK490" t="str">
            <v>-</v>
          </cell>
          <cell r="AL490">
            <v>21</v>
          </cell>
        </row>
        <row r="491">
          <cell r="B491">
            <v>3306</v>
          </cell>
          <cell r="C491" t="str">
            <v>MALATHI S</v>
          </cell>
          <cell r="D491" t="str">
            <v>30-Dec-2024</v>
          </cell>
          <cell r="E491" t="str">
            <v>TAILOR</v>
          </cell>
          <cell r="F491" t="str">
            <v>WORKER</v>
          </cell>
          <cell r="G491" t="str">
            <v>XX</v>
          </cell>
          <cell r="H491" t="str">
            <v>XX</v>
          </cell>
          <cell r="I491" t="str">
            <v>XX</v>
          </cell>
          <cell r="J491" t="str">
            <v>-</v>
          </cell>
          <cell r="K491" t="str">
            <v>-</v>
          </cell>
          <cell r="L491" t="str">
            <v>-</v>
          </cell>
          <cell r="M491" t="str">
            <v>XX</v>
          </cell>
          <cell r="N491" t="str">
            <v>WO</v>
          </cell>
          <cell r="O491" t="str">
            <v>XX</v>
          </cell>
          <cell r="P491" t="str">
            <v>XX</v>
          </cell>
          <cell r="Q491" t="str">
            <v>XX</v>
          </cell>
          <cell r="R491" t="str">
            <v>XX</v>
          </cell>
          <cell r="S491" t="str">
            <v>XX</v>
          </cell>
          <cell r="T491" t="str">
            <v>XX</v>
          </cell>
          <cell r="U491" t="str">
            <v>WO</v>
          </cell>
          <cell r="V491" t="str">
            <v>A</v>
          </cell>
          <cell r="W491" t="str">
            <v>XX</v>
          </cell>
          <cell r="X491" t="str">
            <v>XX</v>
          </cell>
          <cell r="Y491" t="str">
            <v>XX</v>
          </cell>
          <cell r="Z491" t="str">
            <v>XX</v>
          </cell>
          <cell r="AA491" t="str">
            <v>XX</v>
          </cell>
          <cell r="AB491" t="str">
            <v>WO</v>
          </cell>
          <cell r="AC491" t="str">
            <v>A</v>
          </cell>
          <cell r="AD491" t="str">
            <v>XX</v>
          </cell>
          <cell r="AE491" t="str">
            <v>XX</v>
          </cell>
          <cell r="AF491" t="str">
            <v>XX</v>
          </cell>
          <cell r="AG491" t="str">
            <v>XX</v>
          </cell>
          <cell r="AH491" t="str">
            <v>A</v>
          </cell>
          <cell r="AI491" t="str">
            <v>-</v>
          </cell>
          <cell r="AJ491" t="str">
            <v>-</v>
          </cell>
          <cell r="AK491" t="str">
            <v>-</v>
          </cell>
          <cell r="AL491">
            <v>19</v>
          </cell>
        </row>
        <row r="492">
          <cell r="B492">
            <v>3308</v>
          </cell>
          <cell r="C492" t="str">
            <v>GOKILA M</v>
          </cell>
          <cell r="D492" t="str">
            <v>30-Dec-2024</v>
          </cell>
          <cell r="E492" t="str">
            <v>TAILOR</v>
          </cell>
          <cell r="F492" t="str">
            <v>WORKER</v>
          </cell>
          <cell r="G492" t="str">
            <v>A</v>
          </cell>
          <cell r="H492" t="str">
            <v>A</v>
          </cell>
          <cell r="I492" t="str">
            <v>A</v>
          </cell>
          <cell r="J492" t="str">
            <v>-</v>
          </cell>
          <cell r="K492" t="str">
            <v>-</v>
          </cell>
          <cell r="L492" t="str">
            <v>-</v>
          </cell>
          <cell r="M492" t="str">
            <v>A</v>
          </cell>
          <cell r="N492" t="str">
            <v>WO</v>
          </cell>
          <cell r="O492" t="str">
            <v>A</v>
          </cell>
          <cell r="P492" t="str">
            <v>A</v>
          </cell>
          <cell r="Q492" t="str">
            <v>A</v>
          </cell>
          <cell r="R492" t="str">
            <v>XX</v>
          </cell>
          <cell r="S492" t="str">
            <v>XX</v>
          </cell>
          <cell r="T492" t="str">
            <v>XX</v>
          </cell>
          <cell r="U492" t="str">
            <v>WO</v>
          </cell>
          <cell r="V492" t="str">
            <v>A</v>
          </cell>
          <cell r="W492" t="str">
            <v>A</v>
          </cell>
          <cell r="X492" t="str">
            <v>XX</v>
          </cell>
          <cell r="Y492" t="str">
            <v>A</v>
          </cell>
          <cell r="Z492" t="str">
            <v>A</v>
          </cell>
          <cell r="AA492" t="str">
            <v>A</v>
          </cell>
          <cell r="AB492" t="str">
            <v>WO</v>
          </cell>
          <cell r="AC492" t="str">
            <v>A</v>
          </cell>
          <cell r="AD492" t="str">
            <v>A</v>
          </cell>
          <cell r="AE492" t="str">
            <v>A</v>
          </cell>
          <cell r="AF492" t="str">
            <v>A</v>
          </cell>
          <cell r="AG492" t="str">
            <v>A</v>
          </cell>
          <cell r="AH492" t="str">
            <v>A</v>
          </cell>
          <cell r="AI492" t="str">
            <v>-</v>
          </cell>
          <cell r="AJ492" t="str">
            <v>-</v>
          </cell>
          <cell r="AK492" t="str">
            <v>-</v>
          </cell>
          <cell r="AL492">
            <v>4</v>
          </cell>
        </row>
        <row r="493">
          <cell r="B493">
            <v>3309</v>
          </cell>
          <cell r="C493" t="str">
            <v>KANTHAMANI</v>
          </cell>
          <cell r="D493" t="str">
            <v>30-Dec-2024</v>
          </cell>
          <cell r="E493" t="str">
            <v>TAILOR</v>
          </cell>
          <cell r="F493" t="str">
            <v>WORKER</v>
          </cell>
          <cell r="G493" t="str">
            <v>XX</v>
          </cell>
          <cell r="H493" t="str">
            <v>XX</v>
          </cell>
          <cell r="I493" t="str">
            <v>XX</v>
          </cell>
          <cell r="J493" t="str">
            <v>-</v>
          </cell>
          <cell r="K493" t="str">
            <v>-</v>
          </cell>
          <cell r="L493" t="str">
            <v>-</v>
          </cell>
          <cell r="M493" t="str">
            <v>A</v>
          </cell>
          <cell r="N493" t="str">
            <v>WO</v>
          </cell>
          <cell r="O493" t="str">
            <v>XX</v>
          </cell>
          <cell r="P493" t="str">
            <v>XX</v>
          </cell>
          <cell r="Q493" t="str">
            <v>XX</v>
          </cell>
          <cell r="R493" t="str">
            <v>XX</v>
          </cell>
          <cell r="S493" t="str">
            <v>XX</v>
          </cell>
          <cell r="T493" t="str">
            <v>XX</v>
          </cell>
          <cell r="U493" t="str">
            <v>WO</v>
          </cell>
          <cell r="V493" t="str">
            <v>XX</v>
          </cell>
          <cell r="W493" t="str">
            <v>XX</v>
          </cell>
          <cell r="X493" t="str">
            <v>XX</v>
          </cell>
          <cell r="Y493" t="str">
            <v>XX</v>
          </cell>
          <cell r="Z493" t="str">
            <v>XX</v>
          </cell>
          <cell r="AA493" t="str">
            <v>XX</v>
          </cell>
          <cell r="AB493" t="str">
            <v>WO</v>
          </cell>
          <cell r="AC493" t="str">
            <v>XX</v>
          </cell>
          <cell r="AD493" t="str">
            <v>XX</v>
          </cell>
          <cell r="AE493" t="str">
            <v>XX</v>
          </cell>
          <cell r="AF493" t="str">
            <v>XX</v>
          </cell>
          <cell r="AG493" t="str">
            <v>XX</v>
          </cell>
          <cell r="AH493" t="str">
            <v>A</v>
          </cell>
          <cell r="AI493" t="str">
            <v>-</v>
          </cell>
          <cell r="AJ493" t="str">
            <v>-</v>
          </cell>
          <cell r="AK493" t="str">
            <v>-</v>
          </cell>
          <cell r="AL493">
            <v>20</v>
          </cell>
        </row>
        <row r="494">
          <cell r="B494">
            <v>3311</v>
          </cell>
          <cell r="C494" t="str">
            <v>LOGESWARAN K</v>
          </cell>
          <cell r="D494" t="str">
            <v>02-Jan-2025</v>
          </cell>
          <cell r="E494" t="str">
            <v>SENIOR MECHANIC</v>
          </cell>
          <cell r="F494" t="str">
            <v>STAFF</v>
          </cell>
          <cell r="G494" t="str">
            <v>XX</v>
          </cell>
          <cell r="H494" t="str">
            <v>XX</v>
          </cell>
          <cell r="I494" t="str">
            <v>XX</v>
          </cell>
          <cell r="J494" t="str">
            <v>-</v>
          </cell>
          <cell r="K494" t="str">
            <v>-</v>
          </cell>
          <cell r="L494" t="str">
            <v>-</v>
          </cell>
          <cell r="M494" t="str">
            <v>XX</v>
          </cell>
          <cell r="N494" t="str">
            <v>WO</v>
          </cell>
          <cell r="O494" t="str">
            <v>XX</v>
          </cell>
          <cell r="P494" t="str">
            <v>XX</v>
          </cell>
          <cell r="Q494" t="str">
            <v>XX</v>
          </cell>
          <cell r="R494" t="str">
            <v>XX</v>
          </cell>
          <cell r="S494" t="str">
            <v>XX</v>
          </cell>
          <cell r="T494" t="str">
            <v>XX</v>
          </cell>
          <cell r="U494" t="str">
            <v>WO</v>
          </cell>
          <cell r="V494" t="str">
            <v>XX</v>
          </cell>
          <cell r="W494" t="str">
            <v>XX</v>
          </cell>
          <cell r="X494" t="str">
            <v>XX</v>
          </cell>
          <cell r="Y494" t="str">
            <v>OD/XX</v>
          </cell>
          <cell r="Z494" t="str">
            <v>XX</v>
          </cell>
          <cell r="AA494" t="str">
            <v>A</v>
          </cell>
          <cell r="AB494" t="str">
            <v>WO</v>
          </cell>
          <cell r="AC494" t="str">
            <v>XX</v>
          </cell>
          <cell r="AD494" t="str">
            <v>XX</v>
          </cell>
          <cell r="AE494" t="str">
            <v>XX</v>
          </cell>
          <cell r="AF494" t="str">
            <v>XX</v>
          </cell>
          <cell r="AG494" t="str">
            <v>XX</v>
          </cell>
          <cell r="AH494" t="str">
            <v>A</v>
          </cell>
          <cell r="AI494" t="str">
            <v>-</v>
          </cell>
          <cell r="AJ494" t="str">
            <v>-</v>
          </cell>
          <cell r="AK494" t="str">
            <v>-</v>
          </cell>
          <cell r="AL494">
            <v>19.5</v>
          </cell>
        </row>
        <row r="495">
          <cell r="B495">
            <v>3312</v>
          </cell>
          <cell r="C495" t="str">
            <v>KAVIYARASAN NATARAJAN</v>
          </cell>
          <cell r="D495" t="str">
            <v>02-Jan-2025</v>
          </cell>
          <cell r="E495" t="str">
            <v>EXECUTIVE</v>
          </cell>
          <cell r="F495" t="str">
            <v>STAFF</v>
          </cell>
          <cell r="G495" t="str">
            <v>OD</v>
          </cell>
          <cell r="H495" t="str">
            <v>XX</v>
          </cell>
          <cell r="I495" t="str">
            <v>OD/XX</v>
          </cell>
          <cell r="J495" t="str">
            <v>-</v>
          </cell>
          <cell r="K495" t="str">
            <v>-</v>
          </cell>
          <cell r="L495" t="str">
            <v>-</v>
          </cell>
          <cell r="M495" t="str">
            <v>XX</v>
          </cell>
          <cell r="N495" t="str">
            <v>WO</v>
          </cell>
          <cell r="O495" t="str">
            <v>XX</v>
          </cell>
          <cell r="P495" t="str">
            <v>XX</v>
          </cell>
          <cell r="Q495" t="str">
            <v>XX</v>
          </cell>
          <cell r="R495" t="str">
            <v>XX</v>
          </cell>
          <cell r="S495" t="str">
            <v>XX</v>
          </cell>
          <cell r="T495" t="str">
            <v>XX</v>
          </cell>
          <cell r="U495" t="str">
            <v>WO</v>
          </cell>
          <cell r="V495" t="str">
            <v>XX</v>
          </cell>
          <cell r="W495" t="str">
            <v>XX</v>
          </cell>
          <cell r="X495" t="str">
            <v>XX</v>
          </cell>
          <cell r="Y495" t="str">
            <v>XX</v>
          </cell>
          <cell r="Z495" t="str">
            <v>XX</v>
          </cell>
          <cell r="AA495" t="str">
            <v>XX</v>
          </cell>
          <cell r="AB495" t="str">
            <v>WO</v>
          </cell>
          <cell r="AC495" t="str">
            <v>XX</v>
          </cell>
          <cell r="AD495" t="str">
            <v>XX</v>
          </cell>
          <cell r="AE495" t="str">
            <v>XX</v>
          </cell>
          <cell r="AF495" t="str">
            <v>XX</v>
          </cell>
          <cell r="AG495" t="str">
            <v>XX</v>
          </cell>
          <cell r="AH495" t="str">
            <v>XX</v>
          </cell>
          <cell r="AI495" t="str">
            <v>-</v>
          </cell>
          <cell r="AJ495" t="str">
            <v>-</v>
          </cell>
          <cell r="AK495" t="str">
            <v>-</v>
          </cell>
          <cell r="AL495">
            <v>20.5</v>
          </cell>
        </row>
        <row r="496">
          <cell r="B496">
            <v>3313</v>
          </cell>
          <cell r="C496" t="str">
            <v>SANDHIYA</v>
          </cell>
          <cell r="D496" t="str">
            <v>04-Jan-2025</v>
          </cell>
          <cell r="E496" t="str">
            <v>HELPER</v>
          </cell>
          <cell r="F496" t="str">
            <v>WORKER</v>
          </cell>
          <cell r="G496" t="str">
            <v>A</v>
          </cell>
          <cell r="H496" t="str">
            <v>A</v>
          </cell>
          <cell r="I496" t="str">
            <v>A</v>
          </cell>
          <cell r="J496" t="str">
            <v>-</v>
          </cell>
          <cell r="K496" t="str">
            <v>-</v>
          </cell>
          <cell r="L496" t="str">
            <v>-</v>
          </cell>
          <cell r="M496" t="str">
            <v>A</v>
          </cell>
          <cell r="N496" t="str">
            <v>WO</v>
          </cell>
          <cell r="O496" t="str">
            <v>A</v>
          </cell>
          <cell r="P496" t="str">
            <v>XX</v>
          </cell>
          <cell r="Q496" t="str">
            <v>A</v>
          </cell>
          <cell r="R496" t="str">
            <v>XX</v>
          </cell>
          <cell r="S496" t="str">
            <v>XX</v>
          </cell>
          <cell r="T496" t="str">
            <v>A</v>
          </cell>
          <cell r="U496" t="str">
            <v>WO</v>
          </cell>
          <cell r="V496" t="str">
            <v>XX</v>
          </cell>
          <cell r="W496" t="str">
            <v>XX</v>
          </cell>
          <cell r="X496" t="str">
            <v>A</v>
          </cell>
          <cell r="Y496" t="str">
            <v>A</v>
          </cell>
          <cell r="Z496" t="str">
            <v>A</v>
          </cell>
          <cell r="AA496" t="str">
            <v>A</v>
          </cell>
          <cell r="AB496" t="str">
            <v>WO</v>
          </cell>
          <cell r="AC496" t="str">
            <v>A</v>
          </cell>
          <cell r="AD496" t="str">
            <v>A</v>
          </cell>
          <cell r="AE496" t="str">
            <v>A</v>
          </cell>
          <cell r="AF496" t="str">
            <v>A</v>
          </cell>
          <cell r="AG496" t="str">
            <v>A</v>
          </cell>
          <cell r="AH496" t="str">
            <v>A</v>
          </cell>
          <cell r="AI496" t="str">
            <v>-</v>
          </cell>
          <cell r="AJ496" t="str">
            <v>-</v>
          </cell>
          <cell r="AK496" t="str">
            <v>-</v>
          </cell>
          <cell r="AL496">
            <v>5</v>
          </cell>
        </row>
        <row r="497">
          <cell r="B497">
            <v>3314</v>
          </cell>
          <cell r="C497" t="str">
            <v>VIGNESH V</v>
          </cell>
          <cell r="D497" t="str">
            <v>04-Jan-2025</v>
          </cell>
          <cell r="E497" t="str">
            <v>HELPER</v>
          </cell>
          <cell r="F497" t="str">
            <v>WORKER</v>
          </cell>
          <cell r="G497" t="str">
            <v>XX</v>
          </cell>
          <cell r="H497" t="str">
            <v>XX</v>
          </cell>
          <cell r="I497" t="str">
            <v>XX</v>
          </cell>
          <cell r="J497" t="str">
            <v>-</v>
          </cell>
          <cell r="K497" t="str">
            <v>-</v>
          </cell>
          <cell r="L497" t="str">
            <v>-</v>
          </cell>
          <cell r="M497" t="str">
            <v>XX</v>
          </cell>
          <cell r="N497" t="str">
            <v>WO</v>
          </cell>
          <cell r="O497" t="str">
            <v>XX</v>
          </cell>
          <cell r="P497" t="str">
            <v>XX</v>
          </cell>
          <cell r="Q497" t="str">
            <v>A</v>
          </cell>
          <cell r="R497" t="str">
            <v>A</v>
          </cell>
          <cell r="S497" t="str">
            <v>XX</v>
          </cell>
          <cell r="T497" t="str">
            <v>XX</v>
          </cell>
          <cell r="U497" t="str">
            <v>WO</v>
          </cell>
          <cell r="V497" t="str">
            <v>XX</v>
          </cell>
          <cell r="W497" t="str">
            <v>XX</v>
          </cell>
          <cell r="X497" t="str">
            <v>XX</v>
          </cell>
          <cell r="Y497" t="str">
            <v>XX</v>
          </cell>
          <cell r="Z497" t="str">
            <v>XX</v>
          </cell>
          <cell r="AA497" t="str">
            <v>A</v>
          </cell>
          <cell r="AB497" t="str">
            <v>WO</v>
          </cell>
          <cell r="AC497" t="str">
            <v>XX</v>
          </cell>
          <cell r="AD497" t="str">
            <v>XX</v>
          </cell>
          <cell r="AE497" t="str">
            <v>XX</v>
          </cell>
          <cell r="AF497" t="str">
            <v>XX</v>
          </cell>
          <cell r="AG497" t="str">
            <v>XX</v>
          </cell>
          <cell r="AH497" t="str">
            <v>A</v>
          </cell>
          <cell r="AI497" t="str">
            <v>-</v>
          </cell>
          <cell r="AJ497" t="str">
            <v>-</v>
          </cell>
          <cell r="AK497" t="str">
            <v>-</v>
          </cell>
          <cell r="AL497">
            <v>18</v>
          </cell>
        </row>
        <row r="498">
          <cell r="B498">
            <v>3315</v>
          </cell>
          <cell r="C498" t="str">
            <v>SALMA PARVIN</v>
          </cell>
          <cell r="D498" t="str">
            <v>06-Jan-2025</v>
          </cell>
          <cell r="E498" t="str">
            <v>TAILOR</v>
          </cell>
          <cell r="F498" t="str">
            <v>WORKER</v>
          </cell>
          <cell r="G498" t="str">
            <v>XX</v>
          </cell>
          <cell r="H498" t="str">
            <v>XX</v>
          </cell>
          <cell r="I498" t="str">
            <v>XX</v>
          </cell>
          <cell r="J498" t="str">
            <v>-</v>
          </cell>
          <cell r="K498" t="str">
            <v>-</v>
          </cell>
          <cell r="L498" t="str">
            <v>-</v>
          </cell>
          <cell r="M498" t="str">
            <v>XX</v>
          </cell>
          <cell r="N498" t="str">
            <v>WO</v>
          </cell>
          <cell r="O498" t="str">
            <v>XX</v>
          </cell>
          <cell r="P498" t="str">
            <v>XX</v>
          </cell>
          <cell r="Q498" t="str">
            <v>XX</v>
          </cell>
          <cell r="R498" t="str">
            <v>XX</v>
          </cell>
          <cell r="S498" t="str">
            <v>XX</v>
          </cell>
          <cell r="T498" t="str">
            <v>XX</v>
          </cell>
          <cell r="U498" t="str">
            <v>WO</v>
          </cell>
          <cell r="V498" t="str">
            <v>XX</v>
          </cell>
          <cell r="W498" t="str">
            <v>XX</v>
          </cell>
          <cell r="X498" t="str">
            <v>XX</v>
          </cell>
          <cell r="Y498" t="str">
            <v>XX</v>
          </cell>
          <cell r="Z498" t="str">
            <v>XX</v>
          </cell>
          <cell r="AA498" t="str">
            <v>XX</v>
          </cell>
          <cell r="AB498" t="str">
            <v>WO</v>
          </cell>
          <cell r="AC498" t="str">
            <v>XX</v>
          </cell>
          <cell r="AD498" t="str">
            <v>XX</v>
          </cell>
          <cell r="AE498" t="str">
            <v>XX</v>
          </cell>
          <cell r="AF498" t="str">
            <v>XX</v>
          </cell>
          <cell r="AG498" t="str">
            <v>XX</v>
          </cell>
          <cell r="AH498" t="str">
            <v>XX</v>
          </cell>
          <cell r="AI498" t="str">
            <v>-</v>
          </cell>
          <cell r="AJ498" t="str">
            <v>-</v>
          </cell>
          <cell r="AK498" t="str">
            <v>-</v>
          </cell>
          <cell r="AL498">
            <v>22</v>
          </cell>
        </row>
        <row r="499">
          <cell r="B499">
            <v>3316</v>
          </cell>
          <cell r="C499" t="str">
            <v>ANITHA RANI T</v>
          </cell>
          <cell r="D499" t="str">
            <v>06-Jan-2025</v>
          </cell>
          <cell r="E499" t="str">
            <v>HELPER</v>
          </cell>
          <cell r="F499" t="str">
            <v>WORKER</v>
          </cell>
          <cell r="G499" t="str">
            <v>XX</v>
          </cell>
          <cell r="H499" t="str">
            <v>XX</v>
          </cell>
          <cell r="I499" t="str">
            <v>XX</v>
          </cell>
          <cell r="J499" t="str">
            <v>-</v>
          </cell>
          <cell r="K499" t="str">
            <v>-</v>
          </cell>
          <cell r="L499" t="str">
            <v>-</v>
          </cell>
          <cell r="M499" t="str">
            <v>XX</v>
          </cell>
          <cell r="N499" t="str">
            <v>WO</v>
          </cell>
          <cell r="O499" t="str">
            <v>XX</v>
          </cell>
          <cell r="P499" t="str">
            <v>XX</v>
          </cell>
          <cell r="Q499" t="str">
            <v>A</v>
          </cell>
          <cell r="R499" t="str">
            <v>XX</v>
          </cell>
          <cell r="S499" t="str">
            <v>XX</v>
          </cell>
          <cell r="T499" t="str">
            <v>XX</v>
          </cell>
          <cell r="U499" t="str">
            <v>WO</v>
          </cell>
          <cell r="V499" t="str">
            <v>A</v>
          </cell>
          <cell r="W499" t="str">
            <v>XX</v>
          </cell>
          <cell r="X499" t="str">
            <v>XX</v>
          </cell>
          <cell r="Y499" t="str">
            <v>A</v>
          </cell>
          <cell r="Z499" t="str">
            <v>A</v>
          </cell>
          <cell r="AA499" t="str">
            <v>XX</v>
          </cell>
          <cell r="AB499" t="str">
            <v>WO</v>
          </cell>
          <cell r="AC499" t="str">
            <v>XX</v>
          </cell>
          <cell r="AD499" t="str">
            <v>XX</v>
          </cell>
          <cell r="AE499" t="str">
            <v>XX</v>
          </cell>
          <cell r="AF499" t="str">
            <v>XX</v>
          </cell>
          <cell r="AG499" t="str">
            <v>XX</v>
          </cell>
          <cell r="AH499" t="str">
            <v>XX</v>
          </cell>
          <cell r="AI499" t="str">
            <v>-</v>
          </cell>
          <cell r="AJ499" t="str">
            <v>-</v>
          </cell>
          <cell r="AK499" t="str">
            <v>-</v>
          </cell>
          <cell r="AL499">
            <v>18</v>
          </cell>
        </row>
        <row r="500">
          <cell r="B500">
            <v>3317</v>
          </cell>
          <cell r="C500" t="str">
            <v>SUGANTHI P</v>
          </cell>
          <cell r="D500" t="str">
            <v>06-Jan-2025</v>
          </cell>
          <cell r="E500" t="str">
            <v>TAILOR</v>
          </cell>
          <cell r="F500" t="str">
            <v>WORKER</v>
          </cell>
          <cell r="G500" t="str">
            <v>XX</v>
          </cell>
          <cell r="H500" t="str">
            <v>XX</v>
          </cell>
          <cell r="I500" t="str">
            <v>XX</v>
          </cell>
          <cell r="J500" t="str">
            <v>-</v>
          </cell>
          <cell r="K500" t="str">
            <v>-</v>
          </cell>
          <cell r="L500" t="str">
            <v>-</v>
          </cell>
          <cell r="M500" t="str">
            <v>A</v>
          </cell>
          <cell r="N500" t="str">
            <v>WO</v>
          </cell>
          <cell r="O500" t="str">
            <v>XX</v>
          </cell>
          <cell r="P500" t="str">
            <v>XX</v>
          </cell>
          <cell r="Q500" t="str">
            <v>A</v>
          </cell>
          <cell r="R500" t="str">
            <v>XX</v>
          </cell>
          <cell r="S500" t="str">
            <v>XX</v>
          </cell>
          <cell r="T500" t="str">
            <v>XX</v>
          </cell>
          <cell r="U500" t="str">
            <v>WO</v>
          </cell>
          <cell r="V500" t="str">
            <v>XX</v>
          </cell>
          <cell r="W500" t="str">
            <v>XX</v>
          </cell>
          <cell r="X500" t="str">
            <v>XX</v>
          </cell>
          <cell r="Y500" t="str">
            <v>XX</v>
          </cell>
          <cell r="Z500" t="str">
            <v>XX</v>
          </cell>
          <cell r="AA500" t="str">
            <v>XX</v>
          </cell>
          <cell r="AB500" t="str">
            <v>WO</v>
          </cell>
          <cell r="AC500" t="str">
            <v>XX</v>
          </cell>
          <cell r="AD500" t="str">
            <v>A</v>
          </cell>
          <cell r="AE500" t="str">
            <v>XX</v>
          </cell>
          <cell r="AF500" t="str">
            <v>XX</v>
          </cell>
          <cell r="AG500" t="str">
            <v>XX</v>
          </cell>
          <cell r="AH500" t="str">
            <v>A</v>
          </cell>
          <cell r="AI500" t="str">
            <v>-</v>
          </cell>
          <cell r="AJ500" t="str">
            <v>-</v>
          </cell>
          <cell r="AK500" t="str">
            <v>-</v>
          </cell>
          <cell r="AL500">
            <v>18</v>
          </cell>
        </row>
        <row r="501">
          <cell r="B501">
            <v>3318</v>
          </cell>
          <cell r="C501" t="str">
            <v>SANGEETHA R</v>
          </cell>
          <cell r="D501" t="str">
            <v>06-Jan-2025</v>
          </cell>
          <cell r="E501" t="str">
            <v>TAILOR</v>
          </cell>
          <cell r="F501" t="str">
            <v>WORKER</v>
          </cell>
          <cell r="G501" t="str">
            <v>A</v>
          </cell>
          <cell r="H501" t="str">
            <v>A</v>
          </cell>
          <cell r="I501" t="str">
            <v>A</v>
          </cell>
          <cell r="J501" t="str">
            <v>-</v>
          </cell>
          <cell r="K501" t="str">
            <v>-</v>
          </cell>
          <cell r="L501" t="str">
            <v>-</v>
          </cell>
          <cell r="M501" t="str">
            <v>A</v>
          </cell>
          <cell r="N501" t="str">
            <v>WO</v>
          </cell>
          <cell r="O501" t="str">
            <v>A</v>
          </cell>
          <cell r="P501" t="str">
            <v>A</v>
          </cell>
          <cell r="Q501" t="str">
            <v>A</v>
          </cell>
          <cell r="R501" t="str">
            <v>A</v>
          </cell>
          <cell r="S501" t="str">
            <v>A</v>
          </cell>
          <cell r="T501" t="str">
            <v>A</v>
          </cell>
          <cell r="U501" t="str">
            <v>WO</v>
          </cell>
          <cell r="V501" t="str">
            <v>A</v>
          </cell>
          <cell r="W501" t="str">
            <v>A</v>
          </cell>
          <cell r="X501" t="str">
            <v>A</v>
          </cell>
          <cell r="Y501" t="str">
            <v>A</v>
          </cell>
          <cell r="Z501" t="str">
            <v>A</v>
          </cell>
          <cell r="AA501" t="str">
            <v>A</v>
          </cell>
          <cell r="AB501" t="str">
            <v>WO</v>
          </cell>
          <cell r="AC501" t="str">
            <v>A</v>
          </cell>
          <cell r="AD501" t="str">
            <v>A</v>
          </cell>
          <cell r="AE501" t="str">
            <v>A</v>
          </cell>
          <cell r="AF501" t="str">
            <v>A</v>
          </cell>
          <cell r="AG501" t="str">
            <v>A</v>
          </cell>
          <cell r="AH501" t="str">
            <v>A</v>
          </cell>
          <cell r="AI501" t="str">
            <v>-</v>
          </cell>
          <cell r="AJ501" t="str">
            <v>-</v>
          </cell>
          <cell r="AK501" t="str">
            <v>-</v>
          </cell>
          <cell r="AL501">
            <v>0</v>
          </cell>
        </row>
        <row r="502">
          <cell r="B502">
            <v>3320</v>
          </cell>
          <cell r="C502" t="str">
            <v>KEERTHANA PALANISAMY</v>
          </cell>
          <cell r="D502" t="str">
            <v>06-Jan-2025</v>
          </cell>
          <cell r="E502" t="str">
            <v>JR-EXECUTIVE</v>
          </cell>
          <cell r="F502" t="str">
            <v>STAFF</v>
          </cell>
          <cell r="G502" t="str">
            <v>XX</v>
          </cell>
          <cell r="H502" t="str">
            <v>XX</v>
          </cell>
          <cell r="I502" t="str">
            <v>XX</v>
          </cell>
          <cell r="J502" t="str">
            <v>-</v>
          </cell>
          <cell r="K502" t="str">
            <v>-</v>
          </cell>
          <cell r="L502" t="str">
            <v>-</v>
          </cell>
          <cell r="M502" t="str">
            <v>XX</v>
          </cell>
          <cell r="N502" t="str">
            <v>WO</v>
          </cell>
          <cell r="O502" t="str">
            <v>XX</v>
          </cell>
          <cell r="P502" t="str">
            <v>XX</v>
          </cell>
          <cell r="Q502" t="str">
            <v>XX</v>
          </cell>
          <cell r="R502" t="str">
            <v>XX</v>
          </cell>
          <cell r="S502" t="str">
            <v>XX</v>
          </cell>
          <cell r="T502" t="str">
            <v>XX</v>
          </cell>
          <cell r="U502" t="str">
            <v>WO</v>
          </cell>
          <cell r="V502" t="str">
            <v>XX</v>
          </cell>
          <cell r="W502" t="str">
            <v>XX</v>
          </cell>
          <cell r="X502" t="str">
            <v>XX</v>
          </cell>
          <cell r="Y502" t="str">
            <v>XX</v>
          </cell>
          <cell r="Z502" t="str">
            <v>XX</v>
          </cell>
          <cell r="AA502" t="str">
            <v>XX</v>
          </cell>
          <cell r="AB502" t="str">
            <v>WO</v>
          </cell>
          <cell r="AC502" t="str">
            <v>XX</v>
          </cell>
          <cell r="AD502" t="str">
            <v>XX</v>
          </cell>
          <cell r="AE502" t="str">
            <v>XX</v>
          </cell>
          <cell r="AF502" t="str">
            <v>XX</v>
          </cell>
          <cell r="AG502" t="str">
            <v>XX</v>
          </cell>
          <cell r="AH502" t="str">
            <v>XX</v>
          </cell>
          <cell r="AI502" t="str">
            <v>WO</v>
          </cell>
          <cell r="AJ502" t="str">
            <v>-</v>
          </cell>
          <cell r="AK502" t="str">
            <v>-</v>
          </cell>
          <cell r="AL502">
            <v>22</v>
          </cell>
        </row>
        <row r="503">
          <cell r="B503">
            <v>3321</v>
          </cell>
          <cell r="C503" t="str">
            <v>REVATHY R</v>
          </cell>
          <cell r="D503" t="str">
            <v>06-Jan-2025</v>
          </cell>
          <cell r="E503" t="str">
            <v>HELPER</v>
          </cell>
          <cell r="F503" t="str">
            <v>WORKER</v>
          </cell>
          <cell r="G503" t="str">
            <v>XX</v>
          </cell>
          <cell r="H503" t="str">
            <v>XX</v>
          </cell>
          <cell r="I503" t="str">
            <v>XX</v>
          </cell>
          <cell r="J503" t="str">
            <v>-</v>
          </cell>
          <cell r="K503" t="str">
            <v>-</v>
          </cell>
          <cell r="L503" t="str">
            <v>-</v>
          </cell>
          <cell r="M503" t="str">
            <v>XX</v>
          </cell>
          <cell r="N503" t="str">
            <v>WO</v>
          </cell>
          <cell r="O503" t="str">
            <v>XX</v>
          </cell>
          <cell r="P503" t="str">
            <v>XX</v>
          </cell>
          <cell r="Q503" t="str">
            <v>A</v>
          </cell>
          <cell r="R503" t="str">
            <v>A</v>
          </cell>
          <cell r="S503" t="str">
            <v>XX</v>
          </cell>
          <cell r="T503" t="str">
            <v>XX</v>
          </cell>
          <cell r="U503" t="str">
            <v>WO</v>
          </cell>
          <cell r="V503" t="str">
            <v>XX</v>
          </cell>
          <cell r="W503" t="str">
            <v>XX</v>
          </cell>
          <cell r="X503" t="str">
            <v>XX</v>
          </cell>
          <cell r="Y503" t="str">
            <v>XX</v>
          </cell>
          <cell r="Z503" t="str">
            <v>XX</v>
          </cell>
          <cell r="AA503" t="str">
            <v>XX</v>
          </cell>
          <cell r="AB503" t="str">
            <v>WO</v>
          </cell>
          <cell r="AC503" t="str">
            <v>XX</v>
          </cell>
          <cell r="AD503" t="str">
            <v>XX</v>
          </cell>
          <cell r="AE503" t="str">
            <v>XX</v>
          </cell>
          <cell r="AF503" t="str">
            <v>XX</v>
          </cell>
          <cell r="AG503" t="str">
            <v>XX</v>
          </cell>
          <cell r="AH503" t="str">
            <v>XX</v>
          </cell>
          <cell r="AI503" t="str">
            <v>-</v>
          </cell>
          <cell r="AJ503" t="str">
            <v>-</v>
          </cell>
          <cell r="AK503" t="str">
            <v>-</v>
          </cell>
          <cell r="AL503">
            <v>20</v>
          </cell>
        </row>
        <row r="504">
          <cell r="B504">
            <v>3322</v>
          </cell>
          <cell r="C504" t="str">
            <v>SARANIPRIYA M</v>
          </cell>
          <cell r="D504" t="str">
            <v>07-Jan-2025</v>
          </cell>
          <cell r="E504" t="str">
            <v>HELPER</v>
          </cell>
          <cell r="F504" t="str">
            <v>WORKER</v>
          </cell>
          <cell r="G504" t="str">
            <v>A</v>
          </cell>
          <cell r="H504" t="str">
            <v>A</v>
          </cell>
          <cell r="I504" t="str">
            <v>A</v>
          </cell>
          <cell r="J504" t="str">
            <v>-</v>
          </cell>
          <cell r="K504" t="str">
            <v>-</v>
          </cell>
          <cell r="L504" t="str">
            <v>-</v>
          </cell>
          <cell r="M504" t="str">
            <v>A</v>
          </cell>
          <cell r="N504" t="str">
            <v>WO</v>
          </cell>
          <cell r="O504" t="str">
            <v>XX</v>
          </cell>
          <cell r="P504" t="str">
            <v>XX</v>
          </cell>
          <cell r="Q504" t="str">
            <v>XX</v>
          </cell>
          <cell r="R504" t="str">
            <v>XX</v>
          </cell>
          <cell r="S504" t="str">
            <v>XX</v>
          </cell>
          <cell r="T504" t="str">
            <v>XX</v>
          </cell>
          <cell r="U504" t="str">
            <v>WO</v>
          </cell>
          <cell r="V504" t="str">
            <v>XX</v>
          </cell>
          <cell r="W504" t="str">
            <v>XX</v>
          </cell>
          <cell r="X504" t="str">
            <v>XX</v>
          </cell>
          <cell r="Y504" t="str">
            <v>XX</v>
          </cell>
          <cell r="Z504" t="str">
            <v>XX</v>
          </cell>
          <cell r="AA504" t="str">
            <v>XX</v>
          </cell>
          <cell r="AB504" t="str">
            <v>WO</v>
          </cell>
          <cell r="AC504" t="str">
            <v>A</v>
          </cell>
          <cell r="AD504" t="str">
            <v>A</v>
          </cell>
          <cell r="AE504" t="str">
            <v>A/XX</v>
          </cell>
          <cell r="AF504" t="str">
            <v>A/XX</v>
          </cell>
          <cell r="AG504" t="str">
            <v>A/XX</v>
          </cell>
          <cell r="AH504" t="str">
            <v>A</v>
          </cell>
          <cell r="AI504" t="str">
            <v>-</v>
          </cell>
          <cell r="AJ504" t="str">
            <v>-</v>
          </cell>
          <cell r="AK504" t="str">
            <v>-</v>
          </cell>
          <cell r="AL504">
            <v>12</v>
          </cell>
        </row>
        <row r="505">
          <cell r="B505">
            <v>3323</v>
          </cell>
          <cell r="C505" t="str">
            <v>KALAMANI S</v>
          </cell>
          <cell r="D505" t="str">
            <v>07-Jan-2025</v>
          </cell>
          <cell r="E505" t="str">
            <v>TAILOR</v>
          </cell>
          <cell r="F505" t="str">
            <v>WORKER</v>
          </cell>
          <cell r="G505" t="str">
            <v>XX</v>
          </cell>
          <cell r="H505" t="str">
            <v>XX</v>
          </cell>
          <cell r="I505" t="str">
            <v>XX</v>
          </cell>
          <cell r="J505" t="str">
            <v>-</v>
          </cell>
          <cell r="K505" t="str">
            <v>-</v>
          </cell>
          <cell r="L505" t="str">
            <v>-</v>
          </cell>
          <cell r="M505" t="str">
            <v>XX</v>
          </cell>
          <cell r="N505" t="str">
            <v>WO</v>
          </cell>
          <cell r="O505" t="str">
            <v>XX</v>
          </cell>
          <cell r="P505" t="str">
            <v>XX</v>
          </cell>
          <cell r="Q505" t="str">
            <v>XX</v>
          </cell>
          <cell r="R505" t="str">
            <v>XX</v>
          </cell>
          <cell r="S505" t="str">
            <v>XX</v>
          </cell>
          <cell r="T505" t="str">
            <v>XX</v>
          </cell>
          <cell r="U505" t="str">
            <v>WO</v>
          </cell>
          <cell r="V505" t="str">
            <v>XX</v>
          </cell>
          <cell r="W505" t="str">
            <v>XX</v>
          </cell>
          <cell r="X505" t="str">
            <v>XX</v>
          </cell>
          <cell r="Y505" t="str">
            <v>XX</v>
          </cell>
          <cell r="Z505" t="str">
            <v>XX</v>
          </cell>
          <cell r="AA505" t="str">
            <v>A</v>
          </cell>
          <cell r="AB505" t="str">
            <v>WO</v>
          </cell>
          <cell r="AC505" t="str">
            <v>XX</v>
          </cell>
          <cell r="AD505" t="str">
            <v>XX</v>
          </cell>
          <cell r="AE505" t="str">
            <v>A</v>
          </cell>
          <cell r="AF505" t="str">
            <v>XX</v>
          </cell>
          <cell r="AG505" t="str">
            <v>XX</v>
          </cell>
          <cell r="AH505" t="str">
            <v>A</v>
          </cell>
          <cell r="AI505" t="str">
            <v>WO</v>
          </cell>
          <cell r="AJ505" t="str">
            <v>-</v>
          </cell>
          <cell r="AK505" t="str">
            <v>-</v>
          </cell>
          <cell r="AL505">
            <v>19</v>
          </cell>
        </row>
        <row r="506">
          <cell r="B506">
            <v>3325</v>
          </cell>
          <cell r="C506" t="str">
            <v>AYAN DAS</v>
          </cell>
          <cell r="D506" t="str">
            <v>08-Jan-2025</v>
          </cell>
          <cell r="E506" t="str">
            <v>OVERLOCK TAILOR</v>
          </cell>
          <cell r="F506" t="str">
            <v>WORKER</v>
          </cell>
          <cell r="G506" t="str">
            <v>A</v>
          </cell>
          <cell r="H506" t="str">
            <v>XX</v>
          </cell>
          <cell r="I506" t="str">
            <v>XX</v>
          </cell>
          <cell r="J506" t="str">
            <v>-</v>
          </cell>
          <cell r="K506" t="str">
            <v>-</v>
          </cell>
          <cell r="L506" t="str">
            <v>-</v>
          </cell>
          <cell r="M506" t="str">
            <v>A</v>
          </cell>
          <cell r="N506" t="str">
            <v>WO</v>
          </cell>
          <cell r="O506" t="str">
            <v>XX</v>
          </cell>
          <cell r="P506" t="str">
            <v>A</v>
          </cell>
          <cell r="Q506" t="str">
            <v>XX</v>
          </cell>
          <cell r="R506" t="str">
            <v>A</v>
          </cell>
          <cell r="S506" t="str">
            <v>A</v>
          </cell>
          <cell r="T506" t="str">
            <v>A</v>
          </cell>
          <cell r="U506" t="str">
            <v>WO</v>
          </cell>
          <cell r="V506" t="str">
            <v>A</v>
          </cell>
          <cell r="W506" t="str">
            <v>A</v>
          </cell>
          <cell r="X506" t="str">
            <v>A</v>
          </cell>
          <cell r="Y506" t="str">
            <v>A</v>
          </cell>
          <cell r="Z506" t="str">
            <v>A</v>
          </cell>
          <cell r="AA506" t="str">
            <v>A</v>
          </cell>
          <cell r="AB506" t="str">
            <v>WO</v>
          </cell>
          <cell r="AC506" t="str">
            <v>A</v>
          </cell>
          <cell r="AD506" t="str">
            <v>A</v>
          </cell>
          <cell r="AE506" t="str">
            <v>A</v>
          </cell>
          <cell r="AF506" t="str">
            <v>A</v>
          </cell>
          <cell r="AG506" t="str">
            <v>A</v>
          </cell>
          <cell r="AH506" t="str">
            <v>A</v>
          </cell>
          <cell r="AI506" t="str">
            <v>-</v>
          </cell>
          <cell r="AJ506" t="str">
            <v>-</v>
          </cell>
          <cell r="AK506" t="str">
            <v>-</v>
          </cell>
          <cell r="AL506">
            <v>4</v>
          </cell>
        </row>
        <row r="507">
          <cell r="B507">
            <v>3327</v>
          </cell>
          <cell r="C507" t="str">
            <v>THENU</v>
          </cell>
          <cell r="D507" t="str">
            <v>20-Jan-2025</v>
          </cell>
          <cell r="E507" t="str">
            <v>TAILOR</v>
          </cell>
          <cell r="F507" t="str">
            <v>WORKER</v>
          </cell>
          <cell r="G507" t="str">
            <v>A</v>
          </cell>
          <cell r="H507" t="str">
            <v>A</v>
          </cell>
          <cell r="I507" t="str">
            <v>XX</v>
          </cell>
          <cell r="J507" t="str">
            <v>-</v>
          </cell>
          <cell r="K507" t="str">
            <v>-</v>
          </cell>
          <cell r="L507" t="str">
            <v>-</v>
          </cell>
          <cell r="M507" t="str">
            <v>XX</v>
          </cell>
          <cell r="N507" t="str">
            <v>WO</v>
          </cell>
          <cell r="O507" t="str">
            <v>A</v>
          </cell>
          <cell r="P507" t="str">
            <v>A</v>
          </cell>
          <cell r="Q507" t="str">
            <v>XX</v>
          </cell>
          <cell r="R507" t="str">
            <v>XX</v>
          </cell>
          <cell r="S507" t="str">
            <v>A</v>
          </cell>
          <cell r="T507" t="str">
            <v>XX</v>
          </cell>
          <cell r="U507" t="str">
            <v>WO</v>
          </cell>
          <cell r="V507" t="str">
            <v>A</v>
          </cell>
          <cell r="W507" t="str">
            <v>XX</v>
          </cell>
          <cell r="X507" t="str">
            <v>XX</v>
          </cell>
          <cell r="Y507" t="str">
            <v>XX</v>
          </cell>
          <cell r="Z507" t="str">
            <v>A</v>
          </cell>
          <cell r="AA507" t="str">
            <v>XX</v>
          </cell>
          <cell r="AB507" t="str">
            <v>WO</v>
          </cell>
          <cell r="AC507" t="str">
            <v>XX</v>
          </cell>
          <cell r="AD507" t="str">
            <v>A</v>
          </cell>
          <cell r="AE507" t="str">
            <v>XX</v>
          </cell>
          <cell r="AF507" t="str">
            <v>XX</v>
          </cell>
          <cell r="AG507" t="str">
            <v>XX</v>
          </cell>
          <cell r="AH507" t="str">
            <v>XX</v>
          </cell>
          <cell r="AI507" t="str">
            <v>-</v>
          </cell>
          <cell r="AJ507" t="str">
            <v>-</v>
          </cell>
          <cell r="AK507" t="str">
            <v>-</v>
          </cell>
          <cell r="AL507">
            <v>14</v>
          </cell>
        </row>
        <row r="508">
          <cell r="B508">
            <v>3329</v>
          </cell>
          <cell r="C508" t="str">
            <v>NIRMAL T</v>
          </cell>
          <cell r="D508" t="str">
            <v>20-Jan-2025</v>
          </cell>
          <cell r="E508" t="str">
            <v>OPERATOR</v>
          </cell>
          <cell r="F508" t="str">
            <v>WORKER</v>
          </cell>
          <cell r="G508" t="str">
            <v>XX</v>
          </cell>
          <cell r="H508" t="str">
            <v>XX</v>
          </cell>
          <cell r="I508" t="str">
            <v>XX</v>
          </cell>
          <cell r="J508" t="str">
            <v>-</v>
          </cell>
          <cell r="K508" t="str">
            <v>-</v>
          </cell>
          <cell r="L508" t="str">
            <v>-</v>
          </cell>
          <cell r="M508" t="str">
            <v>XX</v>
          </cell>
          <cell r="N508" t="str">
            <v>WO</v>
          </cell>
          <cell r="O508" t="str">
            <v>A</v>
          </cell>
          <cell r="P508" t="str">
            <v>A</v>
          </cell>
          <cell r="Q508" t="str">
            <v>XX</v>
          </cell>
          <cell r="R508" t="str">
            <v>XX</v>
          </cell>
          <cell r="S508" t="str">
            <v>XX</v>
          </cell>
          <cell r="T508" t="str">
            <v>XX</v>
          </cell>
          <cell r="U508" t="str">
            <v>WO</v>
          </cell>
          <cell r="V508" t="str">
            <v>A</v>
          </cell>
          <cell r="W508" t="str">
            <v>XX</v>
          </cell>
          <cell r="X508" t="str">
            <v>XX</v>
          </cell>
          <cell r="Y508" t="str">
            <v>XX</v>
          </cell>
          <cell r="Z508" t="str">
            <v>XX</v>
          </cell>
          <cell r="AA508" t="str">
            <v>XX</v>
          </cell>
          <cell r="AB508" t="str">
            <v>WO</v>
          </cell>
          <cell r="AC508" t="str">
            <v>A</v>
          </cell>
          <cell r="AD508" t="str">
            <v>XX</v>
          </cell>
          <cell r="AE508" t="str">
            <v>XX</v>
          </cell>
          <cell r="AF508" t="str">
            <v>XX</v>
          </cell>
          <cell r="AG508" t="str">
            <v>A</v>
          </cell>
          <cell r="AH508" t="str">
            <v>XX</v>
          </cell>
          <cell r="AI508" t="str">
            <v>-</v>
          </cell>
          <cell r="AJ508" t="str">
            <v>-</v>
          </cell>
          <cell r="AK508" t="str">
            <v>-</v>
          </cell>
          <cell r="AL508">
            <v>17</v>
          </cell>
        </row>
        <row r="509">
          <cell r="B509">
            <v>3331</v>
          </cell>
          <cell r="C509" t="str">
            <v>KOHILAVANI</v>
          </cell>
          <cell r="D509" t="str">
            <v>20-Jan-2025</v>
          </cell>
          <cell r="E509" t="str">
            <v>TAILOR</v>
          </cell>
          <cell r="F509" t="str">
            <v>WORKER</v>
          </cell>
          <cell r="G509" t="str">
            <v>XX</v>
          </cell>
          <cell r="H509" t="str">
            <v>XX</v>
          </cell>
          <cell r="I509" t="str">
            <v>XX</v>
          </cell>
          <cell r="J509" t="str">
            <v>-</v>
          </cell>
          <cell r="K509" t="str">
            <v>-</v>
          </cell>
          <cell r="L509" t="str">
            <v>-</v>
          </cell>
          <cell r="M509" t="str">
            <v>XX</v>
          </cell>
          <cell r="N509" t="str">
            <v>WO</v>
          </cell>
          <cell r="O509" t="str">
            <v>A</v>
          </cell>
          <cell r="P509" t="str">
            <v>XX</v>
          </cell>
          <cell r="Q509" t="str">
            <v>XX</v>
          </cell>
          <cell r="R509" t="str">
            <v>XX</v>
          </cell>
          <cell r="S509" t="str">
            <v>XX</v>
          </cell>
          <cell r="T509" t="str">
            <v>XX</v>
          </cell>
          <cell r="U509" t="str">
            <v>WO</v>
          </cell>
          <cell r="V509" t="str">
            <v>XX</v>
          </cell>
          <cell r="W509" t="str">
            <v>XX</v>
          </cell>
          <cell r="X509" t="str">
            <v>XX</v>
          </cell>
          <cell r="Y509" t="str">
            <v>A</v>
          </cell>
          <cell r="Z509" t="str">
            <v>XX</v>
          </cell>
          <cell r="AA509" t="str">
            <v>XX</v>
          </cell>
          <cell r="AB509" t="str">
            <v>WO</v>
          </cell>
          <cell r="AC509" t="str">
            <v>XX</v>
          </cell>
          <cell r="AD509" t="str">
            <v>XX</v>
          </cell>
          <cell r="AE509" t="str">
            <v>XX</v>
          </cell>
          <cell r="AF509" t="str">
            <v>XX</v>
          </cell>
          <cell r="AG509" t="str">
            <v>XX</v>
          </cell>
          <cell r="AH509" t="str">
            <v>XX</v>
          </cell>
          <cell r="AI509" t="str">
            <v>-</v>
          </cell>
          <cell r="AJ509" t="str">
            <v>-</v>
          </cell>
          <cell r="AK509" t="str">
            <v>-</v>
          </cell>
          <cell r="AL509">
            <v>20</v>
          </cell>
        </row>
        <row r="510">
          <cell r="B510">
            <v>3332</v>
          </cell>
          <cell r="C510" t="str">
            <v>JOTHI S</v>
          </cell>
          <cell r="D510" t="str">
            <v>20-Jan-2025</v>
          </cell>
          <cell r="E510" t="str">
            <v>TAILOR</v>
          </cell>
          <cell r="F510" t="str">
            <v>WORKER</v>
          </cell>
          <cell r="G510" t="str">
            <v>A</v>
          </cell>
          <cell r="H510" t="str">
            <v>XX</v>
          </cell>
          <cell r="I510" t="str">
            <v>XX</v>
          </cell>
          <cell r="J510" t="str">
            <v>-</v>
          </cell>
          <cell r="K510" t="str">
            <v>-</v>
          </cell>
          <cell r="L510" t="str">
            <v>-</v>
          </cell>
          <cell r="M510" t="str">
            <v>XX</v>
          </cell>
          <cell r="N510" t="str">
            <v>WO</v>
          </cell>
          <cell r="O510" t="str">
            <v>A</v>
          </cell>
          <cell r="P510" t="str">
            <v>A</v>
          </cell>
          <cell r="Q510" t="str">
            <v>A</v>
          </cell>
          <cell r="R510" t="str">
            <v>XX</v>
          </cell>
          <cell r="S510" t="str">
            <v>XX</v>
          </cell>
          <cell r="T510" t="str">
            <v>XX</v>
          </cell>
          <cell r="U510" t="str">
            <v>WO</v>
          </cell>
          <cell r="V510" t="str">
            <v>XX</v>
          </cell>
          <cell r="W510" t="str">
            <v>XX</v>
          </cell>
          <cell r="X510" t="str">
            <v>XX</v>
          </cell>
          <cell r="Y510" t="str">
            <v>XX</v>
          </cell>
          <cell r="Z510" t="str">
            <v>A</v>
          </cell>
          <cell r="AA510" t="str">
            <v>XX</v>
          </cell>
          <cell r="AB510" t="str">
            <v>WO</v>
          </cell>
          <cell r="AC510" t="str">
            <v>XX</v>
          </cell>
          <cell r="AD510" t="str">
            <v>XX</v>
          </cell>
          <cell r="AE510" t="str">
            <v>XX</v>
          </cell>
          <cell r="AF510" t="str">
            <v>XX</v>
          </cell>
          <cell r="AG510" t="str">
            <v>XX</v>
          </cell>
          <cell r="AH510" t="str">
            <v>XX</v>
          </cell>
          <cell r="AI510" t="str">
            <v>-</v>
          </cell>
          <cell r="AJ510" t="str">
            <v>-</v>
          </cell>
          <cell r="AK510" t="str">
            <v>-</v>
          </cell>
          <cell r="AL510">
            <v>17</v>
          </cell>
        </row>
        <row r="511">
          <cell r="B511">
            <v>3333</v>
          </cell>
          <cell r="C511" t="str">
            <v>GOVINDHASAMY N</v>
          </cell>
          <cell r="D511" t="str">
            <v>20-Jan-2025</v>
          </cell>
          <cell r="E511" t="str">
            <v>EXECUTIVE</v>
          </cell>
          <cell r="F511" t="str">
            <v>STAFF</v>
          </cell>
          <cell r="G511" t="str">
            <v>XX</v>
          </cell>
          <cell r="H511" t="str">
            <v>XX</v>
          </cell>
          <cell r="I511" t="str">
            <v>XX</v>
          </cell>
          <cell r="J511" t="str">
            <v>-</v>
          </cell>
          <cell r="K511" t="str">
            <v>-</v>
          </cell>
          <cell r="L511" t="str">
            <v>-</v>
          </cell>
          <cell r="M511" t="str">
            <v>XX</v>
          </cell>
          <cell r="N511" t="str">
            <v>WO</v>
          </cell>
          <cell r="O511" t="str">
            <v>XX</v>
          </cell>
          <cell r="P511" t="str">
            <v>XX</v>
          </cell>
          <cell r="Q511" t="str">
            <v>XX</v>
          </cell>
          <cell r="R511" t="str">
            <v>XX</v>
          </cell>
          <cell r="S511" t="str">
            <v>XX</v>
          </cell>
          <cell r="T511" t="str">
            <v>XX</v>
          </cell>
          <cell r="U511" t="str">
            <v>WO</v>
          </cell>
          <cell r="V511" t="str">
            <v>XX</v>
          </cell>
          <cell r="W511" t="str">
            <v>XX</v>
          </cell>
          <cell r="X511" t="str">
            <v>XX</v>
          </cell>
          <cell r="Y511" t="str">
            <v>XX</v>
          </cell>
          <cell r="Z511" t="str">
            <v>XX</v>
          </cell>
          <cell r="AA511" t="str">
            <v>XX</v>
          </cell>
          <cell r="AB511" t="str">
            <v>WO</v>
          </cell>
          <cell r="AC511" t="str">
            <v>A</v>
          </cell>
          <cell r="AD511" t="str">
            <v>XX</v>
          </cell>
          <cell r="AE511" t="str">
            <v>XX</v>
          </cell>
          <cell r="AF511" t="str">
            <v>XX</v>
          </cell>
          <cell r="AG511" t="str">
            <v>XX</v>
          </cell>
          <cell r="AH511" t="str">
            <v>A</v>
          </cell>
          <cell r="AI511" t="str">
            <v>-</v>
          </cell>
          <cell r="AJ511" t="str">
            <v>-</v>
          </cell>
          <cell r="AK511" t="str">
            <v>-</v>
          </cell>
          <cell r="AL511">
            <v>20</v>
          </cell>
        </row>
        <row r="512">
          <cell r="B512">
            <v>3334</v>
          </cell>
          <cell r="C512" t="str">
            <v>MARIYAMMAL</v>
          </cell>
          <cell r="D512" t="str">
            <v>20-Jan-2025</v>
          </cell>
          <cell r="E512" t="str">
            <v>TAILOR</v>
          </cell>
          <cell r="F512" t="str">
            <v>WORKER</v>
          </cell>
          <cell r="G512" t="str">
            <v>XX</v>
          </cell>
          <cell r="H512" t="str">
            <v>A</v>
          </cell>
          <cell r="I512" t="str">
            <v>A</v>
          </cell>
          <cell r="J512" t="str">
            <v>-</v>
          </cell>
          <cell r="K512" t="str">
            <v>-</v>
          </cell>
          <cell r="L512" t="str">
            <v>-</v>
          </cell>
          <cell r="M512" t="str">
            <v>XX</v>
          </cell>
          <cell r="N512" t="str">
            <v>WO</v>
          </cell>
          <cell r="O512" t="str">
            <v>XX</v>
          </cell>
          <cell r="P512" t="str">
            <v>XX</v>
          </cell>
          <cell r="Q512" t="str">
            <v>XX</v>
          </cell>
          <cell r="R512" t="str">
            <v>XX</v>
          </cell>
          <cell r="S512" t="str">
            <v>XX</v>
          </cell>
          <cell r="T512" t="str">
            <v>XX</v>
          </cell>
          <cell r="U512" t="str">
            <v>WO</v>
          </cell>
          <cell r="V512" t="str">
            <v>A</v>
          </cell>
          <cell r="W512" t="str">
            <v>A</v>
          </cell>
          <cell r="X512" t="str">
            <v>A</v>
          </cell>
          <cell r="Y512" t="str">
            <v>A</v>
          </cell>
          <cell r="Z512" t="str">
            <v>A</v>
          </cell>
          <cell r="AA512" t="str">
            <v>A</v>
          </cell>
          <cell r="AB512" t="str">
            <v>WO</v>
          </cell>
          <cell r="AC512" t="str">
            <v>XX</v>
          </cell>
          <cell r="AD512" t="str">
            <v>XX</v>
          </cell>
          <cell r="AE512" t="str">
            <v>XX</v>
          </cell>
          <cell r="AF512" t="str">
            <v>XX</v>
          </cell>
          <cell r="AG512" t="str">
            <v>XX</v>
          </cell>
          <cell r="AH512" t="str">
            <v>A</v>
          </cell>
          <cell r="AI512" t="str">
            <v>-</v>
          </cell>
          <cell r="AJ512" t="str">
            <v>-</v>
          </cell>
          <cell r="AK512" t="str">
            <v>-</v>
          </cell>
          <cell r="AL512">
            <v>13</v>
          </cell>
        </row>
        <row r="513">
          <cell r="B513">
            <v>3335</v>
          </cell>
          <cell r="C513" t="str">
            <v>BRINDHA THANGAVEL</v>
          </cell>
          <cell r="D513" t="str">
            <v>21-Jan-2025</v>
          </cell>
          <cell r="E513" t="str">
            <v>HELPER</v>
          </cell>
          <cell r="F513" t="str">
            <v>WORKER</v>
          </cell>
          <cell r="G513" t="str">
            <v>XX</v>
          </cell>
          <cell r="H513" t="str">
            <v>XX</v>
          </cell>
          <cell r="I513" t="str">
            <v>A</v>
          </cell>
          <cell r="J513" t="str">
            <v>-</v>
          </cell>
          <cell r="K513" t="str">
            <v>-</v>
          </cell>
          <cell r="L513" t="str">
            <v>-</v>
          </cell>
          <cell r="M513" t="str">
            <v>A</v>
          </cell>
          <cell r="N513" t="str">
            <v>WO</v>
          </cell>
          <cell r="O513" t="str">
            <v>A</v>
          </cell>
          <cell r="P513" t="str">
            <v>A</v>
          </cell>
          <cell r="Q513" t="str">
            <v>A</v>
          </cell>
          <cell r="R513" t="str">
            <v>XX</v>
          </cell>
          <cell r="S513" t="str">
            <v>XX</v>
          </cell>
          <cell r="T513" t="str">
            <v>XX</v>
          </cell>
          <cell r="U513" t="str">
            <v>WO</v>
          </cell>
          <cell r="V513" t="str">
            <v>XX</v>
          </cell>
          <cell r="W513" t="str">
            <v>XX</v>
          </cell>
          <cell r="X513" t="str">
            <v>A</v>
          </cell>
          <cell r="Y513" t="str">
            <v>XX</v>
          </cell>
          <cell r="Z513" t="str">
            <v>XX</v>
          </cell>
          <cell r="AA513" t="str">
            <v>XX</v>
          </cell>
          <cell r="AB513" t="str">
            <v>WO</v>
          </cell>
          <cell r="AC513" t="str">
            <v>XX</v>
          </cell>
          <cell r="AD513" t="str">
            <v>XX</v>
          </cell>
          <cell r="AE513" t="str">
            <v>XX</v>
          </cell>
          <cell r="AF513" t="str">
            <v>XX</v>
          </cell>
          <cell r="AG513" t="str">
            <v>XX</v>
          </cell>
          <cell r="AH513" t="str">
            <v>A</v>
          </cell>
          <cell r="AI513" t="str">
            <v>-</v>
          </cell>
          <cell r="AJ513" t="str">
            <v>-</v>
          </cell>
          <cell r="AK513" t="str">
            <v>-</v>
          </cell>
          <cell r="AL513">
            <v>15</v>
          </cell>
        </row>
        <row r="514">
          <cell r="B514">
            <v>3336</v>
          </cell>
          <cell r="C514" t="str">
            <v>CHITHRA S</v>
          </cell>
          <cell r="D514" t="str">
            <v>22-Jan-2025</v>
          </cell>
          <cell r="E514" t="str">
            <v>TAILOR</v>
          </cell>
          <cell r="F514" t="str">
            <v>WORKER</v>
          </cell>
          <cell r="G514" t="str">
            <v>XX</v>
          </cell>
          <cell r="H514" t="str">
            <v>XX</v>
          </cell>
          <cell r="I514" t="str">
            <v>XX</v>
          </cell>
          <cell r="J514" t="str">
            <v>-</v>
          </cell>
          <cell r="K514" t="str">
            <v>-</v>
          </cell>
          <cell r="L514" t="str">
            <v>-</v>
          </cell>
          <cell r="M514" t="str">
            <v>XX</v>
          </cell>
          <cell r="N514" t="str">
            <v>WO</v>
          </cell>
          <cell r="O514" t="str">
            <v>A</v>
          </cell>
          <cell r="P514" t="str">
            <v>XX</v>
          </cell>
          <cell r="Q514" t="str">
            <v>XX</v>
          </cell>
          <cell r="R514" t="str">
            <v>XX</v>
          </cell>
          <cell r="S514" t="str">
            <v>XX</v>
          </cell>
          <cell r="T514" t="str">
            <v>A</v>
          </cell>
          <cell r="U514" t="str">
            <v>WO</v>
          </cell>
          <cell r="V514" t="str">
            <v>XX</v>
          </cell>
          <cell r="W514" t="str">
            <v>XX</v>
          </cell>
          <cell r="X514" t="str">
            <v>XX</v>
          </cell>
          <cell r="Y514" t="str">
            <v>XX</v>
          </cell>
          <cell r="Z514" t="str">
            <v>XX</v>
          </cell>
          <cell r="AA514" t="str">
            <v>A</v>
          </cell>
          <cell r="AB514" t="str">
            <v>WO</v>
          </cell>
          <cell r="AC514" t="str">
            <v>XX</v>
          </cell>
          <cell r="AD514" t="str">
            <v>XX</v>
          </cell>
          <cell r="AE514" t="str">
            <v>XX</v>
          </cell>
          <cell r="AF514" t="str">
            <v>XX</v>
          </cell>
          <cell r="AG514" t="str">
            <v>XX</v>
          </cell>
          <cell r="AH514" t="str">
            <v>XX</v>
          </cell>
          <cell r="AI514" t="str">
            <v>-</v>
          </cell>
          <cell r="AJ514" t="str">
            <v>-</v>
          </cell>
          <cell r="AK514" t="str">
            <v>-</v>
          </cell>
          <cell r="AL514">
            <v>19</v>
          </cell>
        </row>
        <row r="515">
          <cell r="B515">
            <v>3337</v>
          </cell>
          <cell r="C515" t="str">
            <v>S GOPINATH</v>
          </cell>
          <cell r="D515" t="str">
            <v>22-Jan-2025</v>
          </cell>
          <cell r="E515" t="str">
            <v>OPERATOR</v>
          </cell>
          <cell r="F515" t="str">
            <v>WORKER</v>
          </cell>
          <cell r="G515" t="str">
            <v>A</v>
          </cell>
          <cell r="H515" t="str">
            <v>A</v>
          </cell>
          <cell r="I515" t="str">
            <v>A</v>
          </cell>
          <cell r="J515" t="str">
            <v>-</v>
          </cell>
          <cell r="K515" t="str">
            <v>-</v>
          </cell>
          <cell r="L515" t="str">
            <v>-</v>
          </cell>
          <cell r="M515" t="str">
            <v>A</v>
          </cell>
          <cell r="N515" t="str">
            <v>WO</v>
          </cell>
          <cell r="O515" t="str">
            <v>A</v>
          </cell>
          <cell r="P515" t="str">
            <v>A</v>
          </cell>
          <cell r="Q515" t="str">
            <v>A</v>
          </cell>
          <cell r="R515" t="str">
            <v>A</v>
          </cell>
          <cell r="S515" t="str">
            <v>A</v>
          </cell>
          <cell r="T515" t="str">
            <v>A</v>
          </cell>
          <cell r="U515" t="str">
            <v>WO</v>
          </cell>
          <cell r="V515" t="str">
            <v>A</v>
          </cell>
          <cell r="W515" t="str">
            <v>A</v>
          </cell>
          <cell r="X515" t="str">
            <v>A</v>
          </cell>
          <cell r="Y515" t="str">
            <v>A</v>
          </cell>
          <cell r="Z515" t="str">
            <v>A</v>
          </cell>
          <cell r="AA515" t="str">
            <v>A</v>
          </cell>
          <cell r="AB515" t="str">
            <v>WO</v>
          </cell>
          <cell r="AC515" t="str">
            <v>A</v>
          </cell>
          <cell r="AD515" t="str">
            <v>A</v>
          </cell>
          <cell r="AE515" t="str">
            <v>A</v>
          </cell>
          <cell r="AF515" t="str">
            <v>A</v>
          </cell>
          <cell r="AG515" t="str">
            <v>A</v>
          </cell>
          <cell r="AH515" t="str">
            <v>A</v>
          </cell>
          <cell r="AI515" t="str">
            <v>-</v>
          </cell>
          <cell r="AJ515" t="str">
            <v>-</v>
          </cell>
          <cell r="AK515" t="str">
            <v>-</v>
          </cell>
          <cell r="AL515">
            <v>0</v>
          </cell>
        </row>
        <row r="516">
          <cell r="B516">
            <v>3338</v>
          </cell>
          <cell r="C516" t="str">
            <v>SUMATHI T</v>
          </cell>
          <cell r="D516" t="str">
            <v>22-Jan-2025</v>
          </cell>
          <cell r="E516" t="str">
            <v>HELPER</v>
          </cell>
          <cell r="F516" t="str">
            <v>WORKER</v>
          </cell>
          <cell r="G516" t="str">
            <v>XX</v>
          </cell>
          <cell r="H516" t="str">
            <v>XX</v>
          </cell>
          <cell r="I516" t="str">
            <v>XX</v>
          </cell>
          <cell r="J516" t="str">
            <v>-</v>
          </cell>
          <cell r="K516" t="str">
            <v>-</v>
          </cell>
          <cell r="L516" t="str">
            <v>-</v>
          </cell>
          <cell r="M516" t="str">
            <v>XX</v>
          </cell>
          <cell r="N516" t="str">
            <v>WO</v>
          </cell>
          <cell r="O516" t="str">
            <v>A</v>
          </cell>
          <cell r="P516" t="str">
            <v>A</v>
          </cell>
          <cell r="Q516" t="str">
            <v>XX</v>
          </cell>
          <cell r="R516" t="str">
            <v>XX</v>
          </cell>
          <cell r="S516" t="str">
            <v>XX</v>
          </cell>
          <cell r="T516" t="str">
            <v>XX</v>
          </cell>
          <cell r="U516" t="str">
            <v>WO</v>
          </cell>
          <cell r="V516" t="str">
            <v>XX</v>
          </cell>
          <cell r="W516" t="str">
            <v>XX</v>
          </cell>
          <cell r="X516" t="str">
            <v>XX</v>
          </cell>
          <cell r="Y516" t="str">
            <v>XX</v>
          </cell>
          <cell r="Z516" t="str">
            <v>XX</v>
          </cell>
          <cell r="AA516" t="str">
            <v>XX</v>
          </cell>
          <cell r="AB516" t="str">
            <v>WO</v>
          </cell>
          <cell r="AC516" t="str">
            <v>XX</v>
          </cell>
          <cell r="AD516" t="str">
            <v>XX</v>
          </cell>
          <cell r="AE516" t="str">
            <v>XX</v>
          </cell>
          <cell r="AF516" t="str">
            <v>XX</v>
          </cell>
          <cell r="AG516" t="str">
            <v>XX</v>
          </cell>
          <cell r="AH516" t="str">
            <v>A</v>
          </cell>
          <cell r="AI516" t="str">
            <v>-</v>
          </cell>
          <cell r="AJ516" t="str">
            <v>-</v>
          </cell>
          <cell r="AK516" t="str">
            <v>-</v>
          </cell>
          <cell r="AL516">
            <v>19</v>
          </cell>
        </row>
        <row r="517">
          <cell r="B517">
            <v>3339</v>
          </cell>
          <cell r="C517" t="str">
            <v>ROHAN RAMESH MEDPALWAR</v>
          </cell>
          <cell r="D517" t="str">
            <v>22-Jan-2025</v>
          </cell>
          <cell r="E517" t="str">
            <v>SENIOR EXECUTIVE</v>
          </cell>
          <cell r="F517" t="str">
            <v>STAFF</v>
          </cell>
          <cell r="G517" t="str">
            <v>XX</v>
          </cell>
          <cell r="H517" t="str">
            <v>XX</v>
          </cell>
          <cell r="I517" t="str">
            <v>XX</v>
          </cell>
          <cell r="J517" t="str">
            <v>-</v>
          </cell>
          <cell r="K517" t="str">
            <v>-</v>
          </cell>
          <cell r="L517" t="str">
            <v>-</v>
          </cell>
          <cell r="M517" t="str">
            <v>XX</v>
          </cell>
          <cell r="N517" t="str">
            <v>WO</v>
          </cell>
          <cell r="O517" t="str">
            <v>XX</v>
          </cell>
          <cell r="P517" t="str">
            <v>XX</v>
          </cell>
          <cell r="Q517" t="str">
            <v>XX</v>
          </cell>
          <cell r="R517" t="str">
            <v>XX</v>
          </cell>
          <cell r="S517" t="str">
            <v>XX</v>
          </cell>
          <cell r="T517" t="str">
            <v>XX</v>
          </cell>
          <cell r="U517" t="str">
            <v>WO</v>
          </cell>
          <cell r="V517" t="str">
            <v>XX</v>
          </cell>
          <cell r="W517" t="str">
            <v>XX</v>
          </cell>
          <cell r="X517" t="str">
            <v>XX</v>
          </cell>
          <cell r="Y517" t="str">
            <v>XX</v>
          </cell>
          <cell r="Z517" t="str">
            <v>XX</v>
          </cell>
          <cell r="AA517" t="str">
            <v>OD</v>
          </cell>
          <cell r="AB517" t="str">
            <v>WO</v>
          </cell>
          <cell r="AC517" t="str">
            <v>XX</v>
          </cell>
          <cell r="AD517" t="str">
            <v>XX</v>
          </cell>
          <cell r="AE517" t="str">
            <v>XX</v>
          </cell>
          <cell r="AF517" t="str">
            <v>XX</v>
          </cell>
          <cell r="AG517" t="str">
            <v>XX</v>
          </cell>
          <cell r="AH517" t="str">
            <v>XX</v>
          </cell>
          <cell r="AI517" t="str">
            <v>-</v>
          </cell>
          <cell r="AJ517" t="str">
            <v>-</v>
          </cell>
          <cell r="AK517" t="str">
            <v>-</v>
          </cell>
          <cell r="AL517">
            <v>21</v>
          </cell>
        </row>
        <row r="518">
          <cell r="B518">
            <v>3340</v>
          </cell>
          <cell r="C518" t="str">
            <v>LAKSHMI</v>
          </cell>
          <cell r="D518" t="str">
            <v>23-Jan-2025</v>
          </cell>
          <cell r="E518" t="str">
            <v>HELPER</v>
          </cell>
          <cell r="F518" t="str">
            <v>WORKER</v>
          </cell>
          <cell r="G518" t="str">
            <v>A</v>
          </cell>
          <cell r="H518" t="str">
            <v>A</v>
          </cell>
          <cell r="I518" t="str">
            <v>A</v>
          </cell>
          <cell r="J518" t="str">
            <v>-</v>
          </cell>
          <cell r="K518" t="str">
            <v>-</v>
          </cell>
          <cell r="L518" t="str">
            <v>-</v>
          </cell>
          <cell r="M518" t="str">
            <v>A</v>
          </cell>
          <cell r="N518" t="str">
            <v>WO</v>
          </cell>
          <cell r="O518" t="str">
            <v>A</v>
          </cell>
          <cell r="P518" t="str">
            <v>A</v>
          </cell>
          <cell r="Q518" t="str">
            <v>A</v>
          </cell>
          <cell r="R518" t="str">
            <v>A</v>
          </cell>
          <cell r="S518" t="str">
            <v>A</v>
          </cell>
          <cell r="T518" t="str">
            <v>A</v>
          </cell>
          <cell r="U518" t="str">
            <v>WO</v>
          </cell>
          <cell r="V518" t="str">
            <v>A</v>
          </cell>
          <cell r="W518" t="str">
            <v>A</v>
          </cell>
          <cell r="X518" t="str">
            <v>A</v>
          </cell>
          <cell r="Y518" t="str">
            <v>A</v>
          </cell>
          <cell r="Z518" t="str">
            <v>A</v>
          </cell>
          <cell r="AA518" t="str">
            <v>A</v>
          </cell>
          <cell r="AB518" t="str">
            <v>WO</v>
          </cell>
          <cell r="AC518" t="str">
            <v>A</v>
          </cell>
          <cell r="AD518" t="str">
            <v>A</v>
          </cell>
          <cell r="AE518" t="str">
            <v>A</v>
          </cell>
          <cell r="AF518" t="str">
            <v>A</v>
          </cell>
          <cell r="AG518" t="str">
            <v>A</v>
          </cell>
          <cell r="AH518" t="str">
            <v>A</v>
          </cell>
          <cell r="AI518" t="str">
            <v>-</v>
          </cell>
          <cell r="AJ518" t="str">
            <v>-</v>
          </cell>
          <cell r="AK518" t="str">
            <v>-</v>
          </cell>
          <cell r="AL518">
            <v>0</v>
          </cell>
        </row>
        <row r="519">
          <cell r="B519">
            <v>3341</v>
          </cell>
          <cell r="C519" t="str">
            <v>SARGUNAPANDIYAN M</v>
          </cell>
          <cell r="D519" t="str">
            <v>27-Jan-2025</v>
          </cell>
          <cell r="E519" t="str">
            <v>OPERATOR</v>
          </cell>
          <cell r="F519" t="str">
            <v>WORKER</v>
          </cell>
          <cell r="G519" t="str">
            <v>XX</v>
          </cell>
          <cell r="H519" t="str">
            <v>XX</v>
          </cell>
          <cell r="I519" t="str">
            <v>XX</v>
          </cell>
          <cell r="J519" t="str">
            <v>-</v>
          </cell>
          <cell r="K519" t="str">
            <v>-</v>
          </cell>
          <cell r="L519" t="str">
            <v>-</v>
          </cell>
          <cell r="M519" t="str">
            <v>XX</v>
          </cell>
          <cell r="N519" t="str">
            <v>WO</v>
          </cell>
          <cell r="O519" t="str">
            <v>XX</v>
          </cell>
          <cell r="P519" t="str">
            <v>A</v>
          </cell>
          <cell r="Q519" t="str">
            <v>A</v>
          </cell>
          <cell r="R519" t="str">
            <v>A</v>
          </cell>
          <cell r="S519" t="str">
            <v>A</v>
          </cell>
          <cell r="T519" t="str">
            <v>XX</v>
          </cell>
          <cell r="U519" t="str">
            <v>WO</v>
          </cell>
          <cell r="V519" t="str">
            <v>XX</v>
          </cell>
          <cell r="W519" t="str">
            <v>XX</v>
          </cell>
          <cell r="X519" t="str">
            <v>XX</v>
          </cell>
          <cell r="Y519" t="str">
            <v>XX</v>
          </cell>
          <cell r="Z519" t="str">
            <v>A</v>
          </cell>
          <cell r="AA519" t="str">
            <v>XX</v>
          </cell>
          <cell r="AB519" t="str">
            <v>WO</v>
          </cell>
          <cell r="AC519" t="str">
            <v>XX</v>
          </cell>
          <cell r="AD519" t="str">
            <v>XX</v>
          </cell>
          <cell r="AE519" t="str">
            <v>XX</v>
          </cell>
          <cell r="AF519" t="str">
            <v>XX</v>
          </cell>
          <cell r="AG519" t="str">
            <v>XX</v>
          </cell>
          <cell r="AH519" t="str">
            <v>XX</v>
          </cell>
          <cell r="AI519" t="str">
            <v>-</v>
          </cell>
          <cell r="AJ519" t="str">
            <v>-</v>
          </cell>
          <cell r="AK519" t="str">
            <v>-</v>
          </cell>
          <cell r="AL519">
            <v>17</v>
          </cell>
        </row>
        <row r="520">
          <cell r="B520">
            <v>3342</v>
          </cell>
          <cell r="C520" t="str">
            <v>VAIRAMUTHU I</v>
          </cell>
          <cell r="D520" t="str">
            <v>27-Jan-2025</v>
          </cell>
          <cell r="E520" t="str">
            <v>TAILOR</v>
          </cell>
          <cell r="F520" t="str">
            <v>WORKER</v>
          </cell>
          <cell r="G520" t="str">
            <v>XX</v>
          </cell>
          <cell r="H520" t="str">
            <v>XX</v>
          </cell>
          <cell r="I520" t="str">
            <v>XX</v>
          </cell>
          <cell r="J520" t="str">
            <v>-</v>
          </cell>
          <cell r="K520" t="str">
            <v>-</v>
          </cell>
          <cell r="L520" t="str">
            <v>-</v>
          </cell>
          <cell r="M520" t="str">
            <v>XX</v>
          </cell>
          <cell r="N520" t="str">
            <v>WO</v>
          </cell>
          <cell r="O520" t="str">
            <v>XX</v>
          </cell>
          <cell r="P520" t="str">
            <v>XX</v>
          </cell>
          <cell r="Q520" t="str">
            <v>XX</v>
          </cell>
          <cell r="R520" t="str">
            <v>XX</v>
          </cell>
          <cell r="S520" t="str">
            <v>XX</v>
          </cell>
          <cell r="T520" t="str">
            <v>XX</v>
          </cell>
          <cell r="U520" t="str">
            <v>WO</v>
          </cell>
          <cell r="V520" t="str">
            <v>XX</v>
          </cell>
          <cell r="W520" t="str">
            <v>XX</v>
          </cell>
          <cell r="X520" t="str">
            <v>XX</v>
          </cell>
          <cell r="Y520" t="str">
            <v>XX</v>
          </cell>
          <cell r="Z520" t="str">
            <v>XX</v>
          </cell>
          <cell r="AA520" t="str">
            <v>XX</v>
          </cell>
          <cell r="AB520" t="str">
            <v>WO</v>
          </cell>
          <cell r="AC520" t="str">
            <v>XX</v>
          </cell>
          <cell r="AD520" t="str">
            <v>XX</v>
          </cell>
          <cell r="AE520" t="str">
            <v>XX</v>
          </cell>
          <cell r="AF520" t="str">
            <v>XX</v>
          </cell>
          <cell r="AG520" t="str">
            <v>XX</v>
          </cell>
          <cell r="AH520" t="str">
            <v>XX</v>
          </cell>
          <cell r="AI520" t="str">
            <v>-</v>
          </cell>
          <cell r="AJ520" t="str">
            <v>-</v>
          </cell>
          <cell r="AK520" t="str">
            <v>-</v>
          </cell>
          <cell r="AL520">
            <v>22</v>
          </cell>
        </row>
        <row r="521">
          <cell r="B521">
            <v>3343</v>
          </cell>
          <cell r="C521" t="str">
            <v>JEYALAKSHMI T</v>
          </cell>
          <cell r="D521" t="str">
            <v>27-Jan-2025</v>
          </cell>
          <cell r="E521" t="str">
            <v>LADY GUARD</v>
          </cell>
          <cell r="F521" t="str">
            <v>WORKER</v>
          </cell>
          <cell r="G521" t="str">
            <v>A</v>
          </cell>
          <cell r="H521" t="str">
            <v>A</v>
          </cell>
          <cell r="I521" t="str">
            <v>A</v>
          </cell>
          <cell r="J521" t="str">
            <v>-</v>
          </cell>
          <cell r="K521" t="str">
            <v>-</v>
          </cell>
          <cell r="L521" t="str">
            <v>-</v>
          </cell>
          <cell r="M521" t="str">
            <v>XX</v>
          </cell>
          <cell r="N521" t="str">
            <v>WO</v>
          </cell>
          <cell r="O521" t="str">
            <v>XX</v>
          </cell>
          <cell r="P521" t="str">
            <v>XX</v>
          </cell>
          <cell r="Q521" t="str">
            <v>XX</v>
          </cell>
          <cell r="R521" t="str">
            <v>XX</v>
          </cell>
          <cell r="S521" t="str">
            <v>XX</v>
          </cell>
          <cell r="T521" t="str">
            <v>A</v>
          </cell>
          <cell r="U521" t="str">
            <v>WO</v>
          </cell>
          <cell r="V521" t="str">
            <v>A</v>
          </cell>
          <cell r="W521" t="str">
            <v>A</v>
          </cell>
          <cell r="X521" t="str">
            <v>A</v>
          </cell>
          <cell r="Y521" t="str">
            <v>A</v>
          </cell>
          <cell r="Z521" t="str">
            <v>XX</v>
          </cell>
          <cell r="AA521" t="str">
            <v>XX</v>
          </cell>
          <cell r="AB521" t="str">
            <v>WO</v>
          </cell>
          <cell r="AC521" t="str">
            <v>XX</v>
          </cell>
          <cell r="AD521" t="str">
            <v>A</v>
          </cell>
          <cell r="AE521" t="str">
            <v>XX</v>
          </cell>
          <cell r="AF521" t="str">
            <v>XX</v>
          </cell>
          <cell r="AG521" t="str">
            <v>XX</v>
          </cell>
          <cell r="AH521" t="str">
            <v>XX</v>
          </cell>
          <cell r="AI521" t="str">
            <v>-</v>
          </cell>
          <cell r="AJ521" t="str">
            <v>-</v>
          </cell>
          <cell r="AK521" t="str">
            <v>-</v>
          </cell>
          <cell r="AL521">
            <v>13</v>
          </cell>
        </row>
        <row r="522">
          <cell r="B522">
            <v>3344</v>
          </cell>
          <cell r="C522" t="str">
            <v>SATHIYA T</v>
          </cell>
          <cell r="D522" t="str">
            <v>27-Jan-2025</v>
          </cell>
          <cell r="E522" t="str">
            <v>HELPER</v>
          </cell>
          <cell r="F522" t="str">
            <v>WORKER</v>
          </cell>
          <cell r="G522" t="str">
            <v>XX</v>
          </cell>
          <cell r="H522" t="str">
            <v>XX</v>
          </cell>
          <cell r="I522" t="str">
            <v>XX</v>
          </cell>
          <cell r="J522" t="str">
            <v>-</v>
          </cell>
          <cell r="K522" t="str">
            <v>-</v>
          </cell>
          <cell r="L522" t="str">
            <v>-</v>
          </cell>
          <cell r="M522" t="str">
            <v>A</v>
          </cell>
          <cell r="N522" t="str">
            <v>WO</v>
          </cell>
          <cell r="O522" t="str">
            <v>XX</v>
          </cell>
          <cell r="P522" t="str">
            <v>A</v>
          </cell>
          <cell r="Q522" t="str">
            <v>XX</v>
          </cell>
          <cell r="R522" t="str">
            <v>A</v>
          </cell>
          <cell r="S522" t="str">
            <v>A</v>
          </cell>
          <cell r="T522" t="str">
            <v>A</v>
          </cell>
          <cell r="U522" t="str">
            <v>WO</v>
          </cell>
          <cell r="V522" t="str">
            <v>A</v>
          </cell>
          <cell r="W522" t="str">
            <v>XX</v>
          </cell>
          <cell r="X522" t="str">
            <v>XX</v>
          </cell>
          <cell r="Y522" t="str">
            <v>A</v>
          </cell>
          <cell r="Z522" t="str">
            <v>XX</v>
          </cell>
          <cell r="AA522" t="str">
            <v>A</v>
          </cell>
          <cell r="AB522" t="str">
            <v>WO</v>
          </cell>
          <cell r="AC522" t="str">
            <v>XX</v>
          </cell>
          <cell r="AD522" t="str">
            <v>XX</v>
          </cell>
          <cell r="AE522" t="str">
            <v>XX</v>
          </cell>
          <cell r="AF522" t="str">
            <v>XX</v>
          </cell>
          <cell r="AG522" t="str">
            <v>XX</v>
          </cell>
          <cell r="AH522" t="str">
            <v>XX</v>
          </cell>
          <cell r="AI522" t="str">
            <v>-</v>
          </cell>
          <cell r="AJ522" t="str">
            <v>-</v>
          </cell>
          <cell r="AK522" t="str">
            <v>-</v>
          </cell>
          <cell r="AL522">
            <v>14</v>
          </cell>
        </row>
        <row r="523">
          <cell r="B523">
            <v>3345</v>
          </cell>
          <cell r="C523" t="str">
            <v>KARTHIKEYAN M</v>
          </cell>
          <cell r="D523" t="str">
            <v>28-Jan-2025</v>
          </cell>
          <cell r="E523" t="str">
            <v>JR-EXECUTIVE</v>
          </cell>
          <cell r="F523" t="str">
            <v>STAFF</v>
          </cell>
          <cell r="G523" t="str">
            <v>XX</v>
          </cell>
          <cell r="H523" t="str">
            <v>XX</v>
          </cell>
          <cell r="I523" t="str">
            <v>XX</v>
          </cell>
          <cell r="J523" t="str">
            <v>-</v>
          </cell>
          <cell r="K523" t="str">
            <v>-</v>
          </cell>
          <cell r="L523" t="str">
            <v>-</v>
          </cell>
          <cell r="M523" t="str">
            <v>XX</v>
          </cell>
          <cell r="N523" t="str">
            <v>WO</v>
          </cell>
          <cell r="O523" t="str">
            <v>A</v>
          </cell>
          <cell r="P523" t="str">
            <v>XX</v>
          </cell>
          <cell r="Q523" t="str">
            <v>XX</v>
          </cell>
          <cell r="R523" t="str">
            <v>XX</v>
          </cell>
          <cell r="S523" t="str">
            <v>XX</v>
          </cell>
          <cell r="T523" t="str">
            <v>XX</v>
          </cell>
          <cell r="U523" t="str">
            <v>WO</v>
          </cell>
          <cell r="V523" t="str">
            <v>A</v>
          </cell>
          <cell r="W523" t="str">
            <v>XX</v>
          </cell>
          <cell r="X523" t="str">
            <v>XX</v>
          </cell>
          <cell r="Y523" t="str">
            <v>XX</v>
          </cell>
          <cell r="Z523" t="str">
            <v>XX</v>
          </cell>
          <cell r="AA523" t="str">
            <v>XX</v>
          </cell>
          <cell r="AB523" t="str">
            <v>WO</v>
          </cell>
          <cell r="AC523" t="str">
            <v>XX</v>
          </cell>
          <cell r="AD523" t="str">
            <v>XX</v>
          </cell>
          <cell r="AE523" t="str">
            <v>A</v>
          </cell>
          <cell r="AF523" t="str">
            <v>XX</v>
          </cell>
          <cell r="AG523" t="str">
            <v>XX</v>
          </cell>
          <cell r="AH523" t="str">
            <v>XX</v>
          </cell>
          <cell r="AI523" t="str">
            <v>-</v>
          </cell>
          <cell r="AJ523" t="str">
            <v>-</v>
          </cell>
          <cell r="AK523" t="str">
            <v>-</v>
          </cell>
          <cell r="AL523">
            <v>19</v>
          </cell>
        </row>
        <row r="524">
          <cell r="B524">
            <v>3347</v>
          </cell>
          <cell r="C524" t="str">
            <v>HEMALATHA S</v>
          </cell>
          <cell r="D524" t="str">
            <v>29-Jan-2025</v>
          </cell>
          <cell r="E524" t="str">
            <v>JR-EXECUTIVE</v>
          </cell>
          <cell r="F524" t="str">
            <v>STAFF</v>
          </cell>
          <cell r="G524" t="str">
            <v>XX</v>
          </cell>
          <cell r="H524" t="str">
            <v>XX</v>
          </cell>
          <cell r="I524" t="str">
            <v>XX</v>
          </cell>
          <cell r="J524" t="str">
            <v>-</v>
          </cell>
          <cell r="K524" t="str">
            <v>-</v>
          </cell>
          <cell r="L524" t="str">
            <v>-</v>
          </cell>
          <cell r="M524" t="str">
            <v>A</v>
          </cell>
          <cell r="N524" t="str">
            <v>WO</v>
          </cell>
          <cell r="O524" t="str">
            <v>A</v>
          </cell>
          <cell r="P524" t="str">
            <v>A</v>
          </cell>
          <cell r="Q524" t="str">
            <v>XX</v>
          </cell>
          <cell r="R524" t="str">
            <v>XX</v>
          </cell>
          <cell r="S524" t="str">
            <v>XX</v>
          </cell>
          <cell r="T524" t="str">
            <v>XX</v>
          </cell>
          <cell r="U524" t="str">
            <v>WO</v>
          </cell>
          <cell r="V524" t="str">
            <v>XX</v>
          </cell>
          <cell r="W524" t="str">
            <v>XX</v>
          </cell>
          <cell r="X524" t="str">
            <v>XX</v>
          </cell>
          <cell r="Y524" t="str">
            <v>XX</v>
          </cell>
          <cell r="Z524" t="str">
            <v>XX</v>
          </cell>
          <cell r="AA524" t="str">
            <v>XX</v>
          </cell>
          <cell r="AB524" t="str">
            <v>WO</v>
          </cell>
          <cell r="AC524" t="str">
            <v>XX</v>
          </cell>
          <cell r="AD524" t="str">
            <v>XX</v>
          </cell>
          <cell r="AE524" t="str">
            <v>XX</v>
          </cell>
          <cell r="AF524" t="str">
            <v>XX</v>
          </cell>
          <cell r="AG524" t="str">
            <v>XX</v>
          </cell>
          <cell r="AH524" t="str">
            <v>XX</v>
          </cell>
          <cell r="AI524" t="str">
            <v>-</v>
          </cell>
          <cell r="AJ524" t="str">
            <v>-</v>
          </cell>
          <cell r="AK524" t="str">
            <v>-</v>
          </cell>
          <cell r="AL524">
            <v>19</v>
          </cell>
        </row>
        <row r="525">
          <cell r="B525">
            <v>3348</v>
          </cell>
          <cell r="C525" t="str">
            <v>LALITHA P</v>
          </cell>
          <cell r="D525" t="str">
            <v>29-Jan-2025</v>
          </cell>
          <cell r="E525" t="str">
            <v>HELPER</v>
          </cell>
          <cell r="F525" t="str">
            <v>WORKER</v>
          </cell>
          <cell r="G525" t="str">
            <v>XX</v>
          </cell>
          <cell r="H525" t="str">
            <v>XX</v>
          </cell>
          <cell r="I525" t="str">
            <v>XX</v>
          </cell>
          <cell r="J525" t="str">
            <v>-</v>
          </cell>
          <cell r="K525" t="str">
            <v>-</v>
          </cell>
          <cell r="L525" t="str">
            <v>-</v>
          </cell>
          <cell r="M525" t="str">
            <v>XX</v>
          </cell>
          <cell r="N525" t="str">
            <v>WO</v>
          </cell>
          <cell r="O525" t="str">
            <v>XX</v>
          </cell>
          <cell r="P525" t="str">
            <v>A</v>
          </cell>
          <cell r="Q525" t="str">
            <v>XX</v>
          </cell>
          <cell r="R525" t="str">
            <v>XX</v>
          </cell>
          <cell r="S525" t="str">
            <v>XX</v>
          </cell>
          <cell r="T525" t="str">
            <v>XX</v>
          </cell>
          <cell r="U525" t="str">
            <v>WO</v>
          </cell>
          <cell r="V525" t="str">
            <v>XX</v>
          </cell>
          <cell r="W525" t="str">
            <v>XX</v>
          </cell>
          <cell r="X525" t="str">
            <v>XX</v>
          </cell>
          <cell r="Y525" t="str">
            <v>XX</v>
          </cell>
          <cell r="Z525" t="str">
            <v>XX</v>
          </cell>
          <cell r="AA525" t="str">
            <v>XX</v>
          </cell>
          <cell r="AB525" t="str">
            <v>WO</v>
          </cell>
          <cell r="AC525" t="str">
            <v>XX</v>
          </cell>
          <cell r="AD525" t="str">
            <v>A</v>
          </cell>
          <cell r="AE525" t="str">
            <v>A</v>
          </cell>
          <cell r="AF525" t="str">
            <v>XX</v>
          </cell>
          <cell r="AG525" t="str">
            <v>XX</v>
          </cell>
          <cell r="AH525" t="str">
            <v>XX</v>
          </cell>
          <cell r="AI525" t="str">
            <v>-</v>
          </cell>
          <cell r="AJ525" t="str">
            <v>-</v>
          </cell>
          <cell r="AK525" t="str">
            <v>-</v>
          </cell>
          <cell r="AL525">
            <v>19</v>
          </cell>
        </row>
        <row r="526">
          <cell r="B526">
            <v>3349</v>
          </cell>
          <cell r="C526" t="str">
            <v>PUNITHA K</v>
          </cell>
          <cell r="D526" t="str">
            <v>30-Jan-2025</v>
          </cell>
          <cell r="E526" t="str">
            <v>HELPER</v>
          </cell>
          <cell r="F526" t="str">
            <v>WORKER</v>
          </cell>
          <cell r="G526" t="str">
            <v>XX</v>
          </cell>
          <cell r="H526" t="str">
            <v>A</v>
          </cell>
          <cell r="I526" t="str">
            <v>A</v>
          </cell>
          <cell r="J526" t="str">
            <v>-</v>
          </cell>
          <cell r="K526" t="str">
            <v>-</v>
          </cell>
          <cell r="L526" t="str">
            <v>-</v>
          </cell>
          <cell r="M526" t="str">
            <v>A</v>
          </cell>
          <cell r="N526" t="str">
            <v>WO</v>
          </cell>
          <cell r="O526" t="str">
            <v>A</v>
          </cell>
          <cell r="P526" t="str">
            <v>A</v>
          </cell>
          <cell r="Q526" t="str">
            <v>XX</v>
          </cell>
          <cell r="R526" t="str">
            <v>XX</v>
          </cell>
          <cell r="S526" t="str">
            <v>XX</v>
          </cell>
          <cell r="T526" t="str">
            <v>XX</v>
          </cell>
          <cell r="U526" t="str">
            <v>WO</v>
          </cell>
          <cell r="V526" t="str">
            <v>XX</v>
          </cell>
          <cell r="W526" t="str">
            <v>XX</v>
          </cell>
          <cell r="X526" t="str">
            <v>XX</v>
          </cell>
          <cell r="Y526" t="str">
            <v>XX</v>
          </cell>
          <cell r="Z526" t="str">
            <v>XX</v>
          </cell>
          <cell r="AA526" t="str">
            <v>A</v>
          </cell>
          <cell r="AB526" t="str">
            <v>WO</v>
          </cell>
          <cell r="AC526" t="str">
            <v>XX</v>
          </cell>
          <cell r="AD526" t="str">
            <v>A</v>
          </cell>
          <cell r="AE526" t="str">
            <v>XX</v>
          </cell>
          <cell r="AF526" t="str">
            <v>XX</v>
          </cell>
          <cell r="AG526" t="str">
            <v>XX</v>
          </cell>
          <cell r="AH526" t="str">
            <v>XX</v>
          </cell>
          <cell r="AI526" t="str">
            <v>WO</v>
          </cell>
          <cell r="AJ526" t="str">
            <v>-</v>
          </cell>
          <cell r="AK526" t="str">
            <v>-</v>
          </cell>
          <cell r="AL526">
            <v>15</v>
          </cell>
        </row>
        <row r="527">
          <cell r="B527">
            <v>3350</v>
          </cell>
          <cell r="C527" t="str">
            <v>ARCHANA MAITY NAYEK</v>
          </cell>
          <cell r="D527" t="str">
            <v>30-Jan-2025</v>
          </cell>
          <cell r="E527" t="str">
            <v>TAILOR</v>
          </cell>
          <cell r="F527" t="str">
            <v>WORKER</v>
          </cell>
          <cell r="G527" t="str">
            <v>XX</v>
          </cell>
          <cell r="H527" t="str">
            <v>XX</v>
          </cell>
          <cell r="I527" t="str">
            <v>XX</v>
          </cell>
          <cell r="J527" t="str">
            <v>-</v>
          </cell>
          <cell r="K527" t="str">
            <v>-</v>
          </cell>
          <cell r="L527" t="str">
            <v>-</v>
          </cell>
          <cell r="M527" t="str">
            <v>XX</v>
          </cell>
          <cell r="N527" t="str">
            <v>WO</v>
          </cell>
          <cell r="O527" t="str">
            <v>XX</v>
          </cell>
          <cell r="P527" t="str">
            <v>XX</v>
          </cell>
          <cell r="Q527" t="str">
            <v>XX</v>
          </cell>
          <cell r="R527" t="str">
            <v>XX</v>
          </cell>
          <cell r="S527" t="str">
            <v>XX</v>
          </cell>
          <cell r="T527" t="str">
            <v>XX</v>
          </cell>
          <cell r="U527" t="str">
            <v>WO</v>
          </cell>
          <cell r="V527" t="str">
            <v>A</v>
          </cell>
          <cell r="W527" t="str">
            <v>A</v>
          </cell>
          <cell r="X527" t="str">
            <v>A</v>
          </cell>
          <cell r="Y527" t="str">
            <v>A</v>
          </cell>
          <cell r="Z527" t="str">
            <v>A</v>
          </cell>
          <cell r="AA527" t="str">
            <v>A</v>
          </cell>
          <cell r="AB527" t="str">
            <v>WO</v>
          </cell>
          <cell r="AC527" t="str">
            <v>A</v>
          </cell>
          <cell r="AD527" t="str">
            <v>A</v>
          </cell>
          <cell r="AE527" t="str">
            <v>A</v>
          </cell>
          <cell r="AF527" t="str">
            <v>A</v>
          </cell>
          <cell r="AG527" t="str">
            <v>A</v>
          </cell>
          <cell r="AH527" t="str">
            <v>A</v>
          </cell>
          <cell r="AI527" t="str">
            <v>-</v>
          </cell>
          <cell r="AJ527" t="str">
            <v>-</v>
          </cell>
          <cell r="AK527" t="str">
            <v>-</v>
          </cell>
          <cell r="AL527">
            <v>10</v>
          </cell>
        </row>
        <row r="528">
          <cell r="B528">
            <v>3352</v>
          </cell>
          <cell r="C528" t="str">
            <v>MANJULA P</v>
          </cell>
          <cell r="D528" t="str">
            <v>31-Jan-2025</v>
          </cell>
          <cell r="E528" t="str">
            <v>TAILOR</v>
          </cell>
          <cell r="F528" t="str">
            <v>WORKER</v>
          </cell>
          <cell r="G528" t="str">
            <v>XX</v>
          </cell>
          <cell r="H528" t="str">
            <v>XX</v>
          </cell>
          <cell r="I528" t="str">
            <v>XX</v>
          </cell>
          <cell r="J528" t="str">
            <v>-</v>
          </cell>
          <cell r="K528" t="str">
            <v>-</v>
          </cell>
          <cell r="L528" t="str">
            <v>-</v>
          </cell>
          <cell r="M528" t="str">
            <v>XX</v>
          </cell>
          <cell r="N528" t="str">
            <v>WO</v>
          </cell>
          <cell r="O528" t="str">
            <v>A</v>
          </cell>
          <cell r="P528" t="str">
            <v>XX</v>
          </cell>
          <cell r="Q528" t="str">
            <v>XX</v>
          </cell>
          <cell r="R528" t="str">
            <v>XX</v>
          </cell>
          <cell r="S528" t="str">
            <v>XX</v>
          </cell>
          <cell r="T528" t="str">
            <v>XX</v>
          </cell>
          <cell r="U528" t="str">
            <v>WO</v>
          </cell>
          <cell r="V528" t="str">
            <v>A</v>
          </cell>
          <cell r="W528" t="str">
            <v>XX</v>
          </cell>
          <cell r="X528" t="str">
            <v>XX</v>
          </cell>
          <cell r="Y528" t="str">
            <v>XX</v>
          </cell>
          <cell r="Z528" t="str">
            <v>XX</v>
          </cell>
          <cell r="AA528" t="str">
            <v>XX</v>
          </cell>
          <cell r="AB528" t="str">
            <v>WO</v>
          </cell>
          <cell r="AC528" t="str">
            <v>XX</v>
          </cell>
          <cell r="AD528" t="str">
            <v>XX</v>
          </cell>
          <cell r="AE528" t="str">
            <v>XX</v>
          </cell>
          <cell r="AF528" t="str">
            <v>XX</v>
          </cell>
          <cell r="AG528" t="str">
            <v>XX</v>
          </cell>
          <cell r="AH528" t="str">
            <v>XX</v>
          </cell>
          <cell r="AI528" t="str">
            <v>WO</v>
          </cell>
          <cell r="AJ528" t="str">
            <v>-</v>
          </cell>
          <cell r="AK528" t="str">
            <v>-</v>
          </cell>
          <cell r="AL528">
            <v>20</v>
          </cell>
        </row>
        <row r="529">
          <cell r="B529">
            <v>3356</v>
          </cell>
          <cell r="C529" t="str">
            <v>SANGEETHA R</v>
          </cell>
          <cell r="D529" t="str">
            <v>03-Feb-2025</v>
          </cell>
          <cell r="E529" t="str">
            <v>TAILOR</v>
          </cell>
          <cell r="F529" t="str">
            <v>WORKER</v>
          </cell>
          <cell r="G529" t="str">
            <v>XX</v>
          </cell>
          <cell r="H529" t="str">
            <v>XX</v>
          </cell>
          <cell r="I529" t="str">
            <v>XX</v>
          </cell>
          <cell r="J529" t="str">
            <v>-</v>
          </cell>
          <cell r="K529" t="str">
            <v>-</v>
          </cell>
          <cell r="L529" t="str">
            <v>-</v>
          </cell>
          <cell r="M529" t="str">
            <v>XX</v>
          </cell>
          <cell r="N529" t="str">
            <v>WO</v>
          </cell>
          <cell r="O529" t="str">
            <v>XX</v>
          </cell>
          <cell r="P529" t="str">
            <v>XX</v>
          </cell>
          <cell r="Q529" t="str">
            <v>XX</v>
          </cell>
          <cell r="R529" t="str">
            <v>XX</v>
          </cell>
          <cell r="S529" t="str">
            <v>XX</v>
          </cell>
          <cell r="T529" t="str">
            <v>XX</v>
          </cell>
          <cell r="U529" t="str">
            <v>WO</v>
          </cell>
          <cell r="V529" t="str">
            <v>XX</v>
          </cell>
          <cell r="W529" t="str">
            <v>XX</v>
          </cell>
          <cell r="X529" t="str">
            <v>XX</v>
          </cell>
          <cell r="Y529" t="str">
            <v>XX</v>
          </cell>
          <cell r="Z529" t="str">
            <v>XX</v>
          </cell>
          <cell r="AA529" t="str">
            <v>XX</v>
          </cell>
          <cell r="AB529" t="str">
            <v>WO</v>
          </cell>
          <cell r="AC529" t="str">
            <v>XX</v>
          </cell>
          <cell r="AD529" t="str">
            <v>XX</v>
          </cell>
          <cell r="AE529" t="str">
            <v>XX</v>
          </cell>
          <cell r="AF529" t="str">
            <v>XX</v>
          </cell>
          <cell r="AG529" t="str">
            <v>XX</v>
          </cell>
          <cell r="AH529" t="str">
            <v>XX</v>
          </cell>
          <cell r="AI529" t="str">
            <v>-</v>
          </cell>
          <cell r="AJ529" t="str">
            <v>-</v>
          </cell>
          <cell r="AK529" t="str">
            <v>-</v>
          </cell>
          <cell r="AL529">
            <v>22</v>
          </cell>
        </row>
        <row r="530">
          <cell r="B530">
            <v>3357</v>
          </cell>
          <cell r="C530" t="str">
            <v>DINESH S</v>
          </cell>
          <cell r="D530" t="str">
            <v>03-Feb-2025</v>
          </cell>
          <cell r="E530" t="str">
            <v>MECHANIC</v>
          </cell>
          <cell r="F530" t="str">
            <v>STAFF</v>
          </cell>
          <cell r="G530" t="str">
            <v>XX</v>
          </cell>
          <cell r="H530" t="str">
            <v>XX</v>
          </cell>
          <cell r="I530" t="str">
            <v>XX</v>
          </cell>
          <cell r="J530" t="str">
            <v>-</v>
          </cell>
          <cell r="K530" t="str">
            <v>-</v>
          </cell>
          <cell r="L530" t="str">
            <v>-</v>
          </cell>
          <cell r="M530" t="str">
            <v>XX</v>
          </cell>
          <cell r="N530" t="str">
            <v>WO</v>
          </cell>
          <cell r="O530" t="str">
            <v>XX</v>
          </cell>
          <cell r="P530" t="str">
            <v>XX</v>
          </cell>
          <cell r="Q530" t="str">
            <v>XX</v>
          </cell>
          <cell r="R530" t="str">
            <v>XX</v>
          </cell>
          <cell r="S530" t="str">
            <v>XX</v>
          </cell>
          <cell r="T530" t="str">
            <v>XX</v>
          </cell>
          <cell r="U530" t="str">
            <v>WO</v>
          </cell>
          <cell r="V530" t="str">
            <v>XX</v>
          </cell>
          <cell r="W530" t="str">
            <v>XX</v>
          </cell>
          <cell r="X530" t="str">
            <v>XX</v>
          </cell>
          <cell r="Y530" t="str">
            <v>XX</v>
          </cell>
          <cell r="Z530" t="str">
            <v>XX</v>
          </cell>
          <cell r="AA530" t="str">
            <v>XX</v>
          </cell>
          <cell r="AB530" t="str">
            <v>WOP</v>
          </cell>
          <cell r="AC530" t="str">
            <v>XX</v>
          </cell>
          <cell r="AD530" t="str">
            <v>XX</v>
          </cell>
          <cell r="AE530" t="str">
            <v>XX</v>
          </cell>
          <cell r="AF530" t="str">
            <v>XX</v>
          </cell>
          <cell r="AG530" t="str">
            <v>XX</v>
          </cell>
          <cell r="AH530" t="str">
            <v>XX</v>
          </cell>
          <cell r="AI530" t="str">
            <v>-</v>
          </cell>
          <cell r="AJ530" t="str">
            <v>-</v>
          </cell>
          <cell r="AK530" t="str">
            <v>-</v>
          </cell>
          <cell r="AL530">
            <v>22</v>
          </cell>
        </row>
        <row r="531">
          <cell r="B531">
            <v>3358</v>
          </cell>
          <cell r="C531" t="str">
            <v>SATHISHKUMAR M</v>
          </cell>
          <cell r="D531" t="str">
            <v>03-Feb-2025</v>
          </cell>
          <cell r="E531" t="str">
            <v>HELPER</v>
          </cell>
          <cell r="F531" t="str">
            <v>WORKER</v>
          </cell>
          <cell r="G531" t="str">
            <v>A</v>
          </cell>
          <cell r="H531" t="str">
            <v>A</v>
          </cell>
          <cell r="I531" t="str">
            <v>A</v>
          </cell>
          <cell r="J531" t="str">
            <v>-</v>
          </cell>
          <cell r="K531" t="str">
            <v>-</v>
          </cell>
          <cell r="L531" t="str">
            <v>-</v>
          </cell>
          <cell r="M531" t="str">
            <v>A</v>
          </cell>
          <cell r="N531" t="str">
            <v>WO</v>
          </cell>
          <cell r="O531" t="str">
            <v>A</v>
          </cell>
          <cell r="P531" t="str">
            <v>A</v>
          </cell>
          <cell r="Q531" t="str">
            <v>A</v>
          </cell>
          <cell r="R531" t="str">
            <v>A</v>
          </cell>
          <cell r="S531" t="str">
            <v>A</v>
          </cell>
          <cell r="T531" t="str">
            <v>A</v>
          </cell>
          <cell r="U531" t="str">
            <v>WO</v>
          </cell>
          <cell r="V531" t="str">
            <v>A</v>
          </cell>
          <cell r="W531" t="str">
            <v>A</v>
          </cell>
          <cell r="X531" t="str">
            <v>A</v>
          </cell>
          <cell r="Y531" t="str">
            <v>A</v>
          </cell>
          <cell r="Z531" t="str">
            <v>A</v>
          </cell>
          <cell r="AA531" t="str">
            <v>A</v>
          </cell>
          <cell r="AB531" t="str">
            <v>WO</v>
          </cell>
          <cell r="AC531" t="str">
            <v>A</v>
          </cell>
          <cell r="AD531" t="str">
            <v>A</v>
          </cell>
          <cell r="AE531" t="str">
            <v>A</v>
          </cell>
          <cell r="AF531" t="str">
            <v>A</v>
          </cell>
          <cell r="AG531" t="str">
            <v>A</v>
          </cell>
          <cell r="AH531" t="str">
            <v>A</v>
          </cell>
          <cell r="AI531" t="str">
            <v>-</v>
          </cell>
          <cell r="AJ531" t="str">
            <v>-</v>
          </cell>
          <cell r="AK531" t="str">
            <v>-</v>
          </cell>
          <cell r="AL531">
            <v>0</v>
          </cell>
        </row>
        <row r="532">
          <cell r="B532">
            <v>3359</v>
          </cell>
          <cell r="C532" t="str">
            <v>BIRUNTHA M</v>
          </cell>
          <cell r="D532" t="str">
            <v>03-Feb-2025</v>
          </cell>
          <cell r="E532" t="str">
            <v>HELPER</v>
          </cell>
          <cell r="F532" t="str">
            <v>WORKER</v>
          </cell>
          <cell r="G532" t="str">
            <v>XX</v>
          </cell>
          <cell r="H532" t="str">
            <v>XX</v>
          </cell>
          <cell r="I532" t="str">
            <v>XX</v>
          </cell>
          <cell r="J532" t="str">
            <v>-</v>
          </cell>
          <cell r="K532" t="str">
            <v>-</v>
          </cell>
          <cell r="L532" t="str">
            <v>-</v>
          </cell>
          <cell r="M532" t="str">
            <v>XX</v>
          </cell>
          <cell r="N532" t="str">
            <v>WO</v>
          </cell>
          <cell r="O532" t="str">
            <v>LWP</v>
          </cell>
          <cell r="P532" t="str">
            <v>XX</v>
          </cell>
          <cell r="Q532" t="str">
            <v>XX</v>
          </cell>
          <cell r="R532" t="str">
            <v>XX</v>
          </cell>
          <cell r="S532" t="str">
            <v>XX</v>
          </cell>
          <cell r="T532" t="str">
            <v>XX</v>
          </cell>
          <cell r="U532" t="str">
            <v>WO</v>
          </cell>
          <cell r="V532" t="str">
            <v>XX</v>
          </cell>
          <cell r="W532" t="str">
            <v>A</v>
          </cell>
          <cell r="X532" t="str">
            <v>A</v>
          </cell>
          <cell r="Y532" t="str">
            <v>A</v>
          </cell>
          <cell r="Z532" t="str">
            <v>XX</v>
          </cell>
          <cell r="AA532" t="str">
            <v>A</v>
          </cell>
          <cell r="AB532" t="str">
            <v>WO</v>
          </cell>
          <cell r="AC532" t="str">
            <v>A</v>
          </cell>
          <cell r="AD532" t="str">
            <v>XX</v>
          </cell>
          <cell r="AE532" t="str">
            <v>XX</v>
          </cell>
          <cell r="AF532" t="str">
            <v>XX</v>
          </cell>
          <cell r="AG532" t="str">
            <v>XX</v>
          </cell>
          <cell r="AH532" t="str">
            <v>XX</v>
          </cell>
          <cell r="AI532" t="str">
            <v>-</v>
          </cell>
          <cell r="AJ532" t="str">
            <v>-</v>
          </cell>
          <cell r="AK532" t="str">
            <v>-</v>
          </cell>
          <cell r="AL532">
            <v>16</v>
          </cell>
        </row>
        <row r="533">
          <cell r="B533">
            <v>3360</v>
          </cell>
          <cell r="C533" t="str">
            <v>MADURAI VILASHINI M</v>
          </cell>
          <cell r="D533" t="str">
            <v>03-Feb-2025</v>
          </cell>
          <cell r="E533" t="str">
            <v>HELPER</v>
          </cell>
          <cell r="F533" t="str">
            <v>WORKER</v>
          </cell>
          <cell r="G533" t="str">
            <v>XX</v>
          </cell>
          <cell r="H533" t="str">
            <v>A</v>
          </cell>
          <cell r="I533" t="str">
            <v>A</v>
          </cell>
          <cell r="J533" t="str">
            <v>-</v>
          </cell>
          <cell r="K533" t="str">
            <v>-</v>
          </cell>
          <cell r="L533" t="str">
            <v>-</v>
          </cell>
          <cell r="M533" t="str">
            <v>A</v>
          </cell>
          <cell r="N533" t="str">
            <v>WO</v>
          </cell>
          <cell r="O533" t="str">
            <v>XX</v>
          </cell>
          <cell r="P533" t="str">
            <v>XX</v>
          </cell>
          <cell r="Q533" t="str">
            <v>A</v>
          </cell>
          <cell r="R533" t="str">
            <v>XX</v>
          </cell>
          <cell r="S533" t="str">
            <v>XX</v>
          </cell>
          <cell r="T533" t="str">
            <v>XX</v>
          </cell>
          <cell r="U533" t="str">
            <v>WO</v>
          </cell>
          <cell r="V533" t="str">
            <v>XX</v>
          </cell>
          <cell r="W533" t="str">
            <v>XX</v>
          </cell>
          <cell r="X533" t="str">
            <v>XX</v>
          </cell>
          <cell r="Y533" t="str">
            <v>XX</v>
          </cell>
          <cell r="Z533" t="str">
            <v>XX</v>
          </cell>
          <cell r="AA533" t="str">
            <v>XX</v>
          </cell>
          <cell r="AB533" t="str">
            <v>WO</v>
          </cell>
          <cell r="AC533" t="str">
            <v>XX</v>
          </cell>
          <cell r="AD533" t="str">
            <v>XX</v>
          </cell>
          <cell r="AE533" t="str">
            <v>XX</v>
          </cell>
          <cell r="AF533" t="str">
            <v>XX</v>
          </cell>
          <cell r="AG533" t="str">
            <v>XX</v>
          </cell>
          <cell r="AH533" t="str">
            <v>A</v>
          </cell>
          <cell r="AI533" t="str">
            <v>-</v>
          </cell>
          <cell r="AJ533" t="str">
            <v>-</v>
          </cell>
          <cell r="AK533" t="str">
            <v>-</v>
          </cell>
          <cell r="AL533">
            <v>17</v>
          </cell>
        </row>
        <row r="534">
          <cell r="B534">
            <v>3361</v>
          </cell>
          <cell r="C534" t="str">
            <v>SANTHI S</v>
          </cell>
          <cell r="D534" t="str">
            <v>04-Feb-2025</v>
          </cell>
          <cell r="E534" t="str">
            <v>HELPER</v>
          </cell>
          <cell r="F534" t="str">
            <v>WORKER</v>
          </cell>
          <cell r="G534" t="str">
            <v>XX</v>
          </cell>
          <cell r="H534" t="str">
            <v>XX</v>
          </cell>
          <cell r="I534" t="str">
            <v>XX</v>
          </cell>
          <cell r="J534" t="str">
            <v>-</v>
          </cell>
          <cell r="K534" t="str">
            <v>-</v>
          </cell>
          <cell r="L534" t="str">
            <v>-</v>
          </cell>
          <cell r="M534" t="str">
            <v>XX</v>
          </cell>
          <cell r="N534" t="str">
            <v>WO</v>
          </cell>
          <cell r="O534" t="str">
            <v>A/XX</v>
          </cell>
          <cell r="P534" t="str">
            <v>XX</v>
          </cell>
          <cell r="Q534" t="str">
            <v>XX</v>
          </cell>
          <cell r="R534" t="str">
            <v>XX</v>
          </cell>
          <cell r="S534" t="str">
            <v>XX</v>
          </cell>
          <cell r="T534" t="str">
            <v>XX</v>
          </cell>
          <cell r="U534" t="str">
            <v>WO</v>
          </cell>
          <cell r="V534" t="str">
            <v>XX</v>
          </cell>
          <cell r="W534" t="str">
            <v>XX</v>
          </cell>
          <cell r="X534" t="str">
            <v>A</v>
          </cell>
          <cell r="Y534" t="str">
            <v>A</v>
          </cell>
          <cell r="Z534" t="str">
            <v>A</v>
          </cell>
          <cell r="AA534" t="str">
            <v>A</v>
          </cell>
          <cell r="AB534" t="str">
            <v>WO</v>
          </cell>
          <cell r="AC534" t="str">
            <v>A</v>
          </cell>
          <cell r="AD534" t="str">
            <v>A</v>
          </cell>
          <cell r="AE534" t="str">
            <v>A</v>
          </cell>
          <cell r="AF534" t="str">
            <v>A</v>
          </cell>
          <cell r="AG534" t="str">
            <v>A</v>
          </cell>
          <cell r="AH534" t="str">
            <v>A</v>
          </cell>
          <cell r="AI534" t="str">
            <v>WO</v>
          </cell>
          <cell r="AJ534" t="str">
            <v>-</v>
          </cell>
          <cell r="AK534" t="str">
            <v>-</v>
          </cell>
          <cell r="AL534">
            <v>11</v>
          </cell>
        </row>
        <row r="535">
          <cell r="B535">
            <v>3362</v>
          </cell>
          <cell r="C535" t="str">
            <v>SUJATA GHORA</v>
          </cell>
          <cell r="D535" t="str">
            <v>04-Feb-2025</v>
          </cell>
          <cell r="E535" t="str">
            <v>HELPER</v>
          </cell>
          <cell r="F535" t="str">
            <v>WORKER</v>
          </cell>
          <cell r="G535" t="str">
            <v>XX</v>
          </cell>
          <cell r="H535" t="str">
            <v>XX</v>
          </cell>
          <cell r="I535" t="str">
            <v>XX</v>
          </cell>
          <cell r="J535" t="str">
            <v>-</v>
          </cell>
          <cell r="K535" t="str">
            <v>-</v>
          </cell>
          <cell r="L535" t="str">
            <v>-</v>
          </cell>
          <cell r="M535" t="str">
            <v>XX</v>
          </cell>
          <cell r="N535" t="str">
            <v>WO</v>
          </cell>
          <cell r="O535" t="str">
            <v>XX</v>
          </cell>
          <cell r="P535" t="str">
            <v>XX</v>
          </cell>
          <cell r="Q535" t="str">
            <v>XX</v>
          </cell>
          <cell r="R535" t="str">
            <v>XX</v>
          </cell>
          <cell r="S535" t="str">
            <v>XX</v>
          </cell>
          <cell r="T535" t="str">
            <v>XX</v>
          </cell>
          <cell r="U535" t="str">
            <v>WO</v>
          </cell>
          <cell r="V535" t="str">
            <v>XX</v>
          </cell>
          <cell r="W535" t="str">
            <v>XX</v>
          </cell>
          <cell r="X535" t="str">
            <v>XX</v>
          </cell>
          <cell r="Y535" t="str">
            <v>XX</v>
          </cell>
          <cell r="Z535" t="str">
            <v>XX</v>
          </cell>
          <cell r="AA535" t="str">
            <v>XX</v>
          </cell>
          <cell r="AB535" t="str">
            <v>WO</v>
          </cell>
          <cell r="AC535" t="str">
            <v>XX</v>
          </cell>
          <cell r="AD535" t="str">
            <v>XX</v>
          </cell>
          <cell r="AE535" t="str">
            <v>XX</v>
          </cell>
          <cell r="AF535" t="str">
            <v>XX</v>
          </cell>
          <cell r="AG535" t="str">
            <v>XX</v>
          </cell>
          <cell r="AH535" t="str">
            <v>XX</v>
          </cell>
          <cell r="AI535" t="str">
            <v>-</v>
          </cell>
          <cell r="AJ535" t="str">
            <v>-</v>
          </cell>
          <cell r="AK535" t="str">
            <v>-</v>
          </cell>
          <cell r="AL535">
            <v>22</v>
          </cell>
        </row>
        <row r="536">
          <cell r="B536">
            <v>3363</v>
          </cell>
          <cell r="C536" t="str">
            <v>SURIYAKANTH B</v>
          </cell>
          <cell r="D536" t="str">
            <v>04-Feb-2025</v>
          </cell>
          <cell r="E536" t="str">
            <v>JR-EXECUTIVE</v>
          </cell>
          <cell r="F536" t="str">
            <v>STAFF</v>
          </cell>
          <cell r="G536" t="str">
            <v>XX/CL</v>
          </cell>
          <cell r="H536" t="str">
            <v>XX</v>
          </cell>
          <cell r="I536" t="str">
            <v>XX</v>
          </cell>
          <cell r="J536" t="str">
            <v>-</v>
          </cell>
          <cell r="K536" t="str">
            <v>-</v>
          </cell>
          <cell r="L536" t="str">
            <v>-</v>
          </cell>
          <cell r="M536" t="str">
            <v>LWP</v>
          </cell>
          <cell r="N536" t="str">
            <v>WO</v>
          </cell>
          <cell r="O536" t="str">
            <v>XX</v>
          </cell>
          <cell r="P536" t="str">
            <v>XX</v>
          </cell>
          <cell r="Q536" t="str">
            <v>XX</v>
          </cell>
          <cell r="R536" t="str">
            <v>XX</v>
          </cell>
          <cell r="S536" t="str">
            <v>XX</v>
          </cell>
          <cell r="T536" t="str">
            <v>XX</v>
          </cell>
          <cell r="U536" t="str">
            <v>WO</v>
          </cell>
          <cell r="V536" t="str">
            <v>XX</v>
          </cell>
          <cell r="W536" t="str">
            <v>XX</v>
          </cell>
          <cell r="X536" t="str">
            <v>XX/A</v>
          </cell>
          <cell r="Y536" t="str">
            <v>LWP</v>
          </cell>
          <cell r="Z536" t="str">
            <v>XX</v>
          </cell>
          <cell r="AA536" t="str">
            <v>XX</v>
          </cell>
          <cell r="AB536" t="str">
            <v>WO</v>
          </cell>
          <cell r="AC536" t="str">
            <v>XX</v>
          </cell>
          <cell r="AD536" t="str">
            <v>XX</v>
          </cell>
          <cell r="AE536" t="str">
            <v>A</v>
          </cell>
          <cell r="AF536" t="str">
            <v>A</v>
          </cell>
          <cell r="AG536" t="str">
            <v>A</v>
          </cell>
          <cell r="AH536" t="str">
            <v>A</v>
          </cell>
          <cell r="AI536" t="str">
            <v>-</v>
          </cell>
          <cell r="AJ536" t="str">
            <v>-</v>
          </cell>
          <cell r="AK536" t="str">
            <v>-</v>
          </cell>
          <cell r="AL536">
            <v>15</v>
          </cell>
        </row>
        <row r="537">
          <cell r="B537">
            <v>3364</v>
          </cell>
          <cell r="C537" t="str">
            <v>MOHANRAJ R</v>
          </cell>
          <cell r="D537" t="str">
            <v>04-Feb-2025</v>
          </cell>
          <cell r="E537" t="str">
            <v>SENIOR EXECUTIVE</v>
          </cell>
          <cell r="F537" t="str">
            <v>STAFF</v>
          </cell>
          <cell r="G537" t="str">
            <v>A</v>
          </cell>
          <cell r="H537" t="str">
            <v>A</v>
          </cell>
          <cell r="I537" t="str">
            <v>A</v>
          </cell>
          <cell r="J537" t="str">
            <v>-</v>
          </cell>
          <cell r="K537" t="str">
            <v>-</v>
          </cell>
          <cell r="L537" t="str">
            <v>-</v>
          </cell>
          <cell r="M537" t="str">
            <v>A</v>
          </cell>
          <cell r="N537" t="str">
            <v>WO</v>
          </cell>
          <cell r="O537" t="str">
            <v>A</v>
          </cell>
          <cell r="P537" t="str">
            <v>A</v>
          </cell>
          <cell r="Q537" t="str">
            <v>A</v>
          </cell>
          <cell r="R537" t="str">
            <v>A</v>
          </cell>
          <cell r="S537" t="str">
            <v>XX</v>
          </cell>
          <cell r="T537" t="str">
            <v>XX</v>
          </cell>
          <cell r="U537" t="str">
            <v>WO</v>
          </cell>
          <cell r="V537" t="str">
            <v>XX</v>
          </cell>
          <cell r="W537" t="str">
            <v>XX</v>
          </cell>
          <cell r="X537" t="str">
            <v>XX</v>
          </cell>
          <cell r="Y537" t="str">
            <v>XX</v>
          </cell>
          <cell r="Z537" t="str">
            <v>XX</v>
          </cell>
          <cell r="AA537" t="str">
            <v>XX</v>
          </cell>
          <cell r="AB537" t="str">
            <v>WO</v>
          </cell>
          <cell r="AC537" t="str">
            <v>XX</v>
          </cell>
          <cell r="AD537" t="str">
            <v>XX</v>
          </cell>
          <cell r="AE537" t="str">
            <v>XX</v>
          </cell>
          <cell r="AF537" t="str">
            <v>XX</v>
          </cell>
          <cell r="AG537" t="str">
            <v>XX</v>
          </cell>
          <cell r="AH537" t="str">
            <v>XX</v>
          </cell>
          <cell r="AI537" t="str">
            <v>-</v>
          </cell>
          <cell r="AJ537" t="str">
            <v>-</v>
          </cell>
          <cell r="AK537" t="str">
            <v>-</v>
          </cell>
          <cell r="AL537">
            <v>14</v>
          </cell>
        </row>
        <row r="538">
          <cell r="B538">
            <v>3365</v>
          </cell>
          <cell r="C538" t="str">
            <v>PUNITHA K</v>
          </cell>
          <cell r="D538" t="str">
            <v>04-Feb-2025</v>
          </cell>
          <cell r="E538" t="str">
            <v>HELPER</v>
          </cell>
          <cell r="F538" t="str">
            <v>WORKER</v>
          </cell>
          <cell r="G538" t="str">
            <v>XX</v>
          </cell>
          <cell r="H538" t="str">
            <v>XX</v>
          </cell>
          <cell r="I538" t="str">
            <v>XX</v>
          </cell>
          <cell r="J538" t="str">
            <v>-</v>
          </cell>
          <cell r="K538" t="str">
            <v>-</v>
          </cell>
          <cell r="L538" t="str">
            <v>-</v>
          </cell>
          <cell r="M538" t="str">
            <v>XX</v>
          </cell>
          <cell r="N538" t="str">
            <v>WO</v>
          </cell>
          <cell r="O538" t="str">
            <v>XX</v>
          </cell>
          <cell r="P538" t="str">
            <v>XX</v>
          </cell>
          <cell r="Q538" t="str">
            <v>XX</v>
          </cell>
          <cell r="R538" t="str">
            <v>A</v>
          </cell>
          <cell r="S538" t="str">
            <v>XX</v>
          </cell>
          <cell r="T538" t="str">
            <v>XX</v>
          </cell>
          <cell r="U538" t="str">
            <v>WO</v>
          </cell>
          <cell r="V538" t="str">
            <v>XX</v>
          </cell>
          <cell r="W538" t="str">
            <v>XX</v>
          </cell>
          <cell r="X538" t="str">
            <v>XX</v>
          </cell>
          <cell r="Y538" t="str">
            <v>XX</v>
          </cell>
          <cell r="Z538" t="str">
            <v>XX</v>
          </cell>
          <cell r="AA538" t="str">
            <v>XX</v>
          </cell>
          <cell r="AB538" t="str">
            <v>WO</v>
          </cell>
          <cell r="AC538" t="str">
            <v>XX</v>
          </cell>
          <cell r="AD538" t="str">
            <v>XX</v>
          </cell>
          <cell r="AE538" t="str">
            <v>XX</v>
          </cell>
          <cell r="AF538" t="str">
            <v>XX</v>
          </cell>
          <cell r="AG538" t="str">
            <v>XX</v>
          </cell>
          <cell r="AH538" t="str">
            <v>XX</v>
          </cell>
          <cell r="AI538" t="str">
            <v>-</v>
          </cell>
          <cell r="AJ538" t="str">
            <v>-</v>
          </cell>
          <cell r="AK538" t="str">
            <v>-</v>
          </cell>
          <cell r="AL538">
            <v>21</v>
          </cell>
        </row>
        <row r="539">
          <cell r="B539">
            <v>3367</v>
          </cell>
          <cell r="C539" t="str">
            <v>SARUMATHI S</v>
          </cell>
          <cell r="D539" t="str">
            <v>05-Feb-2025</v>
          </cell>
          <cell r="E539" t="str">
            <v>HELPER</v>
          </cell>
          <cell r="F539" t="str">
            <v>WORKER</v>
          </cell>
          <cell r="G539" t="str">
            <v>XX</v>
          </cell>
          <cell r="H539" t="str">
            <v>XX</v>
          </cell>
          <cell r="I539" t="str">
            <v>XX</v>
          </cell>
          <cell r="J539" t="str">
            <v>-</v>
          </cell>
          <cell r="K539" t="str">
            <v>-</v>
          </cell>
          <cell r="L539" t="str">
            <v>-</v>
          </cell>
          <cell r="M539" t="str">
            <v>XX</v>
          </cell>
          <cell r="N539" t="str">
            <v>WO</v>
          </cell>
          <cell r="O539" t="str">
            <v>XX</v>
          </cell>
          <cell r="P539" t="str">
            <v>XX</v>
          </cell>
          <cell r="Q539" t="str">
            <v>A</v>
          </cell>
          <cell r="R539" t="str">
            <v>XX</v>
          </cell>
          <cell r="S539" t="str">
            <v>A</v>
          </cell>
          <cell r="T539" t="str">
            <v>XX</v>
          </cell>
          <cell r="U539" t="str">
            <v>WO</v>
          </cell>
          <cell r="V539" t="str">
            <v>XX</v>
          </cell>
          <cell r="W539" t="str">
            <v>XX</v>
          </cell>
          <cell r="X539" t="str">
            <v>XX</v>
          </cell>
          <cell r="Y539" t="str">
            <v>XX</v>
          </cell>
          <cell r="Z539" t="str">
            <v>XX</v>
          </cell>
          <cell r="AA539" t="str">
            <v>XX</v>
          </cell>
          <cell r="AB539" t="str">
            <v>WO</v>
          </cell>
          <cell r="AC539" t="str">
            <v>XX</v>
          </cell>
          <cell r="AD539" t="str">
            <v>XX</v>
          </cell>
          <cell r="AE539" t="str">
            <v>A</v>
          </cell>
          <cell r="AF539" t="str">
            <v>XX</v>
          </cell>
          <cell r="AG539" t="str">
            <v>XX</v>
          </cell>
          <cell r="AH539" t="str">
            <v>XX</v>
          </cell>
          <cell r="AI539" t="str">
            <v>-</v>
          </cell>
          <cell r="AJ539" t="str">
            <v>-</v>
          </cell>
          <cell r="AK539" t="str">
            <v>-</v>
          </cell>
          <cell r="AL539">
            <v>19</v>
          </cell>
        </row>
        <row r="540">
          <cell r="B540">
            <v>3368</v>
          </cell>
          <cell r="C540" t="str">
            <v>NADHIYA S</v>
          </cell>
          <cell r="D540" t="str">
            <v>05-Feb-2025</v>
          </cell>
          <cell r="E540" t="str">
            <v>SENIOR EXECUTIVE</v>
          </cell>
          <cell r="F540" t="str">
            <v>STAFF</v>
          </cell>
          <cell r="G540" t="str">
            <v>XX</v>
          </cell>
          <cell r="H540" t="str">
            <v>A</v>
          </cell>
          <cell r="I540" t="str">
            <v>XX</v>
          </cell>
          <cell r="J540" t="str">
            <v>-</v>
          </cell>
          <cell r="K540" t="str">
            <v>-</v>
          </cell>
          <cell r="L540" t="str">
            <v>-</v>
          </cell>
          <cell r="M540" t="str">
            <v>XX</v>
          </cell>
          <cell r="N540" t="str">
            <v>WO</v>
          </cell>
          <cell r="O540" t="str">
            <v>XX</v>
          </cell>
          <cell r="P540" t="str">
            <v>XX</v>
          </cell>
          <cell r="Q540" t="str">
            <v>XX</v>
          </cell>
          <cell r="R540" t="str">
            <v>XX</v>
          </cell>
          <cell r="S540" t="str">
            <v>XX</v>
          </cell>
          <cell r="T540" t="str">
            <v>XX</v>
          </cell>
          <cell r="U540" t="str">
            <v>WO</v>
          </cell>
          <cell r="V540" t="str">
            <v>A</v>
          </cell>
          <cell r="W540" t="str">
            <v>XX</v>
          </cell>
          <cell r="X540" t="str">
            <v>XX</v>
          </cell>
          <cell r="Y540" t="str">
            <v>XX</v>
          </cell>
          <cell r="Z540" t="str">
            <v>XX</v>
          </cell>
          <cell r="AA540" t="str">
            <v>XX</v>
          </cell>
          <cell r="AB540" t="str">
            <v>WO</v>
          </cell>
          <cell r="AC540" t="str">
            <v>XX</v>
          </cell>
          <cell r="AD540" t="str">
            <v>XX</v>
          </cell>
          <cell r="AE540" t="str">
            <v>XX</v>
          </cell>
          <cell r="AF540" t="str">
            <v>XX</v>
          </cell>
          <cell r="AG540" t="str">
            <v>XX</v>
          </cell>
          <cell r="AH540" t="str">
            <v>XX</v>
          </cell>
          <cell r="AI540" t="str">
            <v>-</v>
          </cell>
          <cell r="AJ540" t="str">
            <v>-</v>
          </cell>
          <cell r="AK540" t="str">
            <v>-</v>
          </cell>
          <cell r="AL540">
            <v>20</v>
          </cell>
        </row>
        <row r="541">
          <cell r="B541">
            <v>3371</v>
          </cell>
          <cell r="C541" t="str">
            <v>P SHALINI</v>
          </cell>
          <cell r="D541" t="str">
            <v>07-Feb-2025</v>
          </cell>
          <cell r="E541" t="str">
            <v>JR-EXECUTIVE</v>
          </cell>
          <cell r="F541" t="str">
            <v>STAFF</v>
          </cell>
          <cell r="G541" t="str">
            <v>XX</v>
          </cell>
          <cell r="H541" t="str">
            <v>XX</v>
          </cell>
          <cell r="I541" t="str">
            <v>XX</v>
          </cell>
          <cell r="J541" t="str">
            <v>-</v>
          </cell>
          <cell r="K541" t="str">
            <v>-</v>
          </cell>
          <cell r="L541" t="str">
            <v>-</v>
          </cell>
          <cell r="M541" t="str">
            <v>XX</v>
          </cell>
          <cell r="N541" t="str">
            <v>WO</v>
          </cell>
          <cell r="O541" t="str">
            <v>A</v>
          </cell>
          <cell r="P541" t="str">
            <v>XX</v>
          </cell>
          <cell r="Q541" t="str">
            <v>XX</v>
          </cell>
          <cell r="R541" t="str">
            <v>XX</v>
          </cell>
          <cell r="S541" t="str">
            <v>XX</v>
          </cell>
          <cell r="T541" t="str">
            <v>XX</v>
          </cell>
          <cell r="U541" t="str">
            <v>WO</v>
          </cell>
          <cell r="V541" t="str">
            <v>XX</v>
          </cell>
          <cell r="W541" t="str">
            <v>XX</v>
          </cell>
          <cell r="X541" t="str">
            <v>XX</v>
          </cell>
          <cell r="Y541" t="str">
            <v>XX</v>
          </cell>
          <cell r="Z541" t="str">
            <v>XX</v>
          </cell>
          <cell r="AA541" t="str">
            <v>XX</v>
          </cell>
          <cell r="AB541" t="str">
            <v>WO</v>
          </cell>
          <cell r="AC541" t="str">
            <v>XX</v>
          </cell>
          <cell r="AD541" t="str">
            <v>A</v>
          </cell>
          <cell r="AE541" t="str">
            <v>XX</v>
          </cell>
          <cell r="AF541" t="str">
            <v>XX</v>
          </cell>
          <cell r="AG541" t="str">
            <v>XX</v>
          </cell>
          <cell r="AH541" t="str">
            <v>XX</v>
          </cell>
          <cell r="AI541" t="str">
            <v>-</v>
          </cell>
          <cell r="AJ541" t="str">
            <v>-</v>
          </cell>
          <cell r="AK541" t="str">
            <v>-</v>
          </cell>
          <cell r="AL541">
            <v>20</v>
          </cell>
        </row>
        <row r="542">
          <cell r="B542">
            <v>3372</v>
          </cell>
          <cell r="C542" t="str">
            <v>MAHUDEESWARAN N</v>
          </cell>
          <cell r="D542" t="str">
            <v>08-Feb-2025</v>
          </cell>
          <cell r="E542" t="str">
            <v>LOADMAN</v>
          </cell>
          <cell r="F542" t="str">
            <v>WORKER</v>
          </cell>
          <cell r="G542" t="str">
            <v>XX</v>
          </cell>
          <cell r="H542" t="str">
            <v>XX</v>
          </cell>
          <cell r="I542" t="str">
            <v>XX</v>
          </cell>
          <cell r="J542" t="str">
            <v>-</v>
          </cell>
          <cell r="K542" t="str">
            <v>-</v>
          </cell>
          <cell r="L542" t="str">
            <v>-</v>
          </cell>
          <cell r="M542" t="str">
            <v>XX</v>
          </cell>
          <cell r="N542" t="str">
            <v>WO</v>
          </cell>
          <cell r="O542" t="str">
            <v>XX</v>
          </cell>
          <cell r="P542" t="str">
            <v>XX</v>
          </cell>
          <cell r="Q542" t="str">
            <v>XX</v>
          </cell>
          <cell r="R542" t="str">
            <v>XX</v>
          </cell>
          <cell r="S542" t="str">
            <v>XX</v>
          </cell>
          <cell r="T542" t="str">
            <v>XX</v>
          </cell>
          <cell r="U542" t="str">
            <v>WO</v>
          </cell>
          <cell r="V542" t="str">
            <v>XX</v>
          </cell>
          <cell r="W542" t="str">
            <v>A</v>
          </cell>
          <cell r="X542" t="str">
            <v>XX</v>
          </cell>
          <cell r="Y542" t="str">
            <v>A</v>
          </cell>
          <cell r="Z542" t="str">
            <v>A</v>
          </cell>
          <cell r="AA542" t="str">
            <v>XX</v>
          </cell>
          <cell r="AB542" t="str">
            <v>WO</v>
          </cell>
          <cell r="AC542" t="str">
            <v>XX</v>
          </cell>
          <cell r="AD542" t="str">
            <v>XX</v>
          </cell>
          <cell r="AE542" t="str">
            <v>XX</v>
          </cell>
          <cell r="AF542" t="str">
            <v>XX</v>
          </cell>
          <cell r="AG542" t="str">
            <v>XX</v>
          </cell>
          <cell r="AH542" t="str">
            <v>XX</v>
          </cell>
          <cell r="AI542" t="str">
            <v>-</v>
          </cell>
          <cell r="AJ542" t="str">
            <v>-</v>
          </cell>
          <cell r="AK542" t="str">
            <v>-</v>
          </cell>
          <cell r="AL542">
            <v>19</v>
          </cell>
        </row>
        <row r="543">
          <cell r="B543">
            <v>3374</v>
          </cell>
          <cell r="C543" t="str">
            <v>S M MUNIRATHNAM</v>
          </cell>
          <cell r="D543" t="str">
            <v>10-Feb-2025</v>
          </cell>
          <cell r="E543" t="str">
            <v>JR MERCHANDISER</v>
          </cell>
          <cell r="F543" t="str">
            <v>STAFF</v>
          </cell>
          <cell r="G543" t="str">
            <v>XX</v>
          </cell>
          <cell r="H543" t="str">
            <v>XX</v>
          </cell>
          <cell r="I543" t="str">
            <v>XX</v>
          </cell>
          <cell r="J543" t="str">
            <v>-</v>
          </cell>
          <cell r="K543" t="str">
            <v>-</v>
          </cell>
          <cell r="L543" t="str">
            <v>-</v>
          </cell>
          <cell r="M543" t="str">
            <v>XX</v>
          </cell>
          <cell r="N543" t="str">
            <v>WO</v>
          </cell>
          <cell r="O543" t="str">
            <v>XX</v>
          </cell>
          <cell r="P543" t="str">
            <v>XX</v>
          </cell>
          <cell r="Q543" t="str">
            <v>XX</v>
          </cell>
          <cell r="R543" t="str">
            <v>XX</v>
          </cell>
          <cell r="S543" t="str">
            <v>XX</v>
          </cell>
          <cell r="T543" t="str">
            <v>XX</v>
          </cell>
          <cell r="U543" t="str">
            <v>WO</v>
          </cell>
          <cell r="V543" t="str">
            <v>XX</v>
          </cell>
          <cell r="W543" t="str">
            <v>XX</v>
          </cell>
          <cell r="X543" t="str">
            <v>XX</v>
          </cell>
          <cell r="Y543" t="str">
            <v>XX</v>
          </cell>
          <cell r="Z543" t="str">
            <v>XX</v>
          </cell>
          <cell r="AA543" t="str">
            <v>XX</v>
          </cell>
          <cell r="AB543" t="str">
            <v>WO</v>
          </cell>
          <cell r="AC543" t="str">
            <v>XX</v>
          </cell>
          <cell r="AD543" t="str">
            <v>XX</v>
          </cell>
          <cell r="AE543" t="str">
            <v>XX</v>
          </cell>
          <cell r="AF543" t="str">
            <v>XX</v>
          </cell>
          <cell r="AG543" t="str">
            <v>XX</v>
          </cell>
          <cell r="AH543" t="str">
            <v>XX</v>
          </cell>
          <cell r="AI543" t="str">
            <v>-</v>
          </cell>
          <cell r="AJ543" t="str">
            <v>-</v>
          </cell>
          <cell r="AK543" t="str">
            <v>-</v>
          </cell>
          <cell r="AL543">
            <v>22</v>
          </cell>
        </row>
        <row r="544">
          <cell r="B544">
            <v>3375</v>
          </cell>
          <cell r="C544" t="str">
            <v>SIVASHANMUGAM S</v>
          </cell>
          <cell r="D544" t="str">
            <v>11-Feb-2025</v>
          </cell>
          <cell r="E544" t="str">
            <v>EXECUTIVE</v>
          </cell>
          <cell r="F544" t="str">
            <v>STAFF</v>
          </cell>
          <cell r="G544" t="str">
            <v>XX</v>
          </cell>
          <cell r="H544" t="str">
            <v>XX</v>
          </cell>
          <cell r="I544" t="str">
            <v>XX</v>
          </cell>
          <cell r="J544" t="str">
            <v>-</v>
          </cell>
          <cell r="K544" t="str">
            <v>-</v>
          </cell>
          <cell r="L544" t="str">
            <v>-</v>
          </cell>
          <cell r="M544" t="str">
            <v>XX</v>
          </cell>
          <cell r="N544" t="str">
            <v>WO</v>
          </cell>
          <cell r="O544" t="str">
            <v>XX</v>
          </cell>
          <cell r="P544" t="str">
            <v>XX</v>
          </cell>
          <cell r="Q544" t="str">
            <v>XX</v>
          </cell>
          <cell r="R544" t="str">
            <v>XX</v>
          </cell>
          <cell r="S544" t="str">
            <v>XX</v>
          </cell>
          <cell r="T544" t="str">
            <v>XX</v>
          </cell>
          <cell r="U544" t="str">
            <v>WO</v>
          </cell>
          <cell r="V544" t="str">
            <v>XX</v>
          </cell>
          <cell r="W544" t="str">
            <v>XX</v>
          </cell>
          <cell r="X544" t="str">
            <v>XX</v>
          </cell>
          <cell r="Y544" t="str">
            <v>XX</v>
          </cell>
          <cell r="Z544" t="str">
            <v>XX</v>
          </cell>
          <cell r="AA544" t="str">
            <v>XX</v>
          </cell>
          <cell r="AB544" t="str">
            <v>WO</v>
          </cell>
          <cell r="AC544" t="str">
            <v>XX</v>
          </cell>
          <cell r="AD544" t="str">
            <v>XX</v>
          </cell>
          <cell r="AE544" t="str">
            <v>XX</v>
          </cell>
          <cell r="AF544" t="str">
            <v>XX</v>
          </cell>
          <cell r="AG544" t="str">
            <v>XX</v>
          </cell>
          <cell r="AH544" t="str">
            <v>XX</v>
          </cell>
          <cell r="AI544" t="str">
            <v>-</v>
          </cell>
          <cell r="AJ544" t="str">
            <v>-</v>
          </cell>
          <cell r="AK544" t="str">
            <v>-</v>
          </cell>
          <cell r="AL544">
            <v>22</v>
          </cell>
        </row>
        <row r="545">
          <cell r="B545">
            <v>3376</v>
          </cell>
          <cell r="C545" t="str">
            <v>RASIKA B</v>
          </cell>
          <cell r="D545" t="str">
            <v>11-Feb-2025</v>
          </cell>
          <cell r="E545" t="str">
            <v>DATA ENTRY</v>
          </cell>
          <cell r="F545" t="str">
            <v>STAFF</v>
          </cell>
          <cell r="G545" t="str">
            <v>XX</v>
          </cell>
          <cell r="H545" t="str">
            <v>XX</v>
          </cell>
          <cell r="I545" t="str">
            <v>XX</v>
          </cell>
          <cell r="J545" t="str">
            <v>-</v>
          </cell>
          <cell r="K545" t="str">
            <v>-</v>
          </cell>
          <cell r="L545" t="str">
            <v>-</v>
          </cell>
          <cell r="M545" t="str">
            <v>XX</v>
          </cell>
          <cell r="N545" t="str">
            <v>WO</v>
          </cell>
          <cell r="O545" t="str">
            <v>XX</v>
          </cell>
          <cell r="P545" t="str">
            <v>XX</v>
          </cell>
          <cell r="Q545" t="str">
            <v>XX</v>
          </cell>
          <cell r="R545" t="str">
            <v>XX</v>
          </cell>
          <cell r="S545" t="str">
            <v>XX</v>
          </cell>
          <cell r="T545" t="str">
            <v>XX</v>
          </cell>
          <cell r="U545" t="str">
            <v>WO</v>
          </cell>
          <cell r="V545" t="str">
            <v>XX</v>
          </cell>
          <cell r="W545" t="str">
            <v>XX</v>
          </cell>
          <cell r="X545" t="str">
            <v>XX</v>
          </cell>
          <cell r="Y545" t="str">
            <v>XX</v>
          </cell>
          <cell r="Z545" t="str">
            <v>XX</v>
          </cell>
          <cell r="AA545" t="str">
            <v>XX</v>
          </cell>
          <cell r="AB545" t="str">
            <v>WO</v>
          </cell>
          <cell r="AC545" t="str">
            <v>XX</v>
          </cell>
          <cell r="AD545" t="str">
            <v>XX</v>
          </cell>
          <cell r="AE545" t="str">
            <v>XX</v>
          </cell>
          <cell r="AF545" t="str">
            <v>XX</v>
          </cell>
          <cell r="AG545" t="str">
            <v>XX</v>
          </cell>
          <cell r="AH545" t="str">
            <v>XX</v>
          </cell>
          <cell r="AI545" t="str">
            <v>-</v>
          </cell>
          <cell r="AJ545" t="str">
            <v>-</v>
          </cell>
          <cell r="AK545" t="str">
            <v>-</v>
          </cell>
          <cell r="AL545">
            <v>22</v>
          </cell>
        </row>
        <row r="546">
          <cell r="B546">
            <v>3377</v>
          </cell>
          <cell r="C546" t="str">
            <v>REVATHI L</v>
          </cell>
          <cell r="D546" t="str">
            <v>11-Feb-2025</v>
          </cell>
          <cell r="E546" t="str">
            <v>LINE HELPER</v>
          </cell>
          <cell r="F546" t="str">
            <v>WORKER</v>
          </cell>
          <cell r="G546" t="str">
            <v>XX</v>
          </cell>
          <cell r="H546" t="str">
            <v>XX</v>
          </cell>
          <cell r="I546" t="str">
            <v>XX</v>
          </cell>
          <cell r="J546" t="str">
            <v>-</v>
          </cell>
          <cell r="K546" t="str">
            <v>-</v>
          </cell>
          <cell r="L546" t="str">
            <v>-</v>
          </cell>
          <cell r="M546" t="str">
            <v>XX</v>
          </cell>
          <cell r="N546" t="str">
            <v>WO</v>
          </cell>
          <cell r="O546" t="str">
            <v>XX</v>
          </cell>
          <cell r="P546" t="str">
            <v>XX</v>
          </cell>
          <cell r="Q546" t="str">
            <v>XX</v>
          </cell>
          <cell r="R546" t="str">
            <v>XX</v>
          </cell>
          <cell r="S546" t="str">
            <v>XX</v>
          </cell>
          <cell r="T546" t="str">
            <v>XX</v>
          </cell>
          <cell r="U546" t="str">
            <v>WO</v>
          </cell>
          <cell r="V546" t="str">
            <v>XX</v>
          </cell>
          <cell r="W546" t="str">
            <v>A</v>
          </cell>
          <cell r="X546" t="str">
            <v>XX</v>
          </cell>
          <cell r="Y546" t="str">
            <v>XX</v>
          </cell>
          <cell r="Z546" t="str">
            <v>XX</v>
          </cell>
          <cell r="AA546" t="str">
            <v>XX</v>
          </cell>
          <cell r="AB546" t="str">
            <v>WO</v>
          </cell>
          <cell r="AC546" t="str">
            <v>XX</v>
          </cell>
          <cell r="AD546" t="str">
            <v>XX</v>
          </cell>
          <cell r="AE546" t="str">
            <v>XX</v>
          </cell>
          <cell r="AF546" t="str">
            <v>XX</v>
          </cell>
          <cell r="AG546" t="str">
            <v>XX</v>
          </cell>
          <cell r="AH546" t="str">
            <v>A</v>
          </cell>
          <cell r="AI546" t="str">
            <v>-</v>
          </cell>
          <cell r="AJ546" t="str">
            <v>-</v>
          </cell>
          <cell r="AK546" t="str">
            <v>-</v>
          </cell>
          <cell r="AL546">
            <v>20</v>
          </cell>
        </row>
        <row r="547">
          <cell r="B547">
            <v>3378</v>
          </cell>
          <cell r="C547" t="str">
            <v>JOTHI B</v>
          </cell>
          <cell r="D547" t="str">
            <v>12-Feb-2025</v>
          </cell>
          <cell r="E547" t="str">
            <v>HELPER</v>
          </cell>
          <cell r="F547" t="str">
            <v>WORKER</v>
          </cell>
          <cell r="G547" t="str">
            <v>A</v>
          </cell>
          <cell r="H547" t="str">
            <v>A</v>
          </cell>
          <cell r="I547" t="str">
            <v>XX</v>
          </cell>
          <cell r="J547" t="str">
            <v>-</v>
          </cell>
          <cell r="K547" t="str">
            <v>-</v>
          </cell>
          <cell r="L547" t="str">
            <v>-</v>
          </cell>
          <cell r="M547" t="str">
            <v>XX</v>
          </cell>
          <cell r="N547" t="str">
            <v>WO</v>
          </cell>
          <cell r="O547" t="str">
            <v>A</v>
          </cell>
          <cell r="P547" t="str">
            <v>XX</v>
          </cell>
          <cell r="Q547" t="str">
            <v>XX</v>
          </cell>
          <cell r="R547" t="str">
            <v>A</v>
          </cell>
          <cell r="S547" t="str">
            <v>XX</v>
          </cell>
          <cell r="T547" t="str">
            <v>XX</v>
          </cell>
          <cell r="U547" t="str">
            <v>WO</v>
          </cell>
          <cell r="V547" t="str">
            <v>XX</v>
          </cell>
          <cell r="W547" t="str">
            <v>XX</v>
          </cell>
          <cell r="X547" t="str">
            <v>XX</v>
          </cell>
          <cell r="Y547" t="str">
            <v>XX</v>
          </cell>
          <cell r="Z547" t="str">
            <v>XX</v>
          </cell>
          <cell r="AA547" t="str">
            <v>XX</v>
          </cell>
          <cell r="AB547" t="str">
            <v>WO</v>
          </cell>
          <cell r="AC547" t="str">
            <v>XX</v>
          </cell>
          <cell r="AD547" t="str">
            <v>XX</v>
          </cell>
          <cell r="AE547" t="str">
            <v>XX</v>
          </cell>
          <cell r="AF547" t="str">
            <v>XX</v>
          </cell>
          <cell r="AG547" t="str">
            <v>XX</v>
          </cell>
          <cell r="AH547" t="str">
            <v>XX</v>
          </cell>
          <cell r="AI547" t="str">
            <v>-</v>
          </cell>
          <cell r="AJ547" t="str">
            <v>-</v>
          </cell>
          <cell r="AK547" t="str">
            <v>-</v>
          </cell>
          <cell r="AL547">
            <v>18</v>
          </cell>
        </row>
        <row r="548">
          <cell r="B548">
            <v>3379</v>
          </cell>
          <cell r="C548" t="str">
            <v>KAVITHA SELVAM</v>
          </cell>
          <cell r="D548" t="str">
            <v>13-Feb-2025</v>
          </cell>
          <cell r="E548" t="str">
            <v>HELPER</v>
          </cell>
          <cell r="F548" t="str">
            <v>WORKER</v>
          </cell>
          <cell r="G548" t="str">
            <v>A</v>
          </cell>
          <cell r="H548" t="str">
            <v>A</v>
          </cell>
          <cell r="I548" t="str">
            <v>A</v>
          </cell>
          <cell r="J548" t="str">
            <v>-</v>
          </cell>
          <cell r="K548" t="str">
            <v>-</v>
          </cell>
          <cell r="L548" t="str">
            <v>-</v>
          </cell>
          <cell r="M548" t="str">
            <v>XX</v>
          </cell>
          <cell r="N548" t="str">
            <v>WO</v>
          </cell>
          <cell r="O548" t="str">
            <v>XX</v>
          </cell>
          <cell r="P548" t="str">
            <v>XX</v>
          </cell>
          <cell r="Q548" t="str">
            <v>XX</v>
          </cell>
          <cell r="R548" t="str">
            <v>A</v>
          </cell>
          <cell r="S548" t="str">
            <v>A</v>
          </cell>
          <cell r="T548" t="str">
            <v>A</v>
          </cell>
          <cell r="U548" t="str">
            <v>WO</v>
          </cell>
          <cell r="V548" t="str">
            <v>XX</v>
          </cell>
          <cell r="W548" t="str">
            <v>XX</v>
          </cell>
          <cell r="X548" t="str">
            <v>XX</v>
          </cell>
          <cell r="Y548" t="str">
            <v>XX</v>
          </cell>
          <cell r="Z548" t="str">
            <v>A</v>
          </cell>
          <cell r="AA548" t="str">
            <v>XX</v>
          </cell>
          <cell r="AB548" t="str">
            <v>WO</v>
          </cell>
          <cell r="AC548" t="str">
            <v>XX</v>
          </cell>
          <cell r="AD548" t="str">
            <v>XX</v>
          </cell>
          <cell r="AE548" t="str">
            <v>XX</v>
          </cell>
          <cell r="AF548" t="str">
            <v>XX</v>
          </cell>
          <cell r="AG548" t="str">
            <v>XX</v>
          </cell>
          <cell r="AH548" t="str">
            <v>A</v>
          </cell>
          <cell r="AI548" t="str">
            <v>-</v>
          </cell>
          <cell r="AJ548" t="str">
            <v>-</v>
          </cell>
          <cell r="AK548" t="str">
            <v>-</v>
          </cell>
          <cell r="AL548">
            <v>14</v>
          </cell>
        </row>
        <row r="549">
          <cell r="B549">
            <v>3380</v>
          </cell>
          <cell r="C549" t="str">
            <v>GANAMANI SANMUGANATHAN</v>
          </cell>
          <cell r="D549" t="str">
            <v>13-Feb-2025</v>
          </cell>
          <cell r="E549" t="str">
            <v>HELPER</v>
          </cell>
          <cell r="F549" t="str">
            <v>WORKER</v>
          </cell>
          <cell r="G549" t="str">
            <v>XX</v>
          </cell>
          <cell r="H549" t="str">
            <v>XX</v>
          </cell>
          <cell r="I549" t="str">
            <v>XX</v>
          </cell>
          <cell r="J549" t="str">
            <v>-</v>
          </cell>
          <cell r="K549" t="str">
            <v>-</v>
          </cell>
          <cell r="L549" t="str">
            <v>-</v>
          </cell>
          <cell r="M549" t="str">
            <v>A</v>
          </cell>
          <cell r="N549" t="str">
            <v>WO</v>
          </cell>
          <cell r="O549" t="str">
            <v>A</v>
          </cell>
          <cell r="P549" t="str">
            <v>XX</v>
          </cell>
          <cell r="Q549" t="str">
            <v>XX</v>
          </cell>
          <cell r="R549" t="str">
            <v>XX</v>
          </cell>
          <cell r="S549" t="str">
            <v>XX</v>
          </cell>
          <cell r="T549" t="str">
            <v>XX</v>
          </cell>
          <cell r="U549" t="str">
            <v>WO</v>
          </cell>
          <cell r="V549" t="str">
            <v>XX</v>
          </cell>
          <cell r="W549" t="str">
            <v>XX</v>
          </cell>
          <cell r="X549" t="str">
            <v>XX</v>
          </cell>
          <cell r="Y549" t="str">
            <v>XX</v>
          </cell>
          <cell r="Z549" t="str">
            <v>XX</v>
          </cell>
          <cell r="AA549" t="str">
            <v>XX</v>
          </cell>
          <cell r="AB549" t="str">
            <v>WO</v>
          </cell>
          <cell r="AC549" t="str">
            <v>A</v>
          </cell>
          <cell r="AD549" t="str">
            <v>XX</v>
          </cell>
          <cell r="AE549" t="str">
            <v>XX</v>
          </cell>
          <cell r="AF549" t="str">
            <v>XX</v>
          </cell>
          <cell r="AG549" t="str">
            <v>A</v>
          </cell>
          <cell r="AH549" t="str">
            <v>A</v>
          </cell>
          <cell r="AI549" t="str">
            <v>-</v>
          </cell>
          <cell r="AJ549" t="str">
            <v>-</v>
          </cell>
          <cell r="AK549" t="str">
            <v>-</v>
          </cell>
          <cell r="AL549">
            <v>17</v>
          </cell>
        </row>
        <row r="550">
          <cell r="B550">
            <v>3381</v>
          </cell>
          <cell r="C550" t="str">
            <v>VIJAYA DURAIRASAN</v>
          </cell>
          <cell r="D550" t="str">
            <v>13-Feb-2025</v>
          </cell>
          <cell r="E550" t="str">
            <v>HELPER</v>
          </cell>
          <cell r="F550" t="str">
            <v>WORKER</v>
          </cell>
          <cell r="G550" t="str">
            <v>XX</v>
          </cell>
          <cell r="H550" t="str">
            <v>XX</v>
          </cell>
          <cell r="I550" t="str">
            <v>XX</v>
          </cell>
          <cell r="J550" t="str">
            <v>-</v>
          </cell>
          <cell r="K550" t="str">
            <v>-</v>
          </cell>
          <cell r="L550" t="str">
            <v>-</v>
          </cell>
          <cell r="M550" t="str">
            <v>XX</v>
          </cell>
          <cell r="N550" t="str">
            <v>WO</v>
          </cell>
          <cell r="O550" t="str">
            <v>XX</v>
          </cell>
          <cell r="P550" t="str">
            <v>A</v>
          </cell>
          <cell r="Q550" t="str">
            <v>A</v>
          </cell>
          <cell r="R550" t="str">
            <v>A</v>
          </cell>
          <cell r="S550" t="str">
            <v>A</v>
          </cell>
          <cell r="T550" t="str">
            <v>A</v>
          </cell>
          <cell r="U550" t="str">
            <v>WO</v>
          </cell>
          <cell r="V550" t="str">
            <v>A</v>
          </cell>
          <cell r="W550" t="str">
            <v>A</v>
          </cell>
          <cell r="X550" t="str">
            <v>A</v>
          </cell>
          <cell r="Y550" t="str">
            <v>A</v>
          </cell>
          <cell r="Z550" t="str">
            <v>A</v>
          </cell>
          <cell r="AA550" t="str">
            <v>A</v>
          </cell>
          <cell r="AB550" t="str">
            <v>WO</v>
          </cell>
          <cell r="AC550" t="str">
            <v>A</v>
          </cell>
          <cell r="AD550" t="str">
            <v>A</v>
          </cell>
          <cell r="AE550" t="str">
            <v>A</v>
          </cell>
          <cell r="AF550" t="str">
            <v>A</v>
          </cell>
          <cell r="AG550" t="str">
            <v>A</v>
          </cell>
          <cell r="AH550" t="str">
            <v>A</v>
          </cell>
          <cell r="AI550" t="str">
            <v>-</v>
          </cell>
          <cell r="AJ550" t="str">
            <v>-</v>
          </cell>
          <cell r="AK550" t="str">
            <v>-</v>
          </cell>
          <cell r="AL550">
            <v>5</v>
          </cell>
        </row>
        <row r="551">
          <cell r="B551">
            <v>3382</v>
          </cell>
          <cell r="C551" t="str">
            <v>BHARATHI M</v>
          </cell>
          <cell r="D551" t="str">
            <v>13-Feb-2025</v>
          </cell>
          <cell r="E551" t="str">
            <v>JR-EXECUTIVE</v>
          </cell>
          <cell r="F551" t="str">
            <v>STAFF</v>
          </cell>
          <cell r="G551" t="str">
            <v>A</v>
          </cell>
          <cell r="H551" t="str">
            <v>XX</v>
          </cell>
          <cell r="I551" t="str">
            <v>XX</v>
          </cell>
          <cell r="J551" t="str">
            <v>-</v>
          </cell>
          <cell r="K551" t="str">
            <v>-</v>
          </cell>
          <cell r="L551" t="str">
            <v>-</v>
          </cell>
          <cell r="M551" t="str">
            <v>XX</v>
          </cell>
          <cell r="N551" t="str">
            <v>WO</v>
          </cell>
          <cell r="O551" t="str">
            <v>XX</v>
          </cell>
          <cell r="P551" t="str">
            <v>XX</v>
          </cell>
          <cell r="Q551" t="str">
            <v>A</v>
          </cell>
          <cell r="R551" t="str">
            <v>XX</v>
          </cell>
          <cell r="S551" t="str">
            <v>XX</v>
          </cell>
          <cell r="T551" t="str">
            <v>XX</v>
          </cell>
          <cell r="U551" t="str">
            <v>WO</v>
          </cell>
          <cell r="V551" t="str">
            <v>XX</v>
          </cell>
          <cell r="W551" t="str">
            <v>XX</v>
          </cell>
          <cell r="X551" t="str">
            <v>A</v>
          </cell>
          <cell r="Y551" t="str">
            <v>A</v>
          </cell>
          <cell r="Z551" t="str">
            <v>XX</v>
          </cell>
          <cell r="AA551" t="str">
            <v>XX</v>
          </cell>
          <cell r="AB551" t="str">
            <v>WO</v>
          </cell>
          <cell r="AC551" t="str">
            <v>XX</v>
          </cell>
          <cell r="AD551" t="str">
            <v>XX</v>
          </cell>
          <cell r="AE551" t="str">
            <v>XX</v>
          </cell>
          <cell r="AF551" t="str">
            <v>XX</v>
          </cell>
          <cell r="AG551" t="str">
            <v>XX</v>
          </cell>
          <cell r="AH551" t="str">
            <v>XX</v>
          </cell>
          <cell r="AI551" t="str">
            <v>-</v>
          </cell>
          <cell r="AJ551" t="str">
            <v>-</v>
          </cell>
          <cell r="AK551" t="str">
            <v>-</v>
          </cell>
          <cell r="AL551">
            <v>18</v>
          </cell>
        </row>
        <row r="552">
          <cell r="B552">
            <v>3383</v>
          </cell>
          <cell r="C552" t="str">
            <v>GAYATHRI MARAN</v>
          </cell>
          <cell r="D552" t="str">
            <v>14-Feb-2025</v>
          </cell>
          <cell r="E552" t="str">
            <v>HELPER</v>
          </cell>
          <cell r="F552" t="str">
            <v>WORKER</v>
          </cell>
          <cell r="G552" t="str">
            <v>XX</v>
          </cell>
          <cell r="H552" t="str">
            <v>XX</v>
          </cell>
          <cell r="I552" t="str">
            <v>XX</v>
          </cell>
          <cell r="J552" t="str">
            <v>-</v>
          </cell>
          <cell r="K552" t="str">
            <v>-</v>
          </cell>
          <cell r="L552" t="str">
            <v>-</v>
          </cell>
          <cell r="M552" t="str">
            <v>XX</v>
          </cell>
          <cell r="N552" t="str">
            <v>WO</v>
          </cell>
          <cell r="O552" t="str">
            <v>XX</v>
          </cell>
          <cell r="P552" t="str">
            <v>XX</v>
          </cell>
          <cell r="Q552" t="str">
            <v>XX</v>
          </cell>
          <cell r="R552" t="str">
            <v>XX</v>
          </cell>
          <cell r="S552" t="str">
            <v>XX</v>
          </cell>
          <cell r="T552" t="str">
            <v>XX</v>
          </cell>
          <cell r="U552" t="str">
            <v>WO</v>
          </cell>
          <cell r="V552" t="str">
            <v>XX</v>
          </cell>
          <cell r="W552" t="str">
            <v>XX</v>
          </cell>
          <cell r="X552" t="str">
            <v>XX</v>
          </cell>
          <cell r="Y552" t="str">
            <v>A</v>
          </cell>
          <cell r="Z552" t="str">
            <v>XX</v>
          </cell>
          <cell r="AA552" t="str">
            <v>XX</v>
          </cell>
          <cell r="AB552" t="str">
            <v>WO</v>
          </cell>
          <cell r="AC552" t="str">
            <v>A</v>
          </cell>
          <cell r="AD552" t="str">
            <v>XX</v>
          </cell>
          <cell r="AE552" t="str">
            <v>XX</v>
          </cell>
          <cell r="AF552" t="str">
            <v>XX</v>
          </cell>
          <cell r="AG552" t="str">
            <v>XX</v>
          </cell>
          <cell r="AH552" t="str">
            <v>A</v>
          </cell>
          <cell r="AI552" t="str">
            <v>-</v>
          </cell>
          <cell r="AJ552" t="str">
            <v>-</v>
          </cell>
          <cell r="AK552" t="str">
            <v>-</v>
          </cell>
          <cell r="AL552">
            <v>19</v>
          </cell>
        </row>
        <row r="553">
          <cell r="B553">
            <v>3384</v>
          </cell>
          <cell r="C553" t="str">
            <v>PONNUSAMY SHANMUGAM</v>
          </cell>
          <cell r="D553" t="str">
            <v>14-Feb-2025</v>
          </cell>
          <cell r="E553" t="str">
            <v>WARPER</v>
          </cell>
          <cell r="F553" t="str">
            <v>WORKER</v>
          </cell>
          <cell r="G553" t="str">
            <v>XX</v>
          </cell>
          <cell r="H553" t="str">
            <v>XX</v>
          </cell>
          <cell r="I553" t="str">
            <v>XX</v>
          </cell>
          <cell r="J553" t="str">
            <v>-</v>
          </cell>
          <cell r="K553" t="str">
            <v>-</v>
          </cell>
          <cell r="L553" t="str">
            <v>-</v>
          </cell>
          <cell r="M553" t="str">
            <v>XX</v>
          </cell>
          <cell r="N553" t="str">
            <v>WO</v>
          </cell>
          <cell r="O553" t="str">
            <v>XX</v>
          </cell>
          <cell r="P553" t="str">
            <v>XX</v>
          </cell>
          <cell r="Q553" t="str">
            <v>A</v>
          </cell>
          <cell r="R553" t="str">
            <v>XX</v>
          </cell>
          <cell r="S553" t="str">
            <v>XX</v>
          </cell>
          <cell r="T553" t="str">
            <v>XX</v>
          </cell>
          <cell r="U553" t="str">
            <v>WO</v>
          </cell>
          <cell r="V553" t="str">
            <v>XX</v>
          </cell>
          <cell r="W553" t="str">
            <v>XX</v>
          </cell>
          <cell r="X553" t="str">
            <v>XX</v>
          </cell>
          <cell r="Y553" t="str">
            <v>XX</v>
          </cell>
          <cell r="Z553" t="str">
            <v>XX</v>
          </cell>
          <cell r="AA553" t="str">
            <v>XX</v>
          </cell>
          <cell r="AB553" t="str">
            <v>WO</v>
          </cell>
          <cell r="AC553" t="str">
            <v>XX</v>
          </cell>
          <cell r="AD553" t="str">
            <v>XX</v>
          </cell>
          <cell r="AE553" t="str">
            <v>XX</v>
          </cell>
          <cell r="AF553" t="str">
            <v>XX</v>
          </cell>
          <cell r="AG553" t="str">
            <v>A</v>
          </cell>
          <cell r="AH553" t="str">
            <v>XX</v>
          </cell>
          <cell r="AI553" t="str">
            <v>WO</v>
          </cell>
          <cell r="AJ553" t="str">
            <v>-</v>
          </cell>
          <cell r="AK553" t="str">
            <v>-</v>
          </cell>
          <cell r="AL553">
            <v>20</v>
          </cell>
        </row>
        <row r="554">
          <cell r="B554">
            <v>3385</v>
          </cell>
          <cell r="C554" t="str">
            <v>MOHANRAJ PALANISAMY</v>
          </cell>
          <cell r="D554" t="str">
            <v>14-Feb-2025</v>
          </cell>
          <cell r="E554" t="str">
            <v>HELPER</v>
          </cell>
          <cell r="F554" t="str">
            <v>WORKER</v>
          </cell>
          <cell r="G554" t="str">
            <v>A</v>
          </cell>
          <cell r="H554" t="str">
            <v>XX</v>
          </cell>
          <cell r="I554" t="str">
            <v>XX</v>
          </cell>
          <cell r="J554" t="str">
            <v>-</v>
          </cell>
          <cell r="K554" t="str">
            <v>-</v>
          </cell>
          <cell r="L554" t="str">
            <v>-</v>
          </cell>
          <cell r="M554" t="str">
            <v>A</v>
          </cell>
          <cell r="N554" t="str">
            <v>WO</v>
          </cell>
          <cell r="O554" t="str">
            <v>A</v>
          </cell>
          <cell r="P554" t="str">
            <v>A</v>
          </cell>
          <cell r="Q554" t="str">
            <v>A</v>
          </cell>
          <cell r="R554" t="str">
            <v>A</v>
          </cell>
          <cell r="S554" t="str">
            <v>A</v>
          </cell>
          <cell r="T554" t="str">
            <v>A</v>
          </cell>
          <cell r="U554" t="str">
            <v>WO</v>
          </cell>
          <cell r="V554" t="str">
            <v>XX</v>
          </cell>
          <cell r="W554" t="str">
            <v>XX</v>
          </cell>
          <cell r="X554" t="str">
            <v>XX</v>
          </cell>
          <cell r="Y554" t="str">
            <v>XX</v>
          </cell>
          <cell r="Z554" t="str">
            <v>XX</v>
          </cell>
          <cell r="AA554" t="str">
            <v>XX</v>
          </cell>
          <cell r="AB554" t="str">
            <v>WO</v>
          </cell>
          <cell r="AC554" t="str">
            <v>XX</v>
          </cell>
          <cell r="AD554" t="str">
            <v>XX</v>
          </cell>
          <cell r="AE554" t="str">
            <v>XX</v>
          </cell>
          <cell r="AF554" t="str">
            <v>XX</v>
          </cell>
          <cell r="AG554" t="str">
            <v>XX</v>
          </cell>
          <cell r="AH554" t="str">
            <v>XX</v>
          </cell>
          <cell r="AI554" t="str">
            <v>-</v>
          </cell>
          <cell r="AJ554" t="str">
            <v>-</v>
          </cell>
          <cell r="AK554" t="str">
            <v>-</v>
          </cell>
          <cell r="AL554">
            <v>14</v>
          </cell>
        </row>
        <row r="555">
          <cell r="B555">
            <v>3386</v>
          </cell>
          <cell r="C555" t="str">
            <v>MEGALA MOHAN</v>
          </cell>
          <cell r="D555" t="str">
            <v>14-Feb-2025</v>
          </cell>
          <cell r="E555" t="str">
            <v>JR-EXECUTIVE</v>
          </cell>
          <cell r="F555" t="str">
            <v>STAFF</v>
          </cell>
          <cell r="G555" t="str">
            <v>XX</v>
          </cell>
          <cell r="H555" t="str">
            <v>XX</v>
          </cell>
          <cell r="I555" t="str">
            <v>XX</v>
          </cell>
          <cell r="J555" t="str">
            <v>-</v>
          </cell>
          <cell r="K555" t="str">
            <v>-</v>
          </cell>
          <cell r="L555" t="str">
            <v>-</v>
          </cell>
          <cell r="M555" t="str">
            <v>XX</v>
          </cell>
          <cell r="N555" t="str">
            <v>WO</v>
          </cell>
          <cell r="O555" t="str">
            <v>XX</v>
          </cell>
          <cell r="P555" t="str">
            <v>XX</v>
          </cell>
          <cell r="Q555" t="str">
            <v>XX</v>
          </cell>
          <cell r="R555" t="str">
            <v>XX</v>
          </cell>
          <cell r="S555" t="str">
            <v>A</v>
          </cell>
          <cell r="T555" t="str">
            <v>XX</v>
          </cell>
          <cell r="U555" t="str">
            <v>WO</v>
          </cell>
          <cell r="V555" t="str">
            <v>XX</v>
          </cell>
          <cell r="W555" t="str">
            <v>XX</v>
          </cell>
          <cell r="X555" t="str">
            <v>A</v>
          </cell>
          <cell r="Y555" t="str">
            <v>XX</v>
          </cell>
          <cell r="Z555" t="str">
            <v>XX</v>
          </cell>
          <cell r="AA555" t="str">
            <v>XX</v>
          </cell>
          <cell r="AB555" t="str">
            <v>WO</v>
          </cell>
          <cell r="AC555" t="str">
            <v>XX</v>
          </cell>
          <cell r="AD555" t="str">
            <v>XX</v>
          </cell>
          <cell r="AE555" t="str">
            <v>XX</v>
          </cell>
          <cell r="AF555" t="str">
            <v>XX</v>
          </cell>
          <cell r="AG555" t="str">
            <v>A</v>
          </cell>
          <cell r="AH555" t="str">
            <v>A</v>
          </cell>
          <cell r="AI555" t="str">
            <v>-</v>
          </cell>
          <cell r="AJ555" t="str">
            <v>-</v>
          </cell>
          <cell r="AK555" t="str">
            <v>-</v>
          </cell>
          <cell r="AL555">
            <v>18</v>
          </cell>
        </row>
        <row r="556">
          <cell r="B556">
            <v>3387</v>
          </cell>
          <cell r="C556" t="str">
            <v>LOGANADAN MARDANJCHETTYAR</v>
          </cell>
          <cell r="D556" t="str">
            <v>17-Feb-2025</v>
          </cell>
          <cell r="E556" t="str">
            <v>HELPER</v>
          </cell>
          <cell r="F556" t="str">
            <v>WORKER</v>
          </cell>
          <cell r="G556" t="str">
            <v>XX</v>
          </cell>
          <cell r="H556" t="str">
            <v>XX</v>
          </cell>
          <cell r="I556" t="str">
            <v>XX</v>
          </cell>
          <cell r="J556" t="str">
            <v>-</v>
          </cell>
          <cell r="K556" t="str">
            <v>-</v>
          </cell>
          <cell r="L556" t="str">
            <v>-</v>
          </cell>
          <cell r="M556" t="str">
            <v>XX</v>
          </cell>
          <cell r="N556" t="str">
            <v>WO</v>
          </cell>
          <cell r="O556" t="str">
            <v>A</v>
          </cell>
          <cell r="P556" t="str">
            <v>XX</v>
          </cell>
          <cell r="Q556" t="str">
            <v>XX</v>
          </cell>
          <cell r="R556" t="str">
            <v>XX</v>
          </cell>
          <cell r="S556" t="str">
            <v>XX</v>
          </cell>
          <cell r="T556" t="str">
            <v>XX</v>
          </cell>
          <cell r="U556" t="str">
            <v>WO</v>
          </cell>
          <cell r="V556" t="str">
            <v>XX</v>
          </cell>
          <cell r="W556" t="str">
            <v>XX</v>
          </cell>
          <cell r="X556" t="str">
            <v>XX</v>
          </cell>
          <cell r="Y556" t="str">
            <v>XX</v>
          </cell>
          <cell r="Z556" t="str">
            <v>XX</v>
          </cell>
          <cell r="AA556" t="str">
            <v>XX</v>
          </cell>
          <cell r="AB556" t="str">
            <v>WO</v>
          </cell>
          <cell r="AC556" t="str">
            <v>XX</v>
          </cell>
          <cell r="AD556" t="str">
            <v>XX</v>
          </cell>
          <cell r="AE556" t="str">
            <v>XX</v>
          </cell>
          <cell r="AF556" t="str">
            <v>XX</v>
          </cell>
          <cell r="AG556" t="str">
            <v>XX</v>
          </cell>
          <cell r="AH556" t="str">
            <v>XX</v>
          </cell>
          <cell r="AI556" t="str">
            <v>-</v>
          </cell>
          <cell r="AJ556" t="str">
            <v>-</v>
          </cell>
          <cell r="AK556" t="str">
            <v>-</v>
          </cell>
          <cell r="AL556">
            <v>21</v>
          </cell>
        </row>
        <row r="557">
          <cell r="B557">
            <v>3388</v>
          </cell>
          <cell r="C557" t="str">
            <v>RANJITHKUMAR S</v>
          </cell>
          <cell r="D557" t="str">
            <v>17-Feb-2025</v>
          </cell>
          <cell r="E557" t="str">
            <v>HELPER</v>
          </cell>
          <cell r="F557" t="str">
            <v>WORKER</v>
          </cell>
          <cell r="G557" t="str">
            <v>A</v>
          </cell>
          <cell r="H557" t="str">
            <v>A</v>
          </cell>
          <cell r="I557" t="str">
            <v>A</v>
          </cell>
          <cell r="J557" t="str">
            <v>-</v>
          </cell>
          <cell r="K557" t="str">
            <v>-</v>
          </cell>
          <cell r="L557" t="str">
            <v>-</v>
          </cell>
          <cell r="M557" t="str">
            <v>A</v>
          </cell>
          <cell r="N557" t="str">
            <v>WO</v>
          </cell>
          <cell r="O557" t="str">
            <v>A</v>
          </cell>
          <cell r="P557" t="str">
            <v>A</v>
          </cell>
          <cell r="Q557" t="str">
            <v>A</v>
          </cell>
          <cell r="R557" t="str">
            <v>A</v>
          </cell>
          <cell r="S557" t="str">
            <v>A</v>
          </cell>
          <cell r="T557" t="str">
            <v>A</v>
          </cell>
          <cell r="U557" t="str">
            <v>WO</v>
          </cell>
          <cell r="V557" t="str">
            <v>A</v>
          </cell>
          <cell r="W557" t="str">
            <v>A</v>
          </cell>
          <cell r="X557" t="str">
            <v>A</v>
          </cell>
          <cell r="Y557" t="str">
            <v>A</v>
          </cell>
          <cell r="Z557" t="str">
            <v>A</v>
          </cell>
          <cell r="AA557" t="str">
            <v>A</v>
          </cell>
          <cell r="AB557" t="str">
            <v>WO</v>
          </cell>
          <cell r="AC557" t="str">
            <v>A</v>
          </cell>
          <cell r="AD557" t="str">
            <v>A</v>
          </cell>
          <cell r="AE557" t="str">
            <v>A</v>
          </cell>
          <cell r="AF557" t="str">
            <v>A</v>
          </cell>
          <cell r="AG557" t="str">
            <v>A</v>
          </cell>
          <cell r="AH557" t="str">
            <v>A</v>
          </cell>
          <cell r="AI557" t="str">
            <v>-</v>
          </cell>
          <cell r="AJ557" t="str">
            <v>-</v>
          </cell>
          <cell r="AK557" t="str">
            <v>-</v>
          </cell>
          <cell r="AL557">
            <v>0</v>
          </cell>
        </row>
        <row r="558">
          <cell r="B558">
            <v>3389</v>
          </cell>
          <cell r="C558" t="str">
            <v>B VINOTH</v>
          </cell>
          <cell r="D558" t="str">
            <v>17-Feb-2025</v>
          </cell>
          <cell r="E558" t="str">
            <v>OPERATOR</v>
          </cell>
          <cell r="F558" t="str">
            <v>WORKER</v>
          </cell>
          <cell r="G558" t="str">
            <v>A</v>
          </cell>
          <cell r="H558" t="str">
            <v>A</v>
          </cell>
          <cell r="I558" t="str">
            <v>A</v>
          </cell>
          <cell r="J558" t="str">
            <v>-</v>
          </cell>
          <cell r="K558" t="str">
            <v>-</v>
          </cell>
          <cell r="L558" t="str">
            <v>-</v>
          </cell>
          <cell r="M558" t="str">
            <v>A</v>
          </cell>
          <cell r="N558" t="str">
            <v>WO</v>
          </cell>
          <cell r="O558" t="str">
            <v>A</v>
          </cell>
          <cell r="P558" t="str">
            <v>A</v>
          </cell>
          <cell r="Q558" t="str">
            <v>A</v>
          </cell>
          <cell r="R558" t="str">
            <v>A</v>
          </cell>
          <cell r="S558" t="str">
            <v>A</v>
          </cell>
          <cell r="T558" t="str">
            <v>A</v>
          </cell>
          <cell r="U558" t="str">
            <v>WO</v>
          </cell>
          <cell r="V558" t="str">
            <v>A</v>
          </cell>
          <cell r="W558" t="str">
            <v>A</v>
          </cell>
          <cell r="X558" t="str">
            <v>A</v>
          </cell>
          <cell r="Y558" t="str">
            <v>A</v>
          </cell>
          <cell r="Z558" t="str">
            <v>A</v>
          </cell>
          <cell r="AA558" t="str">
            <v>A</v>
          </cell>
          <cell r="AB558" t="str">
            <v>WO</v>
          </cell>
          <cell r="AC558" t="str">
            <v>XX</v>
          </cell>
          <cell r="AD558" t="str">
            <v>A</v>
          </cell>
          <cell r="AE558" t="str">
            <v>XX</v>
          </cell>
          <cell r="AF558" t="str">
            <v>XX</v>
          </cell>
          <cell r="AG558" t="str">
            <v>XX</v>
          </cell>
          <cell r="AH558" t="str">
            <v>XX</v>
          </cell>
          <cell r="AI558" t="str">
            <v>-</v>
          </cell>
          <cell r="AJ558" t="str">
            <v>-</v>
          </cell>
          <cell r="AK558" t="str">
            <v>-</v>
          </cell>
          <cell r="AL558">
            <v>5</v>
          </cell>
        </row>
        <row r="559">
          <cell r="B559">
            <v>3390</v>
          </cell>
          <cell r="C559" t="str">
            <v>SARANYA S</v>
          </cell>
          <cell r="D559" t="str">
            <v>17-Feb-2025</v>
          </cell>
          <cell r="E559" t="str">
            <v>HELPER</v>
          </cell>
          <cell r="F559" t="str">
            <v>WORKER</v>
          </cell>
          <cell r="G559" t="str">
            <v>XX</v>
          </cell>
          <cell r="H559" t="str">
            <v>XX</v>
          </cell>
          <cell r="I559" t="str">
            <v>XX</v>
          </cell>
          <cell r="J559" t="str">
            <v>-</v>
          </cell>
          <cell r="K559" t="str">
            <v>-</v>
          </cell>
          <cell r="L559" t="str">
            <v>-</v>
          </cell>
          <cell r="M559" t="str">
            <v>XX</v>
          </cell>
          <cell r="N559" t="str">
            <v>WO</v>
          </cell>
          <cell r="O559" t="str">
            <v>XX</v>
          </cell>
          <cell r="P559" t="str">
            <v>A</v>
          </cell>
          <cell r="Q559" t="str">
            <v>XX</v>
          </cell>
          <cell r="R559" t="str">
            <v>A</v>
          </cell>
          <cell r="S559" t="str">
            <v>XX</v>
          </cell>
          <cell r="T559" t="str">
            <v>XX</v>
          </cell>
          <cell r="U559" t="str">
            <v>WO</v>
          </cell>
          <cell r="V559" t="str">
            <v>XX</v>
          </cell>
          <cell r="W559" t="str">
            <v>XX</v>
          </cell>
          <cell r="X559" t="str">
            <v>A</v>
          </cell>
          <cell r="Y559" t="str">
            <v>A</v>
          </cell>
          <cell r="Z559" t="str">
            <v>XX</v>
          </cell>
          <cell r="AA559" t="str">
            <v>A</v>
          </cell>
          <cell r="AB559" t="str">
            <v>WO</v>
          </cell>
          <cell r="AC559" t="str">
            <v>XX</v>
          </cell>
          <cell r="AD559" t="str">
            <v>XX</v>
          </cell>
          <cell r="AE559" t="str">
            <v>XX</v>
          </cell>
          <cell r="AF559" t="str">
            <v>A</v>
          </cell>
          <cell r="AG559" t="str">
            <v>XX</v>
          </cell>
          <cell r="AH559" t="str">
            <v>A</v>
          </cell>
          <cell r="AI559" t="str">
            <v>-</v>
          </cell>
          <cell r="AJ559" t="str">
            <v>-</v>
          </cell>
          <cell r="AK559" t="str">
            <v>-</v>
          </cell>
          <cell r="AL559">
            <v>15</v>
          </cell>
        </row>
        <row r="560">
          <cell r="B560">
            <v>3391</v>
          </cell>
          <cell r="C560" t="str">
            <v>JAMJANAM MOUNIKA</v>
          </cell>
          <cell r="D560" t="str">
            <v>17-Feb-2025</v>
          </cell>
          <cell r="E560" t="str">
            <v>JR MERCHANDISER</v>
          </cell>
          <cell r="F560" t="str">
            <v>STAFF</v>
          </cell>
          <cell r="G560" t="str">
            <v>XX</v>
          </cell>
          <cell r="H560" t="str">
            <v>A</v>
          </cell>
          <cell r="I560" t="str">
            <v>XX</v>
          </cell>
          <cell r="J560" t="str">
            <v>-</v>
          </cell>
          <cell r="K560" t="str">
            <v>-</v>
          </cell>
          <cell r="L560" t="str">
            <v>-</v>
          </cell>
          <cell r="M560" t="str">
            <v>XX</v>
          </cell>
          <cell r="N560" t="str">
            <v>WO</v>
          </cell>
          <cell r="O560" t="str">
            <v>XX</v>
          </cell>
          <cell r="P560" t="str">
            <v>XX</v>
          </cell>
          <cell r="Q560" t="str">
            <v>A</v>
          </cell>
          <cell r="R560" t="str">
            <v>XX</v>
          </cell>
          <cell r="S560" t="str">
            <v>XX</v>
          </cell>
          <cell r="T560" t="str">
            <v>XX</v>
          </cell>
          <cell r="U560" t="str">
            <v>WO</v>
          </cell>
          <cell r="V560" t="str">
            <v>XX</v>
          </cell>
          <cell r="W560" t="str">
            <v>XX</v>
          </cell>
          <cell r="X560" t="str">
            <v>XX</v>
          </cell>
          <cell r="Y560" t="str">
            <v>XX</v>
          </cell>
          <cell r="Z560" t="str">
            <v>XX</v>
          </cell>
          <cell r="AA560" t="str">
            <v>XX</v>
          </cell>
          <cell r="AB560" t="str">
            <v>WO</v>
          </cell>
          <cell r="AC560" t="str">
            <v>XX</v>
          </cell>
          <cell r="AD560" t="str">
            <v>XX</v>
          </cell>
          <cell r="AE560" t="str">
            <v>XX</v>
          </cell>
          <cell r="AF560" t="str">
            <v>XX</v>
          </cell>
          <cell r="AG560" t="str">
            <v>XX</v>
          </cell>
          <cell r="AH560" t="str">
            <v>XX</v>
          </cell>
          <cell r="AI560" t="str">
            <v>-</v>
          </cell>
          <cell r="AJ560" t="str">
            <v>-</v>
          </cell>
          <cell r="AK560" t="str">
            <v>-</v>
          </cell>
          <cell r="AL560">
            <v>20</v>
          </cell>
        </row>
        <row r="561">
          <cell r="B561">
            <v>3392</v>
          </cell>
          <cell r="C561" t="str">
            <v>M REVATHI</v>
          </cell>
          <cell r="D561" t="str">
            <v>18-Feb-2025</v>
          </cell>
          <cell r="E561" t="str">
            <v>HELPER</v>
          </cell>
          <cell r="F561" t="str">
            <v>WORKER</v>
          </cell>
          <cell r="G561" t="str">
            <v>A</v>
          </cell>
          <cell r="H561" t="str">
            <v>A</v>
          </cell>
          <cell r="I561" t="str">
            <v>XX</v>
          </cell>
          <cell r="J561" t="str">
            <v>-</v>
          </cell>
          <cell r="K561" t="str">
            <v>-</v>
          </cell>
          <cell r="L561" t="str">
            <v>-</v>
          </cell>
          <cell r="M561" t="str">
            <v>XX</v>
          </cell>
          <cell r="N561" t="str">
            <v>WO</v>
          </cell>
          <cell r="O561" t="str">
            <v>A</v>
          </cell>
          <cell r="P561" t="str">
            <v>XX</v>
          </cell>
          <cell r="Q561" t="str">
            <v>A</v>
          </cell>
          <cell r="R561" t="str">
            <v>A</v>
          </cell>
          <cell r="S561" t="str">
            <v>XX</v>
          </cell>
          <cell r="T561" t="str">
            <v>XX</v>
          </cell>
          <cell r="U561" t="str">
            <v>WO</v>
          </cell>
          <cell r="V561" t="str">
            <v>XX</v>
          </cell>
          <cell r="W561" t="str">
            <v>XX</v>
          </cell>
          <cell r="X561" t="str">
            <v>XX</v>
          </cell>
          <cell r="Y561" t="str">
            <v>XX</v>
          </cell>
          <cell r="Z561" t="str">
            <v>XX</v>
          </cell>
          <cell r="AA561" t="str">
            <v>XX</v>
          </cell>
          <cell r="AB561" t="str">
            <v>WO</v>
          </cell>
          <cell r="AC561" t="str">
            <v>A</v>
          </cell>
          <cell r="AD561" t="str">
            <v>XX</v>
          </cell>
          <cell r="AE561" t="str">
            <v>XX</v>
          </cell>
          <cell r="AF561" t="str">
            <v>A</v>
          </cell>
          <cell r="AG561" t="str">
            <v>XX</v>
          </cell>
          <cell r="AH561" t="str">
            <v>XX</v>
          </cell>
          <cell r="AI561" t="str">
            <v>-</v>
          </cell>
          <cell r="AJ561" t="str">
            <v>-</v>
          </cell>
          <cell r="AK561" t="str">
            <v>-</v>
          </cell>
          <cell r="AL561">
            <v>15</v>
          </cell>
        </row>
        <row r="562">
          <cell r="B562">
            <v>3393</v>
          </cell>
          <cell r="C562" t="str">
            <v>SANKAR PANNEERSELVAM</v>
          </cell>
          <cell r="D562" t="str">
            <v>19-Feb-2025</v>
          </cell>
          <cell r="E562" t="str">
            <v>LOADMAN</v>
          </cell>
          <cell r="F562" t="str">
            <v>WORKER</v>
          </cell>
          <cell r="G562" t="str">
            <v>A</v>
          </cell>
          <cell r="H562" t="str">
            <v>A</v>
          </cell>
          <cell r="I562" t="str">
            <v>A</v>
          </cell>
          <cell r="J562" t="str">
            <v>-</v>
          </cell>
          <cell r="K562" t="str">
            <v>-</v>
          </cell>
          <cell r="L562" t="str">
            <v>-</v>
          </cell>
          <cell r="M562" t="str">
            <v>A/XX</v>
          </cell>
          <cell r="N562" t="str">
            <v>WO</v>
          </cell>
          <cell r="O562" t="str">
            <v>A</v>
          </cell>
          <cell r="P562" t="str">
            <v>XX</v>
          </cell>
          <cell r="Q562" t="str">
            <v>A</v>
          </cell>
          <cell r="R562" t="str">
            <v>XX</v>
          </cell>
          <cell r="S562" t="str">
            <v>A</v>
          </cell>
          <cell r="T562" t="str">
            <v>XX</v>
          </cell>
          <cell r="U562" t="str">
            <v>WO</v>
          </cell>
          <cell r="V562" t="str">
            <v>A</v>
          </cell>
          <cell r="W562" t="str">
            <v>XX</v>
          </cell>
          <cell r="X562" t="str">
            <v>XX</v>
          </cell>
          <cell r="Y562" t="str">
            <v>XX</v>
          </cell>
          <cell r="Z562" t="str">
            <v>XX</v>
          </cell>
          <cell r="AA562" t="str">
            <v>XX</v>
          </cell>
          <cell r="AB562" t="str">
            <v>WO</v>
          </cell>
          <cell r="AC562" t="str">
            <v>XX</v>
          </cell>
          <cell r="AD562" t="str">
            <v>XX</v>
          </cell>
          <cell r="AE562" t="str">
            <v>XX</v>
          </cell>
          <cell r="AF562" t="str">
            <v>XX</v>
          </cell>
          <cell r="AG562" t="str">
            <v>A</v>
          </cell>
          <cell r="AH562" t="str">
            <v>XX</v>
          </cell>
          <cell r="AI562" t="str">
            <v>-</v>
          </cell>
          <cell r="AJ562" t="str">
            <v>-</v>
          </cell>
          <cell r="AK562" t="str">
            <v>-</v>
          </cell>
          <cell r="AL562">
            <v>13</v>
          </cell>
        </row>
        <row r="563">
          <cell r="B563">
            <v>3394</v>
          </cell>
          <cell r="C563" t="str">
            <v>BALAMURUGAN</v>
          </cell>
          <cell r="D563" t="str">
            <v>20-Feb-2025</v>
          </cell>
          <cell r="E563" t="str">
            <v>DATA ENTRY</v>
          </cell>
          <cell r="F563" t="str">
            <v>STAFF</v>
          </cell>
          <cell r="G563" t="str">
            <v>A</v>
          </cell>
          <cell r="H563" t="str">
            <v>A</v>
          </cell>
          <cell r="I563" t="str">
            <v>XX</v>
          </cell>
          <cell r="J563" t="str">
            <v>-</v>
          </cell>
          <cell r="K563" t="str">
            <v>-</v>
          </cell>
          <cell r="L563" t="str">
            <v>-</v>
          </cell>
          <cell r="M563" t="str">
            <v>XX</v>
          </cell>
          <cell r="N563" t="str">
            <v>WO</v>
          </cell>
          <cell r="O563" t="str">
            <v>XX</v>
          </cell>
          <cell r="P563" t="str">
            <v>XX</v>
          </cell>
          <cell r="Q563" t="str">
            <v>XX</v>
          </cell>
          <cell r="R563" t="str">
            <v>XX</v>
          </cell>
          <cell r="S563" t="str">
            <v>XX</v>
          </cell>
          <cell r="T563" t="str">
            <v>XX</v>
          </cell>
          <cell r="U563" t="str">
            <v>WO</v>
          </cell>
          <cell r="V563" t="str">
            <v>XX</v>
          </cell>
          <cell r="W563" t="str">
            <v>XX</v>
          </cell>
          <cell r="X563" t="str">
            <v>XX</v>
          </cell>
          <cell r="Y563" t="str">
            <v>XX</v>
          </cell>
          <cell r="Z563" t="str">
            <v>XX</v>
          </cell>
          <cell r="AA563" t="str">
            <v>XX</v>
          </cell>
          <cell r="AB563" t="str">
            <v>WO</v>
          </cell>
          <cell r="AC563" t="str">
            <v>XX</v>
          </cell>
          <cell r="AD563" t="str">
            <v>XX</v>
          </cell>
          <cell r="AE563" t="str">
            <v>A/XX</v>
          </cell>
          <cell r="AF563" t="str">
            <v>XX</v>
          </cell>
          <cell r="AG563" t="str">
            <v>XX</v>
          </cell>
          <cell r="AH563" t="str">
            <v>XX</v>
          </cell>
          <cell r="AI563" t="str">
            <v>-</v>
          </cell>
          <cell r="AJ563" t="str">
            <v>-</v>
          </cell>
          <cell r="AK563" t="str">
            <v>-</v>
          </cell>
          <cell r="AL563">
            <v>19</v>
          </cell>
        </row>
        <row r="564">
          <cell r="B564">
            <v>3395</v>
          </cell>
          <cell r="C564" t="str">
            <v>REVATHI RAMASAMY</v>
          </cell>
          <cell r="D564" t="str">
            <v>20-Feb-2025</v>
          </cell>
          <cell r="E564" t="str">
            <v>TRAINING TAILOR</v>
          </cell>
          <cell r="F564" t="str">
            <v>WORKER</v>
          </cell>
          <cell r="G564" t="str">
            <v>A</v>
          </cell>
          <cell r="H564" t="str">
            <v>A</v>
          </cell>
          <cell r="I564" t="str">
            <v>XX</v>
          </cell>
          <cell r="J564" t="str">
            <v>-</v>
          </cell>
          <cell r="K564" t="str">
            <v>-</v>
          </cell>
          <cell r="L564" t="str">
            <v>-</v>
          </cell>
          <cell r="M564" t="str">
            <v>XX</v>
          </cell>
          <cell r="N564" t="str">
            <v>WO</v>
          </cell>
          <cell r="O564" t="str">
            <v>XX</v>
          </cell>
          <cell r="P564" t="str">
            <v>A</v>
          </cell>
          <cell r="Q564" t="str">
            <v>XX</v>
          </cell>
          <cell r="R564" t="str">
            <v>XX</v>
          </cell>
          <cell r="S564" t="str">
            <v>XX</v>
          </cell>
          <cell r="T564" t="str">
            <v>XX</v>
          </cell>
          <cell r="U564" t="str">
            <v>WO</v>
          </cell>
          <cell r="V564" t="str">
            <v>XX</v>
          </cell>
          <cell r="W564" t="str">
            <v>XX</v>
          </cell>
          <cell r="X564" t="str">
            <v>XX</v>
          </cell>
          <cell r="Y564" t="str">
            <v>XX</v>
          </cell>
          <cell r="Z564" t="str">
            <v>XX</v>
          </cell>
          <cell r="AA564" t="str">
            <v>XX</v>
          </cell>
          <cell r="AB564" t="str">
            <v>WO</v>
          </cell>
          <cell r="AC564" t="str">
            <v>XX</v>
          </cell>
          <cell r="AD564" t="str">
            <v>XX/A</v>
          </cell>
          <cell r="AE564" t="str">
            <v>XX</v>
          </cell>
          <cell r="AF564" t="str">
            <v>XX</v>
          </cell>
          <cell r="AG564" t="str">
            <v>XX</v>
          </cell>
          <cell r="AH564" t="str">
            <v>XX</v>
          </cell>
          <cell r="AI564" t="str">
            <v>WO</v>
          </cell>
          <cell r="AJ564" t="str">
            <v>-</v>
          </cell>
          <cell r="AK564" t="str">
            <v>-</v>
          </cell>
          <cell r="AL564">
            <v>18.5</v>
          </cell>
        </row>
        <row r="565">
          <cell r="B565">
            <v>3396</v>
          </cell>
          <cell r="C565" t="str">
            <v>PALANISAMY PICHAMUTHU</v>
          </cell>
          <cell r="D565" t="str">
            <v>22-Feb-2025</v>
          </cell>
          <cell r="E565" t="str">
            <v>TAILOR</v>
          </cell>
          <cell r="F565" t="str">
            <v>WORKER</v>
          </cell>
          <cell r="G565" t="str">
            <v>A</v>
          </cell>
          <cell r="H565" t="str">
            <v>A</v>
          </cell>
          <cell r="I565" t="str">
            <v>XX</v>
          </cell>
          <cell r="J565" t="str">
            <v>-</v>
          </cell>
          <cell r="K565" t="str">
            <v>-</v>
          </cell>
          <cell r="L565" t="str">
            <v>-</v>
          </cell>
          <cell r="M565" t="str">
            <v>XX</v>
          </cell>
          <cell r="N565" t="str">
            <v>WO</v>
          </cell>
          <cell r="O565" t="str">
            <v>XX</v>
          </cell>
          <cell r="P565" t="str">
            <v>XX</v>
          </cell>
          <cell r="Q565" t="str">
            <v>XX</v>
          </cell>
          <cell r="R565" t="str">
            <v>XX</v>
          </cell>
          <cell r="S565" t="str">
            <v>XX</v>
          </cell>
          <cell r="T565" t="str">
            <v>A</v>
          </cell>
          <cell r="U565" t="str">
            <v>WO</v>
          </cell>
          <cell r="V565" t="str">
            <v>A</v>
          </cell>
          <cell r="W565" t="str">
            <v>XX</v>
          </cell>
          <cell r="X565" t="str">
            <v>A</v>
          </cell>
          <cell r="Y565" t="str">
            <v>XX</v>
          </cell>
          <cell r="Z565" t="str">
            <v>XX</v>
          </cell>
          <cell r="AA565" t="str">
            <v>XX</v>
          </cell>
          <cell r="AB565" t="str">
            <v>WO</v>
          </cell>
          <cell r="AC565" t="str">
            <v>XX</v>
          </cell>
          <cell r="AD565" t="str">
            <v>A</v>
          </cell>
          <cell r="AE565" t="str">
            <v>XX</v>
          </cell>
          <cell r="AF565" t="str">
            <v>XX</v>
          </cell>
          <cell r="AG565" t="str">
            <v>XX</v>
          </cell>
          <cell r="AH565" t="str">
            <v>XX</v>
          </cell>
          <cell r="AI565" t="str">
            <v>-</v>
          </cell>
          <cell r="AJ565" t="str">
            <v>-</v>
          </cell>
          <cell r="AK565" t="str">
            <v>-</v>
          </cell>
          <cell r="AL565">
            <v>16</v>
          </cell>
        </row>
        <row r="566">
          <cell r="B566">
            <v>3397</v>
          </cell>
          <cell r="C566" t="str">
            <v>KRISHNAVENI J</v>
          </cell>
          <cell r="D566" t="str">
            <v>22-Feb-2025</v>
          </cell>
          <cell r="E566" t="str">
            <v>TAILOR</v>
          </cell>
          <cell r="F566" t="str">
            <v>WORKER</v>
          </cell>
          <cell r="G566" t="str">
            <v>A</v>
          </cell>
          <cell r="H566" t="str">
            <v>A</v>
          </cell>
          <cell r="I566" t="str">
            <v>A</v>
          </cell>
          <cell r="J566" t="str">
            <v>-</v>
          </cell>
          <cell r="K566" t="str">
            <v>-</v>
          </cell>
          <cell r="L566" t="str">
            <v>-</v>
          </cell>
          <cell r="M566" t="str">
            <v>A</v>
          </cell>
          <cell r="N566" t="str">
            <v>WO</v>
          </cell>
          <cell r="O566" t="str">
            <v>XX</v>
          </cell>
          <cell r="P566" t="str">
            <v>XX</v>
          </cell>
          <cell r="Q566" t="str">
            <v>XX</v>
          </cell>
          <cell r="R566" t="str">
            <v>XX</v>
          </cell>
          <cell r="S566" t="str">
            <v>XX</v>
          </cell>
          <cell r="T566" t="str">
            <v>XX</v>
          </cell>
          <cell r="U566" t="str">
            <v>WO</v>
          </cell>
          <cell r="V566" t="str">
            <v>XX</v>
          </cell>
          <cell r="W566" t="str">
            <v>A</v>
          </cell>
          <cell r="X566" t="str">
            <v>A</v>
          </cell>
          <cell r="Y566" t="str">
            <v>XX</v>
          </cell>
          <cell r="Z566" t="str">
            <v>XX</v>
          </cell>
          <cell r="AA566" t="str">
            <v>XX</v>
          </cell>
          <cell r="AB566" t="str">
            <v>WO</v>
          </cell>
          <cell r="AC566" t="str">
            <v>XX</v>
          </cell>
          <cell r="AD566" t="str">
            <v>XX</v>
          </cell>
          <cell r="AE566" t="str">
            <v>XX</v>
          </cell>
          <cell r="AF566" t="str">
            <v>XX</v>
          </cell>
          <cell r="AG566" t="str">
            <v>XX</v>
          </cell>
          <cell r="AH566" t="str">
            <v>A</v>
          </cell>
          <cell r="AI566" t="str">
            <v>WO</v>
          </cell>
          <cell r="AJ566" t="str">
            <v>-</v>
          </cell>
          <cell r="AK566" t="str">
            <v>-</v>
          </cell>
          <cell r="AL566">
            <v>15</v>
          </cell>
        </row>
        <row r="567">
          <cell r="B567">
            <v>3398</v>
          </cell>
          <cell r="C567" t="str">
            <v>NAVARASAN G</v>
          </cell>
          <cell r="D567" t="str">
            <v>24-Feb-2025</v>
          </cell>
          <cell r="E567" t="str">
            <v>JR-EXECUTIVE</v>
          </cell>
          <cell r="F567" t="str">
            <v>STAFF</v>
          </cell>
          <cell r="G567" t="str">
            <v>A</v>
          </cell>
          <cell r="H567" t="str">
            <v>A</v>
          </cell>
          <cell r="I567" t="str">
            <v>A</v>
          </cell>
          <cell r="J567" t="str">
            <v>-</v>
          </cell>
          <cell r="K567" t="str">
            <v>-</v>
          </cell>
          <cell r="L567" t="str">
            <v>-</v>
          </cell>
          <cell r="M567" t="str">
            <v>XX</v>
          </cell>
          <cell r="N567" t="str">
            <v>WO</v>
          </cell>
          <cell r="O567" t="str">
            <v>A/XX</v>
          </cell>
          <cell r="P567" t="str">
            <v>XX</v>
          </cell>
          <cell r="Q567" t="str">
            <v>XX</v>
          </cell>
          <cell r="R567" t="str">
            <v>XX</v>
          </cell>
          <cell r="S567" t="str">
            <v>XX</v>
          </cell>
          <cell r="T567" t="str">
            <v>XX</v>
          </cell>
          <cell r="U567" t="str">
            <v>WO</v>
          </cell>
          <cell r="V567" t="str">
            <v>XX</v>
          </cell>
          <cell r="W567" t="str">
            <v>A/XX</v>
          </cell>
          <cell r="X567" t="str">
            <v>A/XX</v>
          </cell>
          <cell r="Y567" t="str">
            <v>XX</v>
          </cell>
          <cell r="Z567" t="str">
            <v>XX</v>
          </cell>
          <cell r="AA567" t="str">
            <v>XX</v>
          </cell>
          <cell r="AB567" t="str">
            <v>WO</v>
          </cell>
          <cell r="AC567" t="str">
            <v>XX</v>
          </cell>
          <cell r="AD567" t="str">
            <v>XX</v>
          </cell>
          <cell r="AE567" t="str">
            <v>XX</v>
          </cell>
          <cell r="AF567" t="str">
            <v>XX</v>
          </cell>
          <cell r="AG567" t="str">
            <v>XX</v>
          </cell>
          <cell r="AH567" t="str">
            <v>XX</v>
          </cell>
          <cell r="AI567" t="str">
            <v>-</v>
          </cell>
          <cell r="AJ567" t="str">
            <v>-</v>
          </cell>
          <cell r="AK567" t="str">
            <v>-</v>
          </cell>
          <cell r="AL567">
            <v>16</v>
          </cell>
        </row>
        <row r="568">
          <cell r="B568">
            <v>3399</v>
          </cell>
          <cell r="C568" t="str">
            <v>PRIYANKA M</v>
          </cell>
          <cell r="D568" t="str">
            <v>24-Feb-2025</v>
          </cell>
          <cell r="E568" t="str">
            <v>HELPER</v>
          </cell>
          <cell r="F568" t="str">
            <v>WORKER</v>
          </cell>
          <cell r="G568" t="str">
            <v>A</v>
          </cell>
          <cell r="H568" t="str">
            <v>A</v>
          </cell>
          <cell r="I568" t="str">
            <v>A</v>
          </cell>
          <cell r="J568" t="str">
            <v>-</v>
          </cell>
          <cell r="K568" t="str">
            <v>-</v>
          </cell>
          <cell r="L568" t="str">
            <v>-</v>
          </cell>
          <cell r="M568" t="str">
            <v>A/XX</v>
          </cell>
          <cell r="N568" t="str">
            <v>WO</v>
          </cell>
          <cell r="O568" t="str">
            <v>XX</v>
          </cell>
          <cell r="P568" t="str">
            <v>XX</v>
          </cell>
          <cell r="Q568" t="str">
            <v>XX</v>
          </cell>
          <cell r="R568" t="str">
            <v>XX</v>
          </cell>
          <cell r="S568" t="str">
            <v>XX</v>
          </cell>
          <cell r="T568" t="str">
            <v>XX</v>
          </cell>
          <cell r="U568" t="str">
            <v>WO</v>
          </cell>
          <cell r="V568" t="str">
            <v>A</v>
          </cell>
          <cell r="W568" t="str">
            <v>XX</v>
          </cell>
          <cell r="X568" t="str">
            <v>XX</v>
          </cell>
          <cell r="Y568" t="str">
            <v>XX</v>
          </cell>
          <cell r="Z568" t="str">
            <v>XX</v>
          </cell>
          <cell r="AA568" t="str">
            <v>XX</v>
          </cell>
          <cell r="AB568" t="str">
            <v>WO</v>
          </cell>
          <cell r="AC568" t="str">
            <v>A</v>
          </cell>
          <cell r="AD568" t="str">
            <v>XX</v>
          </cell>
          <cell r="AE568" t="str">
            <v>XX</v>
          </cell>
          <cell r="AF568" t="str">
            <v>XX</v>
          </cell>
          <cell r="AG568" t="str">
            <v>XX</v>
          </cell>
          <cell r="AH568" t="str">
            <v>XX</v>
          </cell>
          <cell r="AI568" t="str">
            <v>-</v>
          </cell>
          <cell r="AJ568" t="str">
            <v>-</v>
          </cell>
          <cell r="AK568" t="str">
            <v>-</v>
          </cell>
          <cell r="AL568">
            <v>16</v>
          </cell>
        </row>
        <row r="569">
          <cell r="B569">
            <v>3400</v>
          </cell>
          <cell r="C569" t="str">
            <v>LAKSHMANAN V</v>
          </cell>
          <cell r="D569" t="str">
            <v>25-Feb-2025</v>
          </cell>
          <cell r="E569" t="str">
            <v>JR-EXECUTIVE</v>
          </cell>
          <cell r="F569" t="str">
            <v>STAFF</v>
          </cell>
          <cell r="G569" t="str">
            <v>A/XX</v>
          </cell>
          <cell r="H569" t="str">
            <v>XX</v>
          </cell>
          <cell r="I569" t="str">
            <v>A</v>
          </cell>
          <cell r="J569" t="str">
            <v>-</v>
          </cell>
          <cell r="K569" t="str">
            <v>-</v>
          </cell>
          <cell r="L569" t="str">
            <v>-</v>
          </cell>
          <cell r="M569" t="str">
            <v>A</v>
          </cell>
          <cell r="N569" t="str">
            <v>WO</v>
          </cell>
          <cell r="O569" t="str">
            <v>A/XX</v>
          </cell>
          <cell r="P569" t="str">
            <v>A/XX</v>
          </cell>
          <cell r="Q569" t="str">
            <v>A/XX</v>
          </cell>
          <cell r="R569" t="str">
            <v>A/XX</v>
          </cell>
          <cell r="S569" t="str">
            <v>A/XX</v>
          </cell>
          <cell r="T569" t="str">
            <v>A/XX</v>
          </cell>
          <cell r="U569" t="str">
            <v>WO</v>
          </cell>
          <cell r="V569" t="str">
            <v>A</v>
          </cell>
          <cell r="W569" t="str">
            <v>XX</v>
          </cell>
          <cell r="X569" t="str">
            <v>A</v>
          </cell>
          <cell r="Y569" t="str">
            <v>XX</v>
          </cell>
          <cell r="Z569" t="str">
            <v>XX</v>
          </cell>
          <cell r="AA569" t="str">
            <v>A</v>
          </cell>
          <cell r="AB569" t="str">
            <v>WO</v>
          </cell>
          <cell r="AC569" t="str">
            <v>XX</v>
          </cell>
          <cell r="AD569" t="str">
            <v>XX</v>
          </cell>
          <cell r="AE569" t="str">
            <v>XX</v>
          </cell>
          <cell r="AF569" t="str">
            <v>XX</v>
          </cell>
          <cell r="AG569" t="str">
            <v>XX</v>
          </cell>
          <cell r="AH569" t="str">
            <v>A</v>
          </cell>
          <cell r="AI569" t="str">
            <v>-</v>
          </cell>
          <cell r="AJ569" t="str">
            <v>-</v>
          </cell>
          <cell r="AK569" t="str">
            <v>-</v>
          </cell>
          <cell r="AL569">
            <v>9</v>
          </cell>
        </row>
        <row r="570">
          <cell r="B570">
            <v>3401</v>
          </cell>
          <cell r="C570" t="str">
            <v>NIWAS P</v>
          </cell>
          <cell r="D570" t="str">
            <v>26-Feb-2025</v>
          </cell>
          <cell r="E570" t="str">
            <v>HELPER</v>
          </cell>
          <cell r="F570" t="str">
            <v>WORKER</v>
          </cell>
          <cell r="G570" t="str">
            <v>A</v>
          </cell>
          <cell r="H570" t="str">
            <v>XX</v>
          </cell>
          <cell r="I570" t="str">
            <v>XX</v>
          </cell>
          <cell r="J570" t="str">
            <v>-</v>
          </cell>
          <cell r="K570" t="str">
            <v>-</v>
          </cell>
          <cell r="L570" t="str">
            <v>-</v>
          </cell>
          <cell r="M570" t="str">
            <v>A</v>
          </cell>
          <cell r="N570" t="str">
            <v>WO</v>
          </cell>
          <cell r="O570" t="str">
            <v>XX</v>
          </cell>
          <cell r="P570" t="str">
            <v>XX</v>
          </cell>
          <cell r="Q570" t="str">
            <v>XX</v>
          </cell>
          <cell r="R570" t="str">
            <v>XX</v>
          </cell>
          <cell r="S570" t="str">
            <v>XX</v>
          </cell>
          <cell r="T570" t="str">
            <v>XX</v>
          </cell>
          <cell r="U570" t="str">
            <v>WO</v>
          </cell>
          <cell r="V570" t="str">
            <v>XX</v>
          </cell>
          <cell r="W570" t="str">
            <v>XX</v>
          </cell>
          <cell r="X570" t="str">
            <v>A</v>
          </cell>
          <cell r="Y570" t="str">
            <v>XX</v>
          </cell>
          <cell r="Z570" t="str">
            <v>XX</v>
          </cell>
          <cell r="AA570" t="str">
            <v>A</v>
          </cell>
          <cell r="AB570" t="str">
            <v>WO</v>
          </cell>
          <cell r="AC570" t="str">
            <v>XX</v>
          </cell>
          <cell r="AD570" t="str">
            <v>XX</v>
          </cell>
          <cell r="AE570" t="str">
            <v>XX</v>
          </cell>
          <cell r="AF570" t="str">
            <v>XX</v>
          </cell>
          <cell r="AG570" t="str">
            <v>XX</v>
          </cell>
          <cell r="AH570" t="str">
            <v>XX</v>
          </cell>
          <cell r="AI570" t="str">
            <v>-</v>
          </cell>
          <cell r="AJ570" t="str">
            <v>-</v>
          </cell>
          <cell r="AK570" t="str">
            <v>-</v>
          </cell>
          <cell r="AL570">
            <v>18</v>
          </cell>
        </row>
        <row r="571">
          <cell r="B571">
            <v>3402</v>
          </cell>
          <cell r="C571" t="str">
            <v>PRIYADHARSHNI G</v>
          </cell>
          <cell r="D571" t="str">
            <v>26-Feb-2025</v>
          </cell>
          <cell r="E571" t="str">
            <v>TAILOR</v>
          </cell>
          <cell r="F571" t="str">
            <v>WORKER</v>
          </cell>
          <cell r="G571" t="str">
            <v>A</v>
          </cell>
          <cell r="H571" t="str">
            <v>XX</v>
          </cell>
          <cell r="I571" t="str">
            <v>XX</v>
          </cell>
          <cell r="J571" t="str">
            <v>-</v>
          </cell>
          <cell r="K571" t="str">
            <v>-</v>
          </cell>
          <cell r="L571" t="str">
            <v>-</v>
          </cell>
          <cell r="M571" t="str">
            <v>XX</v>
          </cell>
          <cell r="N571" t="str">
            <v>WO</v>
          </cell>
          <cell r="O571" t="str">
            <v>XX</v>
          </cell>
          <cell r="P571" t="str">
            <v>XX</v>
          </cell>
          <cell r="Q571" t="str">
            <v>XX</v>
          </cell>
          <cell r="R571" t="str">
            <v>A</v>
          </cell>
          <cell r="S571" t="str">
            <v>A</v>
          </cell>
          <cell r="T571" t="str">
            <v>XX</v>
          </cell>
          <cell r="U571" t="str">
            <v>WO</v>
          </cell>
          <cell r="V571" t="str">
            <v>XX</v>
          </cell>
          <cell r="W571" t="str">
            <v>XX</v>
          </cell>
          <cell r="X571" t="str">
            <v>XX</v>
          </cell>
          <cell r="Y571" t="str">
            <v>XX</v>
          </cell>
          <cell r="Z571" t="str">
            <v>XX</v>
          </cell>
          <cell r="AA571" t="str">
            <v>XX</v>
          </cell>
          <cell r="AB571" t="str">
            <v>WO</v>
          </cell>
          <cell r="AC571" t="str">
            <v>A</v>
          </cell>
          <cell r="AD571" t="str">
            <v>XX</v>
          </cell>
          <cell r="AE571" t="str">
            <v>XX</v>
          </cell>
          <cell r="AF571" t="str">
            <v>XX</v>
          </cell>
          <cell r="AG571" t="str">
            <v>XX</v>
          </cell>
          <cell r="AH571" t="str">
            <v>XX</v>
          </cell>
          <cell r="AI571" t="str">
            <v>-</v>
          </cell>
          <cell r="AJ571" t="str">
            <v>-</v>
          </cell>
          <cell r="AK571" t="str">
            <v>-</v>
          </cell>
          <cell r="AL571">
            <v>18</v>
          </cell>
        </row>
        <row r="572">
          <cell r="B572">
            <v>3403</v>
          </cell>
          <cell r="C572" t="str">
            <v>VIGNESH E</v>
          </cell>
          <cell r="D572" t="str">
            <v>26-Feb-2025</v>
          </cell>
          <cell r="E572" t="str">
            <v>SUPERVISOR</v>
          </cell>
          <cell r="F572" t="str">
            <v>STAFF</v>
          </cell>
          <cell r="G572" t="str">
            <v>A</v>
          </cell>
          <cell r="H572" t="str">
            <v>XX</v>
          </cell>
          <cell r="I572" t="str">
            <v>XX</v>
          </cell>
          <cell r="J572" t="str">
            <v>-</v>
          </cell>
          <cell r="K572" t="str">
            <v>-</v>
          </cell>
          <cell r="L572" t="str">
            <v>-</v>
          </cell>
          <cell r="M572" t="str">
            <v>XX</v>
          </cell>
          <cell r="N572" t="str">
            <v>WO</v>
          </cell>
          <cell r="O572" t="str">
            <v>XX</v>
          </cell>
          <cell r="P572" t="str">
            <v>A</v>
          </cell>
          <cell r="Q572" t="str">
            <v>XX</v>
          </cell>
          <cell r="R572" t="str">
            <v>XX</v>
          </cell>
          <cell r="S572" t="str">
            <v>XX</v>
          </cell>
          <cell r="T572" t="str">
            <v>XX</v>
          </cell>
          <cell r="U572" t="str">
            <v>WO</v>
          </cell>
          <cell r="V572" t="str">
            <v>XX</v>
          </cell>
          <cell r="W572" t="str">
            <v>XX</v>
          </cell>
          <cell r="X572" t="str">
            <v>XX</v>
          </cell>
          <cell r="Y572" t="str">
            <v>XX</v>
          </cell>
          <cell r="Z572" t="str">
            <v>A</v>
          </cell>
          <cell r="AA572" t="str">
            <v>XX</v>
          </cell>
          <cell r="AB572" t="str">
            <v>WO</v>
          </cell>
          <cell r="AC572" t="str">
            <v>XX</v>
          </cell>
          <cell r="AD572" t="str">
            <v>XX</v>
          </cell>
          <cell r="AE572" t="str">
            <v>A</v>
          </cell>
          <cell r="AF572" t="str">
            <v>A</v>
          </cell>
          <cell r="AG572" t="str">
            <v>A</v>
          </cell>
          <cell r="AH572" t="str">
            <v>XX</v>
          </cell>
          <cell r="AI572" t="str">
            <v>-</v>
          </cell>
          <cell r="AJ572" t="str">
            <v>-</v>
          </cell>
          <cell r="AK572" t="str">
            <v>-</v>
          </cell>
          <cell r="AL572">
            <v>16</v>
          </cell>
        </row>
        <row r="573">
          <cell r="B573">
            <v>3404</v>
          </cell>
          <cell r="C573" t="str">
            <v>VENNILA P</v>
          </cell>
          <cell r="D573" t="str">
            <v>26-Feb-2025</v>
          </cell>
          <cell r="E573" t="str">
            <v>TAILOR</v>
          </cell>
          <cell r="F573" t="str">
            <v>WORKER</v>
          </cell>
          <cell r="G573" t="str">
            <v>A</v>
          </cell>
          <cell r="H573" t="str">
            <v>XX</v>
          </cell>
          <cell r="I573" t="str">
            <v>XX</v>
          </cell>
          <cell r="J573" t="str">
            <v>-</v>
          </cell>
          <cell r="K573" t="str">
            <v>-</v>
          </cell>
          <cell r="L573" t="str">
            <v>-</v>
          </cell>
          <cell r="M573" t="str">
            <v>XX</v>
          </cell>
          <cell r="N573" t="str">
            <v>WO</v>
          </cell>
          <cell r="O573" t="str">
            <v>XX</v>
          </cell>
          <cell r="P573" t="str">
            <v>XX</v>
          </cell>
          <cell r="Q573" t="str">
            <v>XX</v>
          </cell>
          <cell r="R573" t="str">
            <v>XX</v>
          </cell>
          <cell r="S573" t="str">
            <v>XX</v>
          </cell>
          <cell r="T573" t="str">
            <v>XX</v>
          </cell>
          <cell r="U573" t="str">
            <v>WO</v>
          </cell>
          <cell r="V573" t="str">
            <v>XX</v>
          </cell>
          <cell r="W573" t="str">
            <v>XX</v>
          </cell>
          <cell r="X573" t="str">
            <v>XX</v>
          </cell>
          <cell r="Y573" t="str">
            <v>XX</v>
          </cell>
          <cell r="Z573" t="str">
            <v>XX</v>
          </cell>
          <cell r="AA573" t="str">
            <v>XX</v>
          </cell>
          <cell r="AB573" t="str">
            <v>WO</v>
          </cell>
          <cell r="AC573" t="str">
            <v>XX</v>
          </cell>
          <cell r="AD573" t="str">
            <v>XX</v>
          </cell>
          <cell r="AE573" t="str">
            <v>XX</v>
          </cell>
          <cell r="AF573" t="str">
            <v>XX</v>
          </cell>
          <cell r="AG573" t="str">
            <v>XX</v>
          </cell>
          <cell r="AH573" t="str">
            <v>XX</v>
          </cell>
          <cell r="AI573" t="str">
            <v>-</v>
          </cell>
          <cell r="AJ573" t="str">
            <v>-</v>
          </cell>
          <cell r="AK573" t="str">
            <v>-</v>
          </cell>
          <cell r="AL573">
            <v>21</v>
          </cell>
        </row>
        <row r="574">
          <cell r="B574">
            <v>3405</v>
          </cell>
          <cell r="C574" t="str">
            <v>MURUGESAN M</v>
          </cell>
          <cell r="D574" t="str">
            <v>26-Feb-2025</v>
          </cell>
          <cell r="E574" t="str">
            <v>MECHANIC</v>
          </cell>
          <cell r="F574" t="str">
            <v>STAFF</v>
          </cell>
          <cell r="G574" t="str">
            <v>A/XX</v>
          </cell>
          <cell r="H574" t="str">
            <v>XX</v>
          </cell>
          <cell r="I574" t="str">
            <v>XX</v>
          </cell>
          <cell r="J574" t="str">
            <v>-</v>
          </cell>
          <cell r="K574" t="str">
            <v>-</v>
          </cell>
          <cell r="L574" t="str">
            <v>-</v>
          </cell>
          <cell r="M574" t="str">
            <v>XX</v>
          </cell>
          <cell r="N574" t="str">
            <v>WO</v>
          </cell>
          <cell r="O574" t="str">
            <v>A</v>
          </cell>
          <cell r="P574" t="str">
            <v>XX</v>
          </cell>
          <cell r="Q574" t="str">
            <v>XX</v>
          </cell>
          <cell r="R574" t="str">
            <v>XX</v>
          </cell>
          <cell r="S574" t="str">
            <v>XX</v>
          </cell>
          <cell r="T574" t="str">
            <v>XX</v>
          </cell>
          <cell r="U574" t="str">
            <v>WO</v>
          </cell>
          <cell r="V574" t="str">
            <v>XX</v>
          </cell>
          <cell r="W574" t="str">
            <v>XX</v>
          </cell>
          <cell r="X574" t="str">
            <v>XX</v>
          </cell>
          <cell r="Y574" t="str">
            <v>A</v>
          </cell>
          <cell r="Z574" t="str">
            <v>XX</v>
          </cell>
          <cell r="AA574" t="str">
            <v>XX</v>
          </cell>
          <cell r="AB574" t="str">
            <v>WO</v>
          </cell>
          <cell r="AC574" t="str">
            <v>XX</v>
          </cell>
          <cell r="AD574" t="str">
            <v>XX</v>
          </cell>
          <cell r="AE574" t="str">
            <v>XX</v>
          </cell>
          <cell r="AF574" t="str">
            <v>XX</v>
          </cell>
          <cell r="AG574" t="str">
            <v>XX</v>
          </cell>
          <cell r="AH574" t="str">
            <v>XX</v>
          </cell>
          <cell r="AI574" t="str">
            <v>-</v>
          </cell>
          <cell r="AJ574" t="str">
            <v>-</v>
          </cell>
          <cell r="AK574" t="str">
            <v>-</v>
          </cell>
          <cell r="AL574">
            <v>19</v>
          </cell>
        </row>
        <row r="575">
          <cell r="B575">
            <v>3406</v>
          </cell>
          <cell r="C575" t="str">
            <v>MUTHUKUMAR P</v>
          </cell>
          <cell r="D575" t="str">
            <v>26-Feb-2025</v>
          </cell>
          <cell r="E575" t="str">
            <v>WEAVER</v>
          </cell>
          <cell r="F575" t="str">
            <v>WORKER</v>
          </cell>
          <cell r="G575" t="str">
            <v>A</v>
          </cell>
          <cell r="H575" t="str">
            <v>A</v>
          </cell>
          <cell r="I575" t="str">
            <v>A</v>
          </cell>
          <cell r="J575" t="str">
            <v>-</v>
          </cell>
          <cell r="K575" t="str">
            <v>-</v>
          </cell>
          <cell r="L575" t="str">
            <v>-</v>
          </cell>
          <cell r="M575" t="str">
            <v>A</v>
          </cell>
          <cell r="N575" t="str">
            <v>WO</v>
          </cell>
          <cell r="O575" t="str">
            <v>A</v>
          </cell>
          <cell r="P575" t="str">
            <v>XX</v>
          </cell>
          <cell r="Q575" t="str">
            <v>A</v>
          </cell>
          <cell r="R575" t="str">
            <v>A</v>
          </cell>
          <cell r="S575" t="str">
            <v>A</v>
          </cell>
          <cell r="T575" t="str">
            <v>A</v>
          </cell>
          <cell r="U575" t="str">
            <v>WO</v>
          </cell>
          <cell r="V575" t="str">
            <v>A</v>
          </cell>
          <cell r="W575" t="str">
            <v>A</v>
          </cell>
          <cell r="X575" t="str">
            <v>A</v>
          </cell>
          <cell r="Y575" t="str">
            <v>XX</v>
          </cell>
          <cell r="Z575" t="str">
            <v>XX</v>
          </cell>
          <cell r="AA575" t="str">
            <v>XX</v>
          </cell>
          <cell r="AB575" t="str">
            <v>WO</v>
          </cell>
          <cell r="AC575" t="str">
            <v>XX</v>
          </cell>
          <cell r="AD575" t="str">
            <v>XX</v>
          </cell>
          <cell r="AE575" t="str">
            <v>XX</v>
          </cell>
          <cell r="AF575" t="str">
            <v>A</v>
          </cell>
          <cell r="AG575" t="str">
            <v>XX</v>
          </cell>
          <cell r="AH575" t="str">
            <v>XX</v>
          </cell>
          <cell r="AI575" t="str">
            <v>WO</v>
          </cell>
          <cell r="AJ575" t="str">
            <v>-</v>
          </cell>
          <cell r="AK575" t="str">
            <v>-</v>
          </cell>
          <cell r="AL575">
            <v>9</v>
          </cell>
        </row>
        <row r="576">
          <cell r="B576">
            <v>3407</v>
          </cell>
          <cell r="C576" t="str">
            <v>SELVI A</v>
          </cell>
          <cell r="D576" t="str">
            <v>26-Feb-2025</v>
          </cell>
          <cell r="E576" t="str">
            <v>TAILOR</v>
          </cell>
          <cell r="F576" t="str">
            <v>WORKER</v>
          </cell>
          <cell r="G576" t="str">
            <v>A</v>
          </cell>
          <cell r="H576" t="str">
            <v>A</v>
          </cell>
          <cell r="I576" t="str">
            <v>A</v>
          </cell>
          <cell r="J576" t="str">
            <v>-</v>
          </cell>
          <cell r="K576" t="str">
            <v>-</v>
          </cell>
          <cell r="L576" t="str">
            <v>-</v>
          </cell>
          <cell r="M576" t="str">
            <v>XX</v>
          </cell>
          <cell r="N576" t="str">
            <v>WO</v>
          </cell>
          <cell r="O576" t="str">
            <v>XX</v>
          </cell>
          <cell r="P576" t="str">
            <v>XX</v>
          </cell>
          <cell r="Q576" t="str">
            <v>XX</v>
          </cell>
          <cell r="R576" t="str">
            <v>XX</v>
          </cell>
          <cell r="S576" t="str">
            <v>XX</v>
          </cell>
          <cell r="T576" t="str">
            <v>XX</v>
          </cell>
          <cell r="U576" t="str">
            <v>WO</v>
          </cell>
          <cell r="V576" t="str">
            <v>XX</v>
          </cell>
          <cell r="W576" t="str">
            <v>XX</v>
          </cell>
          <cell r="X576" t="str">
            <v>A</v>
          </cell>
          <cell r="Y576" t="str">
            <v>A</v>
          </cell>
          <cell r="Z576" t="str">
            <v>XX</v>
          </cell>
          <cell r="AA576" t="str">
            <v>XX</v>
          </cell>
          <cell r="AB576" t="str">
            <v>WO</v>
          </cell>
          <cell r="AC576" t="str">
            <v>XX</v>
          </cell>
          <cell r="AD576" t="str">
            <v>XX</v>
          </cell>
          <cell r="AE576" t="str">
            <v>XX</v>
          </cell>
          <cell r="AF576" t="str">
            <v>XX</v>
          </cell>
          <cell r="AG576" t="str">
            <v>XX</v>
          </cell>
          <cell r="AH576" t="str">
            <v>A</v>
          </cell>
          <cell r="AI576" t="str">
            <v>-</v>
          </cell>
          <cell r="AJ576" t="str">
            <v>-</v>
          </cell>
          <cell r="AK576" t="str">
            <v>-</v>
          </cell>
          <cell r="AL576">
            <v>16</v>
          </cell>
        </row>
        <row r="577">
          <cell r="B577">
            <v>3408</v>
          </cell>
          <cell r="C577" t="str">
            <v>RAJALINGAM V</v>
          </cell>
          <cell r="D577" t="str">
            <v>26-Feb-2025</v>
          </cell>
          <cell r="E577" t="str">
            <v>WEAVER</v>
          </cell>
          <cell r="F577" t="str">
            <v>WORKER</v>
          </cell>
          <cell r="G577" t="str">
            <v>A</v>
          </cell>
          <cell r="H577" t="str">
            <v>A</v>
          </cell>
          <cell r="I577" t="str">
            <v>A</v>
          </cell>
          <cell r="J577" t="str">
            <v>-</v>
          </cell>
          <cell r="K577" t="str">
            <v>-</v>
          </cell>
          <cell r="L577" t="str">
            <v>-</v>
          </cell>
          <cell r="M577" t="str">
            <v>A</v>
          </cell>
          <cell r="N577" t="str">
            <v>WO</v>
          </cell>
          <cell r="O577" t="str">
            <v>A</v>
          </cell>
          <cell r="P577" t="str">
            <v>A</v>
          </cell>
          <cell r="Q577" t="str">
            <v>A</v>
          </cell>
          <cell r="R577" t="str">
            <v>A</v>
          </cell>
          <cell r="S577" t="str">
            <v>A</v>
          </cell>
          <cell r="T577" t="str">
            <v>XX</v>
          </cell>
          <cell r="U577" t="str">
            <v>WO</v>
          </cell>
          <cell r="V577" t="str">
            <v>XX</v>
          </cell>
          <cell r="W577" t="str">
            <v>XX</v>
          </cell>
          <cell r="X577" t="str">
            <v>XX</v>
          </cell>
          <cell r="Y577" t="str">
            <v>XX</v>
          </cell>
          <cell r="Z577" t="str">
            <v>XX</v>
          </cell>
          <cell r="AA577" t="str">
            <v>XX</v>
          </cell>
          <cell r="AB577" t="str">
            <v>WO</v>
          </cell>
          <cell r="AC577" t="str">
            <v>XX</v>
          </cell>
          <cell r="AD577" t="str">
            <v>XX</v>
          </cell>
          <cell r="AE577" t="str">
            <v>XX</v>
          </cell>
          <cell r="AF577" t="str">
            <v>XX</v>
          </cell>
          <cell r="AG577" t="str">
            <v>XX</v>
          </cell>
          <cell r="AH577" t="str">
            <v>XX</v>
          </cell>
          <cell r="AI577" t="str">
            <v>WO</v>
          </cell>
          <cell r="AJ577" t="str">
            <v>-</v>
          </cell>
          <cell r="AK577" t="str">
            <v>-</v>
          </cell>
          <cell r="AL577">
            <v>13</v>
          </cell>
        </row>
        <row r="578">
          <cell r="B578">
            <v>3409</v>
          </cell>
          <cell r="C578" t="str">
            <v>AMUTHAVALLI S</v>
          </cell>
          <cell r="D578" t="str">
            <v>27-Feb-2025</v>
          </cell>
          <cell r="E578" t="str">
            <v>TAILOR</v>
          </cell>
          <cell r="F578" t="str">
            <v>WORKER</v>
          </cell>
          <cell r="G578" t="str">
            <v>-</v>
          </cell>
          <cell r="H578" t="str">
            <v>A</v>
          </cell>
          <cell r="I578" t="str">
            <v>XX</v>
          </cell>
          <cell r="J578" t="str">
            <v>-</v>
          </cell>
          <cell r="K578" t="str">
            <v>-</v>
          </cell>
          <cell r="L578" t="str">
            <v>-</v>
          </cell>
          <cell r="M578" t="str">
            <v>XX</v>
          </cell>
          <cell r="N578" t="str">
            <v>WO</v>
          </cell>
          <cell r="O578" t="str">
            <v>XX</v>
          </cell>
          <cell r="P578" t="str">
            <v>XX</v>
          </cell>
          <cell r="Q578" t="str">
            <v>XX</v>
          </cell>
          <cell r="R578" t="str">
            <v>XX</v>
          </cell>
          <cell r="S578" t="str">
            <v>XX</v>
          </cell>
          <cell r="T578" t="str">
            <v>XX</v>
          </cell>
          <cell r="U578" t="str">
            <v>WO</v>
          </cell>
          <cell r="V578" t="str">
            <v>XX</v>
          </cell>
          <cell r="W578" t="str">
            <v>XX</v>
          </cell>
          <cell r="X578" t="str">
            <v>XX</v>
          </cell>
          <cell r="Y578" t="str">
            <v>A</v>
          </cell>
          <cell r="Z578" t="str">
            <v>A</v>
          </cell>
          <cell r="AA578" t="str">
            <v>A</v>
          </cell>
          <cell r="AB578" t="str">
            <v>WO</v>
          </cell>
          <cell r="AC578" t="str">
            <v>XX</v>
          </cell>
          <cell r="AD578" t="str">
            <v>XX</v>
          </cell>
          <cell r="AE578" t="str">
            <v>XX</v>
          </cell>
          <cell r="AF578" t="str">
            <v>XX</v>
          </cell>
          <cell r="AG578" t="str">
            <v>XX</v>
          </cell>
          <cell r="AH578" t="str">
            <v>XX</v>
          </cell>
          <cell r="AI578" t="str">
            <v>-</v>
          </cell>
          <cell r="AJ578" t="str">
            <v>-</v>
          </cell>
          <cell r="AK578" t="str">
            <v>-</v>
          </cell>
          <cell r="AL578">
            <v>17</v>
          </cell>
        </row>
        <row r="579">
          <cell r="B579">
            <v>3410</v>
          </cell>
          <cell r="C579" t="str">
            <v>MOGANASUNTHARI T</v>
          </cell>
          <cell r="D579" t="str">
            <v>27-Feb-2025</v>
          </cell>
          <cell r="E579" t="str">
            <v>HELPER</v>
          </cell>
          <cell r="F579" t="str">
            <v>WORKER</v>
          </cell>
          <cell r="G579" t="str">
            <v>-</v>
          </cell>
          <cell r="H579" t="str">
            <v>A</v>
          </cell>
          <cell r="I579" t="str">
            <v>XX</v>
          </cell>
          <cell r="J579" t="str">
            <v>-</v>
          </cell>
          <cell r="K579" t="str">
            <v>-</v>
          </cell>
          <cell r="L579" t="str">
            <v>-</v>
          </cell>
          <cell r="M579" t="str">
            <v>XX</v>
          </cell>
          <cell r="N579" t="str">
            <v>WO</v>
          </cell>
          <cell r="O579" t="str">
            <v>XX</v>
          </cell>
          <cell r="P579" t="str">
            <v>XX</v>
          </cell>
          <cell r="Q579" t="str">
            <v>XX</v>
          </cell>
          <cell r="R579" t="str">
            <v>XX</v>
          </cell>
          <cell r="S579" t="str">
            <v>XX</v>
          </cell>
          <cell r="T579" t="str">
            <v>XX</v>
          </cell>
          <cell r="U579" t="str">
            <v>WO</v>
          </cell>
          <cell r="V579" t="str">
            <v>XX</v>
          </cell>
          <cell r="W579" t="str">
            <v>XX</v>
          </cell>
          <cell r="X579" t="str">
            <v>XX</v>
          </cell>
          <cell r="Y579" t="str">
            <v>XX</v>
          </cell>
          <cell r="Z579" t="str">
            <v>XX</v>
          </cell>
          <cell r="AA579" t="str">
            <v>XX</v>
          </cell>
          <cell r="AB579" t="str">
            <v>WO</v>
          </cell>
          <cell r="AC579" t="str">
            <v>XX</v>
          </cell>
          <cell r="AD579" t="str">
            <v>XX</v>
          </cell>
          <cell r="AE579" t="str">
            <v>XX</v>
          </cell>
          <cell r="AF579" t="str">
            <v>XX</v>
          </cell>
          <cell r="AG579" t="str">
            <v>XX</v>
          </cell>
          <cell r="AH579" t="str">
            <v>XX</v>
          </cell>
          <cell r="AI579" t="str">
            <v>-</v>
          </cell>
          <cell r="AJ579" t="str">
            <v>-</v>
          </cell>
          <cell r="AK579" t="str">
            <v>-</v>
          </cell>
          <cell r="AL579">
            <v>20</v>
          </cell>
        </row>
        <row r="580">
          <cell r="B580">
            <v>3411</v>
          </cell>
          <cell r="C580" t="str">
            <v>SARATH C</v>
          </cell>
          <cell r="D580" t="str">
            <v>27-Feb-2025</v>
          </cell>
          <cell r="E580" t="str">
            <v>OPERATOR</v>
          </cell>
          <cell r="F580" t="str">
            <v>WORKER</v>
          </cell>
          <cell r="G580" t="str">
            <v>-</v>
          </cell>
          <cell r="H580" t="str">
            <v>XX</v>
          </cell>
          <cell r="I580" t="str">
            <v>XX</v>
          </cell>
          <cell r="J580" t="str">
            <v>-</v>
          </cell>
          <cell r="K580" t="str">
            <v>-</v>
          </cell>
          <cell r="L580" t="str">
            <v>-</v>
          </cell>
          <cell r="M580" t="str">
            <v>XX</v>
          </cell>
          <cell r="N580" t="str">
            <v>WO</v>
          </cell>
          <cell r="O580" t="str">
            <v>XX</v>
          </cell>
          <cell r="P580" t="str">
            <v>XX</v>
          </cell>
          <cell r="Q580" t="str">
            <v>XX</v>
          </cell>
          <cell r="R580" t="str">
            <v>XX</v>
          </cell>
          <cell r="S580" t="str">
            <v>XX</v>
          </cell>
          <cell r="T580" t="str">
            <v>XX</v>
          </cell>
          <cell r="U580" t="str">
            <v>WO</v>
          </cell>
          <cell r="V580" t="str">
            <v>XX</v>
          </cell>
          <cell r="W580" t="str">
            <v>XX</v>
          </cell>
          <cell r="X580" t="str">
            <v>XX</v>
          </cell>
          <cell r="Y580" t="str">
            <v>XX</v>
          </cell>
          <cell r="Z580" t="str">
            <v>XX</v>
          </cell>
          <cell r="AA580" t="str">
            <v>A</v>
          </cell>
          <cell r="AB580" t="str">
            <v>WO</v>
          </cell>
          <cell r="AC580" t="str">
            <v>XX</v>
          </cell>
          <cell r="AD580" t="str">
            <v>XX</v>
          </cell>
          <cell r="AE580" t="str">
            <v>XX</v>
          </cell>
          <cell r="AF580" t="str">
            <v>XX</v>
          </cell>
          <cell r="AG580" t="str">
            <v>XX</v>
          </cell>
          <cell r="AH580" t="str">
            <v>A</v>
          </cell>
          <cell r="AI580" t="str">
            <v>WO</v>
          </cell>
          <cell r="AJ580" t="str">
            <v>-</v>
          </cell>
          <cell r="AK580" t="str">
            <v>-</v>
          </cell>
          <cell r="AL580">
            <v>19</v>
          </cell>
        </row>
        <row r="581">
          <cell r="B581">
            <v>3412</v>
          </cell>
          <cell r="C581" t="str">
            <v>J HARIHARAN</v>
          </cell>
          <cell r="D581" t="str">
            <v>01-Mar-2025</v>
          </cell>
          <cell r="E581" t="str">
            <v>SECURITY GUARD</v>
          </cell>
          <cell r="F581" t="str">
            <v>WORKER</v>
          </cell>
          <cell r="G581" t="str">
            <v>-</v>
          </cell>
          <cell r="H581" t="str">
            <v>-</v>
          </cell>
          <cell r="I581" t="str">
            <v>-</v>
          </cell>
          <cell r="J581" t="str">
            <v>-</v>
          </cell>
          <cell r="K581" t="str">
            <v>-</v>
          </cell>
          <cell r="L581" t="str">
            <v>-</v>
          </cell>
          <cell r="M581" t="str">
            <v>A</v>
          </cell>
          <cell r="N581" t="str">
            <v>WO</v>
          </cell>
          <cell r="O581" t="str">
            <v>A</v>
          </cell>
          <cell r="P581" t="str">
            <v>A</v>
          </cell>
          <cell r="Q581" t="str">
            <v>A</v>
          </cell>
          <cell r="R581" t="str">
            <v>A</v>
          </cell>
          <cell r="S581" t="str">
            <v>A</v>
          </cell>
          <cell r="T581" t="str">
            <v>A</v>
          </cell>
          <cell r="U581" t="str">
            <v>WO</v>
          </cell>
          <cell r="V581" t="str">
            <v>A</v>
          </cell>
          <cell r="W581" t="str">
            <v>A</v>
          </cell>
          <cell r="X581" t="str">
            <v>A</v>
          </cell>
          <cell r="Y581" t="str">
            <v>A</v>
          </cell>
          <cell r="Z581" t="str">
            <v>A</v>
          </cell>
          <cell r="AA581" t="str">
            <v>A</v>
          </cell>
          <cell r="AB581" t="str">
            <v>WO</v>
          </cell>
          <cell r="AC581" t="str">
            <v>A</v>
          </cell>
          <cell r="AD581" t="str">
            <v>A</v>
          </cell>
          <cell r="AE581" t="str">
            <v>A</v>
          </cell>
          <cell r="AF581" t="str">
            <v>A</v>
          </cell>
          <cell r="AG581" t="str">
            <v>A</v>
          </cell>
          <cell r="AH581" t="str">
            <v>A</v>
          </cell>
          <cell r="AI581" t="str">
            <v>-</v>
          </cell>
          <cell r="AJ581" t="str">
            <v>-</v>
          </cell>
          <cell r="AK581" t="str">
            <v>-</v>
          </cell>
          <cell r="AL581">
            <v>0</v>
          </cell>
        </row>
        <row r="582">
          <cell r="B582">
            <v>3413</v>
          </cell>
          <cell r="C582" t="str">
            <v>K BOOPATHI</v>
          </cell>
          <cell r="D582" t="str">
            <v>03-Mar-2025</v>
          </cell>
          <cell r="E582" t="str">
            <v>OFFICE ASSISTANT</v>
          </cell>
          <cell r="F582" t="str">
            <v>STAFF</v>
          </cell>
          <cell r="G582" t="str">
            <v>-</v>
          </cell>
          <cell r="H582" t="str">
            <v>-</v>
          </cell>
          <cell r="I582" t="str">
            <v>-</v>
          </cell>
          <cell r="J582" t="str">
            <v>-</v>
          </cell>
          <cell r="K582" t="str">
            <v>-</v>
          </cell>
          <cell r="L582" t="str">
            <v>-</v>
          </cell>
          <cell r="M582" t="str">
            <v>-</v>
          </cell>
          <cell r="N582" t="str">
            <v>-</v>
          </cell>
          <cell r="O582" t="str">
            <v>A</v>
          </cell>
          <cell r="P582" t="str">
            <v>A</v>
          </cell>
          <cell r="Q582" t="str">
            <v>A</v>
          </cell>
          <cell r="R582" t="str">
            <v>A</v>
          </cell>
          <cell r="S582" t="str">
            <v>A</v>
          </cell>
          <cell r="T582" t="str">
            <v>A</v>
          </cell>
          <cell r="U582" t="str">
            <v>WO</v>
          </cell>
          <cell r="V582" t="str">
            <v>A</v>
          </cell>
          <cell r="W582" t="str">
            <v>A</v>
          </cell>
          <cell r="X582" t="str">
            <v>A</v>
          </cell>
          <cell r="Y582" t="str">
            <v>A</v>
          </cell>
          <cell r="Z582" t="str">
            <v>A</v>
          </cell>
          <cell r="AA582" t="str">
            <v>XX</v>
          </cell>
          <cell r="AB582" t="str">
            <v>WO</v>
          </cell>
          <cell r="AC582" t="str">
            <v>XX</v>
          </cell>
          <cell r="AD582" t="str">
            <v>XX</v>
          </cell>
          <cell r="AE582" t="str">
            <v>XX</v>
          </cell>
          <cell r="AF582" t="str">
            <v>XX</v>
          </cell>
          <cell r="AG582" t="str">
            <v>XX</v>
          </cell>
          <cell r="AH582" t="str">
            <v>XX</v>
          </cell>
          <cell r="AI582" t="str">
            <v>-</v>
          </cell>
          <cell r="AJ582" t="str">
            <v>-</v>
          </cell>
          <cell r="AK582" t="str">
            <v>-</v>
          </cell>
          <cell r="AL582">
            <v>7</v>
          </cell>
        </row>
        <row r="583">
          <cell r="B583">
            <v>3414</v>
          </cell>
          <cell r="C583" t="str">
            <v>KAVITHA</v>
          </cell>
          <cell r="D583" t="str">
            <v>03-Mar-2025</v>
          </cell>
          <cell r="E583" t="str">
            <v>HELPER</v>
          </cell>
          <cell r="F583" t="str">
            <v>WORKER</v>
          </cell>
          <cell r="G583" t="str">
            <v>-</v>
          </cell>
          <cell r="H583" t="str">
            <v>-</v>
          </cell>
          <cell r="I583" t="str">
            <v>-</v>
          </cell>
          <cell r="J583" t="str">
            <v>-</v>
          </cell>
          <cell r="K583" t="str">
            <v>-</v>
          </cell>
          <cell r="L583" t="str">
            <v>-</v>
          </cell>
          <cell r="M583" t="str">
            <v>-</v>
          </cell>
          <cell r="N583" t="str">
            <v>-</v>
          </cell>
          <cell r="O583" t="str">
            <v>A</v>
          </cell>
          <cell r="P583" t="str">
            <v>A</v>
          </cell>
          <cell r="Q583" t="str">
            <v>A</v>
          </cell>
          <cell r="R583" t="str">
            <v>A</v>
          </cell>
          <cell r="S583" t="str">
            <v>A</v>
          </cell>
          <cell r="T583" t="str">
            <v>A</v>
          </cell>
          <cell r="U583" t="str">
            <v>WO</v>
          </cell>
          <cell r="V583" t="str">
            <v>A</v>
          </cell>
          <cell r="W583" t="str">
            <v>A</v>
          </cell>
          <cell r="X583" t="str">
            <v>A</v>
          </cell>
          <cell r="Y583" t="str">
            <v>A</v>
          </cell>
          <cell r="Z583" t="str">
            <v>A</v>
          </cell>
          <cell r="AA583" t="str">
            <v>XX</v>
          </cell>
          <cell r="AB583" t="str">
            <v>WO</v>
          </cell>
          <cell r="AC583" t="str">
            <v>A</v>
          </cell>
          <cell r="AD583" t="str">
            <v>A</v>
          </cell>
          <cell r="AE583" t="str">
            <v>A</v>
          </cell>
          <cell r="AF583" t="str">
            <v>XX</v>
          </cell>
          <cell r="AG583" t="str">
            <v>XX</v>
          </cell>
          <cell r="AH583" t="str">
            <v>XX</v>
          </cell>
          <cell r="AI583" t="str">
            <v>-</v>
          </cell>
          <cell r="AJ583" t="str">
            <v>-</v>
          </cell>
          <cell r="AK583" t="str">
            <v>-</v>
          </cell>
          <cell r="AL583">
            <v>4</v>
          </cell>
        </row>
        <row r="584">
          <cell r="B584">
            <v>3415</v>
          </cell>
          <cell r="C584" t="str">
            <v>ALEMA MOLLA</v>
          </cell>
          <cell r="D584" t="str">
            <v>03-Mar-2025</v>
          </cell>
          <cell r="E584" t="str">
            <v>TRAINING TAILOR</v>
          </cell>
          <cell r="F584" t="str">
            <v>WORKER</v>
          </cell>
          <cell r="G584" t="str">
            <v>-</v>
          </cell>
          <cell r="H584" t="str">
            <v>-</v>
          </cell>
          <cell r="I584" t="str">
            <v>-</v>
          </cell>
          <cell r="J584" t="str">
            <v>-</v>
          </cell>
          <cell r="K584" t="str">
            <v>-</v>
          </cell>
          <cell r="L584" t="str">
            <v>-</v>
          </cell>
          <cell r="M584" t="str">
            <v>-</v>
          </cell>
          <cell r="N584" t="str">
            <v>-</v>
          </cell>
          <cell r="O584" t="str">
            <v>A</v>
          </cell>
          <cell r="P584" t="str">
            <v>XX</v>
          </cell>
          <cell r="Q584" t="str">
            <v>XX</v>
          </cell>
          <cell r="R584" t="str">
            <v>XX</v>
          </cell>
          <cell r="S584" t="str">
            <v>XX</v>
          </cell>
          <cell r="T584" t="str">
            <v>XX</v>
          </cell>
          <cell r="U584" t="str">
            <v>WO</v>
          </cell>
          <cell r="V584" t="str">
            <v>XX</v>
          </cell>
          <cell r="W584" t="str">
            <v>XX</v>
          </cell>
          <cell r="X584" t="str">
            <v>XX</v>
          </cell>
          <cell r="Y584" t="str">
            <v>A</v>
          </cell>
          <cell r="Z584" t="str">
            <v>A</v>
          </cell>
          <cell r="AA584" t="str">
            <v>XX</v>
          </cell>
          <cell r="AB584" t="str">
            <v>WO</v>
          </cell>
          <cell r="AC584" t="str">
            <v>XX</v>
          </cell>
          <cell r="AD584" t="str">
            <v>XX</v>
          </cell>
          <cell r="AE584" t="str">
            <v>XX</v>
          </cell>
          <cell r="AF584" t="str">
            <v>XX</v>
          </cell>
          <cell r="AG584" t="str">
            <v>XX</v>
          </cell>
          <cell r="AH584" t="str">
            <v>XX</v>
          </cell>
          <cell r="AI584" t="str">
            <v>-</v>
          </cell>
          <cell r="AJ584" t="str">
            <v>-</v>
          </cell>
          <cell r="AK584" t="str">
            <v>-</v>
          </cell>
          <cell r="AL584">
            <v>15</v>
          </cell>
        </row>
        <row r="585">
          <cell r="B585">
            <v>3416</v>
          </cell>
          <cell r="C585" t="str">
            <v>SARANYA P</v>
          </cell>
          <cell r="D585" t="str">
            <v>03-Mar-2025</v>
          </cell>
          <cell r="E585" t="str">
            <v>TRAINING TAILOR</v>
          </cell>
          <cell r="F585" t="str">
            <v>WORKER</v>
          </cell>
          <cell r="G585" t="str">
            <v>-</v>
          </cell>
          <cell r="H585" t="str">
            <v>-</v>
          </cell>
          <cell r="I585" t="str">
            <v>-</v>
          </cell>
          <cell r="J585" t="str">
            <v>-</v>
          </cell>
          <cell r="K585" t="str">
            <v>-</v>
          </cell>
          <cell r="L585" t="str">
            <v>-</v>
          </cell>
          <cell r="M585" t="str">
            <v>-</v>
          </cell>
          <cell r="N585" t="str">
            <v>-</v>
          </cell>
          <cell r="O585" t="str">
            <v>A</v>
          </cell>
          <cell r="P585" t="str">
            <v>XX</v>
          </cell>
          <cell r="Q585" t="str">
            <v>XX</v>
          </cell>
          <cell r="R585" t="str">
            <v>XX</v>
          </cell>
          <cell r="S585" t="str">
            <v>XX</v>
          </cell>
          <cell r="T585" t="str">
            <v>XX</v>
          </cell>
          <cell r="U585" t="str">
            <v>WO</v>
          </cell>
          <cell r="V585" t="str">
            <v>XX</v>
          </cell>
          <cell r="W585" t="str">
            <v>XX</v>
          </cell>
          <cell r="X585" t="str">
            <v>XX</v>
          </cell>
          <cell r="Y585" t="str">
            <v>A</v>
          </cell>
          <cell r="Z585" t="str">
            <v>XX</v>
          </cell>
          <cell r="AA585" t="str">
            <v>XX</v>
          </cell>
          <cell r="AB585" t="str">
            <v>WO</v>
          </cell>
          <cell r="AC585" t="str">
            <v>XX</v>
          </cell>
          <cell r="AD585" t="str">
            <v>XX</v>
          </cell>
          <cell r="AE585" t="str">
            <v>XX</v>
          </cell>
          <cell r="AF585" t="str">
            <v>XX</v>
          </cell>
          <cell r="AG585" t="str">
            <v>XX</v>
          </cell>
          <cell r="AH585" t="str">
            <v>XX</v>
          </cell>
          <cell r="AI585" t="str">
            <v>-</v>
          </cell>
          <cell r="AJ585" t="str">
            <v>-</v>
          </cell>
          <cell r="AK585" t="str">
            <v>-</v>
          </cell>
          <cell r="AL585">
            <v>16</v>
          </cell>
        </row>
        <row r="586">
          <cell r="B586">
            <v>3417</v>
          </cell>
          <cell r="C586" t="str">
            <v>DURGADEVI M</v>
          </cell>
          <cell r="D586" t="str">
            <v>03-Mar-2025</v>
          </cell>
          <cell r="E586" t="str">
            <v>TRAINING TAILOR</v>
          </cell>
          <cell r="F586" t="str">
            <v>WORKER</v>
          </cell>
          <cell r="G586" t="str">
            <v>-</v>
          </cell>
          <cell r="H586" t="str">
            <v>-</v>
          </cell>
          <cell r="I586" t="str">
            <v>-</v>
          </cell>
          <cell r="J586" t="str">
            <v>-</v>
          </cell>
          <cell r="K586" t="str">
            <v>-</v>
          </cell>
          <cell r="L586" t="str">
            <v>-</v>
          </cell>
          <cell r="M586" t="str">
            <v>-</v>
          </cell>
          <cell r="N586" t="str">
            <v>-</v>
          </cell>
          <cell r="O586" t="str">
            <v>A</v>
          </cell>
          <cell r="P586" t="str">
            <v>XX</v>
          </cell>
          <cell r="Q586" t="str">
            <v>XX</v>
          </cell>
          <cell r="R586" t="str">
            <v>XX</v>
          </cell>
          <cell r="S586" t="str">
            <v>A</v>
          </cell>
          <cell r="T586" t="str">
            <v>XX</v>
          </cell>
          <cell r="U586" t="str">
            <v>WO</v>
          </cell>
          <cell r="V586" t="str">
            <v>XX</v>
          </cell>
          <cell r="W586" t="str">
            <v>A</v>
          </cell>
          <cell r="X586" t="str">
            <v>A</v>
          </cell>
          <cell r="Y586" t="str">
            <v>XX</v>
          </cell>
          <cell r="Z586" t="str">
            <v>XX</v>
          </cell>
          <cell r="AA586" t="str">
            <v>XX</v>
          </cell>
          <cell r="AB586" t="str">
            <v>WO</v>
          </cell>
          <cell r="AC586" t="str">
            <v>XX</v>
          </cell>
          <cell r="AD586" t="str">
            <v>XX</v>
          </cell>
          <cell r="AE586" t="str">
            <v>XX</v>
          </cell>
          <cell r="AF586" t="str">
            <v>XX</v>
          </cell>
          <cell r="AG586" t="str">
            <v>XX</v>
          </cell>
          <cell r="AH586" t="str">
            <v>A</v>
          </cell>
          <cell r="AI586" t="str">
            <v>-</v>
          </cell>
          <cell r="AJ586" t="str">
            <v>-</v>
          </cell>
          <cell r="AK586" t="str">
            <v>-</v>
          </cell>
          <cell r="AL586">
            <v>13</v>
          </cell>
        </row>
        <row r="587">
          <cell r="B587">
            <v>3418</v>
          </cell>
          <cell r="C587" t="str">
            <v>SHANMUGA PRIYA</v>
          </cell>
          <cell r="D587" t="str">
            <v>03-Mar-2025</v>
          </cell>
          <cell r="E587" t="str">
            <v>HELPER</v>
          </cell>
          <cell r="F587" t="str">
            <v>WORKER</v>
          </cell>
          <cell r="G587" t="str">
            <v>-</v>
          </cell>
          <cell r="H587" t="str">
            <v>-</v>
          </cell>
          <cell r="I587" t="str">
            <v>-</v>
          </cell>
          <cell r="J587" t="str">
            <v>-</v>
          </cell>
          <cell r="K587" t="str">
            <v>-</v>
          </cell>
          <cell r="L587" t="str">
            <v>-</v>
          </cell>
          <cell r="M587" t="str">
            <v>-</v>
          </cell>
          <cell r="N587" t="str">
            <v>-</v>
          </cell>
          <cell r="O587" t="str">
            <v>A</v>
          </cell>
          <cell r="P587" t="str">
            <v>XX</v>
          </cell>
          <cell r="Q587" t="str">
            <v>XX</v>
          </cell>
          <cell r="R587" t="str">
            <v>XX</v>
          </cell>
          <cell r="S587" t="str">
            <v>XX</v>
          </cell>
          <cell r="T587" t="str">
            <v>XX</v>
          </cell>
          <cell r="U587" t="str">
            <v>WO</v>
          </cell>
          <cell r="V587" t="str">
            <v>XX</v>
          </cell>
          <cell r="W587" t="str">
            <v>A</v>
          </cell>
          <cell r="X587" t="str">
            <v>A</v>
          </cell>
          <cell r="Y587" t="str">
            <v>XX</v>
          </cell>
          <cell r="Z587" t="str">
            <v>XX</v>
          </cell>
          <cell r="AA587" t="str">
            <v>XX</v>
          </cell>
          <cell r="AB587" t="str">
            <v>WOP</v>
          </cell>
          <cell r="AC587" t="str">
            <v>XX</v>
          </cell>
          <cell r="AD587" t="str">
            <v>XX</v>
          </cell>
          <cell r="AE587" t="str">
            <v>XX</v>
          </cell>
          <cell r="AF587" t="str">
            <v>XX</v>
          </cell>
          <cell r="AG587" t="str">
            <v>A</v>
          </cell>
          <cell r="AH587" t="str">
            <v>A</v>
          </cell>
          <cell r="AI587" t="str">
            <v>-</v>
          </cell>
          <cell r="AJ587" t="str">
            <v>-</v>
          </cell>
          <cell r="AK587" t="str">
            <v>-</v>
          </cell>
          <cell r="AL587">
            <v>13</v>
          </cell>
        </row>
        <row r="588">
          <cell r="B588">
            <v>3419</v>
          </cell>
          <cell r="C588" t="str">
            <v>YAMUNA</v>
          </cell>
          <cell r="D588" t="str">
            <v>03-Mar-2025</v>
          </cell>
          <cell r="E588" t="str">
            <v>HELPER</v>
          </cell>
          <cell r="F588" t="str">
            <v>WORKER</v>
          </cell>
          <cell r="G588" t="str">
            <v>-</v>
          </cell>
          <cell r="H588" t="str">
            <v>-</v>
          </cell>
          <cell r="I588" t="str">
            <v>-</v>
          </cell>
          <cell r="J588" t="str">
            <v>-</v>
          </cell>
          <cell r="K588" t="str">
            <v>-</v>
          </cell>
          <cell r="L588" t="str">
            <v>-</v>
          </cell>
          <cell r="M588" t="str">
            <v>-</v>
          </cell>
          <cell r="N588" t="str">
            <v>-</v>
          </cell>
          <cell r="O588" t="str">
            <v>A</v>
          </cell>
          <cell r="P588" t="str">
            <v>A</v>
          </cell>
          <cell r="Q588" t="str">
            <v>A</v>
          </cell>
          <cell r="R588" t="str">
            <v>A</v>
          </cell>
          <cell r="S588" t="str">
            <v>A</v>
          </cell>
          <cell r="T588" t="str">
            <v>A</v>
          </cell>
          <cell r="U588" t="str">
            <v>WO</v>
          </cell>
          <cell r="V588" t="str">
            <v>XX</v>
          </cell>
          <cell r="W588" t="str">
            <v>XX</v>
          </cell>
          <cell r="X588" t="str">
            <v>XX</v>
          </cell>
          <cell r="Y588" t="str">
            <v>A</v>
          </cell>
          <cell r="Z588" t="str">
            <v>XX</v>
          </cell>
          <cell r="AA588" t="str">
            <v>XX</v>
          </cell>
          <cell r="AB588" t="str">
            <v>WO</v>
          </cell>
          <cell r="AC588" t="str">
            <v>XX</v>
          </cell>
          <cell r="AD588" t="str">
            <v>XX</v>
          </cell>
          <cell r="AE588" t="str">
            <v>XX</v>
          </cell>
          <cell r="AF588" t="str">
            <v>XX</v>
          </cell>
          <cell r="AG588" t="str">
            <v>XX</v>
          </cell>
          <cell r="AH588" t="str">
            <v>XX</v>
          </cell>
          <cell r="AI588" t="str">
            <v>-</v>
          </cell>
          <cell r="AJ588" t="str">
            <v>-</v>
          </cell>
          <cell r="AK588" t="str">
            <v>-</v>
          </cell>
          <cell r="AL588">
            <v>11</v>
          </cell>
        </row>
        <row r="589">
          <cell r="B589">
            <v>3420</v>
          </cell>
          <cell r="C589" t="str">
            <v>DHARSHANAPRIYA S</v>
          </cell>
          <cell r="D589" t="str">
            <v>04-Mar-2025</v>
          </cell>
          <cell r="E589" t="str">
            <v>HELPER</v>
          </cell>
          <cell r="F589" t="str">
            <v>WORKER</v>
          </cell>
          <cell r="G589" t="str">
            <v>-</v>
          </cell>
          <cell r="H589" t="str">
            <v>-</v>
          </cell>
          <cell r="I589" t="str">
            <v>-</v>
          </cell>
          <cell r="J589" t="str">
            <v>-</v>
          </cell>
          <cell r="K589" t="str">
            <v>-</v>
          </cell>
          <cell r="L589" t="str">
            <v>-</v>
          </cell>
          <cell r="M589" t="str">
            <v>-</v>
          </cell>
          <cell r="N589" t="str">
            <v>-</v>
          </cell>
          <cell r="O589" t="str">
            <v>-</v>
          </cell>
          <cell r="P589" t="str">
            <v>A</v>
          </cell>
          <cell r="Q589" t="str">
            <v>A</v>
          </cell>
          <cell r="R589" t="str">
            <v>A</v>
          </cell>
          <cell r="S589" t="str">
            <v>A</v>
          </cell>
          <cell r="T589" t="str">
            <v>A</v>
          </cell>
          <cell r="U589" t="str">
            <v>WO</v>
          </cell>
          <cell r="V589" t="str">
            <v>A</v>
          </cell>
          <cell r="W589" t="str">
            <v>A</v>
          </cell>
          <cell r="X589" t="str">
            <v>A</v>
          </cell>
          <cell r="Y589" t="str">
            <v>A</v>
          </cell>
          <cell r="Z589" t="str">
            <v>A</v>
          </cell>
          <cell r="AA589" t="str">
            <v>A</v>
          </cell>
          <cell r="AB589" t="str">
            <v>WO</v>
          </cell>
          <cell r="AC589" t="str">
            <v>A</v>
          </cell>
          <cell r="AD589" t="str">
            <v>A</v>
          </cell>
          <cell r="AE589" t="str">
            <v>A</v>
          </cell>
          <cell r="AF589" t="str">
            <v>A</v>
          </cell>
          <cell r="AG589" t="str">
            <v>A</v>
          </cell>
          <cell r="AH589" t="str">
            <v>A</v>
          </cell>
          <cell r="AI589" t="str">
            <v>-</v>
          </cell>
          <cell r="AJ589" t="str">
            <v>-</v>
          </cell>
          <cell r="AK589" t="str">
            <v>-</v>
          </cell>
          <cell r="AL589">
            <v>0</v>
          </cell>
        </row>
        <row r="590">
          <cell r="B590">
            <v>3421</v>
          </cell>
          <cell r="C590" t="str">
            <v>NALINI S</v>
          </cell>
          <cell r="D590" t="str">
            <v>04-Mar-2025</v>
          </cell>
          <cell r="E590" t="str">
            <v>TRAINING TAILOR</v>
          </cell>
          <cell r="F590" t="str">
            <v>WORKER</v>
          </cell>
          <cell r="G590" t="str">
            <v>-</v>
          </cell>
          <cell r="H590" t="str">
            <v>-</v>
          </cell>
          <cell r="I590" t="str">
            <v>-</v>
          </cell>
          <cell r="J590" t="str">
            <v>-</v>
          </cell>
          <cell r="K590" t="str">
            <v>-</v>
          </cell>
          <cell r="L590" t="str">
            <v>-</v>
          </cell>
          <cell r="M590" t="str">
            <v>-</v>
          </cell>
          <cell r="N590" t="str">
            <v>-</v>
          </cell>
          <cell r="O590" t="str">
            <v>-</v>
          </cell>
          <cell r="P590" t="str">
            <v>A</v>
          </cell>
          <cell r="Q590" t="str">
            <v>A</v>
          </cell>
          <cell r="R590" t="str">
            <v>A</v>
          </cell>
          <cell r="S590" t="str">
            <v>A</v>
          </cell>
          <cell r="T590" t="str">
            <v>A</v>
          </cell>
          <cell r="U590" t="str">
            <v>WO</v>
          </cell>
          <cell r="V590" t="str">
            <v>A</v>
          </cell>
          <cell r="W590" t="str">
            <v>A</v>
          </cell>
          <cell r="X590" t="str">
            <v>A</v>
          </cell>
          <cell r="Y590" t="str">
            <v>A</v>
          </cell>
          <cell r="Z590" t="str">
            <v>A</v>
          </cell>
          <cell r="AA590" t="str">
            <v>A</v>
          </cell>
          <cell r="AB590" t="str">
            <v>WO</v>
          </cell>
          <cell r="AC590" t="str">
            <v>A</v>
          </cell>
          <cell r="AD590" t="str">
            <v>A</v>
          </cell>
          <cell r="AE590" t="str">
            <v>A</v>
          </cell>
          <cell r="AF590" t="str">
            <v>A</v>
          </cell>
          <cell r="AG590" t="str">
            <v>A</v>
          </cell>
          <cell r="AH590" t="str">
            <v>A</v>
          </cell>
          <cell r="AI590" t="str">
            <v>-</v>
          </cell>
          <cell r="AJ590" t="str">
            <v>-</v>
          </cell>
          <cell r="AK590" t="str">
            <v>-</v>
          </cell>
          <cell r="AL590">
            <v>0</v>
          </cell>
        </row>
        <row r="591">
          <cell r="B591">
            <v>3422</v>
          </cell>
          <cell r="C591" t="str">
            <v>SHEELA S</v>
          </cell>
          <cell r="D591" t="str">
            <v>04-Mar-2025</v>
          </cell>
          <cell r="E591" t="str">
            <v>TAILOR</v>
          </cell>
          <cell r="F591" t="str">
            <v>WORKER</v>
          </cell>
          <cell r="G591" t="str">
            <v>-</v>
          </cell>
          <cell r="H591" t="str">
            <v>-</v>
          </cell>
          <cell r="I591" t="str">
            <v>-</v>
          </cell>
          <cell r="J591" t="str">
            <v>-</v>
          </cell>
          <cell r="K591" t="str">
            <v>-</v>
          </cell>
          <cell r="L591" t="str">
            <v>-</v>
          </cell>
          <cell r="M591" t="str">
            <v>-</v>
          </cell>
          <cell r="N591" t="str">
            <v>-</v>
          </cell>
          <cell r="O591" t="str">
            <v>-</v>
          </cell>
          <cell r="P591" t="str">
            <v>A</v>
          </cell>
          <cell r="Q591" t="str">
            <v>A</v>
          </cell>
          <cell r="R591" t="str">
            <v>XX</v>
          </cell>
          <cell r="S591" t="str">
            <v>XX</v>
          </cell>
          <cell r="T591" t="str">
            <v>XX</v>
          </cell>
          <cell r="U591" t="str">
            <v>WO</v>
          </cell>
          <cell r="V591" t="str">
            <v>XX</v>
          </cell>
          <cell r="W591" t="str">
            <v>XX</v>
          </cell>
          <cell r="X591" t="str">
            <v>A</v>
          </cell>
          <cell r="Y591" t="str">
            <v>A</v>
          </cell>
          <cell r="Z591" t="str">
            <v>A</v>
          </cell>
          <cell r="AA591" t="str">
            <v>A</v>
          </cell>
          <cell r="AB591" t="str">
            <v>WO</v>
          </cell>
          <cell r="AC591" t="str">
            <v>XX</v>
          </cell>
          <cell r="AD591" t="str">
            <v>XX</v>
          </cell>
          <cell r="AE591" t="str">
            <v>A</v>
          </cell>
          <cell r="AF591" t="str">
            <v>A</v>
          </cell>
          <cell r="AG591" t="str">
            <v>XX</v>
          </cell>
          <cell r="AH591" t="str">
            <v>XX</v>
          </cell>
          <cell r="AI591" t="str">
            <v>WO</v>
          </cell>
          <cell r="AJ591" t="str">
            <v>-</v>
          </cell>
          <cell r="AK591" t="str">
            <v>-</v>
          </cell>
          <cell r="AL591">
            <v>9</v>
          </cell>
        </row>
        <row r="592">
          <cell r="B592">
            <v>3423</v>
          </cell>
          <cell r="C592" t="str">
            <v>SUBHA</v>
          </cell>
          <cell r="D592" t="str">
            <v>05-Mar-2025</v>
          </cell>
          <cell r="E592" t="str">
            <v>HELPER</v>
          </cell>
          <cell r="F592" t="str">
            <v>WORKER</v>
          </cell>
          <cell r="G592" t="str">
            <v>-</v>
          </cell>
          <cell r="H592" t="str">
            <v>-</v>
          </cell>
          <cell r="I592" t="str">
            <v>-</v>
          </cell>
          <cell r="J592" t="str">
            <v>-</v>
          </cell>
          <cell r="K592" t="str">
            <v>-</v>
          </cell>
          <cell r="L592" t="str">
            <v>-</v>
          </cell>
          <cell r="M592" t="str">
            <v>-</v>
          </cell>
          <cell r="N592" t="str">
            <v>-</v>
          </cell>
          <cell r="O592" t="str">
            <v>-</v>
          </cell>
          <cell r="P592" t="str">
            <v>-</v>
          </cell>
          <cell r="Q592" t="str">
            <v>A</v>
          </cell>
          <cell r="R592" t="str">
            <v>A</v>
          </cell>
          <cell r="S592" t="str">
            <v>XX</v>
          </cell>
          <cell r="T592" t="str">
            <v>XX</v>
          </cell>
          <cell r="U592" t="str">
            <v>WO</v>
          </cell>
          <cell r="V592" t="str">
            <v>A</v>
          </cell>
          <cell r="W592" t="str">
            <v>XX</v>
          </cell>
          <cell r="X592" t="str">
            <v>XX</v>
          </cell>
          <cell r="Y592" t="str">
            <v>XX</v>
          </cell>
          <cell r="Z592" t="str">
            <v>A</v>
          </cell>
          <cell r="AA592" t="str">
            <v>XX</v>
          </cell>
          <cell r="AB592" t="str">
            <v>WO</v>
          </cell>
          <cell r="AC592" t="str">
            <v>XX</v>
          </cell>
          <cell r="AD592" t="str">
            <v>A</v>
          </cell>
          <cell r="AE592" t="str">
            <v>XX</v>
          </cell>
          <cell r="AF592" t="str">
            <v>XX</v>
          </cell>
          <cell r="AG592" t="str">
            <v>XX</v>
          </cell>
          <cell r="AH592" t="str">
            <v>XX</v>
          </cell>
          <cell r="AI592" t="str">
            <v>-</v>
          </cell>
          <cell r="AJ592" t="str">
            <v>-</v>
          </cell>
          <cell r="AK592" t="str">
            <v>-</v>
          </cell>
          <cell r="AL592">
            <v>11</v>
          </cell>
        </row>
        <row r="593">
          <cell r="B593">
            <v>3424</v>
          </cell>
          <cell r="C593" t="str">
            <v>SUVITHA M</v>
          </cell>
          <cell r="D593" t="str">
            <v>05-Mar-2025</v>
          </cell>
          <cell r="E593" t="str">
            <v>HELPER</v>
          </cell>
          <cell r="F593" t="str">
            <v>WORKER</v>
          </cell>
          <cell r="G593" t="str">
            <v>-</v>
          </cell>
          <cell r="H593" t="str">
            <v>-</v>
          </cell>
          <cell r="I593" t="str">
            <v>-</v>
          </cell>
          <cell r="J593" t="str">
            <v>-</v>
          </cell>
          <cell r="K593" t="str">
            <v>-</v>
          </cell>
          <cell r="L593" t="str">
            <v>-</v>
          </cell>
          <cell r="M593" t="str">
            <v>-</v>
          </cell>
          <cell r="N593" t="str">
            <v>-</v>
          </cell>
          <cell r="O593" t="str">
            <v>-</v>
          </cell>
          <cell r="P593" t="str">
            <v>-</v>
          </cell>
          <cell r="Q593" t="str">
            <v>A</v>
          </cell>
          <cell r="R593" t="str">
            <v>XX</v>
          </cell>
          <cell r="S593" t="str">
            <v>XX</v>
          </cell>
          <cell r="T593" t="str">
            <v>XX</v>
          </cell>
          <cell r="U593" t="str">
            <v>WO</v>
          </cell>
          <cell r="V593" t="str">
            <v>XX</v>
          </cell>
          <cell r="W593" t="str">
            <v>XX</v>
          </cell>
          <cell r="X593" t="str">
            <v>XX</v>
          </cell>
          <cell r="Y593" t="str">
            <v>XX</v>
          </cell>
          <cell r="Z593" t="str">
            <v>XX</v>
          </cell>
          <cell r="AA593" t="str">
            <v>XX</v>
          </cell>
          <cell r="AB593" t="str">
            <v>WO</v>
          </cell>
          <cell r="AC593" t="str">
            <v>XX</v>
          </cell>
          <cell r="AD593" t="str">
            <v>XX</v>
          </cell>
          <cell r="AE593" t="str">
            <v>XX</v>
          </cell>
          <cell r="AF593" t="str">
            <v>XX</v>
          </cell>
          <cell r="AG593" t="str">
            <v>XX</v>
          </cell>
          <cell r="AH593" t="str">
            <v>A</v>
          </cell>
          <cell r="AI593" t="str">
            <v>-</v>
          </cell>
          <cell r="AJ593" t="str">
            <v>-</v>
          </cell>
          <cell r="AK593" t="str">
            <v>-</v>
          </cell>
          <cell r="AL593">
            <v>14</v>
          </cell>
        </row>
        <row r="594">
          <cell r="B594">
            <v>3425</v>
          </cell>
          <cell r="C594" t="str">
            <v>PRABHAS JODDAR</v>
          </cell>
          <cell r="D594" t="str">
            <v>05-Mar-2025</v>
          </cell>
          <cell r="E594" t="str">
            <v>HELPER</v>
          </cell>
          <cell r="F594" t="str">
            <v>WORKER</v>
          </cell>
          <cell r="G594" t="str">
            <v>-</v>
          </cell>
          <cell r="H594" t="str">
            <v>-</v>
          </cell>
          <cell r="I594" t="str">
            <v>-</v>
          </cell>
          <cell r="J594" t="str">
            <v>-</v>
          </cell>
          <cell r="K594" t="str">
            <v>-</v>
          </cell>
          <cell r="L594" t="str">
            <v>-</v>
          </cell>
          <cell r="M594" t="str">
            <v>-</v>
          </cell>
          <cell r="N594" t="str">
            <v>-</v>
          </cell>
          <cell r="O594" t="str">
            <v>-</v>
          </cell>
          <cell r="P594" t="str">
            <v>-</v>
          </cell>
          <cell r="Q594" t="str">
            <v>A</v>
          </cell>
          <cell r="R594" t="str">
            <v>XX</v>
          </cell>
          <cell r="S594" t="str">
            <v>XX</v>
          </cell>
          <cell r="T594" t="str">
            <v>XX</v>
          </cell>
          <cell r="U594" t="str">
            <v>WO</v>
          </cell>
          <cell r="V594" t="str">
            <v>XX</v>
          </cell>
          <cell r="W594" t="str">
            <v>XX</v>
          </cell>
          <cell r="X594" t="str">
            <v>XX</v>
          </cell>
          <cell r="Y594" t="str">
            <v>XX</v>
          </cell>
          <cell r="Z594" t="str">
            <v>XX</v>
          </cell>
          <cell r="AA594" t="str">
            <v>XX</v>
          </cell>
          <cell r="AB594" t="str">
            <v>WO</v>
          </cell>
          <cell r="AC594" t="str">
            <v>XX</v>
          </cell>
          <cell r="AD594" t="str">
            <v>XX</v>
          </cell>
          <cell r="AE594" t="str">
            <v>XX</v>
          </cell>
          <cell r="AF594" t="str">
            <v>XX</v>
          </cell>
          <cell r="AG594" t="str">
            <v>XX</v>
          </cell>
          <cell r="AH594" t="str">
            <v>XX</v>
          </cell>
          <cell r="AI594" t="str">
            <v>-</v>
          </cell>
          <cell r="AJ594" t="str">
            <v>-</v>
          </cell>
          <cell r="AK594" t="str">
            <v>-</v>
          </cell>
          <cell r="AL594">
            <v>15</v>
          </cell>
        </row>
        <row r="595">
          <cell r="B595">
            <v>3426</v>
          </cell>
          <cell r="C595" t="str">
            <v>REVANDH V</v>
          </cell>
          <cell r="D595" t="str">
            <v>05-Mar-2025</v>
          </cell>
          <cell r="E595" t="str">
            <v>HELPER</v>
          </cell>
          <cell r="F595" t="str">
            <v>WORKER</v>
          </cell>
          <cell r="G595" t="str">
            <v>-</v>
          </cell>
          <cell r="H595" t="str">
            <v>-</v>
          </cell>
          <cell r="I595" t="str">
            <v>-</v>
          </cell>
          <cell r="J595" t="str">
            <v>-</v>
          </cell>
          <cell r="K595" t="str">
            <v>-</v>
          </cell>
          <cell r="L595" t="str">
            <v>-</v>
          </cell>
          <cell r="M595" t="str">
            <v>-</v>
          </cell>
          <cell r="N595" t="str">
            <v>-</v>
          </cell>
          <cell r="O595" t="str">
            <v>-</v>
          </cell>
          <cell r="P595" t="str">
            <v>-</v>
          </cell>
          <cell r="Q595" t="str">
            <v>A</v>
          </cell>
          <cell r="R595" t="str">
            <v>XX</v>
          </cell>
          <cell r="S595" t="str">
            <v>A</v>
          </cell>
          <cell r="T595" t="str">
            <v>A</v>
          </cell>
          <cell r="U595" t="str">
            <v>WO</v>
          </cell>
          <cell r="V595" t="str">
            <v>A</v>
          </cell>
          <cell r="W595" t="str">
            <v>A</v>
          </cell>
          <cell r="X595" t="str">
            <v>A</v>
          </cell>
          <cell r="Y595" t="str">
            <v>A</v>
          </cell>
          <cell r="Z595" t="str">
            <v>A</v>
          </cell>
          <cell r="AA595" t="str">
            <v>A</v>
          </cell>
          <cell r="AB595" t="str">
            <v>WO</v>
          </cell>
          <cell r="AC595" t="str">
            <v>A</v>
          </cell>
          <cell r="AD595" t="str">
            <v>A</v>
          </cell>
          <cell r="AE595" t="str">
            <v>A</v>
          </cell>
          <cell r="AF595" t="str">
            <v>A</v>
          </cell>
          <cell r="AG595" t="str">
            <v>A</v>
          </cell>
          <cell r="AH595" t="str">
            <v>A</v>
          </cell>
          <cell r="AI595" t="str">
            <v>-</v>
          </cell>
          <cell r="AJ595" t="str">
            <v>-</v>
          </cell>
          <cell r="AK595" t="str">
            <v>-</v>
          </cell>
          <cell r="AL595">
            <v>1</v>
          </cell>
        </row>
        <row r="596">
          <cell r="B596">
            <v>3427</v>
          </cell>
          <cell r="C596" t="str">
            <v>KEERTHANA S</v>
          </cell>
          <cell r="D596" t="str">
            <v>06-Mar-2025</v>
          </cell>
          <cell r="E596" t="str">
            <v>RECEPTIONIST</v>
          </cell>
          <cell r="F596" t="str">
            <v>STAFF</v>
          </cell>
          <cell r="G596" t="str">
            <v>-</v>
          </cell>
          <cell r="H596" t="str">
            <v>-</v>
          </cell>
          <cell r="I596" t="str">
            <v>-</v>
          </cell>
          <cell r="J596" t="str">
            <v>-</v>
          </cell>
          <cell r="K596" t="str">
            <v>-</v>
          </cell>
          <cell r="L596" t="str">
            <v>-</v>
          </cell>
          <cell r="M596" t="str">
            <v>-</v>
          </cell>
          <cell r="N596" t="str">
            <v>-</v>
          </cell>
          <cell r="O596" t="str">
            <v>-</v>
          </cell>
          <cell r="P596" t="str">
            <v>-</v>
          </cell>
          <cell r="Q596" t="str">
            <v>-</v>
          </cell>
          <cell r="R596" t="str">
            <v>A</v>
          </cell>
          <cell r="S596" t="str">
            <v>A</v>
          </cell>
          <cell r="T596" t="str">
            <v>XX</v>
          </cell>
          <cell r="U596" t="str">
            <v>WO</v>
          </cell>
          <cell r="V596" t="str">
            <v>XX</v>
          </cell>
          <cell r="W596" t="str">
            <v>XX</v>
          </cell>
          <cell r="X596" t="str">
            <v>XX</v>
          </cell>
          <cell r="Y596" t="str">
            <v>XX</v>
          </cell>
          <cell r="Z596" t="str">
            <v>XX</v>
          </cell>
          <cell r="AA596" t="str">
            <v>A</v>
          </cell>
          <cell r="AB596" t="str">
            <v>WO</v>
          </cell>
          <cell r="AC596" t="str">
            <v>XX</v>
          </cell>
          <cell r="AD596" t="str">
            <v>XX</v>
          </cell>
          <cell r="AE596" t="str">
            <v>XX</v>
          </cell>
          <cell r="AF596" t="str">
            <v>XX</v>
          </cell>
          <cell r="AG596" t="str">
            <v>XX</v>
          </cell>
          <cell r="AH596" t="str">
            <v>XX</v>
          </cell>
          <cell r="AI596" t="str">
            <v>-</v>
          </cell>
          <cell r="AJ596" t="str">
            <v>-</v>
          </cell>
          <cell r="AK596" t="str">
            <v>-</v>
          </cell>
          <cell r="AL596">
            <v>12</v>
          </cell>
        </row>
        <row r="597">
          <cell r="B597">
            <v>3428</v>
          </cell>
          <cell r="C597" t="str">
            <v>GOWSHINI THANGARAJ</v>
          </cell>
          <cell r="D597" t="str">
            <v>06-Mar-2025</v>
          </cell>
          <cell r="E597" t="str">
            <v/>
          </cell>
          <cell r="F597" t="str">
            <v>STAFF</v>
          </cell>
          <cell r="G597" t="str">
            <v>-</v>
          </cell>
          <cell r="H597" t="str">
            <v>-</v>
          </cell>
          <cell r="I597" t="str">
            <v>-</v>
          </cell>
          <cell r="J597" t="str">
            <v>-</v>
          </cell>
          <cell r="K597" t="str">
            <v>-</v>
          </cell>
          <cell r="L597" t="str">
            <v>-</v>
          </cell>
          <cell r="M597" t="str">
            <v>-</v>
          </cell>
          <cell r="N597" t="str">
            <v>-</v>
          </cell>
          <cell r="O597" t="str">
            <v>-</v>
          </cell>
          <cell r="P597" t="str">
            <v>-</v>
          </cell>
          <cell r="Q597" t="str">
            <v>-</v>
          </cell>
          <cell r="R597" t="str">
            <v>A</v>
          </cell>
          <cell r="S597" t="str">
            <v>A</v>
          </cell>
          <cell r="T597" t="str">
            <v>A</v>
          </cell>
          <cell r="U597" t="str">
            <v>A</v>
          </cell>
          <cell r="V597" t="str">
            <v>A</v>
          </cell>
          <cell r="W597" t="str">
            <v>A</v>
          </cell>
          <cell r="X597" t="str">
            <v>A</v>
          </cell>
          <cell r="Y597" t="str">
            <v>A</v>
          </cell>
          <cell r="Z597" t="str">
            <v>A</v>
          </cell>
          <cell r="AA597" t="str">
            <v>A</v>
          </cell>
          <cell r="AB597" t="str">
            <v>A</v>
          </cell>
          <cell r="AC597" t="str">
            <v>A</v>
          </cell>
          <cell r="AD597" t="str">
            <v>A</v>
          </cell>
          <cell r="AE597" t="str">
            <v>XX</v>
          </cell>
          <cell r="AF597" t="str">
            <v>XX</v>
          </cell>
          <cell r="AG597" t="str">
            <v>XX</v>
          </cell>
          <cell r="AH597" t="str">
            <v>XX</v>
          </cell>
          <cell r="AI597" t="str">
            <v>-</v>
          </cell>
          <cell r="AJ597" t="str">
            <v>-</v>
          </cell>
          <cell r="AK597" t="str">
            <v>-</v>
          </cell>
          <cell r="AL597">
            <v>4</v>
          </cell>
        </row>
        <row r="598">
          <cell r="B598">
            <v>3429</v>
          </cell>
          <cell r="C598" t="str">
            <v>RAJESHWARI N</v>
          </cell>
          <cell r="D598" t="str">
            <v>10-Mar-2025</v>
          </cell>
          <cell r="E598" t="str">
            <v>TAILOR</v>
          </cell>
          <cell r="F598" t="str">
            <v>WORKER</v>
          </cell>
          <cell r="G598" t="str">
            <v>-</v>
          </cell>
          <cell r="H598" t="str">
            <v>-</v>
          </cell>
          <cell r="I598" t="str">
            <v>-</v>
          </cell>
          <cell r="J598" t="str">
            <v>-</v>
          </cell>
          <cell r="K598" t="str">
            <v>-</v>
          </cell>
          <cell r="L598" t="str">
            <v>-</v>
          </cell>
          <cell r="M598" t="str">
            <v>-</v>
          </cell>
          <cell r="N598" t="str">
            <v>-</v>
          </cell>
          <cell r="O598" t="str">
            <v>-</v>
          </cell>
          <cell r="P598" t="str">
            <v>-</v>
          </cell>
          <cell r="Q598" t="str">
            <v>-</v>
          </cell>
          <cell r="R598" t="str">
            <v>-</v>
          </cell>
          <cell r="S598" t="str">
            <v>-</v>
          </cell>
          <cell r="T598" t="str">
            <v>-</v>
          </cell>
          <cell r="U598" t="str">
            <v>-</v>
          </cell>
          <cell r="V598" t="str">
            <v>A</v>
          </cell>
          <cell r="W598" t="str">
            <v>A</v>
          </cell>
          <cell r="X598" t="str">
            <v>A</v>
          </cell>
          <cell r="Y598" t="str">
            <v>A</v>
          </cell>
          <cell r="Z598" t="str">
            <v>A</v>
          </cell>
          <cell r="AA598" t="str">
            <v>A</v>
          </cell>
          <cell r="AB598" t="str">
            <v>A</v>
          </cell>
          <cell r="AC598" t="str">
            <v>A</v>
          </cell>
          <cell r="AD598" t="str">
            <v>A</v>
          </cell>
          <cell r="AE598" t="str">
            <v>A</v>
          </cell>
          <cell r="AF598" t="str">
            <v>A</v>
          </cell>
          <cell r="AG598" t="str">
            <v>A</v>
          </cell>
          <cell r="AH598" t="str">
            <v>A</v>
          </cell>
          <cell r="AI598" t="str">
            <v>-</v>
          </cell>
          <cell r="AJ598" t="str">
            <v>-</v>
          </cell>
          <cell r="AK598" t="str">
            <v>-</v>
          </cell>
          <cell r="AL598">
            <v>0</v>
          </cell>
        </row>
        <row r="599">
          <cell r="B599">
            <v>3430</v>
          </cell>
          <cell r="C599" t="str">
            <v>MUTHULAKSHMI</v>
          </cell>
          <cell r="D599" t="str">
            <v>10-Mar-2025</v>
          </cell>
          <cell r="E599" t="str">
            <v>TAILOR</v>
          </cell>
          <cell r="F599" t="str">
            <v>WORKER</v>
          </cell>
          <cell r="G599" t="str">
            <v>-</v>
          </cell>
          <cell r="H599" t="str">
            <v>-</v>
          </cell>
          <cell r="I599" t="str">
            <v>-</v>
          </cell>
          <cell r="J599" t="str">
            <v>-</v>
          </cell>
          <cell r="K599" t="str">
            <v>-</v>
          </cell>
          <cell r="L599" t="str">
            <v>-</v>
          </cell>
          <cell r="M599" t="str">
            <v>-</v>
          </cell>
          <cell r="N599" t="str">
            <v>-</v>
          </cell>
          <cell r="O599" t="str">
            <v>-</v>
          </cell>
          <cell r="P599" t="str">
            <v>-</v>
          </cell>
          <cell r="Q599" t="str">
            <v>-</v>
          </cell>
          <cell r="R599" t="str">
            <v>-</v>
          </cell>
          <cell r="S599" t="str">
            <v>-</v>
          </cell>
          <cell r="T599" t="str">
            <v>-</v>
          </cell>
          <cell r="U599" t="str">
            <v>-</v>
          </cell>
          <cell r="V599" t="str">
            <v>A</v>
          </cell>
          <cell r="W599" t="str">
            <v>A</v>
          </cell>
          <cell r="X599" t="str">
            <v>A</v>
          </cell>
          <cell r="Y599" t="str">
            <v>A</v>
          </cell>
          <cell r="Z599" t="str">
            <v>A</v>
          </cell>
          <cell r="AA599" t="str">
            <v>A</v>
          </cell>
          <cell r="AB599" t="str">
            <v>A</v>
          </cell>
          <cell r="AC599" t="str">
            <v>A</v>
          </cell>
          <cell r="AD599" t="str">
            <v>A</v>
          </cell>
          <cell r="AE599" t="str">
            <v>A</v>
          </cell>
          <cell r="AF599" t="str">
            <v>A</v>
          </cell>
          <cell r="AG599" t="str">
            <v>A</v>
          </cell>
          <cell r="AH599" t="str">
            <v>A</v>
          </cell>
          <cell r="AI599" t="str">
            <v>-</v>
          </cell>
          <cell r="AJ599" t="str">
            <v>-</v>
          </cell>
          <cell r="AK599" t="str">
            <v>-</v>
          </cell>
          <cell r="AL599">
            <v>0</v>
          </cell>
        </row>
        <row r="600">
          <cell r="B600">
            <v>3431</v>
          </cell>
          <cell r="C600" t="str">
            <v>SHANTHI KANNADASAN</v>
          </cell>
          <cell r="D600" t="str">
            <v>10-Mar-2025</v>
          </cell>
          <cell r="E600" t="str">
            <v>TAILOR</v>
          </cell>
          <cell r="F600" t="str">
            <v>WORKER</v>
          </cell>
          <cell r="G600" t="str">
            <v>-</v>
          </cell>
          <cell r="H600" t="str">
            <v>-</v>
          </cell>
          <cell r="I600" t="str">
            <v>-</v>
          </cell>
          <cell r="J600" t="str">
            <v>-</v>
          </cell>
          <cell r="K600" t="str">
            <v>-</v>
          </cell>
          <cell r="L600" t="str">
            <v>-</v>
          </cell>
          <cell r="M600" t="str">
            <v>-</v>
          </cell>
          <cell r="N600" t="str">
            <v>-</v>
          </cell>
          <cell r="O600" t="str">
            <v>-</v>
          </cell>
          <cell r="P600" t="str">
            <v>-</v>
          </cell>
          <cell r="Q600" t="str">
            <v>-</v>
          </cell>
          <cell r="R600" t="str">
            <v>-</v>
          </cell>
          <cell r="S600" t="str">
            <v>-</v>
          </cell>
          <cell r="T600" t="str">
            <v>-</v>
          </cell>
          <cell r="U600" t="str">
            <v>-</v>
          </cell>
          <cell r="V600" t="str">
            <v>A</v>
          </cell>
          <cell r="W600" t="str">
            <v>A</v>
          </cell>
          <cell r="X600" t="str">
            <v>A</v>
          </cell>
          <cell r="Y600" t="str">
            <v>A</v>
          </cell>
          <cell r="Z600" t="str">
            <v>A</v>
          </cell>
          <cell r="AA600" t="str">
            <v>A</v>
          </cell>
          <cell r="AB600" t="str">
            <v>A</v>
          </cell>
          <cell r="AC600" t="str">
            <v>A</v>
          </cell>
          <cell r="AD600" t="str">
            <v>A</v>
          </cell>
          <cell r="AE600" t="str">
            <v>A</v>
          </cell>
          <cell r="AF600" t="str">
            <v>A</v>
          </cell>
          <cell r="AG600" t="str">
            <v>A</v>
          </cell>
          <cell r="AH600" t="str">
            <v>A</v>
          </cell>
          <cell r="AI600" t="str">
            <v>-</v>
          </cell>
          <cell r="AJ600" t="str">
            <v>-</v>
          </cell>
          <cell r="AK600" t="str">
            <v>-</v>
          </cell>
          <cell r="AL600">
            <v>0</v>
          </cell>
        </row>
        <row r="601">
          <cell r="B601">
            <v>3432</v>
          </cell>
          <cell r="C601" t="str">
            <v>MAHESWARI M</v>
          </cell>
          <cell r="D601" t="str">
            <v>10-Mar-2025</v>
          </cell>
          <cell r="E601" t="str">
            <v>HELPER</v>
          </cell>
          <cell r="F601" t="str">
            <v>WORKER</v>
          </cell>
          <cell r="G601" t="str">
            <v>-</v>
          </cell>
          <cell r="H601" t="str">
            <v>-</v>
          </cell>
          <cell r="I601" t="str">
            <v>-</v>
          </cell>
          <cell r="J601" t="str">
            <v>-</v>
          </cell>
          <cell r="K601" t="str">
            <v>-</v>
          </cell>
          <cell r="L601" t="str">
            <v>-</v>
          </cell>
          <cell r="M601" t="str">
            <v>-</v>
          </cell>
          <cell r="N601" t="str">
            <v>-</v>
          </cell>
          <cell r="O601" t="str">
            <v>-</v>
          </cell>
          <cell r="P601" t="str">
            <v>-</v>
          </cell>
          <cell r="Q601" t="str">
            <v>-</v>
          </cell>
          <cell r="R601" t="str">
            <v>-</v>
          </cell>
          <cell r="S601" t="str">
            <v>-</v>
          </cell>
          <cell r="T601" t="str">
            <v>-</v>
          </cell>
          <cell r="U601" t="str">
            <v>-</v>
          </cell>
          <cell r="V601" t="str">
            <v>A</v>
          </cell>
          <cell r="W601" t="str">
            <v>A</v>
          </cell>
          <cell r="X601" t="str">
            <v>A</v>
          </cell>
          <cell r="Y601" t="str">
            <v>A</v>
          </cell>
          <cell r="Z601" t="str">
            <v>A</v>
          </cell>
          <cell r="AA601" t="str">
            <v>A</v>
          </cell>
          <cell r="AB601" t="str">
            <v>A</v>
          </cell>
          <cell r="AC601" t="str">
            <v>A</v>
          </cell>
          <cell r="AD601" t="str">
            <v>A</v>
          </cell>
          <cell r="AE601" t="str">
            <v>XX</v>
          </cell>
          <cell r="AF601" t="str">
            <v>XX</v>
          </cell>
          <cell r="AG601" t="str">
            <v>XX</v>
          </cell>
          <cell r="AH601" t="str">
            <v>XX</v>
          </cell>
          <cell r="AI601" t="str">
            <v>-</v>
          </cell>
          <cell r="AJ601" t="str">
            <v>-</v>
          </cell>
          <cell r="AK601" t="str">
            <v>-</v>
          </cell>
          <cell r="AL601">
            <v>4</v>
          </cell>
        </row>
        <row r="602">
          <cell r="B602">
            <v>3433</v>
          </cell>
          <cell r="C602" t="str">
            <v>THILAGAVATHI K</v>
          </cell>
          <cell r="D602" t="str">
            <v>10-Mar-2025</v>
          </cell>
          <cell r="E602" t="str">
            <v>HELPER</v>
          </cell>
          <cell r="F602" t="str">
            <v>WORKER</v>
          </cell>
          <cell r="G602" t="str">
            <v>-</v>
          </cell>
          <cell r="H602" t="str">
            <v>-</v>
          </cell>
          <cell r="I602" t="str">
            <v>-</v>
          </cell>
          <cell r="J602" t="str">
            <v>-</v>
          </cell>
          <cell r="K602" t="str">
            <v>-</v>
          </cell>
          <cell r="L602" t="str">
            <v>-</v>
          </cell>
          <cell r="M602" t="str">
            <v>-</v>
          </cell>
          <cell r="N602" t="str">
            <v>-</v>
          </cell>
          <cell r="O602" t="str">
            <v>-</v>
          </cell>
          <cell r="P602" t="str">
            <v>-</v>
          </cell>
          <cell r="Q602" t="str">
            <v>-</v>
          </cell>
          <cell r="R602" t="str">
            <v>-</v>
          </cell>
          <cell r="S602" t="str">
            <v>-</v>
          </cell>
          <cell r="T602" t="str">
            <v>-</v>
          </cell>
          <cell r="U602" t="str">
            <v>-</v>
          </cell>
          <cell r="V602" t="str">
            <v>A</v>
          </cell>
          <cell r="W602" t="str">
            <v>A</v>
          </cell>
          <cell r="X602" t="str">
            <v>A</v>
          </cell>
          <cell r="Y602" t="str">
            <v>A</v>
          </cell>
          <cell r="Z602" t="str">
            <v>A</v>
          </cell>
          <cell r="AA602" t="str">
            <v>A</v>
          </cell>
          <cell r="AB602" t="str">
            <v>A</v>
          </cell>
          <cell r="AC602" t="str">
            <v>A</v>
          </cell>
          <cell r="AD602" t="str">
            <v>A</v>
          </cell>
          <cell r="AE602" t="str">
            <v>XX</v>
          </cell>
          <cell r="AF602" t="str">
            <v>XX</v>
          </cell>
          <cell r="AG602" t="str">
            <v>XX</v>
          </cell>
          <cell r="AH602" t="str">
            <v>XX</v>
          </cell>
          <cell r="AI602" t="str">
            <v>-</v>
          </cell>
          <cell r="AJ602" t="str">
            <v>-</v>
          </cell>
          <cell r="AK602" t="str">
            <v>-</v>
          </cell>
          <cell r="AL602">
            <v>4</v>
          </cell>
        </row>
        <row r="603">
          <cell r="B603">
            <v>3434</v>
          </cell>
          <cell r="C603" t="str">
            <v>KASTHURI NATARAJAN</v>
          </cell>
          <cell r="D603" t="str">
            <v>10-Mar-2025</v>
          </cell>
          <cell r="E603" t="str">
            <v>TAILOR</v>
          </cell>
          <cell r="F603" t="str">
            <v>WORKER</v>
          </cell>
          <cell r="G603" t="str">
            <v>-</v>
          </cell>
          <cell r="H603" t="str">
            <v>-</v>
          </cell>
          <cell r="I603" t="str">
            <v>-</v>
          </cell>
          <cell r="J603" t="str">
            <v>-</v>
          </cell>
          <cell r="K603" t="str">
            <v>-</v>
          </cell>
          <cell r="L603" t="str">
            <v>-</v>
          </cell>
          <cell r="M603" t="str">
            <v>-</v>
          </cell>
          <cell r="N603" t="str">
            <v>-</v>
          </cell>
          <cell r="O603" t="str">
            <v>-</v>
          </cell>
          <cell r="P603" t="str">
            <v>-</v>
          </cell>
          <cell r="Q603" t="str">
            <v>-</v>
          </cell>
          <cell r="R603" t="str">
            <v>-</v>
          </cell>
          <cell r="S603" t="str">
            <v>-</v>
          </cell>
          <cell r="T603" t="str">
            <v>-</v>
          </cell>
          <cell r="U603" t="str">
            <v>-</v>
          </cell>
          <cell r="V603" t="str">
            <v>A</v>
          </cell>
          <cell r="W603" t="str">
            <v>A</v>
          </cell>
          <cell r="X603" t="str">
            <v>A</v>
          </cell>
          <cell r="Y603" t="str">
            <v>A</v>
          </cell>
          <cell r="Z603" t="str">
            <v>A</v>
          </cell>
          <cell r="AA603" t="str">
            <v>A</v>
          </cell>
          <cell r="AB603" t="str">
            <v>A</v>
          </cell>
          <cell r="AC603" t="str">
            <v>A</v>
          </cell>
          <cell r="AD603" t="str">
            <v>A</v>
          </cell>
          <cell r="AE603" t="str">
            <v>XX</v>
          </cell>
          <cell r="AF603" t="str">
            <v>XX</v>
          </cell>
          <cell r="AG603" t="str">
            <v>XX</v>
          </cell>
          <cell r="AH603" t="str">
            <v>XX</v>
          </cell>
          <cell r="AI603" t="str">
            <v>-</v>
          </cell>
          <cell r="AJ603" t="str">
            <v>-</v>
          </cell>
          <cell r="AK603" t="str">
            <v>-</v>
          </cell>
          <cell r="AL603">
            <v>4</v>
          </cell>
        </row>
        <row r="604">
          <cell r="B604">
            <v>3435</v>
          </cell>
          <cell r="C604" t="str">
            <v>SUBHASHINI M</v>
          </cell>
          <cell r="D604" t="str">
            <v>10-Mar-2025</v>
          </cell>
          <cell r="E604" t="str">
            <v>HELPER</v>
          </cell>
          <cell r="F604" t="str">
            <v>WORKER</v>
          </cell>
          <cell r="G604" t="str">
            <v>-</v>
          </cell>
          <cell r="H604" t="str">
            <v>-</v>
          </cell>
          <cell r="I604" t="str">
            <v>-</v>
          </cell>
          <cell r="J604" t="str">
            <v>-</v>
          </cell>
          <cell r="K604" t="str">
            <v>-</v>
          </cell>
          <cell r="L604" t="str">
            <v>-</v>
          </cell>
          <cell r="M604" t="str">
            <v>-</v>
          </cell>
          <cell r="N604" t="str">
            <v>-</v>
          </cell>
          <cell r="O604" t="str">
            <v>-</v>
          </cell>
          <cell r="P604" t="str">
            <v>-</v>
          </cell>
          <cell r="Q604" t="str">
            <v>-</v>
          </cell>
          <cell r="R604" t="str">
            <v>-</v>
          </cell>
          <cell r="S604" t="str">
            <v>-</v>
          </cell>
          <cell r="T604" t="str">
            <v>-</v>
          </cell>
          <cell r="U604" t="str">
            <v>-</v>
          </cell>
          <cell r="V604" t="str">
            <v>A</v>
          </cell>
          <cell r="W604" t="str">
            <v>A</v>
          </cell>
          <cell r="X604" t="str">
            <v>A</v>
          </cell>
          <cell r="Y604" t="str">
            <v>A</v>
          </cell>
          <cell r="Z604" t="str">
            <v>A</v>
          </cell>
          <cell r="AA604" t="str">
            <v>A</v>
          </cell>
          <cell r="AB604" t="str">
            <v>A</v>
          </cell>
          <cell r="AC604" t="str">
            <v>A</v>
          </cell>
          <cell r="AD604" t="str">
            <v>A</v>
          </cell>
          <cell r="AE604" t="str">
            <v>A</v>
          </cell>
          <cell r="AF604" t="str">
            <v>A</v>
          </cell>
          <cell r="AG604" t="str">
            <v>A</v>
          </cell>
          <cell r="AH604" t="str">
            <v>A</v>
          </cell>
          <cell r="AI604" t="str">
            <v>-</v>
          </cell>
          <cell r="AJ604" t="str">
            <v>-</v>
          </cell>
          <cell r="AK604" t="str">
            <v>-</v>
          </cell>
          <cell r="AL604">
            <v>0</v>
          </cell>
        </row>
        <row r="605">
          <cell r="B605">
            <v>3436</v>
          </cell>
          <cell r="C605" t="str">
            <v>JOHNSIRUBA</v>
          </cell>
          <cell r="D605" t="str">
            <v>10-Mar-2025</v>
          </cell>
          <cell r="E605" t="str">
            <v>HELPER</v>
          </cell>
          <cell r="F605" t="str">
            <v>WORKER</v>
          </cell>
          <cell r="G605" t="str">
            <v>-</v>
          </cell>
          <cell r="H605" t="str">
            <v>-</v>
          </cell>
          <cell r="I605" t="str">
            <v>-</v>
          </cell>
          <cell r="J605" t="str">
            <v>-</v>
          </cell>
          <cell r="K605" t="str">
            <v>-</v>
          </cell>
          <cell r="L605" t="str">
            <v>-</v>
          </cell>
          <cell r="M605" t="str">
            <v>-</v>
          </cell>
          <cell r="N605" t="str">
            <v>-</v>
          </cell>
          <cell r="O605" t="str">
            <v>-</v>
          </cell>
          <cell r="P605" t="str">
            <v>-</v>
          </cell>
          <cell r="Q605" t="str">
            <v>-</v>
          </cell>
          <cell r="R605" t="str">
            <v>-</v>
          </cell>
          <cell r="S605" t="str">
            <v>-</v>
          </cell>
          <cell r="T605" t="str">
            <v>-</v>
          </cell>
          <cell r="U605" t="str">
            <v>-</v>
          </cell>
          <cell r="V605" t="str">
            <v>A</v>
          </cell>
          <cell r="W605" t="str">
            <v>A</v>
          </cell>
          <cell r="X605" t="str">
            <v>A</v>
          </cell>
          <cell r="Y605" t="str">
            <v>A</v>
          </cell>
          <cell r="Z605" t="str">
            <v>A</v>
          </cell>
          <cell r="AA605" t="str">
            <v>A</v>
          </cell>
          <cell r="AB605" t="str">
            <v>A</v>
          </cell>
          <cell r="AC605" t="str">
            <v>A</v>
          </cell>
          <cell r="AD605" t="str">
            <v>A</v>
          </cell>
          <cell r="AE605" t="str">
            <v>A</v>
          </cell>
          <cell r="AF605" t="str">
            <v>XX</v>
          </cell>
          <cell r="AG605" t="str">
            <v>XX</v>
          </cell>
          <cell r="AH605" t="str">
            <v>A</v>
          </cell>
          <cell r="AI605" t="str">
            <v>-</v>
          </cell>
          <cell r="AJ605" t="str">
            <v>-</v>
          </cell>
          <cell r="AK605" t="str">
            <v>-</v>
          </cell>
          <cell r="AL605">
            <v>2</v>
          </cell>
        </row>
        <row r="606">
          <cell r="B606">
            <v>3437</v>
          </cell>
          <cell r="C606" t="str">
            <v>THANAPAL</v>
          </cell>
          <cell r="D606" t="str">
            <v>10-Mar-2025</v>
          </cell>
          <cell r="E606" t="str">
            <v>TAILOR</v>
          </cell>
          <cell r="F606" t="str">
            <v>WORKER</v>
          </cell>
          <cell r="G606" t="str">
            <v>-</v>
          </cell>
          <cell r="H606" t="str">
            <v>-</v>
          </cell>
          <cell r="I606" t="str">
            <v>-</v>
          </cell>
          <cell r="J606" t="str">
            <v>-</v>
          </cell>
          <cell r="K606" t="str">
            <v>-</v>
          </cell>
          <cell r="L606" t="str">
            <v>-</v>
          </cell>
          <cell r="M606" t="str">
            <v>-</v>
          </cell>
          <cell r="N606" t="str">
            <v>-</v>
          </cell>
          <cell r="O606" t="str">
            <v>-</v>
          </cell>
          <cell r="P606" t="str">
            <v>-</v>
          </cell>
          <cell r="Q606" t="str">
            <v>-</v>
          </cell>
          <cell r="R606" t="str">
            <v>-</v>
          </cell>
          <cell r="S606" t="str">
            <v>-</v>
          </cell>
          <cell r="T606" t="str">
            <v>-</v>
          </cell>
          <cell r="U606" t="str">
            <v>-</v>
          </cell>
          <cell r="V606" t="str">
            <v>A</v>
          </cell>
          <cell r="W606" t="str">
            <v>A</v>
          </cell>
          <cell r="X606" t="str">
            <v>A</v>
          </cell>
          <cell r="Y606" t="str">
            <v>A</v>
          </cell>
          <cell r="Z606" t="str">
            <v>A</v>
          </cell>
          <cell r="AA606" t="str">
            <v>A</v>
          </cell>
          <cell r="AB606" t="str">
            <v>A</v>
          </cell>
          <cell r="AC606" t="str">
            <v>A</v>
          </cell>
          <cell r="AD606" t="str">
            <v>A</v>
          </cell>
          <cell r="AE606" t="str">
            <v>A</v>
          </cell>
          <cell r="AF606" t="str">
            <v>A</v>
          </cell>
          <cell r="AG606" t="str">
            <v>A</v>
          </cell>
          <cell r="AH606" t="str">
            <v>A</v>
          </cell>
          <cell r="AI606" t="str">
            <v>-</v>
          </cell>
          <cell r="AJ606" t="str">
            <v>-</v>
          </cell>
          <cell r="AK606" t="str">
            <v>-</v>
          </cell>
          <cell r="AL606">
            <v>0</v>
          </cell>
        </row>
        <row r="607">
          <cell r="B607">
            <v>3438</v>
          </cell>
          <cell r="C607" t="str">
            <v>PREMA</v>
          </cell>
          <cell r="D607" t="str">
            <v>10-Mar-2025</v>
          </cell>
          <cell r="E607" t="str">
            <v>HELPER</v>
          </cell>
          <cell r="F607" t="str">
            <v>WORKER</v>
          </cell>
          <cell r="G607" t="str">
            <v>-</v>
          </cell>
          <cell r="H607" t="str">
            <v>-</v>
          </cell>
          <cell r="I607" t="str">
            <v>-</v>
          </cell>
          <cell r="J607" t="str">
            <v>-</v>
          </cell>
          <cell r="K607" t="str">
            <v>-</v>
          </cell>
          <cell r="L607" t="str">
            <v>-</v>
          </cell>
          <cell r="M607" t="str">
            <v>-</v>
          </cell>
          <cell r="N607" t="str">
            <v>-</v>
          </cell>
          <cell r="O607" t="str">
            <v>-</v>
          </cell>
          <cell r="P607" t="str">
            <v>-</v>
          </cell>
          <cell r="Q607" t="str">
            <v>-</v>
          </cell>
          <cell r="R607" t="str">
            <v>-</v>
          </cell>
          <cell r="S607" t="str">
            <v>-</v>
          </cell>
          <cell r="T607" t="str">
            <v>-</v>
          </cell>
          <cell r="U607" t="str">
            <v>-</v>
          </cell>
          <cell r="V607" t="str">
            <v>A</v>
          </cell>
          <cell r="W607" t="str">
            <v>A</v>
          </cell>
          <cell r="X607" t="str">
            <v>A</v>
          </cell>
          <cell r="Y607" t="str">
            <v>A</v>
          </cell>
          <cell r="Z607" t="str">
            <v>A</v>
          </cell>
          <cell r="AA607" t="str">
            <v>A</v>
          </cell>
          <cell r="AB607" t="str">
            <v>A</v>
          </cell>
          <cell r="AC607" t="str">
            <v>A</v>
          </cell>
          <cell r="AD607" t="str">
            <v>A</v>
          </cell>
          <cell r="AE607" t="str">
            <v>A/XX</v>
          </cell>
          <cell r="AF607" t="str">
            <v>XX</v>
          </cell>
          <cell r="AG607" t="str">
            <v>XX</v>
          </cell>
          <cell r="AH607" t="str">
            <v>XX</v>
          </cell>
          <cell r="AI607" t="str">
            <v>-</v>
          </cell>
          <cell r="AJ607" t="str">
            <v>-</v>
          </cell>
          <cell r="AK607" t="str">
            <v>-</v>
          </cell>
          <cell r="AL607">
            <v>3</v>
          </cell>
        </row>
        <row r="608">
          <cell r="B608">
            <v>3439</v>
          </cell>
          <cell r="C608" t="str">
            <v>PERIYASAMY M</v>
          </cell>
          <cell r="D608" t="str">
            <v>10-Mar-2025</v>
          </cell>
          <cell r="E608" t="str">
            <v>LOADMAN</v>
          </cell>
          <cell r="F608" t="str">
            <v>WORKER</v>
          </cell>
          <cell r="G608" t="str">
            <v>-</v>
          </cell>
          <cell r="H608" t="str">
            <v>-</v>
          </cell>
          <cell r="I608" t="str">
            <v>-</v>
          </cell>
          <cell r="J608" t="str">
            <v>-</v>
          </cell>
          <cell r="K608" t="str">
            <v>-</v>
          </cell>
          <cell r="L608" t="str">
            <v>-</v>
          </cell>
          <cell r="M608" t="str">
            <v>-</v>
          </cell>
          <cell r="N608" t="str">
            <v>-</v>
          </cell>
          <cell r="O608" t="str">
            <v>-</v>
          </cell>
          <cell r="P608" t="str">
            <v>-</v>
          </cell>
          <cell r="Q608" t="str">
            <v>-</v>
          </cell>
          <cell r="R608" t="str">
            <v>-</v>
          </cell>
          <cell r="S608" t="str">
            <v>-</v>
          </cell>
          <cell r="T608" t="str">
            <v>-</v>
          </cell>
          <cell r="U608" t="str">
            <v>-</v>
          </cell>
          <cell r="V608" t="str">
            <v>A</v>
          </cell>
          <cell r="W608" t="str">
            <v>A</v>
          </cell>
          <cell r="X608" t="str">
            <v>A</v>
          </cell>
          <cell r="Y608" t="str">
            <v>A</v>
          </cell>
          <cell r="Z608" t="str">
            <v>A</v>
          </cell>
          <cell r="AA608" t="str">
            <v>A</v>
          </cell>
          <cell r="AB608" t="str">
            <v>A</v>
          </cell>
          <cell r="AC608" t="str">
            <v>A</v>
          </cell>
          <cell r="AD608" t="str">
            <v>A</v>
          </cell>
          <cell r="AE608" t="str">
            <v>A</v>
          </cell>
          <cell r="AF608" t="str">
            <v>A</v>
          </cell>
          <cell r="AG608" t="str">
            <v>A</v>
          </cell>
          <cell r="AH608" t="str">
            <v>A</v>
          </cell>
          <cell r="AI608" t="str">
            <v>-</v>
          </cell>
          <cell r="AJ608" t="str">
            <v>-</v>
          </cell>
          <cell r="AK608" t="str">
            <v>-</v>
          </cell>
          <cell r="AL608">
            <v>0</v>
          </cell>
        </row>
        <row r="609">
          <cell r="B609">
            <v>3440</v>
          </cell>
          <cell r="C609" t="str">
            <v>SANGEETHA R</v>
          </cell>
          <cell r="D609" t="str">
            <v>10-Mar-2025</v>
          </cell>
          <cell r="E609" t="str">
            <v>HELPER</v>
          </cell>
          <cell r="F609" t="str">
            <v>WORKER</v>
          </cell>
          <cell r="G609" t="str">
            <v>-</v>
          </cell>
          <cell r="H609" t="str">
            <v>-</v>
          </cell>
          <cell r="I609" t="str">
            <v>-</v>
          </cell>
          <cell r="J609" t="str">
            <v>-</v>
          </cell>
          <cell r="K609" t="str">
            <v>-</v>
          </cell>
          <cell r="L609" t="str">
            <v>-</v>
          </cell>
          <cell r="M609" t="str">
            <v>-</v>
          </cell>
          <cell r="N609" t="str">
            <v>-</v>
          </cell>
          <cell r="O609" t="str">
            <v>-</v>
          </cell>
          <cell r="P609" t="str">
            <v>-</v>
          </cell>
          <cell r="Q609" t="str">
            <v>-</v>
          </cell>
          <cell r="R609" t="str">
            <v>-</v>
          </cell>
          <cell r="S609" t="str">
            <v>-</v>
          </cell>
          <cell r="T609" t="str">
            <v>-</v>
          </cell>
          <cell r="U609" t="str">
            <v>-</v>
          </cell>
          <cell r="V609" t="str">
            <v>A</v>
          </cell>
          <cell r="W609" t="str">
            <v>A</v>
          </cell>
          <cell r="X609" t="str">
            <v>A</v>
          </cell>
          <cell r="Y609" t="str">
            <v>A</v>
          </cell>
          <cell r="Z609" t="str">
            <v>A</v>
          </cell>
          <cell r="AA609" t="str">
            <v>A</v>
          </cell>
          <cell r="AB609" t="str">
            <v>A</v>
          </cell>
          <cell r="AC609" t="str">
            <v>A</v>
          </cell>
          <cell r="AD609" t="str">
            <v>A</v>
          </cell>
          <cell r="AE609" t="str">
            <v>A</v>
          </cell>
          <cell r="AF609" t="str">
            <v>A</v>
          </cell>
          <cell r="AG609" t="str">
            <v>A</v>
          </cell>
          <cell r="AH609" t="str">
            <v>A</v>
          </cell>
          <cell r="AI609" t="str">
            <v>-</v>
          </cell>
          <cell r="AJ609" t="str">
            <v>-</v>
          </cell>
          <cell r="AK609" t="str">
            <v>-</v>
          </cell>
          <cell r="AL609">
            <v>0</v>
          </cell>
        </row>
        <row r="610">
          <cell r="B610">
            <v>3441</v>
          </cell>
          <cell r="C610" t="str">
            <v>CHITRA S</v>
          </cell>
          <cell r="D610" t="str">
            <v>11-Mar-2025</v>
          </cell>
          <cell r="E610" t="str">
            <v>TAILOR</v>
          </cell>
          <cell r="F610" t="str">
            <v>WORKER</v>
          </cell>
          <cell r="G610" t="str">
            <v>-</v>
          </cell>
          <cell r="H610" t="str">
            <v>-</v>
          </cell>
          <cell r="I610" t="str">
            <v>-</v>
          </cell>
          <cell r="J610" t="str">
            <v>-</v>
          </cell>
          <cell r="K610" t="str">
            <v>-</v>
          </cell>
          <cell r="L610" t="str">
            <v>-</v>
          </cell>
          <cell r="M610" t="str">
            <v>-</v>
          </cell>
          <cell r="N610" t="str">
            <v>-</v>
          </cell>
          <cell r="O610" t="str">
            <v>-</v>
          </cell>
          <cell r="P610" t="str">
            <v>-</v>
          </cell>
          <cell r="Q610" t="str">
            <v>-</v>
          </cell>
          <cell r="R610" t="str">
            <v>-</v>
          </cell>
          <cell r="S610" t="str">
            <v>-</v>
          </cell>
          <cell r="T610" t="str">
            <v>-</v>
          </cell>
          <cell r="U610" t="str">
            <v>-</v>
          </cell>
          <cell r="V610" t="str">
            <v>-</v>
          </cell>
          <cell r="W610" t="str">
            <v>A</v>
          </cell>
          <cell r="X610" t="str">
            <v>A</v>
          </cell>
          <cell r="Y610" t="str">
            <v>A</v>
          </cell>
          <cell r="Z610" t="str">
            <v>A</v>
          </cell>
          <cell r="AA610" t="str">
            <v>A</v>
          </cell>
          <cell r="AB610" t="str">
            <v>A</v>
          </cell>
          <cell r="AC610" t="str">
            <v>A</v>
          </cell>
          <cell r="AD610" t="str">
            <v>A</v>
          </cell>
          <cell r="AE610" t="str">
            <v>A</v>
          </cell>
          <cell r="AF610" t="str">
            <v>A</v>
          </cell>
          <cell r="AG610" t="str">
            <v>A</v>
          </cell>
          <cell r="AH610" t="str">
            <v>A</v>
          </cell>
          <cell r="AI610" t="str">
            <v>-</v>
          </cell>
          <cell r="AJ610" t="str">
            <v>-</v>
          </cell>
          <cell r="AK610" t="str">
            <v>-</v>
          </cell>
          <cell r="AL610">
            <v>0</v>
          </cell>
        </row>
        <row r="611">
          <cell r="B611">
            <v>3442</v>
          </cell>
          <cell r="C611" t="str">
            <v>THILAGAWATHI S</v>
          </cell>
          <cell r="D611" t="str">
            <v>11-Mar-2025</v>
          </cell>
          <cell r="E611" t="str">
            <v>TAILOR</v>
          </cell>
          <cell r="F611" t="str">
            <v>WORKER</v>
          </cell>
          <cell r="G611" t="str">
            <v>-</v>
          </cell>
          <cell r="H611" t="str">
            <v>-</v>
          </cell>
          <cell r="I611" t="str">
            <v>-</v>
          </cell>
          <cell r="J611" t="str">
            <v>-</v>
          </cell>
          <cell r="K611" t="str">
            <v>-</v>
          </cell>
          <cell r="L611" t="str">
            <v>-</v>
          </cell>
          <cell r="M611" t="str">
            <v>-</v>
          </cell>
          <cell r="N611" t="str">
            <v>-</v>
          </cell>
          <cell r="O611" t="str">
            <v>-</v>
          </cell>
          <cell r="P611" t="str">
            <v>-</v>
          </cell>
          <cell r="Q611" t="str">
            <v>-</v>
          </cell>
          <cell r="R611" t="str">
            <v>-</v>
          </cell>
          <cell r="S611" t="str">
            <v>-</v>
          </cell>
          <cell r="T611" t="str">
            <v>-</v>
          </cell>
          <cell r="U611" t="str">
            <v>-</v>
          </cell>
          <cell r="V611" t="str">
            <v>-</v>
          </cell>
          <cell r="W611" t="str">
            <v>A</v>
          </cell>
          <cell r="X611" t="str">
            <v>A</v>
          </cell>
          <cell r="Y611" t="str">
            <v>A</v>
          </cell>
          <cell r="Z611" t="str">
            <v>A</v>
          </cell>
          <cell r="AA611" t="str">
            <v>A</v>
          </cell>
          <cell r="AB611" t="str">
            <v>A</v>
          </cell>
          <cell r="AC611" t="str">
            <v>A</v>
          </cell>
          <cell r="AD611" t="str">
            <v>A</v>
          </cell>
          <cell r="AE611" t="str">
            <v>A</v>
          </cell>
          <cell r="AF611" t="str">
            <v>A</v>
          </cell>
          <cell r="AG611" t="str">
            <v>A</v>
          </cell>
          <cell r="AH611" t="str">
            <v>XX</v>
          </cell>
          <cell r="AI611" t="str">
            <v>-</v>
          </cell>
          <cell r="AJ611" t="str">
            <v>-</v>
          </cell>
          <cell r="AK611" t="str">
            <v>-</v>
          </cell>
          <cell r="AL611">
            <v>1</v>
          </cell>
        </row>
        <row r="612">
          <cell r="B612">
            <v>3443</v>
          </cell>
          <cell r="C612" t="str">
            <v>MONISHA P</v>
          </cell>
          <cell r="D612" t="str">
            <v>12-Mar-2025</v>
          </cell>
          <cell r="E612" t="str">
            <v>TRAINING TAILOR</v>
          </cell>
          <cell r="F612" t="str">
            <v>WORKER</v>
          </cell>
          <cell r="G612" t="str">
            <v>-</v>
          </cell>
          <cell r="H612" t="str">
            <v>-</v>
          </cell>
          <cell r="I612" t="str">
            <v>-</v>
          </cell>
          <cell r="J612" t="str">
            <v>-</v>
          </cell>
          <cell r="K612" t="str">
            <v>-</v>
          </cell>
          <cell r="L612" t="str">
            <v>-</v>
          </cell>
          <cell r="M612" t="str">
            <v>-</v>
          </cell>
          <cell r="N612" t="str">
            <v>-</v>
          </cell>
          <cell r="O612" t="str">
            <v>-</v>
          </cell>
          <cell r="P612" t="str">
            <v>-</v>
          </cell>
          <cell r="Q612" t="str">
            <v>-</v>
          </cell>
          <cell r="R612" t="str">
            <v>-</v>
          </cell>
          <cell r="S612" t="str">
            <v>-</v>
          </cell>
          <cell r="T612" t="str">
            <v>-</v>
          </cell>
          <cell r="U612" t="str">
            <v>-</v>
          </cell>
          <cell r="V612" t="str">
            <v>-</v>
          </cell>
          <cell r="W612" t="str">
            <v>-</v>
          </cell>
          <cell r="X612" t="str">
            <v>A</v>
          </cell>
          <cell r="Y612" t="str">
            <v>A</v>
          </cell>
          <cell r="Z612" t="str">
            <v>A</v>
          </cell>
          <cell r="AA612" t="str">
            <v>A</v>
          </cell>
          <cell r="AB612" t="str">
            <v>A</v>
          </cell>
          <cell r="AC612" t="str">
            <v>A</v>
          </cell>
          <cell r="AD612" t="str">
            <v>A</v>
          </cell>
          <cell r="AE612" t="str">
            <v>A</v>
          </cell>
          <cell r="AF612" t="str">
            <v>A</v>
          </cell>
          <cell r="AG612" t="str">
            <v>XX</v>
          </cell>
          <cell r="AH612" t="str">
            <v>XX</v>
          </cell>
          <cell r="AI612" t="str">
            <v>-</v>
          </cell>
          <cell r="AJ612" t="str">
            <v>-</v>
          </cell>
          <cell r="AK612" t="str">
            <v>-</v>
          </cell>
          <cell r="AL612">
            <v>2</v>
          </cell>
        </row>
        <row r="613">
          <cell r="B613">
            <v>3444</v>
          </cell>
          <cell r="C613" t="str">
            <v>SUBA M</v>
          </cell>
          <cell r="D613" t="str">
            <v>12-Mar-2025</v>
          </cell>
          <cell r="E613" t="str">
            <v>HELPER</v>
          </cell>
          <cell r="F613" t="str">
            <v>WORKER</v>
          </cell>
          <cell r="G613" t="str">
            <v>-</v>
          </cell>
          <cell r="H613" t="str">
            <v>-</v>
          </cell>
          <cell r="I613" t="str">
            <v>-</v>
          </cell>
          <cell r="J613" t="str">
            <v>-</v>
          </cell>
          <cell r="K613" t="str">
            <v>-</v>
          </cell>
          <cell r="L613" t="str">
            <v>-</v>
          </cell>
          <cell r="M613" t="str">
            <v>-</v>
          </cell>
          <cell r="N613" t="str">
            <v>-</v>
          </cell>
          <cell r="O613" t="str">
            <v>-</v>
          </cell>
          <cell r="P613" t="str">
            <v>-</v>
          </cell>
          <cell r="Q613" t="str">
            <v>-</v>
          </cell>
          <cell r="R613" t="str">
            <v>-</v>
          </cell>
          <cell r="S613" t="str">
            <v>-</v>
          </cell>
          <cell r="T613" t="str">
            <v>-</v>
          </cell>
          <cell r="U613" t="str">
            <v>-</v>
          </cell>
          <cell r="V613" t="str">
            <v>-</v>
          </cell>
          <cell r="W613" t="str">
            <v>-</v>
          </cell>
          <cell r="X613" t="str">
            <v>A</v>
          </cell>
          <cell r="Y613" t="str">
            <v>A</v>
          </cell>
          <cell r="Z613" t="str">
            <v>A</v>
          </cell>
          <cell r="AA613" t="str">
            <v>A</v>
          </cell>
          <cell r="AB613" t="str">
            <v>A</v>
          </cell>
          <cell r="AC613" t="str">
            <v>A</v>
          </cell>
          <cell r="AD613" t="str">
            <v>A</v>
          </cell>
          <cell r="AE613" t="str">
            <v>A</v>
          </cell>
          <cell r="AF613" t="str">
            <v>A</v>
          </cell>
          <cell r="AG613" t="str">
            <v>XX</v>
          </cell>
          <cell r="AH613" t="str">
            <v>A</v>
          </cell>
          <cell r="AI613" t="str">
            <v>-</v>
          </cell>
          <cell r="AJ613" t="str">
            <v>-</v>
          </cell>
          <cell r="AK613" t="str">
            <v>-</v>
          </cell>
          <cell r="AL613">
            <v>1</v>
          </cell>
        </row>
        <row r="614">
          <cell r="B614">
            <v>3445</v>
          </cell>
          <cell r="C614" t="str">
            <v>KRISHNAVENI</v>
          </cell>
          <cell r="D614" t="str">
            <v>12-Mar-2025</v>
          </cell>
          <cell r="E614" t="str">
            <v>TAILOR</v>
          </cell>
          <cell r="F614" t="str">
            <v>WORKER</v>
          </cell>
          <cell r="G614" t="str">
            <v>-</v>
          </cell>
          <cell r="H614" t="str">
            <v>-</v>
          </cell>
          <cell r="I614" t="str">
            <v>-</v>
          </cell>
          <cell r="J614" t="str">
            <v>-</v>
          </cell>
          <cell r="K614" t="str">
            <v>-</v>
          </cell>
          <cell r="L614" t="str">
            <v>-</v>
          </cell>
          <cell r="M614" t="str">
            <v>-</v>
          </cell>
          <cell r="N614" t="str">
            <v>-</v>
          </cell>
          <cell r="O614" t="str">
            <v>-</v>
          </cell>
          <cell r="P614" t="str">
            <v>-</v>
          </cell>
          <cell r="Q614" t="str">
            <v>-</v>
          </cell>
          <cell r="R614" t="str">
            <v>-</v>
          </cell>
          <cell r="S614" t="str">
            <v>-</v>
          </cell>
          <cell r="T614" t="str">
            <v>-</v>
          </cell>
          <cell r="U614" t="str">
            <v>-</v>
          </cell>
          <cell r="V614" t="str">
            <v>-</v>
          </cell>
          <cell r="W614" t="str">
            <v>-</v>
          </cell>
          <cell r="X614" t="str">
            <v>A</v>
          </cell>
          <cell r="Y614" t="str">
            <v>A</v>
          </cell>
          <cell r="Z614" t="str">
            <v>A</v>
          </cell>
          <cell r="AA614" t="str">
            <v>A</v>
          </cell>
          <cell r="AB614" t="str">
            <v>A</v>
          </cell>
          <cell r="AC614" t="str">
            <v>A</v>
          </cell>
          <cell r="AD614" t="str">
            <v>A</v>
          </cell>
          <cell r="AE614" t="str">
            <v>A</v>
          </cell>
          <cell r="AF614" t="str">
            <v>A</v>
          </cell>
          <cell r="AG614" t="str">
            <v>XX</v>
          </cell>
          <cell r="AH614" t="str">
            <v>A</v>
          </cell>
          <cell r="AI614" t="str">
            <v>-</v>
          </cell>
          <cell r="AJ614" t="str">
            <v>-</v>
          </cell>
          <cell r="AK614" t="str">
            <v>-</v>
          </cell>
          <cell r="AL614">
            <v>1</v>
          </cell>
        </row>
        <row r="615">
          <cell r="B615">
            <v>3446</v>
          </cell>
          <cell r="C615" t="str">
            <v>ESWARI S</v>
          </cell>
          <cell r="D615" t="str">
            <v>13-Mar-2025</v>
          </cell>
          <cell r="E615" t="str">
            <v>HELPER</v>
          </cell>
          <cell r="F615" t="str">
            <v>WORKER</v>
          </cell>
          <cell r="G615" t="str">
            <v>-</v>
          </cell>
          <cell r="H615" t="str">
            <v>-</v>
          </cell>
          <cell r="I615" t="str">
            <v>-</v>
          </cell>
          <cell r="J615" t="str">
            <v>-</v>
          </cell>
          <cell r="K615" t="str">
            <v>-</v>
          </cell>
          <cell r="L615" t="str">
            <v>-</v>
          </cell>
          <cell r="M615" t="str">
            <v>-</v>
          </cell>
          <cell r="N615" t="str">
            <v>-</v>
          </cell>
          <cell r="O615" t="str">
            <v>-</v>
          </cell>
          <cell r="P615" t="str">
            <v>-</v>
          </cell>
          <cell r="Q615" t="str">
            <v>-</v>
          </cell>
          <cell r="R615" t="str">
            <v>-</v>
          </cell>
          <cell r="S615" t="str">
            <v>-</v>
          </cell>
          <cell r="T615" t="str">
            <v>-</v>
          </cell>
          <cell r="U615" t="str">
            <v>-</v>
          </cell>
          <cell r="V615" t="str">
            <v>-</v>
          </cell>
          <cell r="W615" t="str">
            <v>-</v>
          </cell>
          <cell r="X615" t="str">
            <v>-</v>
          </cell>
          <cell r="Y615" t="str">
            <v>A</v>
          </cell>
          <cell r="Z615" t="str">
            <v>A</v>
          </cell>
          <cell r="AA615" t="str">
            <v>A</v>
          </cell>
          <cell r="AB615" t="str">
            <v>A</v>
          </cell>
          <cell r="AC615" t="str">
            <v>A</v>
          </cell>
          <cell r="AD615" t="str">
            <v>A</v>
          </cell>
          <cell r="AE615" t="str">
            <v>A</v>
          </cell>
          <cell r="AF615" t="str">
            <v>A</v>
          </cell>
          <cell r="AG615" t="str">
            <v>XX</v>
          </cell>
          <cell r="AH615" t="str">
            <v>XX</v>
          </cell>
          <cell r="AI615" t="str">
            <v>-</v>
          </cell>
          <cell r="AJ615" t="str">
            <v>-</v>
          </cell>
          <cell r="AK615" t="str">
            <v>-</v>
          </cell>
          <cell r="AL615">
            <v>2</v>
          </cell>
        </row>
        <row r="616">
          <cell r="B616">
            <v>3447</v>
          </cell>
          <cell r="C616" t="str">
            <v>VENNILA S</v>
          </cell>
          <cell r="D616" t="str">
            <v>18-Mar-2025</v>
          </cell>
          <cell r="E616" t="str">
            <v>TAILOR</v>
          </cell>
          <cell r="F616" t="str">
            <v>WORKER</v>
          </cell>
          <cell r="G616" t="str">
            <v>-</v>
          </cell>
          <cell r="H616" t="str">
            <v>-</v>
          </cell>
          <cell r="I616" t="str">
            <v>-</v>
          </cell>
          <cell r="J616" t="str">
            <v>-</v>
          </cell>
          <cell r="K616" t="str">
            <v>-</v>
          </cell>
          <cell r="L616" t="str">
            <v>-</v>
          </cell>
          <cell r="M616" t="str">
            <v>-</v>
          </cell>
          <cell r="N616" t="str">
            <v>-</v>
          </cell>
          <cell r="O616" t="str">
            <v>-</v>
          </cell>
          <cell r="P616" t="str">
            <v>-</v>
          </cell>
          <cell r="Q616" t="str">
            <v>-</v>
          </cell>
          <cell r="R616" t="str">
            <v>-</v>
          </cell>
          <cell r="S616" t="str">
            <v>-</v>
          </cell>
          <cell r="T616" t="str">
            <v>-</v>
          </cell>
          <cell r="U616" t="str">
            <v>-</v>
          </cell>
          <cell r="V616" t="str">
            <v>-</v>
          </cell>
          <cell r="W616" t="str">
            <v>-</v>
          </cell>
          <cell r="X616" t="str">
            <v>-</v>
          </cell>
          <cell r="Y616" t="str">
            <v>-</v>
          </cell>
          <cell r="Z616" t="str">
            <v>-</v>
          </cell>
          <cell r="AA616" t="str">
            <v>-</v>
          </cell>
          <cell r="AB616" t="str">
            <v>-</v>
          </cell>
          <cell r="AC616" t="str">
            <v>-</v>
          </cell>
          <cell r="AD616" t="str">
            <v>A</v>
          </cell>
          <cell r="AE616" t="str">
            <v>A</v>
          </cell>
          <cell r="AF616" t="str">
            <v>A</v>
          </cell>
          <cell r="AG616" t="str">
            <v>A</v>
          </cell>
          <cell r="AH616" t="str">
            <v>A</v>
          </cell>
          <cell r="AI616" t="str">
            <v>-</v>
          </cell>
          <cell r="AJ616" t="str">
            <v>-</v>
          </cell>
          <cell r="AK616" t="str">
            <v>-</v>
          </cell>
          <cell r="AL616">
            <v>0</v>
          </cell>
        </row>
        <row r="617">
          <cell r="B617">
            <v>3448</v>
          </cell>
          <cell r="C617" t="str">
            <v>PARAMESHWARI A</v>
          </cell>
          <cell r="D617" t="str">
            <v>14-Mar-2025</v>
          </cell>
          <cell r="E617" t="str">
            <v>HELPER</v>
          </cell>
          <cell r="F617" t="str">
            <v>WORKER</v>
          </cell>
          <cell r="G617" t="str">
            <v>-</v>
          </cell>
          <cell r="H617" t="str">
            <v>-</v>
          </cell>
          <cell r="I617" t="str">
            <v>-</v>
          </cell>
          <cell r="J617" t="str">
            <v>-</v>
          </cell>
          <cell r="K617" t="str">
            <v>-</v>
          </cell>
          <cell r="L617" t="str">
            <v>-</v>
          </cell>
          <cell r="M617" t="str">
            <v>-</v>
          </cell>
          <cell r="N617" t="str">
            <v>-</v>
          </cell>
          <cell r="O617" t="str">
            <v>-</v>
          </cell>
          <cell r="P617" t="str">
            <v>-</v>
          </cell>
          <cell r="Q617" t="str">
            <v>-</v>
          </cell>
          <cell r="R617" t="str">
            <v>-</v>
          </cell>
          <cell r="S617" t="str">
            <v>-</v>
          </cell>
          <cell r="T617" t="str">
            <v>-</v>
          </cell>
          <cell r="U617" t="str">
            <v>-</v>
          </cell>
          <cell r="V617" t="str">
            <v>-</v>
          </cell>
          <cell r="W617" t="str">
            <v>-</v>
          </cell>
          <cell r="X617" t="str">
            <v>-</v>
          </cell>
          <cell r="Y617" t="str">
            <v>-</v>
          </cell>
          <cell r="Z617" t="str">
            <v>A</v>
          </cell>
          <cell r="AA617" t="str">
            <v>A</v>
          </cell>
          <cell r="AB617" t="str">
            <v>A</v>
          </cell>
          <cell r="AC617" t="str">
            <v>A</v>
          </cell>
          <cell r="AD617" t="str">
            <v>A</v>
          </cell>
          <cell r="AE617" t="str">
            <v>XX</v>
          </cell>
          <cell r="AF617" t="str">
            <v>XX</v>
          </cell>
          <cell r="AG617" t="str">
            <v>XX</v>
          </cell>
          <cell r="AH617" t="str">
            <v>XX</v>
          </cell>
          <cell r="AI617" t="str">
            <v>-</v>
          </cell>
          <cell r="AJ617" t="str">
            <v>-</v>
          </cell>
          <cell r="AK617" t="str">
            <v>-</v>
          </cell>
          <cell r="AL617">
            <v>4</v>
          </cell>
        </row>
        <row r="618">
          <cell r="B618">
            <v>3449</v>
          </cell>
          <cell r="C618" t="str">
            <v>VAISHNAVI P</v>
          </cell>
          <cell r="D618" t="str">
            <v>14-Mar-2025</v>
          </cell>
          <cell r="E618" t="str">
            <v>HELPER</v>
          </cell>
          <cell r="F618" t="str">
            <v>WORKER</v>
          </cell>
          <cell r="G618" t="str">
            <v>-</v>
          </cell>
          <cell r="H618" t="str">
            <v>-</v>
          </cell>
          <cell r="I618" t="str">
            <v>-</v>
          </cell>
          <cell r="J618" t="str">
            <v>-</v>
          </cell>
          <cell r="K618" t="str">
            <v>-</v>
          </cell>
          <cell r="L618" t="str">
            <v>-</v>
          </cell>
          <cell r="M618" t="str">
            <v>-</v>
          </cell>
          <cell r="N618" t="str">
            <v>-</v>
          </cell>
          <cell r="O618" t="str">
            <v>-</v>
          </cell>
          <cell r="P618" t="str">
            <v>-</v>
          </cell>
          <cell r="Q618" t="str">
            <v>-</v>
          </cell>
          <cell r="R618" t="str">
            <v>-</v>
          </cell>
          <cell r="S618" t="str">
            <v>-</v>
          </cell>
          <cell r="T618" t="str">
            <v>-</v>
          </cell>
          <cell r="U618" t="str">
            <v>-</v>
          </cell>
          <cell r="V618" t="str">
            <v>-</v>
          </cell>
          <cell r="W618" t="str">
            <v>-</v>
          </cell>
          <cell r="X618" t="str">
            <v>-</v>
          </cell>
          <cell r="Y618" t="str">
            <v>-</v>
          </cell>
          <cell r="Z618" t="str">
            <v>A</v>
          </cell>
          <cell r="AA618" t="str">
            <v>A</v>
          </cell>
          <cell r="AB618" t="str">
            <v>A</v>
          </cell>
          <cell r="AC618" t="str">
            <v>A</v>
          </cell>
          <cell r="AD618" t="str">
            <v>A</v>
          </cell>
          <cell r="AE618" t="str">
            <v>A</v>
          </cell>
          <cell r="AF618" t="str">
            <v>A</v>
          </cell>
          <cell r="AG618" t="str">
            <v>A/XX</v>
          </cell>
          <cell r="AH618" t="str">
            <v>XX</v>
          </cell>
          <cell r="AI618" t="str">
            <v>-</v>
          </cell>
          <cell r="AJ618" t="str">
            <v>-</v>
          </cell>
          <cell r="AK618" t="str">
            <v>-</v>
          </cell>
          <cell r="AL618">
            <v>1</v>
          </cell>
        </row>
        <row r="619">
          <cell r="B619">
            <v>3450</v>
          </cell>
          <cell r="C619" t="str">
            <v>ARTHI R</v>
          </cell>
          <cell r="D619" t="str">
            <v>14-Mar-2025</v>
          </cell>
          <cell r="E619" t="str">
            <v>TAILOR</v>
          </cell>
          <cell r="F619" t="str">
            <v>WORKER</v>
          </cell>
          <cell r="G619" t="str">
            <v>-</v>
          </cell>
          <cell r="H619" t="str">
            <v>-</v>
          </cell>
          <cell r="I619" t="str">
            <v>-</v>
          </cell>
          <cell r="J619" t="str">
            <v>-</v>
          </cell>
          <cell r="K619" t="str">
            <v>-</v>
          </cell>
          <cell r="L619" t="str">
            <v>-</v>
          </cell>
          <cell r="M619" t="str">
            <v>-</v>
          </cell>
          <cell r="N619" t="str">
            <v>-</v>
          </cell>
          <cell r="O619" t="str">
            <v>-</v>
          </cell>
          <cell r="P619" t="str">
            <v>-</v>
          </cell>
          <cell r="Q619" t="str">
            <v>-</v>
          </cell>
          <cell r="R619" t="str">
            <v>-</v>
          </cell>
          <cell r="S619" t="str">
            <v>-</v>
          </cell>
          <cell r="T619" t="str">
            <v>-</v>
          </cell>
          <cell r="U619" t="str">
            <v>-</v>
          </cell>
          <cell r="V619" t="str">
            <v>-</v>
          </cell>
          <cell r="W619" t="str">
            <v>-</v>
          </cell>
          <cell r="X619" t="str">
            <v>-</v>
          </cell>
          <cell r="Y619" t="str">
            <v>-</v>
          </cell>
          <cell r="Z619" t="str">
            <v>A</v>
          </cell>
          <cell r="AA619" t="str">
            <v>A</v>
          </cell>
          <cell r="AB619" t="str">
            <v>A</v>
          </cell>
          <cell r="AC619" t="str">
            <v>A</v>
          </cell>
          <cell r="AD619" t="str">
            <v>A</v>
          </cell>
          <cell r="AE619" t="str">
            <v>A</v>
          </cell>
          <cell r="AF619" t="str">
            <v>A/XX</v>
          </cell>
          <cell r="AG619" t="str">
            <v>A/XX</v>
          </cell>
          <cell r="AH619" t="str">
            <v>A</v>
          </cell>
          <cell r="AI619" t="str">
            <v>-</v>
          </cell>
          <cell r="AJ619" t="str">
            <v>-</v>
          </cell>
          <cell r="AK619" t="str">
            <v>-</v>
          </cell>
          <cell r="AL619">
            <v>0</v>
          </cell>
        </row>
        <row r="620">
          <cell r="B620">
            <v>3451</v>
          </cell>
          <cell r="C620" t="str">
            <v>VIJALAKSHMI C</v>
          </cell>
          <cell r="D620" t="str">
            <v>17-Mar-2025</v>
          </cell>
          <cell r="E620" t="str">
            <v>HELPER</v>
          </cell>
          <cell r="F620" t="str">
            <v>WORKER</v>
          </cell>
          <cell r="G620" t="str">
            <v>-</v>
          </cell>
          <cell r="H620" t="str">
            <v>-</v>
          </cell>
          <cell r="I620" t="str">
            <v>-</v>
          </cell>
          <cell r="J620" t="str">
            <v>-</v>
          </cell>
          <cell r="K620" t="str">
            <v>-</v>
          </cell>
          <cell r="L620" t="str">
            <v>-</v>
          </cell>
          <cell r="M620" t="str">
            <v>-</v>
          </cell>
          <cell r="N620" t="str">
            <v>-</v>
          </cell>
          <cell r="O620" t="str">
            <v>-</v>
          </cell>
          <cell r="P620" t="str">
            <v>-</v>
          </cell>
          <cell r="Q620" t="str">
            <v>-</v>
          </cell>
          <cell r="R620" t="str">
            <v>-</v>
          </cell>
          <cell r="S620" t="str">
            <v>-</v>
          </cell>
          <cell r="T620" t="str">
            <v>-</v>
          </cell>
          <cell r="U620" t="str">
            <v>-</v>
          </cell>
          <cell r="V620" t="str">
            <v>-</v>
          </cell>
          <cell r="W620" t="str">
            <v>-</v>
          </cell>
          <cell r="X620" t="str">
            <v>-</v>
          </cell>
          <cell r="Y620" t="str">
            <v>-</v>
          </cell>
          <cell r="Z620" t="str">
            <v>-</v>
          </cell>
          <cell r="AA620" t="str">
            <v>-</v>
          </cell>
          <cell r="AB620" t="str">
            <v>-</v>
          </cell>
          <cell r="AC620" t="str">
            <v>A</v>
          </cell>
          <cell r="AD620" t="str">
            <v>A</v>
          </cell>
          <cell r="AE620" t="str">
            <v>A</v>
          </cell>
          <cell r="AF620" t="str">
            <v>A</v>
          </cell>
          <cell r="AG620" t="str">
            <v>XX</v>
          </cell>
          <cell r="AH620" t="str">
            <v>A</v>
          </cell>
          <cell r="AI620" t="str">
            <v>-</v>
          </cell>
          <cell r="AJ620" t="str">
            <v>-</v>
          </cell>
          <cell r="AK620" t="str">
            <v>-</v>
          </cell>
          <cell r="AL620">
            <v>1</v>
          </cell>
        </row>
        <row r="621">
          <cell r="B621">
            <v>3452</v>
          </cell>
          <cell r="C621" t="str">
            <v>SUJATHA</v>
          </cell>
          <cell r="D621" t="str">
            <v>19-Mar-2025</v>
          </cell>
          <cell r="E621" t="str">
            <v>TAILOR</v>
          </cell>
          <cell r="F621" t="str">
            <v>WORKER</v>
          </cell>
          <cell r="G621" t="str">
            <v>-</v>
          </cell>
          <cell r="H621" t="str">
            <v>-</v>
          </cell>
          <cell r="I621" t="str">
            <v>-</v>
          </cell>
          <cell r="J621" t="str">
            <v>-</v>
          </cell>
          <cell r="K621" t="str">
            <v>-</v>
          </cell>
          <cell r="L621" t="str">
            <v>-</v>
          </cell>
          <cell r="M621" t="str">
            <v>-</v>
          </cell>
          <cell r="N621" t="str">
            <v>-</v>
          </cell>
          <cell r="O621" t="str">
            <v>-</v>
          </cell>
          <cell r="P621" t="str">
            <v>-</v>
          </cell>
          <cell r="Q621" t="str">
            <v>-</v>
          </cell>
          <cell r="R621" t="str">
            <v>-</v>
          </cell>
          <cell r="S621" t="str">
            <v>-</v>
          </cell>
          <cell r="T621" t="str">
            <v>-</v>
          </cell>
          <cell r="U621" t="str">
            <v>-</v>
          </cell>
          <cell r="V621" t="str">
            <v>-</v>
          </cell>
          <cell r="W621" t="str">
            <v>-</v>
          </cell>
          <cell r="X621" t="str">
            <v>-</v>
          </cell>
          <cell r="Y621" t="str">
            <v>-</v>
          </cell>
          <cell r="Z621" t="str">
            <v>-</v>
          </cell>
          <cell r="AA621" t="str">
            <v>-</v>
          </cell>
          <cell r="AB621" t="str">
            <v>-</v>
          </cell>
          <cell r="AC621" t="str">
            <v>-</v>
          </cell>
          <cell r="AD621" t="str">
            <v>-</v>
          </cell>
          <cell r="AE621" t="str">
            <v>A</v>
          </cell>
          <cell r="AF621" t="str">
            <v>A</v>
          </cell>
          <cell r="AG621" t="str">
            <v>XX</v>
          </cell>
          <cell r="AH621" t="str">
            <v>XX</v>
          </cell>
          <cell r="AI621" t="str">
            <v>-</v>
          </cell>
          <cell r="AJ621" t="str">
            <v>-</v>
          </cell>
          <cell r="AK621" t="str">
            <v>-</v>
          </cell>
          <cell r="AL621">
            <v>2</v>
          </cell>
        </row>
        <row r="622">
          <cell r="B622">
            <v>3453</v>
          </cell>
          <cell r="C622" t="str">
            <v>SADHAM HUSSAIN</v>
          </cell>
          <cell r="D622" t="str">
            <v>17-Mar-2025</v>
          </cell>
          <cell r="E622" t="str">
            <v>JR-EXECUTIVE</v>
          </cell>
          <cell r="F622" t="str">
            <v>STAFF</v>
          </cell>
          <cell r="G622" t="str">
            <v>-</v>
          </cell>
          <cell r="H622" t="str">
            <v>-</v>
          </cell>
          <cell r="I622" t="str">
            <v>-</v>
          </cell>
          <cell r="J622" t="str">
            <v>-</v>
          </cell>
          <cell r="K622" t="str">
            <v>-</v>
          </cell>
          <cell r="L622" t="str">
            <v>-</v>
          </cell>
          <cell r="M622" t="str">
            <v>-</v>
          </cell>
          <cell r="N622" t="str">
            <v>-</v>
          </cell>
          <cell r="O622" t="str">
            <v>-</v>
          </cell>
          <cell r="P622" t="str">
            <v>-</v>
          </cell>
          <cell r="Q622" t="str">
            <v>-</v>
          </cell>
          <cell r="R622" t="str">
            <v>-</v>
          </cell>
          <cell r="S622" t="str">
            <v>-</v>
          </cell>
          <cell r="T622" t="str">
            <v>-</v>
          </cell>
          <cell r="U622" t="str">
            <v>-</v>
          </cell>
          <cell r="V622" t="str">
            <v>-</v>
          </cell>
          <cell r="W622" t="str">
            <v>-</v>
          </cell>
          <cell r="X622" t="str">
            <v>-</v>
          </cell>
          <cell r="Y622" t="str">
            <v>-</v>
          </cell>
          <cell r="Z622" t="str">
            <v>-</v>
          </cell>
          <cell r="AA622" t="str">
            <v>-</v>
          </cell>
          <cell r="AB622" t="str">
            <v>-</v>
          </cell>
          <cell r="AC622" t="str">
            <v>A</v>
          </cell>
          <cell r="AD622" t="str">
            <v>A</v>
          </cell>
          <cell r="AE622" t="str">
            <v>A</v>
          </cell>
          <cell r="AF622" t="str">
            <v>A</v>
          </cell>
          <cell r="AG622" t="str">
            <v>XX</v>
          </cell>
          <cell r="AH622" t="str">
            <v>XX</v>
          </cell>
          <cell r="AI622" t="str">
            <v>-</v>
          </cell>
          <cell r="AJ622" t="str">
            <v>-</v>
          </cell>
          <cell r="AK622" t="str">
            <v>-</v>
          </cell>
          <cell r="AL622">
            <v>2</v>
          </cell>
        </row>
        <row r="623">
          <cell r="B623">
            <v>3454</v>
          </cell>
          <cell r="C623" t="str">
            <v>DEEPIKA CHANDRASEKARAN</v>
          </cell>
          <cell r="D623" t="str">
            <v>17-Mar-2025</v>
          </cell>
          <cell r="E623" t="str">
            <v>HELPER</v>
          </cell>
          <cell r="F623" t="str">
            <v>WORKER</v>
          </cell>
          <cell r="G623" t="str">
            <v>-</v>
          </cell>
          <cell r="H623" t="str">
            <v>-</v>
          </cell>
          <cell r="I623" t="str">
            <v>-</v>
          </cell>
          <cell r="J623" t="str">
            <v>-</v>
          </cell>
          <cell r="K623" t="str">
            <v>-</v>
          </cell>
          <cell r="L623" t="str">
            <v>-</v>
          </cell>
          <cell r="M623" t="str">
            <v>-</v>
          </cell>
          <cell r="N623" t="str">
            <v>-</v>
          </cell>
          <cell r="O623" t="str">
            <v>-</v>
          </cell>
          <cell r="P623" t="str">
            <v>-</v>
          </cell>
          <cell r="Q623" t="str">
            <v>-</v>
          </cell>
          <cell r="R623" t="str">
            <v>-</v>
          </cell>
          <cell r="S623" t="str">
            <v>-</v>
          </cell>
          <cell r="T623" t="str">
            <v>-</v>
          </cell>
          <cell r="U623" t="str">
            <v>-</v>
          </cell>
          <cell r="V623" t="str">
            <v>-</v>
          </cell>
          <cell r="W623" t="str">
            <v>-</v>
          </cell>
          <cell r="X623" t="str">
            <v>-</v>
          </cell>
          <cell r="Y623" t="str">
            <v>-</v>
          </cell>
          <cell r="Z623" t="str">
            <v>-</v>
          </cell>
          <cell r="AA623" t="str">
            <v>-</v>
          </cell>
          <cell r="AB623" t="str">
            <v>-</v>
          </cell>
          <cell r="AC623" t="str">
            <v>A</v>
          </cell>
          <cell r="AD623" t="str">
            <v>A</v>
          </cell>
          <cell r="AE623" t="str">
            <v>A</v>
          </cell>
          <cell r="AF623" t="str">
            <v>A</v>
          </cell>
          <cell r="AG623" t="str">
            <v>A/XX</v>
          </cell>
          <cell r="AH623" t="str">
            <v>A</v>
          </cell>
          <cell r="AI623" t="str">
            <v>-</v>
          </cell>
          <cell r="AJ623" t="str">
            <v>-</v>
          </cell>
          <cell r="AK623" t="str">
            <v>-</v>
          </cell>
          <cell r="AL623">
            <v>0</v>
          </cell>
        </row>
        <row r="624">
          <cell r="B624">
            <v>3455</v>
          </cell>
          <cell r="C624" t="str">
            <v>MOHANA MURUGESAN</v>
          </cell>
          <cell r="D624" t="str">
            <v>18-Mar-2025</v>
          </cell>
          <cell r="E624" t="str">
            <v>TAILOR</v>
          </cell>
          <cell r="F624" t="str">
            <v>WORKER</v>
          </cell>
          <cell r="G624" t="str">
            <v>-</v>
          </cell>
          <cell r="H624" t="str">
            <v>-</v>
          </cell>
          <cell r="I624" t="str">
            <v>-</v>
          </cell>
          <cell r="J624" t="str">
            <v>-</v>
          </cell>
          <cell r="K624" t="str">
            <v>-</v>
          </cell>
          <cell r="L624" t="str">
            <v>-</v>
          </cell>
          <cell r="M624" t="str">
            <v>-</v>
          </cell>
          <cell r="N624" t="str">
            <v>-</v>
          </cell>
          <cell r="O624" t="str">
            <v>-</v>
          </cell>
          <cell r="P624" t="str">
            <v>-</v>
          </cell>
          <cell r="Q624" t="str">
            <v>-</v>
          </cell>
          <cell r="R624" t="str">
            <v>-</v>
          </cell>
          <cell r="S624" t="str">
            <v>-</v>
          </cell>
          <cell r="T624" t="str">
            <v>-</v>
          </cell>
          <cell r="U624" t="str">
            <v>-</v>
          </cell>
          <cell r="V624" t="str">
            <v>-</v>
          </cell>
          <cell r="W624" t="str">
            <v>-</v>
          </cell>
          <cell r="X624" t="str">
            <v>-</v>
          </cell>
          <cell r="Y624" t="str">
            <v>-</v>
          </cell>
          <cell r="Z624" t="str">
            <v>-</v>
          </cell>
          <cell r="AA624" t="str">
            <v>-</v>
          </cell>
          <cell r="AB624" t="str">
            <v>-</v>
          </cell>
          <cell r="AC624" t="str">
            <v>-</v>
          </cell>
          <cell r="AD624" t="str">
            <v>A</v>
          </cell>
          <cell r="AE624" t="str">
            <v>A</v>
          </cell>
          <cell r="AF624" t="str">
            <v>A</v>
          </cell>
          <cell r="AG624" t="str">
            <v>XX</v>
          </cell>
          <cell r="AH624" t="str">
            <v>XX</v>
          </cell>
          <cell r="AI624" t="str">
            <v>-</v>
          </cell>
          <cell r="AJ624" t="str">
            <v>-</v>
          </cell>
          <cell r="AK624" t="str">
            <v>-</v>
          </cell>
          <cell r="AL624">
            <v>2</v>
          </cell>
        </row>
        <row r="625">
          <cell r="B625">
            <v>3456</v>
          </cell>
          <cell r="C625" t="str">
            <v>MURUGAN S</v>
          </cell>
          <cell r="D625" t="str">
            <v>18-Mar-2025</v>
          </cell>
          <cell r="E625" t="str">
            <v>DRIVER</v>
          </cell>
          <cell r="F625" t="str">
            <v>WORKER</v>
          </cell>
          <cell r="G625" t="str">
            <v>-</v>
          </cell>
          <cell r="H625" t="str">
            <v>-</v>
          </cell>
          <cell r="I625" t="str">
            <v>-</v>
          </cell>
          <cell r="J625" t="str">
            <v>-</v>
          </cell>
          <cell r="K625" t="str">
            <v>-</v>
          </cell>
          <cell r="L625" t="str">
            <v>-</v>
          </cell>
          <cell r="M625" t="str">
            <v>-</v>
          </cell>
          <cell r="N625" t="str">
            <v>-</v>
          </cell>
          <cell r="O625" t="str">
            <v>-</v>
          </cell>
          <cell r="P625" t="str">
            <v>-</v>
          </cell>
          <cell r="Q625" t="str">
            <v>-</v>
          </cell>
          <cell r="R625" t="str">
            <v>-</v>
          </cell>
          <cell r="S625" t="str">
            <v>-</v>
          </cell>
          <cell r="T625" t="str">
            <v>-</v>
          </cell>
          <cell r="U625" t="str">
            <v>-</v>
          </cell>
          <cell r="V625" t="str">
            <v>-</v>
          </cell>
          <cell r="W625" t="str">
            <v>-</v>
          </cell>
          <cell r="X625" t="str">
            <v>-</v>
          </cell>
          <cell r="Y625" t="str">
            <v>-</v>
          </cell>
          <cell r="Z625" t="str">
            <v>-</v>
          </cell>
          <cell r="AA625" t="str">
            <v>-</v>
          </cell>
          <cell r="AB625" t="str">
            <v>-</v>
          </cell>
          <cell r="AC625" t="str">
            <v>-</v>
          </cell>
          <cell r="AD625" t="str">
            <v>A</v>
          </cell>
          <cell r="AE625" t="str">
            <v>A</v>
          </cell>
          <cell r="AF625" t="str">
            <v>A</v>
          </cell>
          <cell r="AG625" t="str">
            <v>A</v>
          </cell>
          <cell r="AH625" t="str">
            <v>A</v>
          </cell>
          <cell r="AI625" t="str">
            <v>-</v>
          </cell>
          <cell r="AJ625" t="str">
            <v>-</v>
          </cell>
          <cell r="AK625" t="str">
            <v>-</v>
          </cell>
          <cell r="AL625">
            <v>0</v>
          </cell>
        </row>
        <row r="626">
          <cell r="B626">
            <v>396</v>
          </cell>
          <cell r="C626" t="str">
            <v>RAJENDRAN.K</v>
          </cell>
          <cell r="D626" t="str">
            <v>01-Sep-2016</v>
          </cell>
          <cell r="E626" t="str">
            <v>GARDENER</v>
          </cell>
          <cell r="F626" t="str">
            <v>WORKER</v>
          </cell>
          <cell r="G626" t="str">
            <v>XX</v>
          </cell>
          <cell r="H626" t="str">
            <v>XX</v>
          </cell>
          <cell r="I626" t="str">
            <v>XX</v>
          </cell>
          <cell r="J626" t="str">
            <v>-</v>
          </cell>
          <cell r="K626" t="str">
            <v>-</v>
          </cell>
          <cell r="L626" t="str">
            <v>-</v>
          </cell>
          <cell r="M626" t="str">
            <v>XX</v>
          </cell>
          <cell r="N626" t="str">
            <v>WO</v>
          </cell>
          <cell r="O626" t="str">
            <v>XX</v>
          </cell>
          <cell r="P626" t="str">
            <v>XX</v>
          </cell>
          <cell r="Q626" t="str">
            <v>XX</v>
          </cell>
          <cell r="R626" t="str">
            <v>XX</v>
          </cell>
          <cell r="S626" t="str">
            <v>XX</v>
          </cell>
          <cell r="T626" t="str">
            <v>XX</v>
          </cell>
          <cell r="U626" t="str">
            <v>WO</v>
          </cell>
          <cell r="V626" t="str">
            <v>XX</v>
          </cell>
          <cell r="W626" t="str">
            <v>A</v>
          </cell>
          <cell r="X626" t="str">
            <v>XX</v>
          </cell>
          <cell r="Y626" t="str">
            <v>XX</v>
          </cell>
          <cell r="Z626" t="str">
            <v>XX</v>
          </cell>
          <cell r="AA626" t="str">
            <v>XX</v>
          </cell>
          <cell r="AB626" t="str">
            <v>WO</v>
          </cell>
          <cell r="AC626" t="str">
            <v>XX</v>
          </cell>
          <cell r="AD626" t="str">
            <v>XX</v>
          </cell>
          <cell r="AE626" t="str">
            <v>XX</v>
          </cell>
          <cell r="AF626" t="str">
            <v>XX</v>
          </cell>
          <cell r="AG626" t="str">
            <v>XX</v>
          </cell>
          <cell r="AH626" t="str">
            <v>XX</v>
          </cell>
          <cell r="AI626" t="str">
            <v>-</v>
          </cell>
          <cell r="AJ626" t="str">
            <v>-</v>
          </cell>
          <cell r="AK626" t="str">
            <v>-</v>
          </cell>
          <cell r="AL626">
            <v>21</v>
          </cell>
        </row>
        <row r="627">
          <cell r="B627">
            <v>411</v>
          </cell>
          <cell r="C627" t="str">
            <v>LATHA.M</v>
          </cell>
          <cell r="D627" t="str">
            <v>01-Oct-2016</v>
          </cell>
          <cell r="E627" t="str">
            <v>TAILOR</v>
          </cell>
          <cell r="F627" t="str">
            <v>WORKER</v>
          </cell>
          <cell r="G627" t="str">
            <v>XX</v>
          </cell>
          <cell r="H627" t="str">
            <v>XX/A</v>
          </cell>
          <cell r="I627" t="str">
            <v>XX</v>
          </cell>
          <cell r="J627" t="str">
            <v>-</v>
          </cell>
          <cell r="K627" t="str">
            <v>-</v>
          </cell>
          <cell r="L627" t="str">
            <v>-</v>
          </cell>
          <cell r="M627" t="str">
            <v>XX</v>
          </cell>
          <cell r="N627" t="str">
            <v>WO</v>
          </cell>
          <cell r="O627" t="str">
            <v>XX</v>
          </cell>
          <cell r="P627" t="str">
            <v>XX</v>
          </cell>
          <cell r="Q627" t="str">
            <v>XX</v>
          </cell>
          <cell r="R627" t="str">
            <v>XX</v>
          </cell>
          <cell r="S627" t="str">
            <v>XX</v>
          </cell>
          <cell r="T627" t="str">
            <v>XX</v>
          </cell>
          <cell r="U627" t="str">
            <v>WO</v>
          </cell>
          <cell r="V627" t="str">
            <v>XX</v>
          </cell>
          <cell r="W627" t="str">
            <v>XX</v>
          </cell>
          <cell r="X627" t="str">
            <v>A/XX</v>
          </cell>
          <cell r="Y627" t="str">
            <v>XX</v>
          </cell>
          <cell r="Z627" t="str">
            <v>XX</v>
          </cell>
          <cell r="AA627" t="str">
            <v>XX</v>
          </cell>
          <cell r="AB627" t="str">
            <v>WO</v>
          </cell>
          <cell r="AC627" t="str">
            <v>XX</v>
          </cell>
          <cell r="AD627" t="str">
            <v>XX</v>
          </cell>
          <cell r="AE627" t="str">
            <v>XX</v>
          </cell>
          <cell r="AF627" t="str">
            <v>XX</v>
          </cell>
          <cell r="AG627" t="str">
            <v>XX</v>
          </cell>
          <cell r="AH627" t="str">
            <v>XX</v>
          </cell>
          <cell r="AI627" t="str">
            <v>-</v>
          </cell>
          <cell r="AJ627" t="str">
            <v>-</v>
          </cell>
          <cell r="AK627" t="str">
            <v>-</v>
          </cell>
          <cell r="AL627">
            <v>20.5</v>
          </cell>
        </row>
        <row r="628">
          <cell r="B628">
            <v>563</v>
          </cell>
          <cell r="C628" t="str">
            <v>ARAVIND.S</v>
          </cell>
          <cell r="D628" t="str">
            <v>01-Feb-2017</v>
          </cell>
          <cell r="E628" t="str">
            <v>SENIOR MERCHANDISER</v>
          </cell>
          <cell r="F628" t="str">
            <v>STAFF</v>
          </cell>
          <cell r="G628" t="str">
            <v>XX</v>
          </cell>
          <cell r="H628" t="str">
            <v>XX</v>
          </cell>
          <cell r="I628" t="str">
            <v>XX</v>
          </cell>
          <cell r="J628" t="str">
            <v>-</v>
          </cell>
          <cell r="K628" t="str">
            <v>-</v>
          </cell>
          <cell r="L628" t="str">
            <v>-</v>
          </cell>
          <cell r="M628" t="str">
            <v>A</v>
          </cell>
          <cell r="N628" t="str">
            <v>WO</v>
          </cell>
          <cell r="O628" t="str">
            <v>XX</v>
          </cell>
          <cell r="P628" t="str">
            <v>XX</v>
          </cell>
          <cell r="Q628" t="str">
            <v>XX</v>
          </cell>
          <cell r="R628" t="str">
            <v>XX</v>
          </cell>
          <cell r="S628" t="str">
            <v>XX</v>
          </cell>
          <cell r="T628" t="str">
            <v>XX</v>
          </cell>
          <cell r="U628" t="str">
            <v>WO</v>
          </cell>
          <cell r="V628" t="str">
            <v>XX</v>
          </cell>
          <cell r="W628" t="str">
            <v>XX</v>
          </cell>
          <cell r="X628" t="str">
            <v>XX</v>
          </cell>
          <cell r="Y628" t="str">
            <v>XX</v>
          </cell>
          <cell r="Z628" t="str">
            <v>XX</v>
          </cell>
          <cell r="AA628" t="str">
            <v>XX</v>
          </cell>
          <cell r="AB628" t="str">
            <v>WO</v>
          </cell>
          <cell r="AC628" t="str">
            <v>A/XX</v>
          </cell>
          <cell r="AD628" t="str">
            <v>XX</v>
          </cell>
          <cell r="AE628" t="str">
            <v>XX</v>
          </cell>
          <cell r="AF628" t="str">
            <v>XX</v>
          </cell>
          <cell r="AG628" t="str">
            <v>XX</v>
          </cell>
          <cell r="AH628" t="str">
            <v>XX</v>
          </cell>
          <cell r="AI628" t="str">
            <v>-</v>
          </cell>
          <cell r="AJ628" t="str">
            <v>-</v>
          </cell>
          <cell r="AK628" t="str">
            <v>-</v>
          </cell>
          <cell r="AL628">
            <v>20</v>
          </cell>
        </row>
        <row r="629">
          <cell r="B629">
            <v>606</v>
          </cell>
          <cell r="C629" t="str">
            <v>CHOUDHURY GYANARANJAN SWAIN.G</v>
          </cell>
          <cell r="D629" t="str">
            <v>24-Feb-2017</v>
          </cell>
          <cell r="E629" t="str">
            <v>SENIOR EXECUTIVE</v>
          </cell>
          <cell r="F629" t="str">
            <v>STAFF</v>
          </cell>
          <cell r="G629" t="str">
            <v>XX</v>
          </cell>
          <cell r="H629" t="str">
            <v>XX</v>
          </cell>
          <cell r="I629" t="str">
            <v>XX</v>
          </cell>
          <cell r="J629" t="str">
            <v>-</v>
          </cell>
          <cell r="K629" t="str">
            <v>-</v>
          </cell>
          <cell r="L629" t="str">
            <v>-</v>
          </cell>
          <cell r="M629" t="str">
            <v>XX</v>
          </cell>
          <cell r="N629" t="str">
            <v>WO</v>
          </cell>
          <cell r="O629" t="str">
            <v>XX</v>
          </cell>
          <cell r="P629" t="str">
            <v>XX</v>
          </cell>
          <cell r="Q629" t="str">
            <v>XX</v>
          </cell>
          <cell r="R629" t="str">
            <v>XX</v>
          </cell>
          <cell r="S629" t="str">
            <v>XX</v>
          </cell>
          <cell r="T629" t="str">
            <v>XX</v>
          </cell>
          <cell r="U629" t="str">
            <v>WO</v>
          </cell>
          <cell r="V629" t="str">
            <v>XX</v>
          </cell>
          <cell r="W629" t="str">
            <v>XX</v>
          </cell>
          <cell r="X629" t="str">
            <v>XX</v>
          </cell>
          <cell r="Y629" t="str">
            <v>XX</v>
          </cell>
          <cell r="Z629" t="str">
            <v>XX</v>
          </cell>
          <cell r="AA629" t="str">
            <v>XX</v>
          </cell>
          <cell r="AB629" t="str">
            <v>WO</v>
          </cell>
          <cell r="AC629" t="str">
            <v>XX</v>
          </cell>
          <cell r="AD629" t="str">
            <v>XX</v>
          </cell>
          <cell r="AE629" t="str">
            <v>XX</v>
          </cell>
          <cell r="AF629" t="str">
            <v>XX</v>
          </cell>
          <cell r="AG629" t="str">
            <v>XX</v>
          </cell>
          <cell r="AH629" t="str">
            <v>A</v>
          </cell>
          <cell r="AI629" t="str">
            <v>-</v>
          </cell>
          <cell r="AJ629" t="str">
            <v>-</v>
          </cell>
          <cell r="AK629" t="str">
            <v>-</v>
          </cell>
          <cell r="AL629">
            <v>21</v>
          </cell>
        </row>
        <row r="630">
          <cell r="B630">
            <v>677</v>
          </cell>
          <cell r="C630" t="str">
            <v>NIRMALA.K</v>
          </cell>
          <cell r="D630" t="str">
            <v>10-Apr-2017</v>
          </cell>
          <cell r="E630" t="str">
            <v>TAILOR</v>
          </cell>
          <cell r="F630" t="str">
            <v>WORKER</v>
          </cell>
          <cell r="G630" t="str">
            <v>XX</v>
          </cell>
          <cell r="H630" t="str">
            <v>XX</v>
          </cell>
          <cell r="I630" t="str">
            <v>XX</v>
          </cell>
          <cell r="J630" t="str">
            <v>-</v>
          </cell>
          <cell r="K630" t="str">
            <v>-</v>
          </cell>
          <cell r="L630" t="str">
            <v>-</v>
          </cell>
          <cell r="M630" t="str">
            <v>XX</v>
          </cell>
          <cell r="N630" t="str">
            <v>WO</v>
          </cell>
          <cell r="O630" t="str">
            <v>XX</v>
          </cell>
          <cell r="P630" t="str">
            <v>XX</v>
          </cell>
          <cell r="Q630" t="str">
            <v>XX</v>
          </cell>
          <cell r="R630" t="str">
            <v>XX</v>
          </cell>
          <cell r="S630" t="str">
            <v>XX</v>
          </cell>
          <cell r="T630" t="str">
            <v>XX</v>
          </cell>
          <cell r="U630" t="str">
            <v>WO</v>
          </cell>
          <cell r="V630" t="str">
            <v>XX</v>
          </cell>
          <cell r="W630" t="str">
            <v>XX</v>
          </cell>
          <cell r="X630" t="str">
            <v>A</v>
          </cell>
          <cell r="Y630" t="str">
            <v>A</v>
          </cell>
          <cell r="Z630" t="str">
            <v>XX</v>
          </cell>
          <cell r="AA630" t="str">
            <v>XX</v>
          </cell>
          <cell r="AB630" t="str">
            <v>WO</v>
          </cell>
          <cell r="AC630" t="str">
            <v>XX</v>
          </cell>
          <cell r="AD630" t="str">
            <v>XX</v>
          </cell>
          <cell r="AE630" t="str">
            <v>XX</v>
          </cell>
          <cell r="AF630" t="str">
            <v>XX</v>
          </cell>
          <cell r="AG630" t="str">
            <v>XX</v>
          </cell>
          <cell r="AH630" t="str">
            <v>XX</v>
          </cell>
          <cell r="AI630" t="str">
            <v>-</v>
          </cell>
          <cell r="AJ630" t="str">
            <v>-</v>
          </cell>
          <cell r="AK630" t="str">
            <v>-</v>
          </cell>
          <cell r="AL630">
            <v>20</v>
          </cell>
        </row>
        <row r="631">
          <cell r="B631">
            <v>680</v>
          </cell>
          <cell r="C631" t="str">
            <v>SUBRAMANIYAN.P</v>
          </cell>
          <cell r="D631" t="str">
            <v>12-Apr-2017</v>
          </cell>
          <cell r="E631" t="str">
            <v>HELPER</v>
          </cell>
          <cell r="F631" t="str">
            <v>WORKER</v>
          </cell>
          <cell r="G631" t="str">
            <v>XX</v>
          </cell>
          <cell r="H631" t="str">
            <v>XX</v>
          </cell>
          <cell r="I631" t="str">
            <v>XX</v>
          </cell>
          <cell r="J631" t="str">
            <v>-</v>
          </cell>
          <cell r="K631" t="str">
            <v>-</v>
          </cell>
          <cell r="L631" t="str">
            <v>-</v>
          </cell>
          <cell r="M631" t="str">
            <v>XX</v>
          </cell>
          <cell r="N631" t="str">
            <v>WO</v>
          </cell>
          <cell r="O631" t="str">
            <v>XX</v>
          </cell>
          <cell r="P631" t="str">
            <v>XX</v>
          </cell>
          <cell r="Q631" t="str">
            <v>A</v>
          </cell>
          <cell r="R631" t="str">
            <v>A</v>
          </cell>
          <cell r="S631" t="str">
            <v>XX</v>
          </cell>
          <cell r="T631" t="str">
            <v>XX</v>
          </cell>
          <cell r="U631" t="str">
            <v>WO</v>
          </cell>
          <cell r="V631" t="str">
            <v>A</v>
          </cell>
          <cell r="W631" t="str">
            <v>A</v>
          </cell>
          <cell r="X631" t="str">
            <v>A/XX</v>
          </cell>
          <cell r="Y631" t="str">
            <v>XX</v>
          </cell>
          <cell r="Z631" t="str">
            <v>A</v>
          </cell>
          <cell r="AA631" t="str">
            <v>XX</v>
          </cell>
          <cell r="AB631" t="str">
            <v>WO</v>
          </cell>
          <cell r="AC631" t="str">
            <v>XX</v>
          </cell>
          <cell r="AD631" t="str">
            <v>XX</v>
          </cell>
          <cell r="AE631" t="str">
            <v>XX</v>
          </cell>
          <cell r="AF631" t="str">
            <v>A</v>
          </cell>
          <cell r="AG631" t="str">
            <v>A</v>
          </cell>
          <cell r="AH631" t="str">
            <v>XX</v>
          </cell>
          <cell r="AI631" t="str">
            <v>-</v>
          </cell>
          <cell r="AJ631" t="str">
            <v>-</v>
          </cell>
          <cell r="AK631" t="str">
            <v>-</v>
          </cell>
          <cell r="AL631">
            <v>14</v>
          </cell>
        </row>
        <row r="632">
          <cell r="B632">
            <v>766</v>
          </cell>
          <cell r="C632" t="str">
            <v>ARUNKUMAR T</v>
          </cell>
          <cell r="D632" t="str">
            <v>10-May-2017</v>
          </cell>
          <cell r="E632" t="str">
            <v>SENIOR EXECUTIVE</v>
          </cell>
          <cell r="F632" t="str">
            <v>STAFF</v>
          </cell>
          <cell r="G632" t="str">
            <v>XX</v>
          </cell>
          <cell r="H632" t="str">
            <v>CL/XX</v>
          </cell>
          <cell r="I632" t="str">
            <v>XX</v>
          </cell>
          <cell r="J632" t="str">
            <v>-</v>
          </cell>
          <cell r="K632" t="str">
            <v>-</v>
          </cell>
          <cell r="L632" t="str">
            <v>-</v>
          </cell>
          <cell r="M632" t="str">
            <v>XX</v>
          </cell>
          <cell r="N632" t="str">
            <v>WO</v>
          </cell>
          <cell r="O632" t="str">
            <v>XX</v>
          </cell>
          <cell r="P632" t="str">
            <v>XX</v>
          </cell>
          <cell r="Q632" t="str">
            <v>XX</v>
          </cell>
          <cell r="R632" t="str">
            <v>XX</v>
          </cell>
          <cell r="S632" t="str">
            <v>XX</v>
          </cell>
          <cell r="T632" t="str">
            <v>XX</v>
          </cell>
          <cell r="U632" t="str">
            <v>WO</v>
          </cell>
          <cell r="V632" t="str">
            <v>CL/XX</v>
          </cell>
          <cell r="W632" t="str">
            <v>XX</v>
          </cell>
          <cell r="X632" t="str">
            <v>XX</v>
          </cell>
          <cell r="Y632" t="str">
            <v>XX</v>
          </cell>
          <cell r="Z632" t="str">
            <v>XX</v>
          </cell>
          <cell r="AA632" t="str">
            <v>XX</v>
          </cell>
          <cell r="AB632" t="str">
            <v>WO</v>
          </cell>
          <cell r="AC632" t="str">
            <v>XX</v>
          </cell>
          <cell r="AD632" t="str">
            <v>XX</v>
          </cell>
          <cell r="AE632" t="str">
            <v>XX</v>
          </cell>
          <cell r="AF632" t="str">
            <v>XX</v>
          </cell>
          <cell r="AG632" t="str">
            <v>XX</v>
          </cell>
          <cell r="AH632" t="str">
            <v>XX</v>
          </cell>
          <cell r="AI632" t="str">
            <v>-</v>
          </cell>
          <cell r="AJ632" t="str">
            <v>-</v>
          </cell>
          <cell r="AK632" t="str">
            <v>-</v>
          </cell>
          <cell r="AL632">
            <v>21</v>
          </cell>
        </row>
        <row r="633">
          <cell r="B633">
            <v>839</v>
          </cell>
          <cell r="C633" t="str">
            <v>AJITHKUMAR.S</v>
          </cell>
          <cell r="D633" t="str">
            <v>01-Jul-2017</v>
          </cell>
          <cell r="E633" t="str">
            <v>EXECUTIVE</v>
          </cell>
          <cell r="F633" t="str">
            <v>STAFF</v>
          </cell>
          <cell r="G633" t="str">
            <v>XX</v>
          </cell>
          <cell r="H633" t="str">
            <v>XX</v>
          </cell>
          <cell r="I633" t="str">
            <v>XX</v>
          </cell>
          <cell r="J633" t="str">
            <v>-</v>
          </cell>
          <cell r="K633" t="str">
            <v>-</v>
          </cell>
          <cell r="L633" t="str">
            <v>-</v>
          </cell>
          <cell r="M633" t="str">
            <v>XX</v>
          </cell>
          <cell r="N633" t="str">
            <v>WO</v>
          </cell>
          <cell r="O633" t="str">
            <v>XX</v>
          </cell>
          <cell r="P633" t="str">
            <v>XX</v>
          </cell>
          <cell r="Q633" t="str">
            <v>XX</v>
          </cell>
          <cell r="R633" t="str">
            <v>XX</v>
          </cell>
          <cell r="S633" t="str">
            <v>XX</v>
          </cell>
          <cell r="T633" t="str">
            <v>XX</v>
          </cell>
          <cell r="U633" t="str">
            <v>WO</v>
          </cell>
          <cell r="V633" t="str">
            <v>XX</v>
          </cell>
          <cell r="W633" t="str">
            <v>XX</v>
          </cell>
          <cell r="X633" t="str">
            <v>XX</v>
          </cell>
          <cell r="Y633" t="str">
            <v>XX</v>
          </cell>
          <cell r="Z633" t="str">
            <v>XX</v>
          </cell>
          <cell r="AA633" t="str">
            <v>XX</v>
          </cell>
          <cell r="AB633" t="str">
            <v>WO</v>
          </cell>
          <cell r="AC633" t="str">
            <v>XX</v>
          </cell>
          <cell r="AD633" t="str">
            <v>XX</v>
          </cell>
          <cell r="AE633" t="str">
            <v>XX</v>
          </cell>
          <cell r="AF633" t="str">
            <v>XX</v>
          </cell>
          <cell r="AG633" t="str">
            <v>XX</v>
          </cell>
          <cell r="AH633" t="str">
            <v>XX</v>
          </cell>
          <cell r="AI633" t="str">
            <v>-</v>
          </cell>
          <cell r="AJ633" t="str">
            <v>-</v>
          </cell>
          <cell r="AK633" t="str">
            <v>-</v>
          </cell>
          <cell r="AL633">
            <v>22</v>
          </cell>
        </row>
        <row r="634">
          <cell r="B634">
            <v>849</v>
          </cell>
          <cell r="C634" t="str">
            <v>MURUGAN.P</v>
          </cell>
          <cell r="D634" t="str">
            <v>10-Jul-2017</v>
          </cell>
          <cell r="E634" t="str">
            <v>ROLL- DOFFER</v>
          </cell>
          <cell r="F634" t="str">
            <v>WORKER</v>
          </cell>
          <cell r="G634" t="str">
            <v>XX</v>
          </cell>
          <cell r="H634" t="str">
            <v>XX</v>
          </cell>
          <cell r="I634" t="str">
            <v>XX</v>
          </cell>
          <cell r="J634" t="str">
            <v>-</v>
          </cell>
          <cell r="K634" t="str">
            <v>-</v>
          </cell>
          <cell r="L634" t="str">
            <v>-</v>
          </cell>
          <cell r="M634" t="str">
            <v>A</v>
          </cell>
          <cell r="N634" t="str">
            <v>WO</v>
          </cell>
          <cell r="O634" t="str">
            <v>XX</v>
          </cell>
          <cell r="P634" t="str">
            <v>XX</v>
          </cell>
          <cell r="Q634" t="str">
            <v>XX</v>
          </cell>
          <cell r="R634" t="str">
            <v>XX</v>
          </cell>
          <cell r="S634" t="str">
            <v>XX</v>
          </cell>
          <cell r="T634" t="str">
            <v>XX</v>
          </cell>
          <cell r="U634" t="str">
            <v>WO</v>
          </cell>
          <cell r="V634" t="str">
            <v>XX</v>
          </cell>
          <cell r="W634" t="str">
            <v>XX</v>
          </cell>
          <cell r="X634" t="str">
            <v>XX</v>
          </cell>
          <cell r="Y634" t="str">
            <v>A</v>
          </cell>
          <cell r="Z634" t="str">
            <v>XX</v>
          </cell>
          <cell r="AA634" t="str">
            <v>XX</v>
          </cell>
          <cell r="AB634" t="str">
            <v>WO</v>
          </cell>
          <cell r="AC634" t="str">
            <v>XX</v>
          </cell>
          <cell r="AD634" t="str">
            <v>XX</v>
          </cell>
          <cell r="AE634" t="str">
            <v>XX</v>
          </cell>
          <cell r="AF634" t="str">
            <v>A</v>
          </cell>
          <cell r="AG634" t="str">
            <v>XX</v>
          </cell>
          <cell r="AH634" t="str">
            <v>XX</v>
          </cell>
          <cell r="AI634" t="str">
            <v>-</v>
          </cell>
          <cell r="AJ634" t="str">
            <v>-</v>
          </cell>
          <cell r="AK634" t="str">
            <v>-</v>
          </cell>
          <cell r="AL634">
            <v>19</v>
          </cell>
        </row>
        <row r="635">
          <cell r="B635">
            <v>867</v>
          </cell>
          <cell r="C635" t="str">
            <v>JOTHI.S</v>
          </cell>
          <cell r="D635" t="str">
            <v>01-Aug-2017</v>
          </cell>
          <cell r="E635" t="str">
            <v>WEAVER</v>
          </cell>
          <cell r="F635" t="str">
            <v>WORKER</v>
          </cell>
          <cell r="G635" t="str">
            <v>A</v>
          </cell>
          <cell r="H635" t="str">
            <v>WO</v>
          </cell>
          <cell r="I635" t="str">
            <v>XX</v>
          </cell>
          <cell r="J635" t="str">
            <v>-</v>
          </cell>
          <cell r="K635" t="str">
            <v>-</v>
          </cell>
          <cell r="L635" t="str">
            <v>-</v>
          </cell>
          <cell r="M635" t="str">
            <v>A</v>
          </cell>
          <cell r="N635" t="str">
            <v>WO</v>
          </cell>
          <cell r="O635" t="str">
            <v>A</v>
          </cell>
          <cell r="P635" t="str">
            <v>XX</v>
          </cell>
          <cell r="Q635" t="str">
            <v>XX</v>
          </cell>
          <cell r="R635" t="str">
            <v>WOP</v>
          </cell>
          <cell r="S635" t="str">
            <v>XX</v>
          </cell>
          <cell r="T635" t="str">
            <v>A</v>
          </cell>
          <cell r="U635" t="str">
            <v>WO</v>
          </cell>
          <cell r="V635" t="str">
            <v>XX</v>
          </cell>
          <cell r="W635" t="str">
            <v>XX</v>
          </cell>
          <cell r="X635" t="str">
            <v>XX</v>
          </cell>
          <cell r="Y635" t="str">
            <v>WOP</v>
          </cell>
          <cell r="Z635" t="str">
            <v>XX</v>
          </cell>
          <cell r="AA635" t="str">
            <v>XX</v>
          </cell>
          <cell r="AB635" t="str">
            <v>WO</v>
          </cell>
          <cell r="AC635" t="str">
            <v>XX</v>
          </cell>
          <cell r="AD635" t="str">
            <v>XX</v>
          </cell>
          <cell r="AE635" t="str">
            <v>XX</v>
          </cell>
          <cell r="AF635" t="str">
            <v>WOP</v>
          </cell>
          <cell r="AG635" t="str">
            <v>XX</v>
          </cell>
          <cell r="AH635" t="str">
            <v>A</v>
          </cell>
          <cell r="AI635" t="str">
            <v>-</v>
          </cell>
          <cell r="AJ635" t="str">
            <v>-</v>
          </cell>
          <cell r="AK635" t="str">
            <v>-</v>
          </cell>
          <cell r="AL635">
            <v>13</v>
          </cell>
        </row>
        <row r="636">
          <cell r="B636">
            <v>97</v>
          </cell>
          <cell r="C636" t="str">
            <v>SASEENDRAN E R</v>
          </cell>
          <cell r="D636" t="str">
            <v>02-Feb-2010</v>
          </cell>
          <cell r="E636" t="str">
            <v>SENIOR MANAGER ACCOUNTS and FINANCE</v>
          </cell>
          <cell r="F636" t="str">
            <v>STAFF</v>
          </cell>
          <cell r="G636" t="str">
            <v>XX</v>
          </cell>
          <cell r="H636" t="str">
            <v>XX</v>
          </cell>
          <cell r="I636" t="str">
            <v>XX</v>
          </cell>
          <cell r="J636" t="str">
            <v>-</v>
          </cell>
          <cell r="K636" t="str">
            <v>-</v>
          </cell>
          <cell r="L636" t="str">
            <v>-</v>
          </cell>
          <cell r="M636" t="str">
            <v>XX</v>
          </cell>
          <cell r="N636" t="str">
            <v>WO</v>
          </cell>
          <cell r="O636" t="str">
            <v>XX</v>
          </cell>
          <cell r="P636" t="str">
            <v>XX</v>
          </cell>
          <cell r="Q636" t="str">
            <v>XX</v>
          </cell>
          <cell r="R636" t="str">
            <v>XX</v>
          </cell>
          <cell r="S636" t="str">
            <v>XX</v>
          </cell>
          <cell r="T636" t="str">
            <v>XX</v>
          </cell>
          <cell r="U636" t="str">
            <v>WO</v>
          </cell>
          <cell r="V636" t="str">
            <v>XX</v>
          </cell>
          <cell r="W636" t="str">
            <v>XX</v>
          </cell>
          <cell r="X636" t="str">
            <v>XX</v>
          </cell>
          <cell r="Y636" t="str">
            <v>XX</v>
          </cell>
          <cell r="Z636" t="str">
            <v>XX</v>
          </cell>
          <cell r="AA636" t="str">
            <v>XX</v>
          </cell>
          <cell r="AB636" t="str">
            <v>WO</v>
          </cell>
          <cell r="AC636" t="str">
            <v>XX</v>
          </cell>
          <cell r="AD636" t="str">
            <v>XX</v>
          </cell>
          <cell r="AE636" t="str">
            <v>XX</v>
          </cell>
          <cell r="AF636" t="str">
            <v>XX</v>
          </cell>
          <cell r="AG636" t="str">
            <v>XX</v>
          </cell>
          <cell r="AH636" t="str">
            <v>XX</v>
          </cell>
          <cell r="AI636" t="str">
            <v>-</v>
          </cell>
          <cell r="AJ636" t="str">
            <v>-</v>
          </cell>
          <cell r="AK636" t="str">
            <v>-</v>
          </cell>
          <cell r="AL636">
            <v>22</v>
          </cell>
        </row>
        <row r="637">
          <cell r="B637">
            <v>984</v>
          </cell>
          <cell r="C637" t="str">
            <v>SIVAKAMI.K</v>
          </cell>
          <cell r="D637" t="str">
            <v>07-Dec-2017</v>
          </cell>
          <cell r="E637" t="str">
            <v>HELPER</v>
          </cell>
          <cell r="F637" t="str">
            <v>WORKER</v>
          </cell>
          <cell r="G637" t="str">
            <v>XX</v>
          </cell>
          <cell r="H637" t="str">
            <v>XX</v>
          </cell>
          <cell r="I637" t="str">
            <v>XX</v>
          </cell>
          <cell r="J637" t="str">
            <v>-</v>
          </cell>
          <cell r="K637" t="str">
            <v>-</v>
          </cell>
          <cell r="L637" t="str">
            <v>-</v>
          </cell>
          <cell r="M637" t="str">
            <v>XX</v>
          </cell>
          <cell r="N637" t="str">
            <v>WO</v>
          </cell>
          <cell r="O637" t="str">
            <v>XX</v>
          </cell>
          <cell r="P637" t="str">
            <v>XX</v>
          </cell>
          <cell r="Q637" t="str">
            <v>A</v>
          </cell>
          <cell r="R637" t="str">
            <v>XX</v>
          </cell>
          <cell r="S637" t="str">
            <v>XX</v>
          </cell>
          <cell r="T637" t="str">
            <v>A</v>
          </cell>
          <cell r="U637" t="str">
            <v>WO</v>
          </cell>
          <cell r="V637" t="str">
            <v>XX</v>
          </cell>
          <cell r="W637" t="str">
            <v>XX</v>
          </cell>
          <cell r="X637" t="str">
            <v>XX</v>
          </cell>
          <cell r="Y637" t="str">
            <v>XX</v>
          </cell>
          <cell r="Z637" t="str">
            <v>XX</v>
          </cell>
          <cell r="AA637" t="str">
            <v>XX</v>
          </cell>
          <cell r="AB637" t="str">
            <v>WO</v>
          </cell>
          <cell r="AC637" t="str">
            <v>XX</v>
          </cell>
          <cell r="AD637" t="str">
            <v>XX</v>
          </cell>
          <cell r="AE637" t="str">
            <v>XX</v>
          </cell>
          <cell r="AF637" t="str">
            <v>XX</v>
          </cell>
          <cell r="AG637" t="str">
            <v>XX</v>
          </cell>
          <cell r="AH637" t="str">
            <v>XX</v>
          </cell>
          <cell r="AI637" t="str">
            <v>-</v>
          </cell>
          <cell r="AJ637" t="str">
            <v>-</v>
          </cell>
          <cell r="AK637" t="str">
            <v>-</v>
          </cell>
          <cell r="AL637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CDABA-4200-4782-81E8-7CEF312B7FAD}">
  <dimension ref="A1:R152"/>
  <sheetViews>
    <sheetView topLeftCell="D1" zoomScale="120" zoomScaleNormal="120" workbookViewId="0">
      <selection activeCell="C149" sqref="C149"/>
    </sheetView>
  </sheetViews>
  <sheetFormatPr defaultColWidth="9.109375" defaultRowHeight="14.4" x14ac:dyDescent="0.3"/>
  <cols>
    <col min="1" max="1" width="7" style="64" customWidth="1"/>
    <col min="2" max="2" width="9.5546875" style="64" bestFit="1" customWidth="1"/>
    <col min="3" max="3" width="25" style="53" customWidth="1"/>
    <col min="4" max="4" width="5.6640625" style="64" bestFit="1" customWidth="1"/>
    <col min="5" max="5" width="6.6640625" style="64" customWidth="1"/>
    <col min="6" max="6" width="7.5546875" style="65" customWidth="1"/>
    <col min="7" max="7" width="7.6640625" style="64" customWidth="1"/>
    <col min="8" max="8" width="9.5546875" style="64" customWidth="1"/>
    <col min="9" max="9" width="38" style="64" customWidth="1"/>
    <col min="10" max="10" width="7.88671875" style="64" customWidth="1"/>
    <col min="11" max="11" width="8.33203125" style="64" customWidth="1"/>
    <col min="12" max="12" width="8.5546875" customWidth="1"/>
    <col min="13" max="13" width="5.5546875" style="66" customWidth="1"/>
    <col min="14" max="14" width="8.5546875" customWidth="1"/>
    <col min="15" max="15" width="8.88671875" customWidth="1"/>
    <col min="16" max="16384" width="9.109375" style="53"/>
  </cols>
  <sheetData>
    <row r="1" spans="1:15" s="38" customFormat="1" ht="41.25" customHeight="1" x14ac:dyDescent="0.3">
      <c r="A1" s="35" t="s">
        <v>36</v>
      </c>
      <c r="B1" s="35" t="s">
        <v>0</v>
      </c>
      <c r="C1" s="35" t="s">
        <v>1</v>
      </c>
      <c r="D1" s="35" t="s">
        <v>2</v>
      </c>
      <c r="E1" s="35" t="s">
        <v>37</v>
      </c>
      <c r="F1" s="36" t="s">
        <v>38</v>
      </c>
      <c r="G1" s="35" t="s">
        <v>39</v>
      </c>
      <c r="H1" s="35" t="s">
        <v>40</v>
      </c>
      <c r="I1" s="35" t="s">
        <v>41</v>
      </c>
      <c r="J1" s="35" t="s">
        <v>42</v>
      </c>
      <c r="K1" s="35" t="s">
        <v>43</v>
      </c>
      <c r="L1" s="36" t="s">
        <v>44</v>
      </c>
      <c r="M1" s="37" t="s">
        <v>45</v>
      </c>
      <c r="N1" s="36" t="s">
        <v>46</v>
      </c>
      <c r="O1" s="36" t="s">
        <v>47</v>
      </c>
    </row>
    <row r="2" spans="1:15" ht="16.5" customHeight="1" x14ac:dyDescent="0.3">
      <c r="A2" s="39">
        <v>1</v>
      </c>
      <c r="B2" s="40">
        <v>29</v>
      </c>
      <c r="C2" s="41" t="s">
        <v>48</v>
      </c>
      <c r="D2" s="42" t="s">
        <v>49</v>
      </c>
      <c r="E2" s="43">
        <v>0.9</v>
      </c>
      <c r="F2" s="44" t="str">
        <f t="shared" ref="F2:F65" si="0">IF(E2&lt;60.01%,"4.615",IF(E2&lt;65.01%,"4.715",IF(E2&lt;70.01%,"5.12820",IF(E2&lt;75.01%,"4.61540",IF(E2&lt;80.01%,"5.00",IF(E2&lt;85%,"6.6666",IF(E2&lt;90.01%,"10.0")))))))</f>
        <v>10.0</v>
      </c>
      <c r="G2" s="45">
        <v>789.75</v>
      </c>
      <c r="H2" s="46" t="s">
        <v>50</v>
      </c>
      <c r="I2" s="47" t="s">
        <v>51</v>
      </c>
      <c r="J2" s="48">
        <v>263</v>
      </c>
      <c r="K2" s="49">
        <v>0.79</v>
      </c>
      <c r="L2" s="50">
        <f t="shared" ref="L2:L65" si="1">IF(K2="A","A",K2*G2)</f>
        <v>623.90250000000003</v>
      </c>
      <c r="M2" s="51">
        <f t="shared" ref="M2:M65" si="2">IF(L2="A",0%,K2-E2)</f>
        <v>-0.10999999999999999</v>
      </c>
      <c r="N2" s="52">
        <f t="shared" ref="N2:N65" si="3">IF(M2&lt;=0%,(0),M2*F2)*100</f>
        <v>0</v>
      </c>
      <c r="O2" s="50">
        <f t="shared" ref="O2:O65" si="4">IF(N2&gt;165,165,N2)</f>
        <v>0</v>
      </c>
    </row>
    <row r="3" spans="1:15" ht="16.5" customHeight="1" x14ac:dyDescent="0.3">
      <c r="A3" s="39">
        <f t="shared" ref="A3:A66" si="5">A2+1</f>
        <v>2</v>
      </c>
      <c r="B3" s="40">
        <v>122</v>
      </c>
      <c r="C3" s="41" t="s">
        <v>52</v>
      </c>
      <c r="D3" s="42" t="s">
        <v>53</v>
      </c>
      <c r="E3" s="43">
        <v>0.75</v>
      </c>
      <c r="F3" s="44" t="str">
        <f t="shared" si="0"/>
        <v>4.61540</v>
      </c>
      <c r="G3" s="45">
        <v>642</v>
      </c>
      <c r="H3" s="46" t="s">
        <v>50</v>
      </c>
      <c r="I3" s="47" t="s">
        <v>51</v>
      </c>
      <c r="J3" s="48">
        <v>253</v>
      </c>
      <c r="K3" s="49">
        <v>0.76</v>
      </c>
      <c r="L3" s="50">
        <f t="shared" si="1"/>
        <v>487.92</v>
      </c>
      <c r="M3" s="51">
        <f t="shared" si="2"/>
        <v>1.0000000000000009E-2</v>
      </c>
      <c r="N3" s="52">
        <f t="shared" si="3"/>
        <v>4.6154000000000046</v>
      </c>
      <c r="O3" s="50">
        <f t="shared" si="4"/>
        <v>4.6154000000000046</v>
      </c>
    </row>
    <row r="4" spans="1:15" ht="16.5" customHeight="1" x14ac:dyDescent="0.3">
      <c r="A4" s="39">
        <f t="shared" si="5"/>
        <v>3</v>
      </c>
      <c r="B4" s="40">
        <v>237</v>
      </c>
      <c r="C4" s="41" t="s">
        <v>54</v>
      </c>
      <c r="D4" s="42" t="s">
        <v>53</v>
      </c>
      <c r="E4" s="43">
        <v>0.75</v>
      </c>
      <c r="F4" s="44" t="str">
        <f t="shared" si="0"/>
        <v>4.61540</v>
      </c>
      <c r="G4" s="45">
        <v>789.75</v>
      </c>
      <c r="H4" s="46"/>
      <c r="I4" s="47"/>
      <c r="J4" s="48"/>
      <c r="K4" s="49"/>
      <c r="L4" s="50">
        <f t="shared" si="1"/>
        <v>0</v>
      </c>
      <c r="M4" s="51">
        <f t="shared" si="2"/>
        <v>-0.75</v>
      </c>
      <c r="N4" s="52">
        <f t="shared" si="3"/>
        <v>0</v>
      </c>
      <c r="O4" s="50">
        <f t="shared" si="4"/>
        <v>0</v>
      </c>
    </row>
    <row r="5" spans="1:15" ht="16.5" customHeight="1" x14ac:dyDescent="0.3">
      <c r="A5" s="39">
        <f t="shared" si="5"/>
        <v>4</v>
      </c>
      <c r="B5" s="40">
        <v>242</v>
      </c>
      <c r="C5" s="41" t="s">
        <v>55</v>
      </c>
      <c r="D5" s="42" t="s">
        <v>49</v>
      </c>
      <c r="E5" s="43">
        <v>0.9</v>
      </c>
      <c r="F5" s="44" t="str">
        <f t="shared" si="0"/>
        <v>10.0</v>
      </c>
      <c r="G5" s="45">
        <v>691</v>
      </c>
      <c r="H5" s="46" t="s">
        <v>50</v>
      </c>
      <c r="I5" s="47" t="s">
        <v>51</v>
      </c>
      <c r="J5" s="48">
        <v>288</v>
      </c>
      <c r="K5" s="49">
        <v>0.86</v>
      </c>
      <c r="L5" s="50">
        <f t="shared" si="1"/>
        <v>594.26</v>
      </c>
      <c r="M5" s="51">
        <f t="shared" si="2"/>
        <v>-4.0000000000000036E-2</v>
      </c>
      <c r="N5" s="52">
        <f t="shared" si="3"/>
        <v>0</v>
      </c>
      <c r="O5" s="50">
        <f t="shared" si="4"/>
        <v>0</v>
      </c>
    </row>
    <row r="6" spans="1:15" ht="16.5" customHeight="1" x14ac:dyDescent="0.3">
      <c r="A6" s="39">
        <f t="shared" si="5"/>
        <v>5</v>
      </c>
      <c r="B6" s="40">
        <v>411</v>
      </c>
      <c r="C6" s="41" t="s">
        <v>56</v>
      </c>
      <c r="D6" s="42" t="s">
        <v>57</v>
      </c>
      <c r="E6" s="43">
        <v>0.8</v>
      </c>
      <c r="F6" s="44" t="str">
        <f t="shared" si="0"/>
        <v>5.00</v>
      </c>
      <c r="G6" s="45">
        <v>789.75</v>
      </c>
      <c r="H6" s="46">
        <v>27</v>
      </c>
      <c r="I6" s="47" t="s">
        <v>58</v>
      </c>
      <c r="J6" s="54">
        <v>176</v>
      </c>
      <c r="K6" s="49">
        <v>0.74</v>
      </c>
      <c r="L6" s="50">
        <f t="shared" si="1"/>
        <v>584.41499999999996</v>
      </c>
      <c r="M6" s="51">
        <f t="shared" si="2"/>
        <v>-6.0000000000000053E-2</v>
      </c>
      <c r="N6" s="52">
        <f t="shared" si="3"/>
        <v>0</v>
      </c>
      <c r="O6" s="50">
        <f t="shared" si="4"/>
        <v>0</v>
      </c>
    </row>
    <row r="7" spans="1:15" ht="16.5" customHeight="1" x14ac:dyDescent="0.3">
      <c r="A7" s="39">
        <f t="shared" si="5"/>
        <v>6</v>
      </c>
      <c r="B7" s="40">
        <v>677</v>
      </c>
      <c r="C7" s="41" t="s">
        <v>59</v>
      </c>
      <c r="D7" s="42" t="s">
        <v>49</v>
      </c>
      <c r="E7" s="43">
        <v>0.9</v>
      </c>
      <c r="F7" s="44" t="str">
        <f t="shared" si="0"/>
        <v>10.0</v>
      </c>
      <c r="G7" s="45">
        <v>691</v>
      </c>
      <c r="H7" s="46">
        <v>27</v>
      </c>
      <c r="I7" s="47" t="s">
        <v>58</v>
      </c>
      <c r="J7" s="46">
        <v>206</v>
      </c>
      <c r="K7" s="55">
        <v>0.87</v>
      </c>
      <c r="L7" s="50">
        <f t="shared" si="1"/>
        <v>601.16999999999996</v>
      </c>
      <c r="M7" s="51">
        <f t="shared" si="2"/>
        <v>-3.0000000000000027E-2</v>
      </c>
      <c r="N7" s="52">
        <f t="shared" si="3"/>
        <v>0</v>
      </c>
      <c r="O7" s="50">
        <f t="shared" si="4"/>
        <v>0</v>
      </c>
    </row>
    <row r="8" spans="1:15" ht="16.5" customHeight="1" x14ac:dyDescent="0.3">
      <c r="A8" s="39">
        <f>A7+1</f>
        <v>7</v>
      </c>
      <c r="B8" s="40">
        <v>1298</v>
      </c>
      <c r="C8" s="41" t="s">
        <v>60</v>
      </c>
      <c r="D8" s="42" t="s">
        <v>49</v>
      </c>
      <c r="E8" s="43">
        <v>0.9</v>
      </c>
      <c r="F8" s="44" t="str">
        <f t="shared" si="0"/>
        <v>10.0</v>
      </c>
      <c r="G8" s="45">
        <v>789.75</v>
      </c>
      <c r="H8" s="46" t="s">
        <v>50</v>
      </c>
      <c r="I8" s="47" t="s">
        <v>51</v>
      </c>
      <c r="J8" s="48">
        <v>249</v>
      </c>
      <c r="K8" s="49">
        <v>0.86</v>
      </c>
      <c r="L8" s="50">
        <f t="shared" si="1"/>
        <v>679.18499999999995</v>
      </c>
      <c r="M8" s="51">
        <f t="shared" si="2"/>
        <v>-4.0000000000000036E-2</v>
      </c>
      <c r="N8" s="52">
        <f t="shared" si="3"/>
        <v>0</v>
      </c>
      <c r="O8" s="50">
        <f t="shared" si="4"/>
        <v>0</v>
      </c>
    </row>
    <row r="9" spans="1:15" ht="16.5" customHeight="1" x14ac:dyDescent="0.3">
      <c r="A9" s="39">
        <f t="shared" si="5"/>
        <v>8</v>
      </c>
      <c r="B9" s="40">
        <v>1417</v>
      </c>
      <c r="C9" s="41" t="s">
        <v>61</v>
      </c>
      <c r="D9" s="42" t="s">
        <v>49</v>
      </c>
      <c r="E9" s="43">
        <v>0.9</v>
      </c>
      <c r="F9" s="44" t="str">
        <f t="shared" si="0"/>
        <v>10.0</v>
      </c>
      <c r="G9" s="45">
        <v>642</v>
      </c>
      <c r="H9" s="46" t="s">
        <v>62</v>
      </c>
      <c r="I9" s="46" t="s">
        <v>63</v>
      </c>
      <c r="J9" s="56">
        <v>256</v>
      </c>
      <c r="K9" s="49">
        <v>0.7</v>
      </c>
      <c r="L9" s="50">
        <f t="shared" si="1"/>
        <v>449.4</v>
      </c>
      <c r="M9" s="51">
        <f t="shared" si="2"/>
        <v>-0.20000000000000007</v>
      </c>
      <c r="N9" s="52">
        <f t="shared" si="3"/>
        <v>0</v>
      </c>
      <c r="O9" s="50">
        <f t="shared" si="4"/>
        <v>0</v>
      </c>
    </row>
    <row r="10" spans="1:15" ht="16.5" customHeight="1" x14ac:dyDescent="0.3">
      <c r="A10" s="39">
        <f t="shared" si="5"/>
        <v>9</v>
      </c>
      <c r="B10" s="40">
        <v>1422</v>
      </c>
      <c r="C10" s="41" t="s">
        <v>64</v>
      </c>
      <c r="D10" s="42" t="s">
        <v>57</v>
      </c>
      <c r="E10" s="43">
        <v>0.8</v>
      </c>
      <c r="F10" s="44" t="str">
        <f t="shared" si="0"/>
        <v>5.00</v>
      </c>
      <c r="G10" s="45">
        <v>789.75</v>
      </c>
      <c r="H10" s="46" t="s">
        <v>65</v>
      </c>
      <c r="I10" s="47" t="s">
        <v>63</v>
      </c>
      <c r="J10" s="48">
        <v>218</v>
      </c>
      <c r="K10" s="49">
        <v>0.63</v>
      </c>
      <c r="L10" s="50">
        <f t="shared" si="1"/>
        <v>497.54250000000002</v>
      </c>
      <c r="M10" s="51">
        <f t="shared" si="2"/>
        <v>-0.17000000000000004</v>
      </c>
      <c r="N10" s="52">
        <f t="shared" si="3"/>
        <v>0</v>
      </c>
      <c r="O10" s="50">
        <f t="shared" si="4"/>
        <v>0</v>
      </c>
    </row>
    <row r="11" spans="1:15" ht="16.5" customHeight="1" x14ac:dyDescent="0.3">
      <c r="A11" s="39">
        <f t="shared" si="5"/>
        <v>10</v>
      </c>
      <c r="B11" s="40">
        <v>1512</v>
      </c>
      <c r="C11" s="41" t="s">
        <v>66</v>
      </c>
      <c r="D11" s="42" t="s">
        <v>53</v>
      </c>
      <c r="E11" s="43">
        <v>0.75</v>
      </c>
      <c r="F11" s="44" t="str">
        <f t="shared" si="0"/>
        <v>4.61540</v>
      </c>
      <c r="G11" s="45">
        <v>691</v>
      </c>
      <c r="H11" s="46" t="s">
        <v>62</v>
      </c>
      <c r="I11" s="46" t="s">
        <v>63</v>
      </c>
      <c r="J11" s="57">
        <v>221</v>
      </c>
      <c r="K11" s="58">
        <v>0.6</v>
      </c>
      <c r="L11" s="50">
        <f t="shared" si="1"/>
        <v>414.59999999999997</v>
      </c>
      <c r="M11" s="51">
        <f t="shared" si="2"/>
        <v>-0.15000000000000002</v>
      </c>
      <c r="N11" s="52">
        <f t="shared" si="3"/>
        <v>0</v>
      </c>
      <c r="O11" s="50">
        <f t="shared" si="4"/>
        <v>0</v>
      </c>
    </row>
    <row r="12" spans="1:15" ht="16.5" customHeight="1" x14ac:dyDescent="0.3">
      <c r="A12" s="39">
        <f t="shared" si="5"/>
        <v>11</v>
      </c>
      <c r="B12" s="40">
        <v>1694</v>
      </c>
      <c r="C12" s="41" t="s">
        <v>67</v>
      </c>
      <c r="D12" s="42" t="s">
        <v>57</v>
      </c>
      <c r="E12" s="43">
        <v>0.8</v>
      </c>
      <c r="F12" s="44" t="str">
        <f t="shared" si="0"/>
        <v>5.00</v>
      </c>
      <c r="G12" s="45">
        <v>642</v>
      </c>
      <c r="H12" s="46" t="s">
        <v>50</v>
      </c>
      <c r="I12" s="47" t="s">
        <v>51</v>
      </c>
      <c r="J12" s="59">
        <v>307</v>
      </c>
      <c r="K12" s="49">
        <v>0.92</v>
      </c>
      <c r="L12" s="50">
        <f t="shared" si="1"/>
        <v>590.64</v>
      </c>
      <c r="M12" s="51">
        <f t="shared" si="2"/>
        <v>0.12</v>
      </c>
      <c r="N12" s="52">
        <f t="shared" si="3"/>
        <v>60</v>
      </c>
      <c r="O12" s="50">
        <f t="shared" si="4"/>
        <v>60</v>
      </c>
    </row>
    <row r="13" spans="1:15" ht="16.5" customHeight="1" x14ac:dyDescent="0.3">
      <c r="A13" s="39">
        <f t="shared" si="5"/>
        <v>12</v>
      </c>
      <c r="B13" s="40">
        <v>1761</v>
      </c>
      <c r="C13" s="41" t="s">
        <v>68</v>
      </c>
      <c r="D13" s="42" t="s">
        <v>57</v>
      </c>
      <c r="E13" s="43">
        <v>0.8</v>
      </c>
      <c r="F13" s="44" t="str">
        <f t="shared" si="0"/>
        <v>5.00</v>
      </c>
      <c r="G13" s="45">
        <v>691</v>
      </c>
      <c r="H13" s="46">
        <v>27</v>
      </c>
      <c r="I13" s="47" t="s">
        <v>58</v>
      </c>
      <c r="J13" s="48">
        <v>166</v>
      </c>
      <c r="K13" s="49">
        <v>0.7</v>
      </c>
      <c r="L13" s="50">
        <f t="shared" si="1"/>
        <v>483.7</v>
      </c>
      <c r="M13" s="51">
        <f t="shared" si="2"/>
        <v>-0.10000000000000009</v>
      </c>
      <c r="N13" s="52">
        <f t="shared" si="3"/>
        <v>0</v>
      </c>
      <c r="O13" s="50">
        <f t="shared" si="4"/>
        <v>0</v>
      </c>
    </row>
    <row r="14" spans="1:15" ht="16.5" customHeight="1" x14ac:dyDescent="0.3">
      <c r="A14" s="39">
        <f t="shared" si="5"/>
        <v>13</v>
      </c>
      <c r="B14" s="40">
        <v>1789</v>
      </c>
      <c r="C14" s="41" t="s">
        <v>69</v>
      </c>
      <c r="D14" s="42" t="s">
        <v>57</v>
      </c>
      <c r="E14" s="43">
        <v>0.8</v>
      </c>
      <c r="F14" s="44" t="str">
        <f t="shared" si="0"/>
        <v>5.00</v>
      </c>
      <c r="G14" s="45">
        <v>691</v>
      </c>
      <c r="H14" s="46" t="s">
        <v>50</v>
      </c>
      <c r="I14" s="47" t="s">
        <v>51</v>
      </c>
      <c r="J14" s="48">
        <v>276</v>
      </c>
      <c r="K14" s="49">
        <v>0.82</v>
      </c>
      <c r="L14" s="50">
        <f t="shared" si="1"/>
        <v>566.62</v>
      </c>
      <c r="M14" s="51">
        <f t="shared" si="2"/>
        <v>1.9999999999999907E-2</v>
      </c>
      <c r="N14" s="52">
        <f t="shared" si="3"/>
        <v>9.9999999999999538</v>
      </c>
      <c r="O14" s="50">
        <f t="shared" si="4"/>
        <v>9.9999999999999538</v>
      </c>
    </row>
    <row r="15" spans="1:15" ht="16.5" customHeight="1" x14ac:dyDescent="0.3">
      <c r="A15" s="39">
        <f t="shared" si="5"/>
        <v>14</v>
      </c>
      <c r="B15" s="40">
        <v>1854</v>
      </c>
      <c r="C15" s="41" t="s">
        <v>70</v>
      </c>
      <c r="D15" s="42" t="s">
        <v>71</v>
      </c>
      <c r="E15" s="43">
        <v>0.7</v>
      </c>
      <c r="F15" s="44" t="str">
        <f t="shared" si="0"/>
        <v>5.12820</v>
      </c>
      <c r="G15" s="45">
        <v>691</v>
      </c>
      <c r="H15" s="46"/>
      <c r="I15" s="47"/>
      <c r="J15" s="48"/>
      <c r="K15" s="49"/>
      <c r="L15" s="50">
        <f t="shared" si="1"/>
        <v>0</v>
      </c>
      <c r="M15" s="51">
        <f t="shared" si="2"/>
        <v>-0.7</v>
      </c>
      <c r="N15" s="52">
        <f t="shared" si="3"/>
        <v>0</v>
      </c>
      <c r="O15" s="50">
        <f t="shared" si="4"/>
        <v>0</v>
      </c>
    </row>
    <row r="16" spans="1:15" ht="16.5" customHeight="1" x14ac:dyDescent="0.3">
      <c r="A16" s="39">
        <f t="shared" si="5"/>
        <v>15</v>
      </c>
      <c r="B16" s="40">
        <v>1855</v>
      </c>
      <c r="C16" s="41" t="s">
        <v>72</v>
      </c>
      <c r="D16" s="42" t="s">
        <v>53</v>
      </c>
      <c r="E16" s="43">
        <v>0.75</v>
      </c>
      <c r="F16" s="44" t="str">
        <f t="shared" si="0"/>
        <v>4.61540</v>
      </c>
      <c r="G16" s="45">
        <v>642</v>
      </c>
      <c r="H16" s="46" t="s">
        <v>62</v>
      </c>
      <c r="I16" s="46" t="s">
        <v>63</v>
      </c>
      <c r="J16" s="60">
        <v>224</v>
      </c>
      <c r="K16" s="49">
        <v>0.61</v>
      </c>
      <c r="L16" s="50">
        <f t="shared" si="1"/>
        <v>391.62</v>
      </c>
      <c r="M16" s="51">
        <f t="shared" si="2"/>
        <v>-0.14000000000000001</v>
      </c>
      <c r="N16" s="52">
        <f t="shared" si="3"/>
        <v>0</v>
      </c>
      <c r="O16" s="50">
        <f t="shared" si="4"/>
        <v>0</v>
      </c>
    </row>
    <row r="17" spans="1:18" ht="16.5" customHeight="1" x14ac:dyDescent="0.3">
      <c r="A17" s="39">
        <f t="shared" si="5"/>
        <v>16</v>
      </c>
      <c r="B17" s="40">
        <v>1902</v>
      </c>
      <c r="C17" s="41" t="s">
        <v>73</v>
      </c>
      <c r="D17" s="42" t="s">
        <v>57</v>
      </c>
      <c r="E17" s="43">
        <v>0.8</v>
      </c>
      <c r="F17" s="44" t="str">
        <f t="shared" si="0"/>
        <v>5.00</v>
      </c>
      <c r="G17" s="45">
        <v>642</v>
      </c>
      <c r="H17" s="46">
        <v>27</v>
      </c>
      <c r="I17" s="47" t="s">
        <v>58</v>
      </c>
      <c r="J17" s="56">
        <v>192</v>
      </c>
      <c r="K17" s="49">
        <v>0.81</v>
      </c>
      <c r="L17" s="50">
        <f t="shared" si="1"/>
        <v>520.02</v>
      </c>
      <c r="M17" s="51">
        <f t="shared" si="2"/>
        <v>1.0000000000000009E-2</v>
      </c>
      <c r="N17" s="52">
        <f t="shared" si="3"/>
        <v>5.0000000000000044</v>
      </c>
      <c r="O17" s="50">
        <f t="shared" si="4"/>
        <v>5.0000000000000044</v>
      </c>
    </row>
    <row r="18" spans="1:18" ht="16.5" customHeight="1" x14ac:dyDescent="0.3">
      <c r="A18" s="40">
        <f t="shared" si="5"/>
        <v>17</v>
      </c>
      <c r="B18" s="40">
        <v>1929</v>
      </c>
      <c r="C18" s="41" t="s">
        <v>74</v>
      </c>
      <c r="D18" s="42" t="s">
        <v>53</v>
      </c>
      <c r="E18" s="43">
        <v>0.75</v>
      </c>
      <c r="F18" s="44" t="str">
        <f t="shared" si="0"/>
        <v>4.61540</v>
      </c>
      <c r="G18" s="45">
        <v>691</v>
      </c>
      <c r="H18" s="46" t="s">
        <v>50</v>
      </c>
      <c r="I18" s="47" t="s">
        <v>51</v>
      </c>
      <c r="J18" s="60">
        <v>265</v>
      </c>
      <c r="K18" s="49">
        <v>0.79</v>
      </c>
      <c r="L18" s="50">
        <f t="shared" si="1"/>
        <v>545.89</v>
      </c>
      <c r="M18" s="51">
        <f t="shared" si="2"/>
        <v>4.0000000000000036E-2</v>
      </c>
      <c r="N18" s="52">
        <f t="shared" si="3"/>
        <v>18.461600000000018</v>
      </c>
      <c r="O18" s="50">
        <f t="shared" si="4"/>
        <v>18.461600000000018</v>
      </c>
    </row>
    <row r="19" spans="1:18" ht="16.5" customHeight="1" x14ac:dyDescent="0.3">
      <c r="A19" s="40">
        <f t="shared" si="5"/>
        <v>18</v>
      </c>
      <c r="B19" s="40">
        <v>1930</v>
      </c>
      <c r="C19" s="41" t="s">
        <v>75</v>
      </c>
      <c r="D19" s="42" t="s">
        <v>57</v>
      </c>
      <c r="E19" s="43">
        <v>0.8</v>
      </c>
      <c r="F19" s="44" t="str">
        <f t="shared" si="0"/>
        <v>5.00</v>
      </c>
      <c r="G19" s="45">
        <v>642</v>
      </c>
      <c r="H19" s="46">
        <v>27</v>
      </c>
      <c r="I19" s="47" t="s">
        <v>58</v>
      </c>
      <c r="J19" s="48">
        <v>162</v>
      </c>
      <c r="K19" s="49">
        <v>0.68</v>
      </c>
      <c r="L19" s="50">
        <f t="shared" si="1"/>
        <v>436.56000000000006</v>
      </c>
      <c r="M19" s="51">
        <f t="shared" si="2"/>
        <v>-0.12</v>
      </c>
      <c r="N19" s="52">
        <f t="shared" si="3"/>
        <v>0</v>
      </c>
      <c r="O19" s="50">
        <f t="shared" si="4"/>
        <v>0</v>
      </c>
      <c r="R19" s="61"/>
    </row>
    <row r="20" spans="1:18" ht="16.5" customHeight="1" x14ac:dyDescent="0.3">
      <c r="A20" s="40">
        <f t="shared" si="5"/>
        <v>19</v>
      </c>
      <c r="B20" s="40">
        <v>1956</v>
      </c>
      <c r="C20" s="41" t="s">
        <v>76</v>
      </c>
      <c r="D20" s="42" t="s">
        <v>57</v>
      </c>
      <c r="E20" s="43">
        <v>0.8</v>
      </c>
      <c r="F20" s="44" t="str">
        <f t="shared" si="0"/>
        <v>5.00</v>
      </c>
      <c r="G20" s="45">
        <v>691</v>
      </c>
      <c r="H20" s="46"/>
      <c r="I20" s="47"/>
      <c r="J20" s="48"/>
      <c r="K20" s="49"/>
      <c r="L20" s="50">
        <f t="shared" si="1"/>
        <v>0</v>
      </c>
      <c r="M20" s="51">
        <f t="shared" si="2"/>
        <v>-0.8</v>
      </c>
      <c r="N20" s="52">
        <f t="shared" si="3"/>
        <v>0</v>
      </c>
      <c r="O20" s="50">
        <f t="shared" si="4"/>
        <v>0</v>
      </c>
    </row>
    <row r="21" spans="1:18" ht="16.5" customHeight="1" x14ac:dyDescent="0.3">
      <c r="A21" s="40">
        <f t="shared" si="5"/>
        <v>20</v>
      </c>
      <c r="B21" s="40">
        <v>1966</v>
      </c>
      <c r="C21" s="41" t="s">
        <v>77</v>
      </c>
      <c r="D21" s="42" t="s">
        <v>53</v>
      </c>
      <c r="E21" s="43">
        <v>0.75</v>
      </c>
      <c r="F21" s="44" t="str">
        <f t="shared" si="0"/>
        <v>4.61540</v>
      </c>
      <c r="G21" s="45">
        <v>691</v>
      </c>
      <c r="H21" s="46" t="s">
        <v>65</v>
      </c>
      <c r="I21" s="47" t="s">
        <v>63</v>
      </c>
      <c r="J21" s="48">
        <v>197</v>
      </c>
      <c r="K21" s="49">
        <v>0.56999999999999995</v>
      </c>
      <c r="L21" s="50">
        <f t="shared" si="1"/>
        <v>393.86999999999995</v>
      </c>
      <c r="M21" s="51">
        <f t="shared" si="2"/>
        <v>-0.18000000000000005</v>
      </c>
      <c r="N21" s="52">
        <f t="shared" si="3"/>
        <v>0</v>
      </c>
      <c r="O21" s="50">
        <f t="shared" si="4"/>
        <v>0</v>
      </c>
    </row>
    <row r="22" spans="1:18" ht="16.5" customHeight="1" x14ac:dyDescent="0.3">
      <c r="A22" s="40">
        <f t="shared" si="5"/>
        <v>21</v>
      </c>
      <c r="B22" s="40">
        <v>1971</v>
      </c>
      <c r="C22" s="41" t="s">
        <v>78</v>
      </c>
      <c r="D22" s="42" t="s">
        <v>53</v>
      </c>
      <c r="E22" s="43">
        <v>0.75</v>
      </c>
      <c r="F22" s="44" t="str">
        <f t="shared" si="0"/>
        <v>4.61540</v>
      </c>
      <c r="G22" s="45">
        <v>642</v>
      </c>
      <c r="H22" s="46">
        <v>27</v>
      </c>
      <c r="I22" s="47" t="s">
        <v>58</v>
      </c>
      <c r="J22" s="60">
        <v>152</v>
      </c>
      <c r="K22" s="49">
        <v>0.61</v>
      </c>
      <c r="L22" s="50">
        <f t="shared" si="1"/>
        <v>391.62</v>
      </c>
      <c r="M22" s="51">
        <f t="shared" si="2"/>
        <v>-0.14000000000000001</v>
      </c>
      <c r="N22" s="52">
        <f t="shared" si="3"/>
        <v>0</v>
      </c>
      <c r="O22" s="50">
        <f t="shared" si="4"/>
        <v>0</v>
      </c>
    </row>
    <row r="23" spans="1:18" ht="16.5" customHeight="1" x14ac:dyDescent="0.3">
      <c r="A23" s="40">
        <f t="shared" si="5"/>
        <v>22</v>
      </c>
      <c r="B23" s="40">
        <v>1983</v>
      </c>
      <c r="C23" s="41" t="s">
        <v>79</v>
      </c>
      <c r="D23" s="42" t="s">
        <v>53</v>
      </c>
      <c r="E23" s="43">
        <v>0.75</v>
      </c>
      <c r="F23" s="44" t="str">
        <f t="shared" si="0"/>
        <v>4.61540</v>
      </c>
      <c r="G23" s="45">
        <v>642</v>
      </c>
      <c r="H23" s="46"/>
      <c r="I23" s="46"/>
      <c r="J23" s="48"/>
      <c r="K23" s="49"/>
      <c r="L23" s="50">
        <f t="shared" si="1"/>
        <v>0</v>
      </c>
      <c r="M23" s="51">
        <f t="shared" si="2"/>
        <v>-0.75</v>
      </c>
      <c r="N23" s="52">
        <f t="shared" si="3"/>
        <v>0</v>
      </c>
      <c r="O23" s="50">
        <f t="shared" si="4"/>
        <v>0</v>
      </c>
    </row>
    <row r="24" spans="1:18" ht="16.5" customHeight="1" x14ac:dyDescent="0.3">
      <c r="A24" s="40">
        <f t="shared" si="5"/>
        <v>23</v>
      </c>
      <c r="B24" s="40">
        <v>2005</v>
      </c>
      <c r="C24" s="41" t="s">
        <v>80</v>
      </c>
      <c r="D24" s="42" t="s">
        <v>71</v>
      </c>
      <c r="E24" s="43">
        <v>0.7</v>
      </c>
      <c r="F24" s="44" t="str">
        <f t="shared" si="0"/>
        <v>5.12820</v>
      </c>
      <c r="G24" s="45">
        <v>642</v>
      </c>
      <c r="H24" s="46" t="s">
        <v>62</v>
      </c>
      <c r="I24" s="46" t="s">
        <v>63</v>
      </c>
      <c r="J24" s="48">
        <v>232</v>
      </c>
      <c r="K24" s="49">
        <v>0.63</v>
      </c>
      <c r="L24" s="50">
        <f t="shared" si="1"/>
        <v>404.46</v>
      </c>
      <c r="M24" s="51">
        <f t="shared" si="2"/>
        <v>-6.9999999999999951E-2</v>
      </c>
      <c r="N24" s="52">
        <f t="shared" si="3"/>
        <v>0</v>
      </c>
      <c r="O24" s="50">
        <f t="shared" si="4"/>
        <v>0</v>
      </c>
    </row>
    <row r="25" spans="1:18" ht="16.5" customHeight="1" x14ac:dyDescent="0.3">
      <c r="A25" s="40">
        <f t="shared" si="5"/>
        <v>24</v>
      </c>
      <c r="B25" s="40">
        <v>2016</v>
      </c>
      <c r="C25" s="41" t="s">
        <v>81</v>
      </c>
      <c r="D25" s="42" t="s">
        <v>53</v>
      </c>
      <c r="E25" s="43">
        <v>0.75</v>
      </c>
      <c r="F25" s="44" t="str">
        <f t="shared" si="0"/>
        <v>4.61540</v>
      </c>
      <c r="G25" s="45">
        <v>593</v>
      </c>
      <c r="H25" s="46" t="s">
        <v>62</v>
      </c>
      <c r="I25" s="47" t="s">
        <v>63</v>
      </c>
      <c r="J25" s="48">
        <v>241</v>
      </c>
      <c r="K25" s="49">
        <v>0.65</v>
      </c>
      <c r="L25" s="50">
        <f t="shared" si="1"/>
        <v>385.45</v>
      </c>
      <c r="M25" s="51">
        <f t="shared" si="2"/>
        <v>-9.9999999999999978E-2</v>
      </c>
      <c r="N25" s="52">
        <f t="shared" si="3"/>
        <v>0</v>
      </c>
      <c r="O25" s="50">
        <f t="shared" si="4"/>
        <v>0</v>
      </c>
    </row>
    <row r="26" spans="1:18" ht="16.5" customHeight="1" x14ac:dyDescent="0.3">
      <c r="A26" s="40">
        <f t="shared" si="5"/>
        <v>25</v>
      </c>
      <c r="B26" s="40">
        <v>2045</v>
      </c>
      <c r="C26" s="41" t="s">
        <v>82</v>
      </c>
      <c r="D26" s="42" t="s">
        <v>71</v>
      </c>
      <c r="E26" s="43">
        <v>0.7</v>
      </c>
      <c r="F26" s="44" t="str">
        <f t="shared" si="0"/>
        <v>5.12820</v>
      </c>
      <c r="G26" s="45">
        <v>642</v>
      </c>
      <c r="H26" s="46" t="s">
        <v>65</v>
      </c>
      <c r="I26" s="47" t="s">
        <v>63</v>
      </c>
      <c r="J26" s="56">
        <v>233</v>
      </c>
      <c r="K26" s="49">
        <v>0.68</v>
      </c>
      <c r="L26" s="50">
        <f t="shared" si="1"/>
        <v>436.56000000000006</v>
      </c>
      <c r="M26" s="51">
        <f t="shared" si="2"/>
        <v>-1.9999999999999907E-2</v>
      </c>
      <c r="N26" s="52">
        <f t="shared" si="3"/>
        <v>0</v>
      </c>
      <c r="O26" s="50">
        <f t="shared" si="4"/>
        <v>0</v>
      </c>
    </row>
    <row r="27" spans="1:18" ht="16.5" customHeight="1" x14ac:dyDescent="0.3">
      <c r="A27" s="40">
        <f t="shared" si="5"/>
        <v>26</v>
      </c>
      <c r="B27" s="40">
        <v>2067</v>
      </c>
      <c r="C27" s="41" t="s">
        <v>83</v>
      </c>
      <c r="D27" s="42" t="s">
        <v>57</v>
      </c>
      <c r="E27" s="43">
        <v>0.8</v>
      </c>
      <c r="F27" s="44" t="str">
        <f t="shared" si="0"/>
        <v>5.00</v>
      </c>
      <c r="G27" s="45">
        <v>593</v>
      </c>
      <c r="H27" s="46">
        <v>27</v>
      </c>
      <c r="I27" s="47" t="s">
        <v>58</v>
      </c>
      <c r="J27" s="56">
        <v>176</v>
      </c>
      <c r="K27" s="49">
        <v>0.74</v>
      </c>
      <c r="L27" s="50">
        <f t="shared" si="1"/>
        <v>438.82</v>
      </c>
      <c r="M27" s="51">
        <f t="shared" si="2"/>
        <v>-6.0000000000000053E-2</v>
      </c>
      <c r="N27" s="52">
        <f t="shared" si="3"/>
        <v>0</v>
      </c>
      <c r="O27" s="50">
        <f t="shared" si="4"/>
        <v>0</v>
      </c>
    </row>
    <row r="28" spans="1:18" ht="16.5" customHeight="1" x14ac:dyDescent="0.3">
      <c r="A28" s="40">
        <f t="shared" si="5"/>
        <v>27</v>
      </c>
      <c r="B28" s="40">
        <v>2102</v>
      </c>
      <c r="C28" s="41" t="s">
        <v>84</v>
      </c>
      <c r="D28" s="42" t="s">
        <v>71</v>
      </c>
      <c r="E28" s="43">
        <v>0.7</v>
      </c>
      <c r="F28" s="44" t="str">
        <f t="shared" si="0"/>
        <v>5.12820</v>
      </c>
      <c r="G28" s="45">
        <v>691</v>
      </c>
      <c r="H28" s="46"/>
      <c r="I28" s="47"/>
      <c r="J28" s="56"/>
      <c r="K28" s="49"/>
      <c r="L28" s="50">
        <f t="shared" si="1"/>
        <v>0</v>
      </c>
      <c r="M28" s="51">
        <f t="shared" si="2"/>
        <v>-0.7</v>
      </c>
      <c r="N28" s="52">
        <f t="shared" si="3"/>
        <v>0</v>
      </c>
      <c r="O28" s="50">
        <f t="shared" si="4"/>
        <v>0</v>
      </c>
    </row>
    <row r="29" spans="1:18" ht="16.5" customHeight="1" x14ac:dyDescent="0.3">
      <c r="A29" s="40">
        <f t="shared" si="5"/>
        <v>28</v>
      </c>
      <c r="B29" s="40">
        <v>2138</v>
      </c>
      <c r="C29" s="41" t="s">
        <v>85</v>
      </c>
      <c r="D29" s="42" t="s">
        <v>53</v>
      </c>
      <c r="E29" s="43">
        <v>0.75</v>
      </c>
      <c r="F29" s="44" t="str">
        <f t="shared" si="0"/>
        <v>4.61540</v>
      </c>
      <c r="G29" s="45">
        <v>593</v>
      </c>
      <c r="H29" s="46">
        <v>27</v>
      </c>
      <c r="I29" s="47" t="s">
        <v>58</v>
      </c>
      <c r="J29" s="48">
        <v>206</v>
      </c>
      <c r="K29" s="49">
        <v>0.83</v>
      </c>
      <c r="L29" s="50">
        <f t="shared" si="1"/>
        <v>492.19</v>
      </c>
      <c r="M29" s="51">
        <f t="shared" si="2"/>
        <v>7.999999999999996E-2</v>
      </c>
      <c r="N29" s="52">
        <f t="shared" si="3"/>
        <v>36.923199999999987</v>
      </c>
      <c r="O29" s="50">
        <f t="shared" si="4"/>
        <v>36.923199999999987</v>
      </c>
    </row>
    <row r="30" spans="1:18" ht="16.5" customHeight="1" x14ac:dyDescent="0.3">
      <c r="A30" s="62">
        <f t="shared" si="5"/>
        <v>29</v>
      </c>
      <c r="B30" s="40">
        <v>2156</v>
      </c>
      <c r="C30" s="41" t="s">
        <v>86</v>
      </c>
      <c r="D30" s="42" t="s">
        <v>53</v>
      </c>
      <c r="E30" s="43">
        <v>0.75</v>
      </c>
      <c r="F30" s="44" t="str">
        <f t="shared" si="0"/>
        <v>4.61540</v>
      </c>
      <c r="G30" s="45">
        <v>642</v>
      </c>
      <c r="H30" s="46">
        <v>27</v>
      </c>
      <c r="I30" s="47" t="s">
        <v>58</v>
      </c>
      <c r="J30" s="56">
        <v>172</v>
      </c>
      <c r="K30" s="49">
        <v>0.73</v>
      </c>
      <c r="L30" s="50">
        <f t="shared" si="1"/>
        <v>468.65999999999997</v>
      </c>
      <c r="M30" s="51">
        <f t="shared" si="2"/>
        <v>-2.0000000000000018E-2</v>
      </c>
      <c r="N30" s="52">
        <f t="shared" si="3"/>
        <v>0</v>
      </c>
      <c r="O30" s="50">
        <f t="shared" si="4"/>
        <v>0</v>
      </c>
    </row>
    <row r="31" spans="1:18" ht="16.5" customHeight="1" x14ac:dyDescent="0.3">
      <c r="A31" s="62">
        <f t="shared" si="5"/>
        <v>30</v>
      </c>
      <c r="B31" s="40">
        <v>2177</v>
      </c>
      <c r="C31" s="41" t="s">
        <v>87</v>
      </c>
      <c r="D31" s="42" t="s">
        <v>49</v>
      </c>
      <c r="E31" s="43">
        <v>0.9</v>
      </c>
      <c r="F31" s="44" t="str">
        <f t="shared" si="0"/>
        <v>10.0</v>
      </c>
      <c r="G31" s="45">
        <v>642</v>
      </c>
      <c r="H31" s="46">
        <v>27</v>
      </c>
      <c r="I31" s="47" t="s">
        <v>58</v>
      </c>
      <c r="J31" s="48">
        <v>170</v>
      </c>
      <c r="K31" s="55">
        <v>0.72</v>
      </c>
      <c r="L31" s="50">
        <f t="shared" si="1"/>
        <v>462.24</v>
      </c>
      <c r="M31" s="51">
        <f t="shared" si="2"/>
        <v>-0.18000000000000005</v>
      </c>
      <c r="N31" s="52">
        <f t="shared" si="3"/>
        <v>0</v>
      </c>
      <c r="O31" s="50">
        <f t="shared" si="4"/>
        <v>0</v>
      </c>
    </row>
    <row r="32" spans="1:18" ht="16.5" customHeight="1" x14ac:dyDescent="0.3">
      <c r="A32" s="62">
        <f t="shared" si="5"/>
        <v>31</v>
      </c>
      <c r="B32" s="40">
        <v>2186</v>
      </c>
      <c r="C32" s="41" t="s">
        <v>88</v>
      </c>
      <c r="D32" s="42" t="s">
        <v>71</v>
      </c>
      <c r="E32" s="43">
        <v>0.7</v>
      </c>
      <c r="F32" s="44" t="str">
        <f t="shared" si="0"/>
        <v>5.12820</v>
      </c>
      <c r="G32" s="45">
        <v>789.75</v>
      </c>
      <c r="H32" s="46" t="s">
        <v>62</v>
      </c>
      <c r="I32" s="47" t="s">
        <v>63</v>
      </c>
      <c r="J32" s="56">
        <v>242</v>
      </c>
      <c r="K32" s="49">
        <v>0.66</v>
      </c>
      <c r="L32" s="50">
        <f t="shared" si="1"/>
        <v>521.23500000000001</v>
      </c>
      <c r="M32" s="51">
        <f t="shared" si="2"/>
        <v>-3.9999999999999925E-2</v>
      </c>
      <c r="N32" s="52">
        <f t="shared" si="3"/>
        <v>0</v>
      </c>
      <c r="O32" s="50">
        <f t="shared" si="4"/>
        <v>0</v>
      </c>
    </row>
    <row r="33" spans="1:15" ht="16.5" customHeight="1" x14ac:dyDescent="0.3">
      <c r="A33" s="62">
        <f t="shared" si="5"/>
        <v>32</v>
      </c>
      <c r="B33" s="40">
        <v>2274</v>
      </c>
      <c r="C33" s="41" t="s">
        <v>89</v>
      </c>
      <c r="D33" s="42" t="s">
        <v>53</v>
      </c>
      <c r="E33" s="43">
        <v>0.75</v>
      </c>
      <c r="F33" s="44" t="str">
        <f t="shared" si="0"/>
        <v>4.61540</v>
      </c>
      <c r="G33" s="45">
        <v>593</v>
      </c>
      <c r="H33" s="46" t="s">
        <v>65</v>
      </c>
      <c r="I33" s="47" t="s">
        <v>63</v>
      </c>
      <c r="J33" s="48">
        <v>229</v>
      </c>
      <c r="K33" s="49">
        <v>0.66</v>
      </c>
      <c r="L33" s="50">
        <f t="shared" si="1"/>
        <v>391.38</v>
      </c>
      <c r="M33" s="51">
        <f t="shared" si="2"/>
        <v>-8.9999999999999969E-2</v>
      </c>
      <c r="N33" s="52">
        <f t="shared" si="3"/>
        <v>0</v>
      </c>
      <c r="O33" s="50">
        <f t="shared" si="4"/>
        <v>0</v>
      </c>
    </row>
    <row r="34" spans="1:15" ht="16.5" customHeight="1" x14ac:dyDescent="0.3">
      <c r="A34" s="62">
        <f t="shared" si="5"/>
        <v>33</v>
      </c>
      <c r="B34" s="40">
        <v>2317</v>
      </c>
      <c r="C34" s="41" t="s">
        <v>90</v>
      </c>
      <c r="D34" s="42" t="s">
        <v>57</v>
      </c>
      <c r="E34" s="43">
        <v>0.8</v>
      </c>
      <c r="F34" s="44" t="str">
        <f t="shared" si="0"/>
        <v>5.00</v>
      </c>
      <c r="G34" s="45">
        <v>642</v>
      </c>
      <c r="H34" s="46"/>
      <c r="I34" s="47"/>
      <c r="J34" s="48"/>
      <c r="K34" s="49"/>
      <c r="L34" s="50">
        <f t="shared" si="1"/>
        <v>0</v>
      </c>
      <c r="M34" s="51">
        <f t="shared" si="2"/>
        <v>-0.8</v>
      </c>
      <c r="N34" s="52">
        <f t="shared" si="3"/>
        <v>0</v>
      </c>
      <c r="O34" s="50">
        <f t="shared" si="4"/>
        <v>0</v>
      </c>
    </row>
    <row r="35" spans="1:15" ht="16.5" customHeight="1" x14ac:dyDescent="0.3">
      <c r="A35" s="62">
        <f t="shared" si="5"/>
        <v>34</v>
      </c>
      <c r="B35" s="40">
        <v>2332</v>
      </c>
      <c r="C35" s="41" t="s">
        <v>91</v>
      </c>
      <c r="D35" s="42" t="s">
        <v>71</v>
      </c>
      <c r="E35" s="43">
        <v>0.7</v>
      </c>
      <c r="F35" s="44" t="str">
        <f t="shared" si="0"/>
        <v>5.12820</v>
      </c>
      <c r="G35" s="45">
        <v>691</v>
      </c>
      <c r="H35" s="46" t="s">
        <v>62</v>
      </c>
      <c r="I35" s="47" t="s">
        <v>63</v>
      </c>
      <c r="J35" s="48">
        <v>132</v>
      </c>
      <c r="K35" s="49">
        <v>0.36</v>
      </c>
      <c r="L35" s="50">
        <f t="shared" si="1"/>
        <v>248.76</v>
      </c>
      <c r="M35" s="51">
        <f t="shared" si="2"/>
        <v>-0.33999999999999997</v>
      </c>
      <c r="N35" s="52">
        <f t="shared" si="3"/>
        <v>0</v>
      </c>
      <c r="O35" s="50">
        <f t="shared" si="4"/>
        <v>0</v>
      </c>
    </row>
    <row r="36" spans="1:15" ht="16.5" customHeight="1" x14ac:dyDescent="0.3">
      <c r="A36" s="62">
        <f t="shared" si="5"/>
        <v>35</v>
      </c>
      <c r="B36" s="40">
        <v>2392</v>
      </c>
      <c r="C36" s="41" t="s">
        <v>92</v>
      </c>
      <c r="D36" s="42" t="s">
        <v>53</v>
      </c>
      <c r="E36" s="43">
        <v>0.75</v>
      </c>
      <c r="F36" s="44" t="str">
        <f t="shared" si="0"/>
        <v>4.61540</v>
      </c>
      <c r="G36" s="45">
        <v>593</v>
      </c>
      <c r="H36" s="46"/>
      <c r="I36" s="46"/>
      <c r="J36" s="48"/>
      <c r="K36" s="49"/>
      <c r="L36" s="50">
        <f t="shared" si="1"/>
        <v>0</v>
      </c>
      <c r="M36" s="51">
        <f t="shared" si="2"/>
        <v>-0.75</v>
      </c>
      <c r="N36" s="52">
        <f t="shared" si="3"/>
        <v>0</v>
      </c>
      <c r="O36" s="50">
        <f t="shared" si="4"/>
        <v>0</v>
      </c>
    </row>
    <row r="37" spans="1:15" ht="16.5" customHeight="1" x14ac:dyDescent="0.3">
      <c r="A37" s="62">
        <f t="shared" si="5"/>
        <v>36</v>
      </c>
      <c r="B37" s="40">
        <v>2420</v>
      </c>
      <c r="C37" s="41" t="s">
        <v>93</v>
      </c>
      <c r="D37" s="42" t="s">
        <v>71</v>
      </c>
      <c r="E37" s="43">
        <v>0.7</v>
      </c>
      <c r="F37" s="44" t="str">
        <f t="shared" si="0"/>
        <v>5.12820</v>
      </c>
      <c r="G37" s="45">
        <v>642</v>
      </c>
      <c r="H37" s="46"/>
      <c r="I37" s="46"/>
      <c r="J37" s="56"/>
      <c r="K37" s="49"/>
      <c r="L37" s="50">
        <f t="shared" si="1"/>
        <v>0</v>
      </c>
      <c r="M37" s="51">
        <f t="shared" si="2"/>
        <v>-0.7</v>
      </c>
      <c r="N37" s="52">
        <f t="shared" si="3"/>
        <v>0</v>
      </c>
      <c r="O37" s="50">
        <f t="shared" si="4"/>
        <v>0</v>
      </c>
    </row>
    <row r="38" spans="1:15" ht="16.5" customHeight="1" x14ac:dyDescent="0.3">
      <c r="A38" s="62">
        <f t="shared" si="5"/>
        <v>37</v>
      </c>
      <c r="B38" s="40">
        <v>2458</v>
      </c>
      <c r="C38" s="41" t="s">
        <v>94</v>
      </c>
      <c r="D38" s="42" t="s">
        <v>53</v>
      </c>
      <c r="E38" s="43">
        <v>0.75</v>
      </c>
      <c r="F38" s="44" t="str">
        <f t="shared" si="0"/>
        <v>4.61540</v>
      </c>
      <c r="G38" s="45">
        <v>593</v>
      </c>
      <c r="H38" s="46" t="s">
        <v>62</v>
      </c>
      <c r="I38" s="46" t="s">
        <v>63</v>
      </c>
      <c r="J38" s="48">
        <v>268</v>
      </c>
      <c r="K38" s="49">
        <v>0.73</v>
      </c>
      <c r="L38" s="50">
        <f t="shared" si="1"/>
        <v>432.89</v>
      </c>
      <c r="M38" s="51">
        <f t="shared" si="2"/>
        <v>-2.0000000000000018E-2</v>
      </c>
      <c r="N38" s="52">
        <f t="shared" si="3"/>
        <v>0</v>
      </c>
      <c r="O38" s="50">
        <f t="shared" si="4"/>
        <v>0</v>
      </c>
    </row>
    <row r="39" spans="1:15" ht="16.5" customHeight="1" x14ac:dyDescent="0.3">
      <c r="A39" s="62">
        <f t="shared" si="5"/>
        <v>38</v>
      </c>
      <c r="B39" s="40">
        <v>2467</v>
      </c>
      <c r="C39" s="41" t="s">
        <v>95</v>
      </c>
      <c r="D39" s="42" t="s">
        <v>71</v>
      </c>
      <c r="E39" s="43">
        <v>0.7</v>
      </c>
      <c r="F39" s="44" t="str">
        <f t="shared" si="0"/>
        <v>5.12820</v>
      </c>
      <c r="G39" s="45">
        <v>642</v>
      </c>
      <c r="H39" s="46"/>
      <c r="I39" s="46"/>
      <c r="J39" s="48"/>
      <c r="K39" s="49"/>
      <c r="L39" s="50">
        <f t="shared" si="1"/>
        <v>0</v>
      </c>
      <c r="M39" s="51">
        <f t="shared" si="2"/>
        <v>-0.7</v>
      </c>
      <c r="N39" s="52">
        <f t="shared" si="3"/>
        <v>0</v>
      </c>
      <c r="O39" s="50">
        <f t="shared" si="4"/>
        <v>0</v>
      </c>
    </row>
    <row r="40" spans="1:15" ht="16.5" customHeight="1" x14ac:dyDescent="0.3">
      <c r="A40" s="62">
        <f t="shared" si="5"/>
        <v>39</v>
      </c>
      <c r="B40" s="40">
        <v>2489</v>
      </c>
      <c r="C40" s="41" t="s">
        <v>96</v>
      </c>
      <c r="D40" s="42" t="s">
        <v>53</v>
      </c>
      <c r="E40" s="43">
        <v>0.75</v>
      </c>
      <c r="F40" s="44" t="str">
        <f t="shared" si="0"/>
        <v>4.61540</v>
      </c>
      <c r="G40" s="45">
        <v>691</v>
      </c>
      <c r="H40" s="46" t="s">
        <v>65</v>
      </c>
      <c r="I40" s="47" t="s">
        <v>63</v>
      </c>
      <c r="J40" s="56">
        <v>226</v>
      </c>
      <c r="K40" s="49">
        <v>0.66</v>
      </c>
      <c r="L40" s="50">
        <f t="shared" si="1"/>
        <v>456.06</v>
      </c>
      <c r="M40" s="51">
        <f t="shared" si="2"/>
        <v>-8.9999999999999969E-2</v>
      </c>
      <c r="N40" s="52">
        <f t="shared" si="3"/>
        <v>0</v>
      </c>
      <c r="O40" s="50">
        <f t="shared" si="4"/>
        <v>0</v>
      </c>
    </row>
    <row r="41" spans="1:15" ht="16.5" customHeight="1" x14ac:dyDescent="0.3">
      <c r="A41" s="62">
        <f t="shared" si="5"/>
        <v>40</v>
      </c>
      <c r="B41" s="40">
        <v>2503</v>
      </c>
      <c r="C41" s="41" t="s">
        <v>97</v>
      </c>
      <c r="D41" s="42" t="s">
        <v>71</v>
      </c>
      <c r="E41" s="43">
        <v>0.7</v>
      </c>
      <c r="F41" s="44" t="str">
        <f t="shared" si="0"/>
        <v>5.12820</v>
      </c>
      <c r="G41" s="45">
        <v>642</v>
      </c>
      <c r="H41" s="46" t="s">
        <v>62</v>
      </c>
      <c r="I41" s="46" t="s">
        <v>63</v>
      </c>
      <c r="J41" s="48">
        <v>216</v>
      </c>
      <c r="K41" s="49">
        <v>0.59</v>
      </c>
      <c r="L41" s="50">
        <f t="shared" si="1"/>
        <v>378.78</v>
      </c>
      <c r="M41" s="51">
        <f t="shared" si="2"/>
        <v>-0.10999999999999999</v>
      </c>
      <c r="N41" s="52">
        <f t="shared" si="3"/>
        <v>0</v>
      </c>
      <c r="O41" s="50">
        <f t="shared" si="4"/>
        <v>0</v>
      </c>
    </row>
    <row r="42" spans="1:15" ht="16.5" customHeight="1" x14ac:dyDescent="0.3">
      <c r="A42" s="62">
        <f t="shared" si="5"/>
        <v>41</v>
      </c>
      <c r="B42" s="40">
        <v>2601</v>
      </c>
      <c r="C42" s="41" t="s">
        <v>98</v>
      </c>
      <c r="D42" s="42" t="s">
        <v>53</v>
      </c>
      <c r="E42" s="43">
        <v>0.75</v>
      </c>
      <c r="F42" s="44" t="str">
        <f t="shared" si="0"/>
        <v>4.61540</v>
      </c>
      <c r="G42" s="45">
        <v>593</v>
      </c>
      <c r="H42" s="46" t="s">
        <v>62</v>
      </c>
      <c r="I42" s="46" t="s">
        <v>63</v>
      </c>
      <c r="J42" s="48">
        <v>287</v>
      </c>
      <c r="K42" s="49">
        <v>0.78</v>
      </c>
      <c r="L42" s="50">
        <f t="shared" si="1"/>
        <v>462.54</v>
      </c>
      <c r="M42" s="51">
        <f t="shared" si="2"/>
        <v>3.0000000000000027E-2</v>
      </c>
      <c r="N42" s="52">
        <f t="shared" si="3"/>
        <v>13.846200000000014</v>
      </c>
      <c r="O42" s="50">
        <f t="shared" si="4"/>
        <v>13.846200000000014</v>
      </c>
    </row>
    <row r="43" spans="1:15" ht="16.5" customHeight="1" x14ac:dyDescent="0.3">
      <c r="A43" s="62">
        <f t="shared" si="5"/>
        <v>42</v>
      </c>
      <c r="B43" s="40">
        <v>2602</v>
      </c>
      <c r="C43" s="41" t="s">
        <v>99</v>
      </c>
      <c r="D43" s="42" t="s">
        <v>71</v>
      </c>
      <c r="E43" s="43">
        <v>0.7</v>
      </c>
      <c r="F43" s="44" t="str">
        <f t="shared" si="0"/>
        <v>5.12820</v>
      </c>
      <c r="G43" s="45">
        <v>642</v>
      </c>
      <c r="H43" s="46" t="s">
        <v>50</v>
      </c>
      <c r="I43" s="47" t="s">
        <v>51</v>
      </c>
      <c r="J43" s="48">
        <v>166</v>
      </c>
      <c r="K43" s="49">
        <v>0.5</v>
      </c>
      <c r="L43" s="50">
        <f t="shared" si="1"/>
        <v>321</v>
      </c>
      <c r="M43" s="51">
        <f t="shared" si="2"/>
        <v>-0.19999999999999996</v>
      </c>
      <c r="N43" s="52">
        <f t="shared" si="3"/>
        <v>0</v>
      </c>
      <c r="O43" s="50">
        <f t="shared" si="4"/>
        <v>0</v>
      </c>
    </row>
    <row r="44" spans="1:15" ht="16.5" customHeight="1" x14ac:dyDescent="0.3">
      <c r="A44" s="62">
        <f t="shared" si="5"/>
        <v>43</v>
      </c>
      <c r="B44" s="40">
        <v>2651</v>
      </c>
      <c r="C44" s="41" t="s">
        <v>100</v>
      </c>
      <c r="D44" s="42" t="s">
        <v>53</v>
      </c>
      <c r="E44" s="43">
        <v>0.75</v>
      </c>
      <c r="F44" s="44" t="str">
        <f t="shared" si="0"/>
        <v>4.61540</v>
      </c>
      <c r="G44" s="45">
        <v>593</v>
      </c>
      <c r="H44" s="46" t="s">
        <v>50</v>
      </c>
      <c r="I44" s="47" t="s">
        <v>51</v>
      </c>
      <c r="J44" s="56">
        <v>293</v>
      </c>
      <c r="K44" s="49">
        <v>0.88</v>
      </c>
      <c r="L44" s="50">
        <f t="shared" si="1"/>
        <v>521.84</v>
      </c>
      <c r="M44" s="51">
        <f t="shared" si="2"/>
        <v>0.13</v>
      </c>
      <c r="N44" s="52">
        <f t="shared" si="3"/>
        <v>60.000200000000007</v>
      </c>
      <c r="O44" s="50">
        <f t="shared" si="4"/>
        <v>60.000200000000007</v>
      </c>
    </row>
    <row r="45" spans="1:15" ht="16.5" customHeight="1" x14ac:dyDescent="0.3">
      <c r="A45" s="62">
        <f t="shared" si="5"/>
        <v>44</v>
      </c>
      <c r="B45" s="40">
        <v>2652</v>
      </c>
      <c r="C45" s="41" t="s">
        <v>101</v>
      </c>
      <c r="D45" s="42" t="s">
        <v>53</v>
      </c>
      <c r="E45" s="43">
        <v>0.75</v>
      </c>
      <c r="F45" s="44" t="str">
        <f t="shared" si="0"/>
        <v>4.61540</v>
      </c>
      <c r="G45" s="45">
        <v>642</v>
      </c>
      <c r="H45" s="46" t="s">
        <v>62</v>
      </c>
      <c r="I45" s="47" t="s">
        <v>63</v>
      </c>
      <c r="J45" s="56">
        <v>304</v>
      </c>
      <c r="K45" s="49">
        <v>0.83</v>
      </c>
      <c r="L45" s="50">
        <f t="shared" si="1"/>
        <v>532.86</v>
      </c>
      <c r="M45" s="51">
        <f t="shared" si="2"/>
        <v>7.999999999999996E-2</v>
      </c>
      <c r="N45" s="52">
        <f t="shared" si="3"/>
        <v>36.923199999999987</v>
      </c>
      <c r="O45" s="50">
        <f t="shared" si="4"/>
        <v>36.923199999999987</v>
      </c>
    </row>
    <row r="46" spans="1:15" ht="16.5" customHeight="1" x14ac:dyDescent="0.3">
      <c r="A46" s="62">
        <f t="shared" si="5"/>
        <v>45</v>
      </c>
      <c r="B46" s="40">
        <v>2661</v>
      </c>
      <c r="C46" s="41" t="s">
        <v>102</v>
      </c>
      <c r="D46" s="42" t="s">
        <v>53</v>
      </c>
      <c r="E46" s="43">
        <v>0.75</v>
      </c>
      <c r="F46" s="44" t="str">
        <f t="shared" si="0"/>
        <v>4.61540</v>
      </c>
      <c r="G46" s="45">
        <v>593</v>
      </c>
      <c r="H46" s="46" t="s">
        <v>65</v>
      </c>
      <c r="I46" s="47" t="s">
        <v>63</v>
      </c>
      <c r="J46" s="48">
        <v>230</v>
      </c>
      <c r="K46" s="49">
        <v>0.67</v>
      </c>
      <c r="L46" s="50">
        <f t="shared" si="1"/>
        <v>397.31</v>
      </c>
      <c r="M46" s="51">
        <f t="shared" si="2"/>
        <v>-7.999999999999996E-2</v>
      </c>
      <c r="N46" s="52">
        <f t="shared" si="3"/>
        <v>0</v>
      </c>
      <c r="O46" s="50">
        <f t="shared" si="4"/>
        <v>0</v>
      </c>
    </row>
    <row r="47" spans="1:15" ht="16.5" customHeight="1" x14ac:dyDescent="0.3">
      <c r="A47" s="62">
        <f t="shared" si="5"/>
        <v>46</v>
      </c>
      <c r="B47" s="40">
        <v>2691</v>
      </c>
      <c r="C47" s="41" t="s">
        <v>103</v>
      </c>
      <c r="D47" s="42" t="s">
        <v>53</v>
      </c>
      <c r="E47" s="43">
        <v>0.75</v>
      </c>
      <c r="F47" s="44" t="str">
        <f t="shared" si="0"/>
        <v>4.61540</v>
      </c>
      <c r="G47" s="45">
        <v>642</v>
      </c>
      <c r="H47" s="46" t="s">
        <v>62</v>
      </c>
      <c r="I47" s="46" t="s">
        <v>63</v>
      </c>
      <c r="J47" s="48">
        <v>291</v>
      </c>
      <c r="K47" s="49">
        <v>0.79</v>
      </c>
      <c r="L47" s="50">
        <f t="shared" si="1"/>
        <v>507.18</v>
      </c>
      <c r="M47" s="51">
        <f t="shared" si="2"/>
        <v>4.0000000000000036E-2</v>
      </c>
      <c r="N47" s="52">
        <f t="shared" si="3"/>
        <v>18.461600000000018</v>
      </c>
      <c r="O47" s="50">
        <f t="shared" si="4"/>
        <v>18.461600000000018</v>
      </c>
    </row>
    <row r="48" spans="1:15" ht="16.5" customHeight="1" x14ac:dyDescent="0.3">
      <c r="A48" s="62">
        <f t="shared" si="5"/>
        <v>47</v>
      </c>
      <c r="B48" s="40">
        <v>2733</v>
      </c>
      <c r="C48" s="41" t="s">
        <v>104</v>
      </c>
      <c r="D48" s="42" t="s">
        <v>105</v>
      </c>
      <c r="E48" s="43">
        <v>0.65</v>
      </c>
      <c r="F48" s="44" t="str">
        <f t="shared" si="0"/>
        <v>4.715</v>
      </c>
      <c r="G48" s="45">
        <v>642</v>
      </c>
      <c r="H48" s="46"/>
      <c r="I48" s="46"/>
      <c r="J48" s="48"/>
      <c r="K48" s="49"/>
      <c r="L48" s="50">
        <f t="shared" si="1"/>
        <v>0</v>
      </c>
      <c r="M48" s="51">
        <f t="shared" si="2"/>
        <v>-0.65</v>
      </c>
      <c r="N48" s="52">
        <f t="shared" si="3"/>
        <v>0</v>
      </c>
      <c r="O48" s="50">
        <f t="shared" si="4"/>
        <v>0</v>
      </c>
    </row>
    <row r="49" spans="1:15" ht="16.5" customHeight="1" x14ac:dyDescent="0.3">
      <c r="A49" s="62">
        <f t="shared" si="5"/>
        <v>48</v>
      </c>
      <c r="B49" s="40">
        <v>2736</v>
      </c>
      <c r="C49" s="41" t="s">
        <v>106</v>
      </c>
      <c r="D49" s="42" t="s">
        <v>105</v>
      </c>
      <c r="E49" s="43">
        <v>0.65</v>
      </c>
      <c r="F49" s="44" t="str">
        <f t="shared" si="0"/>
        <v>4.715</v>
      </c>
      <c r="G49" s="45">
        <v>642</v>
      </c>
      <c r="H49" s="46" t="s">
        <v>65</v>
      </c>
      <c r="I49" s="47" t="s">
        <v>63</v>
      </c>
      <c r="J49" s="48">
        <v>203</v>
      </c>
      <c r="K49" s="49">
        <v>0.59</v>
      </c>
      <c r="L49" s="50">
        <f t="shared" si="1"/>
        <v>378.78</v>
      </c>
      <c r="M49" s="51">
        <f t="shared" si="2"/>
        <v>-6.0000000000000053E-2</v>
      </c>
      <c r="N49" s="52">
        <f t="shared" si="3"/>
        <v>0</v>
      </c>
      <c r="O49" s="50">
        <f t="shared" si="4"/>
        <v>0</v>
      </c>
    </row>
    <row r="50" spans="1:15" ht="16.5" customHeight="1" x14ac:dyDescent="0.3">
      <c r="A50" s="62">
        <f t="shared" si="5"/>
        <v>49</v>
      </c>
      <c r="B50" s="40">
        <v>2741</v>
      </c>
      <c r="C50" s="41" t="s">
        <v>107</v>
      </c>
      <c r="D50" s="42" t="s">
        <v>53</v>
      </c>
      <c r="E50" s="43">
        <v>0.75</v>
      </c>
      <c r="F50" s="44" t="str">
        <f t="shared" si="0"/>
        <v>4.61540</v>
      </c>
      <c r="G50" s="45">
        <v>642</v>
      </c>
      <c r="H50" s="46">
        <v>27</v>
      </c>
      <c r="I50" s="47" t="s">
        <v>58</v>
      </c>
      <c r="J50" s="48">
        <v>206</v>
      </c>
      <c r="K50" s="49">
        <v>0.83</v>
      </c>
      <c r="L50" s="50">
        <f t="shared" si="1"/>
        <v>532.86</v>
      </c>
      <c r="M50" s="51">
        <f t="shared" si="2"/>
        <v>7.999999999999996E-2</v>
      </c>
      <c r="N50" s="52">
        <f t="shared" si="3"/>
        <v>36.923199999999987</v>
      </c>
      <c r="O50" s="50">
        <f t="shared" si="4"/>
        <v>36.923199999999987</v>
      </c>
    </row>
    <row r="51" spans="1:15" ht="16.5" customHeight="1" x14ac:dyDescent="0.3">
      <c r="A51" s="62">
        <f t="shared" si="5"/>
        <v>50</v>
      </c>
      <c r="B51" s="40">
        <v>2749</v>
      </c>
      <c r="C51" s="41" t="s">
        <v>108</v>
      </c>
      <c r="D51" s="42" t="s">
        <v>53</v>
      </c>
      <c r="E51" s="43">
        <v>0.75</v>
      </c>
      <c r="F51" s="44" t="str">
        <f t="shared" si="0"/>
        <v>4.61540</v>
      </c>
      <c r="G51" s="45">
        <v>579</v>
      </c>
      <c r="H51" s="46"/>
      <c r="I51" s="47"/>
      <c r="J51" s="60"/>
      <c r="K51" s="49"/>
      <c r="L51" s="50">
        <f t="shared" si="1"/>
        <v>0</v>
      </c>
      <c r="M51" s="51">
        <f t="shared" si="2"/>
        <v>-0.75</v>
      </c>
      <c r="N51" s="52">
        <f t="shared" si="3"/>
        <v>0</v>
      </c>
      <c r="O51" s="50">
        <f t="shared" si="4"/>
        <v>0</v>
      </c>
    </row>
    <row r="52" spans="1:15" ht="16.5" customHeight="1" x14ac:dyDescent="0.3">
      <c r="A52" s="62">
        <f t="shared" si="5"/>
        <v>51</v>
      </c>
      <c r="B52" s="40">
        <v>2775</v>
      </c>
      <c r="C52" s="41" t="s">
        <v>109</v>
      </c>
      <c r="D52" s="42" t="s">
        <v>53</v>
      </c>
      <c r="E52" s="43">
        <v>0.75</v>
      </c>
      <c r="F52" s="44" t="str">
        <f t="shared" si="0"/>
        <v>4.61540</v>
      </c>
      <c r="G52" s="45">
        <v>579</v>
      </c>
      <c r="H52" s="46"/>
      <c r="I52" s="47"/>
      <c r="J52" s="60"/>
      <c r="K52" s="49"/>
      <c r="L52" s="50">
        <f t="shared" si="1"/>
        <v>0</v>
      </c>
      <c r="M52" s="51">
        <f t="shared" si="2"/>
        <v>-0.75</v>
      </c>
      <c r="N52" s="52">
        <f t="shared" si="3"/>
        <v>0</v>
      </c>
      <c r="O52" s="50">
        <f t="shared" si="4"/>
        <v>0</v>
      </c>
    </row>
    <row r="53" spans="1:15" ht="16.5" customHeight="1" x14ac:dyDescent="0.3">
      <c r="A53" s="62">
        <f t="shared" si="5"/>
        <v>52</v>
      </c>
      <c r="B53" s="40">
        <v>2780</v>
      </c>
      <c r="C53" s="41" t="s">
        <v>110</v>
      </c>
      <c r="D53" s="42" t="s">
        <v>53</v>
      </c>
      <c r="E53" s="43">
        <v>0.75</v>
      </c>
      <c r="F53" s="44" t="str">
        <f t="shared" si="0"/>
        <v>4.61540</v>
      </c>
      <c r="G53" s="45">
        <v>642</v>
      </c>
      <c r="H53" s="46" t="s">
        <v>65</v>
      </c>
      <c r="I53" s="47" t="s">
        <v>63</v>
      </c>
      <c r="J53" s="60">
        <v>203</v>
      </c>
      <c r="K53" s="49">
        <v>0.59</v>
      </c>
      <c r="L53" s="50">
        <f t="shared" si="1"/>
        <v>378.78</v>
      </c>
      <c r="M53" s="51">
        <f t="shared" si="2"/>
        <v>-0.16000000000000003</v>
      </c>
      <c r="N53" s="52">
        <f t="shared" si="3"/>
        <v>0</v>
      </c>
      <c r="O53" s="50">
        <f t="shared" si="4"/>
        <v>0</v>
      </c>
    </row>
    <row r="54" spans="1:15" ht="16.5" customHeight="1" x14ac:dyDescent="0.3">
      <c r="A54" s="62">
        <f t="shared" si="5"/>
        <v>53</v>
      </c>
      <c r="B54" s="40">
        <v>2781</v>
      </c>
      <c r="C54" s="41" t="s">
        <v>111</v>
      </c>
      <c r="D54" s="42" t="s">
        <v>57</v>
      </c>
      <c r="E54" s="43">
        <v>0.8</v>
      </c>
      <c r="F54" s="44" t="str">
        <f t="shared" si="0"/>
        <v>5.00</v>
      </c>
      <c r="G54" s="45">
        <v>642</v>
      </c>
      <c r="H54" s="46"/>
      <c r="I54" s="46"/>
      <c r="J54" s="48"/>
      <c r="K54" s="49"/>
      <c r="L54" s="50">
        <f t="shared" si="1"/>
        <v>0</v>
      </c>
      <c r="M54" s="51">
        <f t="shared" si="2"/>
        <v>-0.8</v>
      </c>
      <c r="N54" s="52">
        <f t="shared" si="3"/>
        <v>0</v>
      </c>
      <c r="O54" s="50">
        <f t="shared" si="4"/>
        <v>0</v>
      </c>
    </row>
    <row r="55" spans="1:15" ht="16.5" customHeight="1" x14ac:dyDescent="0.3">
      <c r="A55" s="62">
        <f t="shared" si="5"/>
        <v>54</v>
      </c>
      <c r="B55" s="40">
        <v>2796</v>
      </c>
      <c r="C55" s="41" t="s">
        <v>112</v>
      </c>
      <c r="D55" s="42" t="s">
        <v>53</v>
      </c>
      <c r="E55" s="43">
        <v>0.75</v>
      </c>
      <c r="F55" s="44" t="str">
        <f t="shared" si="0"/>
        <v>4.61540</v>
      </c>
      <c r="G55" s="45">
        <v>579</v>
      </c>
      <c r="H55" s="46" t="s">
        <v>65</v>
      </c>
      <c r="I55" s="47" t="s">
        <v>63</v>
      </c>
      <c r="J55" s="48">
        <v>217</v>
      </c>
      <c r="K55" s="49">
        <v>0.63</v>
      </c>
      <c r="L55" s="50">
        <f t="shared" si="1"/>
        <v>364.77</v>
      </c>
      <c r="M55" s="51">
        <f t="shared" si="2"/>
        <v>-0.12</v>
      </c>
      <c r="N55" s="52">
        <f t="shared" si="3"/>
        <v>0</v>
      </c>
      <c r="O55" s="50">
        <f t="shared" si="4"/>
        <v>0</v>
      </c>
    </row>
    <row r="56" spans="1:15" ht="16.5" customHeight="1" x14ac:dyDescent="0.3">
      <c r="A56" s="62">
        <f t="shared" si="5"/>
        <v>55</v>
      </c>
      <c r="B56" s="40">
        <v>2807</v>
      </c>
      <c r="C56" s="41" t="s">
        <v>113</v>
      </c>
      <c r="D56" s="42" t="s">
        <v>53</v>
      </c>
      <c r="E56" s="43">
        <v>0.75</v>
      </c>
      <c r="F56" s="44" t="str">
        <f t="shared" si="0"/>
        <v>4.61540</v>
      </c>
      <c r="G56" s="45">
        <v>642</v>
      </c>
      <c r="H56" s="46"/>
      <c r="I56" s="47"/>
      <c r="J56" s="48"/>
      <c r="K56" s="55"/>
      <c r="L56" s="50">
        <f t="shared" si="1"/>
        <v>0</v>
      </c>
      <c r="M56" s="51">
        <f t="shared" si="2"/>
        <v>-0.75</v>
      </c>
      <c r="N56" s="52">
        <f t="shared" si="3"/>
        <v>0</v>
      </c>
      <c r="O56" s="50">
        <f t="shared" si="4"/>
        <v>0</v>
      </c>
    </row>
    <row r="57" spans="1:15" ht="16.5" customHeight="1" x14ac:dyDescent="0.3">
      <c r="A57" s="62">
        <f t="shared" si="5"/>
        <v>56</v>
      </c>
      <c r="B57" s="40">
        <v>2825</v>
      </c>
      <c r="C57" s="41" t="s">
        <v>114</v>
      </c>
      <c r="D57" s="42" t="s">
        <v>71</v>
      </c>
      <c r="E57" s="43">
        <v>0.7</v>
      </c>
      <c r="F57" s="44" t="str">
        <f t="shared" si="0"/>
        <v>5.12820</v>
      </c>
      <c r="G57" s="45">
        <v>642</v>
      </c>
      <c r="H57" s="46" t="s">
        <v>62</v>
      </c>
      <c r="I57" s="47" t="s">
        <v>63</v>
      </c>
      <c r="J57" s="56">
        <v>242</v>
      </c>
      <c r="K57" s="49">
        <v>0.66</v>
      </c>
      <c r="L57" s="50">
        <f t="shared" si="1"/>
        <v>423.72</v>
      </c>
      <c r="M57" s="51">
        <f t="shared" si="2"/>
        <v>-3.9999999999999925E-2</v>
      </c>
      <c r="N57" s="52">
        <f t="shared" si="3"/>
        <v>0</v>
      </c>
      <c r="O57" s="50">
        <f t="shared" si="4"/>
        <v>0</v>
      </c>
    </row>
    <row r="58" spans="1:15" ht="16.5" customHeight="1" x14ac:dyDescent="0.3">
      <c r="A58" s="62">
        <f t="shared" si="5"/>
        <v>57</v>
      </c>
      <c r="B58" s="40">
        <v>2918</v>
      </c>
      <c r="C58" s="41" t="s">
        <v>115</v>
      </c>
      <c r="D58" s="42" t="s">
        <v>53</v>
      </c>
      <c r="E58" s="43">
        <v>0.75</v>
      </c>
      <c r="F58" s="44" t="str">
        <f t="shared" si="0"/>
        <v>4.61540</v>
      </c>
      <c r="G58" s="45">
        <v>691</v>
      </c>
      <c r="H58" s="46"/>
      <c r="I58" s="46"/>
      <c r="J58" s="60"/>
      <c r="K58" s="49"/>
      <c r="L58" s="50">
        <f t="shared" si="1"/>
        <v>0</v>
      </c>
      <c r="M58" s="51">
        <f t="shared" si="2"/>
        <v>-0.75</v>
      </c>
      <c r="N58" s="52">
        <f t="shared" si="3"/>
        <v>0</v>
      </c>
      <c r="O58" s="50">
        <f t="shared" si="4"/>
        <v>0</v>
      </c>
    </row>
    <row r="59" spans="1:15" ht="16.5" customHeight="1" x14ac:dyDescent="0.3">
      <c r="A59" s="62">
        <f t="shared" si="5"/>
        <v>58</v>
      </c>
      <c r="B59" s="40">
        <v>2965</v>
      </c>
      <c r="C59" s="41" t="s">
        <v>116</v>
      </c>
      <c r="D59" s="42" t="s">
        <v>71</v>
      </c>
      <c r="E59" s="43">
        <v>0.7</v>
      </c>
      <c r="F59" s="44" t="str">
        <f t="shared" si="0"/>
        <v>5.12820</v>
      </c>
      <c r="G59" s="45">
        <v>642</v>
      </c>
      <c r="H59" s="46"/>
      <c r="I59" s="47"/>
      <c r="J59" s="48"/>
      <c r="K59" s="49"/>
      <c r="L59" s="50">
        <f t="shared" si="1"/>
        <v>0</v>
      </c>
      <c r="M59" s="51">
        <f t="shared" si="2"/>
        <v>-0.7</v>
      </c>
      <c r="N59" s="52">
        <f t="shared" si="3"/>
        <v>0</v>
      </c>
      <c r="O59" s="50">
        <f t="shared" si="4"/>
        <v>0</v>
      </c>
    </row>
    <row r="60" spans="1:15" ht="16.5" customHeight="1" x14ac:dyDescent="0.3">
      <c r="A60" s="62">
        <f t="shared" si="5"/>
        <v>59</v>
      </c>
      <c r="B60" s="40">
        <v>2976</v>
      </c>
      <c r="C60" s="41" t="s">
        <v>117</v>
      </c>
      <c r="D60" s="42" t="s">
        <v>53</v>
      </c>
      <c r="E60" s="43">
        <v>0.75</v>
      </c>
      <c r="F60" s="44" t="str">
        <f t="shared" si="0"/>
        <v>4.61540</v>
      </c>
      <c r="G60" s="45">
        <v>642</v>
      </c>
      <c r="H60" s="46"/>
      <c r="I60" s="47"/>
      <c r="J60" s="60"/>
      <c r="K60" s="49"/>
      <c r="L60" s="50">
        <f t="shared" si="1"/>
        <v>0</v>
      </c>
      <c r="M60" s="51">
        <f t="shared" si="2"/>
        <v>-0.75</v>
      </c>
      <c r="N60" s="52">
        <f t="shared" si="3"/>
        <v>0</v>
      </c>
      <c r="O60" s="50">
        <f t="shared" si="4"/>
        <v>0</v>
      </c>
    </row>
    <row r="61" spans="1:15" ht="16.5" customHeight="1" x14ac:dyDescent="0.3">
      <c r="A61" s="62">
        <f t="shared" si="5"/>
        <v>60</v>
      </c>
      <c r="B61" s="40">
        <v>2979</v>
      </c>
      <c r="C61" s="41" t="s">
        <v>118</v>
      </c>
      <c r="D61" s="42" t="s">
        <v>105</v>
      </c>
      <c r="E61" s="43">
        <v>0.65</v>
      </c>
      <c r="F61" s="44" t="str">
        <f t="shared" si="0"/>
        <v>4.715</v>
      </c>
      <c r="G61" s="45">
        <v>579</v>
      </c>
      <c r="H61" s="46"/>
      <c r="I61" s="46"/>
      <c r="J61" s="60"/>
      <c r="K61" s="49"/>
      <c r="L61" s="50">
        <f t="shared" si="1"/>
        <v>0</v>
      </c>
      <c r="M61" s="51">
        <f t="shared" si="2"/>
        <v>-0.65</v>
      </c>
      <c r="N61" s="52">
        <f t="shared" si="3"/>
        <v>0</v>
      </c>
      <c r="O61" s="50">
        <f t="shared" si="4"/>
        <v>0</v>
      </c>
    </row>
    <row r="62" spans="1:15" ht="16.5" customHeight="1" x14ac:dyDescent="0.3">
      <c r="A62" s="62">
        <f t="shared" si="5"/>
        <v>61</v>
      </c>
      <c r="B62" s="40">
        <v>2987</v>
      </c>
      <c r="C62" s="41" t="s">
        <v>119</v>
      </c>
      <c r="D62" s="42" t="s">
        <v>105</v>
      </c>
      <c r="E62" s="43">
        <v>0.65</v>
      </c>
      <c r="F62" s="44" t="str">
        <f t="shared" si="0"/>
        <v>4.715</v>
      </c>
      <c r="G62" s="45">
        <v>593</v>
      </c>
      <c r="H62" s="46" t="s">
        <v>50</v>
      </c>
      <c r="I62" s="47" t="s">
        <v>51</v>
      </c>
      <c r="J62" s="48">
        <v>227</v>
      </c>
      <c r="K62" s="49">
        <v>0.59</v>
      </c>
      <c r="L62" s="50">
        <f t="shared" si="1"/>
        <v>349.87</v>
      </c>
      <c r="M62" s="51">
        <f t="shared" si="2"/>
        <v>-6.0000000000000053E-2</v>
      </c>
      <c r="N62" s="52">
        <f t="shared" si="3"/>
        <v>0</v>
      </c>
      <c r="O62" s="50">
        <f t="shared" si="4"/>
        <v>0</v>
      </c>
    </row>
    <row r="63" spans="1:15" ht="16.5" customHeight="1" x14ac:dyDescent="0.3">
      <c r="A63" s="62">
        <f t="shared" si="5"/>
        <v>62</v>
      </c>
      <c r="B63" s="40">
        <v>2989</v>
      </c>
      <c r="C63" s="41" t="s">
        <v>120</v>
      </c>
      <c r="D63" s="42" t="s">
        <v>71</v>
      </c>
      <c r="E63" s="43">
        <v>0.7</v>
      </c>
      <c r="F63" s="44" t="str">
        <f t="shared" si="0"/>
        <v>5.12820</v>
      </c>
      <c r="G63" s="45">
        <v>789.75</v>
      </c>
      <c r="H63" s="46">
        <v>27</v>
      </c>
      <c r="I63" s="47" t="s">
        <v>58</v>
      </c>
      <c r="J63" s="46">
        <v>200</v>
      </c>
      <c r="K63" s="55">
        <v>0.84</v>
      </c>
      <c r="L63" s="50">
        <f t="shared" si="1"/>
        <v>663.39</v>
      </c>
      <c r="M63" s="51">
        <f t="shared" si="2"/>
        <v>0.14000000000000001</v>
      </c>
      <c r="N63" s="52">
        <f t="shared" si="3"/>
        <v>71.794800000000009</v>
      </c>
      <c r="O63" s="50">
        <f t="shared" si="4"/>
        <v>71.794800000000009</v>
      </c>
    </row>
    <row r="64" spans="1:15" ht="16.5" customHeight="1" x14ac:dyDescent="0.3">
      <c r="A64" s="62">
        <f t="shared" si="5"/>
        <v>63</v>
      </c>
      <c r="B64" s="40">
        <v>3001</v>
      </c>
      <c r="C64" s="41" t="s">
        <v>121</v>
      </c>
      <c r="D64" s="42" t="s">
        <v>71</v>
      </c>
      <c r="E64" s="43">
        <v>0.7</v>
      </c>
      <c r="F64" s="44" t="str">
        <f t="shared" si="0"/>
        <v>5.12820</v>
      </c>
      <c r="G64" s="45">
        <v>593</v>
      </c>
      <c r="H64" s="46"/>
      <c r="I64" s="46"/>
      <c r="J64" s="48"/>
      <c r="K64" s="55"/>
      <c r="L64" s="50">
        <f t="shared" si="1"/>
        <v>0</v>
      </c>
      <c r="M64" s="51">
        <f t="shared" si="2"/>
        <v>-0.7</v>
      </c>
      <c r="N64" s="52">
        <f t="shared" si="3"/>
        <v>0</v>
      </c>
      <c r="O64" s="50">
        <f t="shared" si="4"/>
        <v>0</v>
      </c>
    </row>
    <row r="65" spans="1:15" ht="16.5" customHeight="1" x14ac:dyDescent="0.3">
      <c r="A65" s="62">
        <f t="shared" si="5"/>
        <v>64</v>
      </c>
      <c r="B65" s="40">
        <v>3003</v>
      </c>
      <c r="C65" s="41" t="s">
        <v>101</v>
      </c>
      <c r="D65" s="42" t="s">
        <v>53</v>
      </c>
      <c r="E65" s="43">
        <v>0.75</v>
      </c>
      <c r="F65" s="44" t="str">
        <f t="shared" si="0"/>
        <v>4.61540</v>
      </c>
      <c r="G65" s="45">
        <v>642</v>
      </c>
      <c r="H65" s="46" t="s">
        <v>62</v>
      </c>
      <c r="I65" s="46" t="s">
        <v>63</v>
      </c>
      <c r="J65" s="60">
        <v>232</v>
      </c>
      <c r="K65" s="49">
        <v>0.63</v>
      </c>
      <c r="L65" s="50">
        <f t="shared" si="1"/>
        <v>404.46</v>
      </c>
      <c r="M65" s="51">
        <f t="shared" si="2"/>
        <v>-0.12</v>
      </c>
      <c r="N65" s="52">
        <f t="shared" si="3"/>
        <v>0</v>
      </c>
      <c r="O65" s="50">
        <f t="shared" si="4"/>
        <v>0</v>
      </c>
    </row>
    <row r="66" spans="1:15" ht="16.5" customHeight="1" x14ac:dyDescent="0.3">
      <c r="A66" s="62">
        <f t="shared" si="5"/>
        <v>65</v>
      </c>
      <c r="B66" s="40">
        <v>3019</v>
      </c>
      <c r="C66" s="41" t="s">
        <v>122</v>
      </c>
      <c r="D66" s="42" t="s">
        <v>105</v>
      </c>
      <c r="E66" s="43">
        <v>0.65</v>
      </c>
      <c r="F66" s="44" t="str">
        <f t="shared" ref="F66:F129" si="6">IF(E66&lt;60.01%,"4.615",IF(E66&lt;65.01%,"4.715",IF(E66&lt;70.01%,"5.12820",IF(E66&lt;75.01%,"4.61540",IF(E66&lt;80.01%,"5.00",IF(E66&lt;85%,"6.6666",IF(E66&lt;90.01%,"10.0")))))))</f>
        <v>4.715</v>
      </c>
      <c r="G66" s="45">
        <v>579</v>
      </c>
      <c r="H66" s="46" t="s">
        <v>65</v>
      </c>
      <c r="I66" s="47" t="s">
        <v>63</v>
      </c>
      <c r="J66" s="48">
        <v>215</v>
      </c>
      <c r="K66" s="49">
        <v>0.62</v>
      </c>
      <c r="L66" s="50">
        <f t="shared" ref="L66:L129" si="7">IF(K66="A","A",K66*G66)</f>
        <v>358.98</v>
      </c>
      <c r="M66" s="51">
        <f t="shared" ref="M66:M129" si="8">IF(L66="A",0%,K66-E66)</f>
        <v>-3.0000000000000027E-2</v>
      </c>
      <c r="N66" s="52">
        <f t="shared" ref="N66:N129" si="9">IF(M66&lt;=0%,(0),M66*F66)*100</f>
        <v>0</v>
      </c>
      <c r="O66" s="50">
        <f t="shared" ref="O66:O128" si="10">IF(N66&gt;165,165,N66)</f>
        <v>0</v>
      </c>
    </row>
    <row r="67" spans="1:15" ht="16.5" customHeight="1" x14ac:dyDescent="0.3">
      <c r="A67" s="62">
        <f t="shared" ref="A67:A130" si="11">A66+1</f>
        <v>66</v>
      </c>
      <c r="B67" s="40">
        <v>3067</v>
      </c>
      <c r="C67" s="41" t="s">
        <v>123</v>
      </c>
      <c r="D67" s="42" t="s">
        <v>71</v>
      </c>
      <c r="E67" s="43">
        <v>0.7</v>
      </c>
      <c r="F67" s="44" t="str">
        <f t="shared" si="6"/>
        <v>5.12820</v>
      </c>
      <c r="G67" s="45">
        <v>593</v>
      </c>
      <c r="H67" s="46"/>
      <c r="I67" s="47"/>
      <c r="J67" s="48"/>
      <c r="K67" s="49"/>
      <c r="L67" s="50">
        <f t="shared" si="7"/>
        <v>0</v>
      </c>
      <c r="M67" s="51">
        <f t="shared" si="8"/>
        <v>-0.7</v>
      </c>
      <c r="N67" s="52">
        <f t="shared" si="9"/>
        <v>0</v>
      </c>
      <c r="O67" s="50">
        <f t="shared" si="10"/>
        <v>0</v>
      </c>
    </row>
    <row r="68" spans="1:15" ht="16.5" customHeight="1" x14ac:dyDescent="0.3">
      <c r="A68" s="62">
        <f t="shared" si="11"/>
        <v>67</v>
      </c>
      <c r="B68" s="40">
        <v>3086</v>
      </c>
      <c r="C68" s="41" t="s">
        <v>124</v>
      </c>
      <c r="D68" s="42" t="s">
        <v>71</v>
      </c>
      <c r="E68" s="43">
        <v>0.7</v>
      </c>
      <c r="F68" s="44" t="str">
        <f t="shared" si="6"/>
        <v>5.12820</v>
      </c>
      <c r="G68" s="45">
        <v>579</v>
      </c>
      <c r="H68" s="46" t="s">
        <v>62</v>
      </c>
      <c r="I68" s="47" t="s">
        <v>63</v>
      </c>
      <c r="J68" s="48">
        <v>135</v>
      </c>
      <c r="K68" s="49">
        <v>0.37</v>
      </c>
      <c r="L68" s="50">
        <f t="shared" si="7"/>
        <v>214.23</v>
      </c>
      <c r="M68" s="51">
        <f t="shared" si="8"/>
        <v>-0.32999999999999996</v>
      </c>
      <c r="N68" s="52">
        <f t="shared" si="9"/>
        <v>0</v>
      </c>
      <c r="O68" s="50">
        <f t="shared" si="10"/>
        <v>0</v>
      </c>
    </row>
    <row r="69" spans="1:15" ht="16.5" customHeight="1" x14ac:dyDescent="0.3">
      <c r="A69" s="62">
        <f t="shared" si="11"/>
        <v>68</v>
      </c>
      <c r="B69" s="40">
        <v>3105</v>
      </c>
      <c r="C69" s="41" t="s">
        <v>125</v>
      </c>
      <c r="D69" s="42" t="s">
        <v>71</v>
      </c>
      <c r="E69" s="43">
        <v>0.7</v>
      </c>
      <c r="F69" s="44" t="str">
        <f t="shared" si="6"/>
        <v>5.12820</v>
      </c>
      <c r="G69" s="45">
        <v>642</v>
      </c>
      <c r="H69" s="46">
        <v>27</v>
      </c>
      <c r="I69" s="47" t="s">
        <v>58</v>
      </c>
      <c r="J69" s="48">
        <v>156</v>
      </c>
      <c r="K69" s="49">
        <v>0.63</v>
      </c>
      <c r="L69" s="50">
        <f t="shared" si="7"/>
        <v>404.46</v>
      </c>
      <c r="M69" s="51">
        <f t="shared" si="8"/>
        <v>-6.9999999999999951E-2</v>
      </c>
      <c r="N69" s="52">
        <f t="shared" si="9"/>
        <v>0</v>
      </c>
      <c r="O69" s="50">
        <f t="shared" si="10"/>
        <v>0</v>
      </c>
    </row>
    <row r="70" spans="1:15" ht="16.5" customHeight="1" x14ac:dyDescent="0.3">
      <c r="A70" s="62">
        <f t="shared" si="11"/>
        <v>69</v>
      </c>
      <c r="B70" s="40">
        <v>3138</v>
      </c>
      <c r="C70" s="41" t="s">
        <v>126</v>
      </c>
      <c r="D70" s="42" t="s">
        <v>105</v>
      </c>
      <c r="E70" s="43">
        <v>0.65</v>
      </c>
      <c r="F70" s="44" t="str">
        <f t="shared" si="6"/>
        <v>4.715</v>
      </c>
      <c r="G70" s="45">
        <v>579</v>
      </c>
      <c r="H70" s="46" t="s">
        <v>50</v>
      </c>
      <c r="I70" s="47" t="s">
        <v>51</v>
      </c>
      <c r="J70" s="48">
        <v>175</v>
      </c>
      <c r="K70" s="49">
        <v>0.44</v>
      </c>
      <c r="L70" s="50">
        <f t="shared" si="7"/>
        <v>254.76</v>
      </c>
      <c r="M70" s="51">
        <f t="shared" si="8"/>
        <v>-0.21000000000000002</v>
      </c>
      <c r="N70" s="52">
        <f t="shared" si="9"/>
        <v>0</v>
      </c>
      <c r="O70" s="50">
        <f t="shared" si="10"/>
        <v>0</v>
      </c>
    </row>
    <row r="71" spans="1:15" ht="16.5" customHeight="1" x14ac:dyDescent="0.3">
      <c r="A71" s="62">
        <f t="shared" si="11"/>
        <v>70</v>
      </c>
      <c r="B71" s="40">
        <v>3184</v>
      </c>
      <c r="C71" s="41" t="s">
        <v>127</v>
      </c>
      <c r="D71" s="42" t="s">
        <v>71</v>
      </c>
      <c r="E71" s="43">
        <v>0.7</v>
      </c>
      <c r="F71" s="44" t="str">
        <f t="shared" si="6"/>
        <v>5.12820</v>
      </c>
      <c r="G71" s="45">
        <v>579</v>
      </c>
      <c r="H71" s="46">
        <v>27</v>
      </c>
      <c r="I71" s="47" t="s">
        <v>58</v>
      </c>
      <c r="J71" s="48">
        <f>80+76+160</f>
        <v>316</v>
      </c>
      <c r="K71" s="49">
        <v>0.8</v>
      </c>
      <c r="L71" s="50">
        <f t="shared" si="7"/>
        <v>463.20000000000005</v>
      </c>
      <c r="M71" s="51">
        <f t="shared" si="8"/>
        <v>0.10000000000000009</v>
      </c>
      <c r="N71" s="52">
        <f t="shared" si="9"/>
        <v>51.282000000000039</v>
      </c>
      <c r="O71" s="50">
        <f t="shared" si="10"/>
        <v>51.282000000000039</v>
      </c>
    </row>
    <row r="72" spans="1:15" ht="16.5" customHeight="1" x14ac:dyDescent="0.3">
      <c r="A72" s="62">
        <f t="shared" si="11"/>
        <v>71</v>
      </c>
      <c r="B72" s="40">
        <v>3197</v>
      </c>
      <c r="C72" s="41" t="s">
        <v>128</v>
      </c>
      <c r="D72" s="42" t="s">
        <v>71</v>
      </c>
      <c r="E72" s="43">
        <v>0.7</v>
      </c>
      <c r="F72" s="44" t="str">
        <f t="shared" si="6"/>
        <v>5.12820</v>
      </c>
      <c r="G72" s="45">
        <v>593</v>
      </c>
      <c r="H72" s="46">
        <v>27</v>
      </c>
      <c r="I72" s="47" t="s">
        <v>58</v>
      </c>
      <c r="J72" s="48">
        <v>172</v>
      </c>
      <c r="K72" s="49">
        <v>0.69</v>
      </c>
      <c r="L72" s="50">
        <f t="shared" si="7"/>
        <v>409.16999999999996</v>
      </c>
      <c r="M72" s="51">
        <f t="shared" si="8"/>
        <v>-1.0000000000000009E-2</v>
      </c>
      <c r="N72" s="52">
        <f t="shared" si="9"/>
        <v>0</v>
      </c>
      <c r="O72" s="50">
        <f t="shared" si="10"/>
        <v>0</v>
      </c>
    </row>
    <row r="73" spans="1:15" ht="16.5" customHeight="1" x14ac:dyDescent="0.3">
      <c r="A73" s="62">
        <f t="shared" si="11"/>
        <v>72</v>
      </c>
      <c r="B73" s="40">
        <v>3199</v>
      </c>
      <c r="C73" s="41" t="s">
        <v>129</v>
      </c>
      <c r="D73" s="42" t="s">
        <v>130</v>
      </c>
      <c r="E73" s="43">
        <v>0.6</v>
      </c>
      <c r="F73" s="44" t="str">
        <f t="shared" si="6"/>
        <v>4.615</v>
      </c>
      <c r="G73" s="45">
        <v>593</v>
      </c>
      <c r="H73" s="46">
        <v>27</v>
      </c>
      <c r="I73" s="47" t="s">
        <v>58</v>
      </c>
      <c r="J73" s="48">
        <v>150</v>
      </c>
      <c r="K73" s="49">
        <v>0.6</v>
      </c>
      <c r="L73" s="50">
        <f t="shared" si="7"/>
        <v>355.8</v>
      </c>
      <c r="M73" s="51">
        <f t="shared" si="8"/>
        <v>0</v>
      </c>
      <c r="N73" s="52">
        <f t="shared" si="9"/>
        <v>0</v>
      </c>
      <c r="O73" s="50">
        <f t="shared" si="10"/>
        <v>0</v>
      </c>
    </row>
    <row r="74" spans="1:15" ht="16.5" customHeight="1" x14ac:dyDescent="0.3">
      <c r="A74" s="62">
        <f t="shared" si="11"/>
        <v>73</v>
      </c>
      <c r="B74" s="40">
        <v>3202</v>
      </c>
      <c r="C74" s="41" t="s">
        <v>120</v>
      </c>
      <c r="D74" s="42" t="s">
        <v>71</v>
      </c>
      <c r="E74" s="43">
        <v>0.7</v>
      </c>
      <c r="F74" s="44" t="str">
        <f t="shared" si="6"/>
        <v>5.12820</v>
      </c>
      <c r="G74" s="45">
        <v>642</v>
      </c>
      <c r="H74" s="46">
        <v>27</v>
      </c>
      <c r="I74" s="47" t="s">
        <v>58</v>
      </c>
      <c r="J74" s="48">
        <v>176</v>
      </c>
      <c r="K74" s="55">
        <v>0.71</v>
      </c>
      <c r="L74" s="50">
        <f t="shared" si="7"/>
        <v>455.82</v>
      </c>
      <c r="M74" s="51">
        <f t="shared" si="8"/>
        <v>1.0000000000000009E-2</v>
      </c>
      <c r="N74" s="52">
        <f t="shared" si="9"/>
        <v>5.1282000000000041</v>
      </c>
      <c r="O74" s="50">
        <f t="shared" si="10"/>
        <v>5.1282000000000041</v>
      </c>
    </row>
    <row r="75" spans="1:15" ht="16.5" customHeight="1" x14ac:dyDescent="0.3">
      <c r="A75" s="62">
        <f t="shared" si="11"/>
        <v>74</v>
      </c>
      <c r="B75" s="40">
        <v>3227</v>
      </c>
      <c r="C75" s="41" t="s">
        <v>131</v>
      </c>
      <c r="D75" s="42" t="s">
        <v>105</v>
      </c>
      <c r="E75" s="43">
        <v>0.65</v>
      </c>
      <c r="F75" s="44" t="str">
        <f t="shared" si="6"/>
        <v>4.715</v>
      </c>
      <c r="G75" s="45">
        <v>789.75</v>
      </c>
      <c r="H75" s="46"/>
      <c r="I75" s="47"/>
      <c r="J75" s="48"/>
      <c r="K75" s="49"/>
      <c r="L75" s="50">
        <f t="shared" si="7"/>
        <v>0</v>
      </c>
      <c r="M75" s="51">
        <f t="shared" si="8"/>
        <v>-0.65</v>
      </c>
      <c r="N75" s="52">
        <f t="shared" si="9"/>
        <v>0</v>
      </c>
      <c r="O75" s="50">
        <f t="shared" si="10"/>
        <v>0</v>
      </c>
    </row>
    <row r="76" spans="1:15" ht="16.5" customHeight="1" x14ac:dyDescent="0.3">
      <c r="A76" s="62">
        <f t="shared" si="11"/>
        <v>75</v>
      </c>
      <c r="B76" s="40">
        <v>3235</v>
      </c>
      <c r="C76" s="41" t="s">
        <v>132</v>
      </c>
      <c r="D76" s="42" t="s">
        <v>105</v>
      </c>
      <c r="E76" s="43">
        <v>0.65</v>
      </c>
      <c r="F76" s="44" t="str">
        <f t="shared" si="6"/>
        <v>4.715</v>
      </c>
      <c r="G76" s="45">
        <v>579</v>
      </c>
      <c r="H76" s="46">
        <v>27</v>
      </c>
      <c r="I76" s="47" t="s">
        <v>58</v>
      </c>
      <c r="J76" s="48">
        <v>148</v>
      </c>
      <c r="K76" s="49">
        <v>0.59</v>
      </c>
      <c r="L76" s="50">
        <f t="shared" si="7"/>
        <v>341.60999999999996</v>
      </c>
      <c r="M76" s="51">
        <f t="shared" si="8"/>
        <v>-6.0000000000000053E-2</v>
      </c>
      <c r="N76" s="52">
        <f t="shared" si="9"/>
        <v>0</v>
      </c>
      <c r="O76" s="50">
        <f t="shared" si="10"/>
        <v>0</v>
      </c>
    </row>
    <row r="77" spans="1:15" ht="16.5" customHeight="1" x14ac:dyDescent="0.3">
      <c r="A77" s="62">
        <f t="shared" si="11"/>
        <v>76</v>
      </c>
      <c r="B77" s="40">
        <v>3250</v>
      </c>
      <c r="C77" s="41" t="s">
        <v>133</v>
      </c>
      <c r="D77" s="42" t="s">
        <v>105</v>
      </c>
      <c r="E77" s="43">
        <v>0.65</v>
      </c>
      <c r="F77" s="44" t="str">
        <f t="shared" si="6"/>
        <v>4.715</v>
      </c>
      <c r="G77" s="45">
        <v>579</v>
      </c>
      <c r="H77" s="46"/>
      <c r="I77" s="47"/>
      <c r="J77" s="46"/>
      <c r="K77" s="55"/>
      <c r="L77" s="50">
        <f t="shared" si="7"/>
        <v>0</v>
      </c>
      <c r="M77" s="51">
        <f t="shared" si="8"/>
        <v>-0.65</v>
      </c>
      <c r="N77" s="52">
        <f t="shared" si="9"/>
        <v>0</v>
      </c>
      <c r="O77" s="50">
        <f t="shared" si="10"/>
        <v>0</v>
      </c>
    </row>
    <row r="78" spans="1:15" ht="16.5" customHeight="1" x14ac:dyDescent="0.3">
      <c r="A78" s="62">
        <f t="shared" si="11"/>
        <v>77</v>
      </c>
      <c r="B78" s="40">
        <v>3297</v>
      </c>
      <c r="C78" s="41" t="s">
        <v>134</v>
      </c>
      <c r="D78" s="42" t="s">
        <v>105</v>
      </c>
      <c r="E78" s="43">
        <v>0.65</v>
      </c>
      <c r="F78" s="44" t="str">
        <f t="shared" si="6"/>
        <v>4.715</v>
      </c>
      <c r="G78" s="45">
        <v>579</v>
      </c>
      <c r="H78" s="46" t="s">
        <v>62</v>
      </c>
      <c r="I78" s="47" t="s">
        <v>63</v>
      </c>
      <c r="J78" s="48">
        <v>213</v>
      </c>
      <c r="K78" s="49">
        <v>0.57999999999999996</v>
      </c>
      <c r="L78" s="50">
        <f t="shared" si="7"/>
        <v>335.82</v>
      </c>
      <c r="M78" s="51">
        <f t="shared" si="8"/>
        <v>-7.0000000000000062E-2</v>
      </c>
      <c r="N78" s="52">
        <f t="shared" si="9"/>
        <v>0</v>
      </c>
      <c r="O78" s="50">
        <f t="shared" si="10"/>
        <v>0</v>
      </c>
    </row>
    <row r="79" spans="1:15" ht="16.5" customHeight="1" x14ac:dyDescent="0.3">
      <c r="A79" s="62">
        <f t="shared" si="11"/>
        <v>78</v>
      </c>
      <c r="B79" s="40">
        <v>3299</v>
      </c>
      <c r="C79" s="41" t="s">
        <v>135</v>
      </c>
      <c r="D79" s="42" t="s">
        <v>105</v>
      </c>
      <c r="E79" s="43">
        <v>0.65</v>
      </c>
      <c r="F79" s="44" t="str">
        <f t="shared" si="6"/>
        <v>4.715</v>
      </c>
      <c r="G79" s="45">
        <v>593</v>
      </c>
      <c r="H79" s="46"/>
      <c r="I79" s="46"/>
      <c r="J79" s="48"/>
      <c r="K79" s="49"/>
      <c r="L79" s="50">
        <f t="shared" si="7"/>
        <v>0</v>
      </c>
      <c r="M79" s="51">
        <f t="shared" si="8"/>
        <v>-0.65</v>
      </c>
      <c r="N79" s="52">
        <f t="shared" si="9"/>
        <v>0</v>
      </c>
      <c r="O79" s="50">
        <f t="shared" si="10"/>
        <v>0</v>
      </c>
    </row>
    <row r="80" spans="1:15" ht="16.5" customHeight="1" x14ac:dyDescent="0.3">
      <c r="A80" s="62">
        <f t="shared" si="11"/>
        <v>79</v>
      </c>
      <c r="B80" s="40">
        <v>3306</v>
      </c>
      <c r="C80" s="41" t="s">
        <v>136</v>
      </c>
      <c r="D80" s="42" t="s">
        <v>105</v>
      </c>
      <c r="E80" s="43">
        <v>0.65</v>
      </c>
      <c r="F80" s="44" t="str">
        <f t="shared" si="6"/>
        <v>4.715</v>
      </c>
      <c r="G80" s="45">
        <v>593</v>
      </c>
      <c r="H80" s="46"/>
      <c r="I80" s="47"/>
      <c r="J80" s="48"/>
      <c r="K80" s="49"/>
      <c r="L80" s="50">
        <f t="shared" si="7"/>
        <v>0</v>
      </c>
      <c r="M80" s="51">
        <f t="shared" si="8"/>
        <v>-0.65</v>
      </c>
      <c r="N80" s="52">
        <f t="shared" si="9"/>
        <v>0</v>
      </c>
      <c r="O80" s="50">
        <f t="shared" si="10"/>
        <v>0</v>
      </c>
    </row>
    <row r="81" spans="1:15" ht="16.5" customHeight="1" x14ac:dyDescent="0.3">
      <c r="A81" s="62">
        <f t="shared" si="11"/>
        <v>80</v>
      </c>
      <c r="B81" s="40">
        <v>3308</v>
      </c>
      <c r="C81" s="41" t="s">
        <v>137</v>
      </c>
      <c r="D81" s="42" t="s">
        <v>105</v>
      </c>
      <c r="E81" s="43">
        <v>0.65</v>
      </c>
      <c r="F81" s="44" t="str">
        <f t="shared" si="6"/>
        <v>4.715</v>
      </c>
      <c r="G81" s="45">
        <v>579</v>
      </c>
      <c r="H81" s="46"/>
      <c r="I81" s="47"/>
      <c r="J81" s="46"/>
      <c r="K81" s="49"/>
      <c r="L81" s="50">
        <f t="shared" si="7"/>
        <v>0</v>
      </c>
      <c r="M81" s="51">
        <f t="shared" si="8"/>
        <v>-0.65</v>
      </c>
      <c r="N81" s="52">
        <f t="shared" si="9"/>
        <v>0</v>
      </c>
      <c r="O81" s="50">
        <f t="shared" si="10"/>
        <v>0</v>
      </c>
    </row>
    <row r="82" spans="1:15" ht="15.6" x14ac:dyDescent="0.3">
      <c r="A82" s="62">
        <f t="shared" si="11"/>
        <v>81</v>
      </c>
      <c r="B82" s="40">
        <v>3309</v>
      </c>
      <c r="C82" s="41" t="s">
        <v>138</v>
      </c>
      <c r="D82" s="42" t="s">
        <v>105</v>
      </c>
      <c r="E82" s="43">
        <v>0.65</v>
      </c>
      <c r="F82" s="44" t="str">
        <f t="shared" si="6"/>
        <v>4.715</v>
      </c>
      <c r="G82" s="45">
        <v>579</v>
      </c>
      <c r="H82" s="46"/>
      <c r="I82" s="47"/>
      <c r="J82" s="46"/>
      <c r="K82" s="55"/>
      <c r="L82" s="50">
        <f t="shared" si="7"/>
        <v>0</v>
      </c>
      <c r="M82" s="51">
        <f t="shared" si="8"/>
        <v>-0.65</v>
      </c>
      <c r="N82" s="52">
        <f t="shared" si="9"/>
        <v>0</v>
      </c>
      <c r="O82" s="50">
        <f t="shared" si="10"/>
        <v>0</v>
      </c>
    </row>
    <row r="83" spans="1:15" ht="15.6" x14ac:dyDescent="0.3">
      <c r="A83" s="62">
        <f t="shared" si="11"/>
        <v>82</v>
      </c>
      <c r="B83" s="40">
        <v>3315</v>
      </c>
      <c r="C83" s="41" t="s">
        <v>139</v>
      </c>
      <c r="D83" s="42" t="s">
        <v>105</v>
      </c>
      <c r="E83" s="43">
        <v>0.65</v>
      </c>
      <c r="F83" s="44" t="str">
        <f t="shared" si="6"/>
        <v>4.715</v>
      </c>
      <c r="G83" s="45">
        <v>579</v>
      </c>
      <c r="H83" s="46" t="s">
        <v>50</v>
      </c>
      <c r="I83" s="47" t="s">
        <v>51</v>
      </c>
      <c r="J83" s="46">
        <v>205</v>
      </c>
      <c r="K83" s="49">
        <v>0.51</v>
      </c>
      <c r="L83" s="50">
        <f t="shared" si="7"/>
        <v>295.29000000000002</v>
      </c>
      <c r="M83" s="51">
        <f t="shared" si="8"/>
        <v>-0.14000000000000001</v>
      </c>
      <c r="N83" s="52">
        <f t="shared" si="9"/>
        <v>0</v>
      </c>
      <c r="O83" s="50">
        <f t="shared" si="10"/>
        <v>0</v>
      </c>
    </row>
    <row r="84" spans="1:15" ht="15.6" x14ac:dyDescent="0.3">
      <c r="A84" s="62">
        <f t="shared" si="11"/>
        <v>83</v>
      </c>
      <c r="B84" s="40">
        <v>3317</v>
      </c>
      <c r="C84" s="41" t="s">
        <v>140</v>
      </c>
      <c r="D84" s="42" t="s">
        <v>105</v>
      </c>
      <c r="E84" s="43">
        <v>0.65</v>
      </c>
      <c r="F84" s="44" t="str">
        <f t="shared" si="6"/>
        <v>4.715</v>
      </c>
      <c r="G84" s="45">
        <v>579</v>
      </c>
      <c r="H84" s="46"/>
      <c r="I84" s="47"/>
      <c r="J84" s="46"/>
      <c r="K84" s="55"/>
      <c r="L84" s="50">
        <f t="shared" si="7"/>
        <v>0</v>
      </c>
      <c r="M84" s="51">
        <f t="shared" si="8"/>
        <v>-0.65</v>
      </c>
      <c r="N84" s="52">
        <f t="shared" si="9"/>
        <v>0</v>
      </c>
      <c r="O84" s="50">
        <f t="shared" si="10"/>
        <v>0</v>
      </c>
    </row>
    <row r="85" spans="1:15" ht="15.6" x14ac:dyDescent="0.3">
      <c r="A85" s="62">
        <f t="shared" si="11"/>
        <v>84</v>
      </c>
      <c r="B85" s="40">
        <v>3318</v>
      </c>
      <c r="C85" s="41" t="s">
        <v>141</v>
      </c>
      <c r="D85" s="42" t="s">
        <v>130</v>
      </c>
      <c r="E85" s="43">
        <v>0.6</v>
      </c>
      <c r="F85" s="44" t="str">
        <f t="shared" si="6"/>
        <v>4.615</v>
      </c>
      <c r="G85" s="45">
        <v>579</v>
      </c>
      <c r="H85" s="46"/>
      <c r="I85" s="47"/>
      <c r="J85" s="46"/>
      <c r="K85" s="55"/>
      <c r="L85" s="50">
        <f t="shared" si="7"/>
        <v>0</v>
      </c>
      <c r="M85" s="51">
        <f t="shared" si="8"/>
        <v>-0.6</v>
      </c>
      <c r="N85" s="52">
        <f t="shared" si="9"/>
        <v>0</v>
      </c>
      <c r="O85" s="50">
        <f t="shared" si="10"/>
        <v>0</v>
      </c>
    </row>
    <row r="86" spans="1:15" ht="15.6" x14ac:dyDescent="0.3">
      <c r="A86" s="62">
        <f t="shared" si="11"/>
        <v>85</v>
      </c>
      <c r="B86" s="40">
        <v>3323</v>
      </c>
      <c r="C86" s="41" t="s">
        <v>142</v>
      </c>
      <c r="D86" s="42" t="s">
        <v>105</v>
      </c>
      <c r="E86" s="43">
        <v>0.65</v>
      </c>
      <c r="F86" s="44" t="str">
        <f t="shared" si="6"/>
        <v>4.715</v>
      </c>
      <c r="G86" s="45">
        <v>593</v>
      </c>
      <c r="H86" s="46"/>
      <c r="I86" s="47"/>
      <c r="J86" s="46"/>
      <c r="K86" s="55"/>
      <c r="L86" s="50">
        <f t="shared" si="7"/>
        <v>0</v>
      </c>
      <c r="M86" s="51">
        <f t="shared" si="8"/>
        <v>-0.65</v>
      </c>
      <c r="N86" s="52">
        <f t="shared" si="9"/>
        <v>0</v>
      </c>
      <c r="O86" s="50">
        <f t="shared" si="10"/>
        <v>0</v>
      </c>
    </row>
    <row r="87" spans="1:15" ht="15.6" x14ac:dyDescent="0.3">
      <c r="A87" s="62">
        <f t="shared" si="11"/>
        <v>86</v>
      </c>
      <c r="B87" s="40">
        <v>3325</v>
      </c>
      <c r="C87" s="41" t="s">
        <v>143</v>
      </c>
      <c r="D87" s="42" t="s">
        <v>53</v>
      </c>
      <c r="E87" s="43">
        <v>0.75</v>
      </c>
      <c r="F87" s="44" t="str">
        <f t="shared" si="6"/>
        <v>4.61540</v>
      </c>
      <c r="G87" s="45">
        <v>579</v>
      </c>
      <c r="H87" s="46"/>
      <c r="I87" s="47"/>
      <c r="J87" s="46"/>
      <c r="K87" s="55"/>
      <c r="L87" s="50">
        <f t="shared" si="7"/>
        <v>0</v>
      </c>
      <c r="M87" s="51">
        <f t="shared" si="8"/>
        <v>-0.75</v>
      </c>
      <c r="N87" s="52">
        <f t="shared" si="9"/>
        <v>0</v>
      </c>
      <c r="O87" s="50">
        <f t="shared" si="10"/>
        <v>0</v>
      </c>
    </row>
    <row r="88" spans="1:15" ht="15.6" x14ac:dyDescent="0.3">
      <c r="A88" s="62">
        <f t="shared" si="11"/>
        <v>87</v>
      </c>
      <c r="B88" s="40">
        <v>3327</v>
      </c>
      <c r="C88" s="41" t="s">
        <v>144</v>
      </c>
      <c r="D88" s="42" t="s">
        <v>105</v>
      </c>
      <c r="E88" s="43">
        <v>0.65</v>
      </c>
      <c r="F88" s="44" t="str">
        <f t="shared" si="6"/>
        <v>4.715</v>
      </c>
      <c r="G88" s="45">
        <v>579</v>
      </c>
      <c r="H88" s="46" t="s">
        <v>50</v>
      </c>
      <c r="I88" s="47" t="s">
        <v>51</v>
      </c>
      <c r="J88" s="46">
        <v>151</v>
      </c>
      <c r="K88" s="55">
        <v>0.38</v>
      </c>
      <c r="L88" s="50">
        <f t="shared" si="7"/>
        <v>220.02</v>
      </c>
      <c r="M88" s="51">
        <f t="shared" si="8"/>
        <v>-0.27</v>
      </c>
      <c r="N88" s="52">
        <f t="shared" si="9"/>
        <v>0</v>
      </c>
      <c r="O88" s="50">
        <f t="shared" si="10"/>
        <v>0</v>
      </c>
    </row>
    <row r="89" spans="1:15" ht="15.6" x14ac:dyDescent="0.3">
      <c r="A89" s="62">
        <f t="shared" si="11"/>
        <v>88</v>
      </c>
      <c r="B89" s="40">
        <v>3331</v>
      </c>
      <c r="C89" s="41" t="s">
        <v>145</v>
      </c>
      <c r="D89" s="42" t="s">
        <v>105</v>
      </c>
      <c r="E89" s="43">
        <v>0.65</v>
      </c>
      <c r="F89" s="44" t="str">
        <f t="shared" si="6"/>
        <v>4.715</v>
      </c>
      <c r="G89" s="45">
        <v>593</v>
      </c>
      <c r="H89" s="46">
        <v>27</v>
      </c>
      <c r="I89" s="47" t="s">
        <v>58</v>
      </c>
      <c r="J89" s="46">
        <v>158</v>
      </c>
      <c r="K89" s="55">
        <v>0.67</v>
      </c>
      <c r="L89" s="50">
        <f t="shared" si="7"/>
        <v>397.31</v>
      </c>
      <c r="M89" s="51">
        <f t="shared" si="8"/>
        <v>2.0000000000000018E-2</v>
      </c>
      <c r="N89" s="52">
        <f t="shared" si="9"/>
        <v>9.4300000000000086</v>
      </c>
      <c r="O89" s="50">
        <f t="shared" si="10"/>
        <v>9.4300000000000086</v>
      </c>
    </row>
    <row r="90" spans="1:15" ht="15.6" x14ac:dyDescent="0.3">
      <c r="A90" s="62">
        <f t="shared" si="11"/>
        <v>89</v>
      </c>
      <c r="B90" s="40">
        <v>3332</v>
      </c>
      <c r="C90" s="41" t="s">
        <v>146</v>
      </c>
      <c r="D90" s="42" t="s">
        <v>105</v>
      </c>
      <c r="E90" s="43">
        <v>0.65</v>
      </c>
      <c r="F90" s="44" t="str">
        <f t="shared" si="6"/>
        <v>4.715</v>
      </c>
      <c r="G90" s="45">
        <v>579</v>
      </c>
      <c r="H90" s="46" t="s">
        <v>50</v>
      </c>
      <c r="I90" s="47" t="s">
        <v>51</v>
      </c>
      <c r="J90" s="46">
        <v>187</v>
      </c>
      <c r="K90" s="55">
        <v>0.47</v>
      </c>
      <c r="L90" s="50">
        <f t="shared" si="7"/>
        <v>272.13</v>
      </c>
      <c r="M90" s="51">
        <f t="shared" si="8"/>
        <v>-0.18000000000000005</v>
      </c>
      <c r="N90" s="52">
        <f t="shared" si="9"/>
        <v>0</v>
      </c>
      <c r="O90" s="50">
        <f t="shared" si="10"/>
        <v>0</v>
      </c>
    </row>
    <row r="91" spans="1:15" ht="15.6" x14ac:dyDescent="0.3">
      <c r="A91" s="62">
        <f t="shared" si="11"/>
        <v>90</v>
      </c>
      <c r="B91" s="40">
        <v>3334</v>
      </c>
      <c r="C91" s="41" t="s">
        <v>147</v>
      </c>
      <c r="D91" s="42" t="s">
        <v>105</v>
      </c>
      <c r="E91" s="43">
        <v>0.65</v>
      </c>
      <c r="F91" s="44" t="str">
        <f t="shared" si="6"/>
        <v>4.715</v>
      </c>
      <c r="G91" s="45">
        <v>579</v>
      </c>
      <c r="H91" s="46"/>
      <c r="I91" s="47"/>
      <c r="J91" s="46"/>
      <c r="K91" s="55"/>
      <c r="L91" s="50">
        <f t="shared" si="7"/>
        <v>0</v>
      </c>
      <c r="M91" s="51">
        <f t="shared" si="8"/>
        <v>-0.65</v>
      </c>
      <c r="N91" s="52">
        <f t="shared" si="9"/>
        <v>0</v>
      </c>
      <c r="O91" s="50">
        <f t="shared" si="10"/>
        <v>0</v>
      </c>
    </row>
    <row r="92" spans="1:15" ht="15.6" x14ac:dyDescent="0.3">
      <c r="A92" s="62">
        <f t="shared" si="11"/>
        <v>91</v>
      </c>
      <c r="B92" s="40">
        <v>3336</v>
      </c>
      <c r="C92" s="41" t="s">
        <v>148</v>
      </c>
      <c r="D92" s="42" t="s">
        <v>71</v>
      </c>
      <c r="E92" s="43">
        <v>0.7</v>
      </c>
      <c r="F92" s="44" t="str">
        <f t="shared" si="6"/>
        <v>5.12820</v>
      </c>
      <c r="G92" s="45">
        <v>579</v>
      </c>
      <c r="H92" s="46" t="s">
        <v>62</v>
      </c>
      <c r="I92" s="47" t="s">
        <v>63</v>
      </c>
      <c r="J92" s="46">
        <v>176</v>
      </c>
      <c r="K92" s="55">
        <v>0.49</v>
      </c>
      <c r="L92" s="50">
        <f t="shared" si="7"/>
        <v>283.70999999999998</v>
      </c>
      <c r="M92" s="51">
        <f t="shared" si="8"/>
        <v>-0.20999999999999996</v>
      </c>
      <c r="N92" s="52">
        <f t="shared" si="9"/>
        <v>0</v>
      </c>
      <c r="O92" s="50">
        <f t="shared" si="10"/>
        <v>0</v>
      </c>
    </row>
    <row r="93" spans="1:15" ht="15.6" x14ac:dyDescent="0.3">
      <c r="A93" s="62">
        <f t="shared" si="11"/>
        <v>92</v>
      </c>
      <c r="B93" s="40">
        <v>3342</v>
      </c>
      <c r="C93" s="41" t="s">
        <v>149</v>
      </c>
      <c r="D93" s="42" t="s">
        <v>49</v>
      </c>
      <c r="E93" s="43">
        <v>0.9</v>
      </c>
      <c r="F93" s="44" t="str">
        <f t="shared" si="6"/>
        <v>10.0</v>
      </c>
      <c r="G93" s="45">
        <v>579</v>
      </c>
      <c r="H93" s="46"/>
      <c r="I93" s="47"/>
      <c r="J93" s="46"/>
      <c r="K93" s="55"/>
      <c r="L93" s="50">
        <f t="shared" si="7"/>
        <v>0</v>
      </c>
      <c r="M93" s="51">
        <f t="shared" si="8"/>
        <v>-0.9</v>
      </c>
      <c r="N93" s="52">
        <f t="shared" si="9"/>
        <v>0</v>
      </c>
      <c r="O93" s="50">
        <f t="shared" si="10"/>
        <v>0</v>
      </c>
    </row>
    <row r="94" spans="1:15" ht="15.6" x14ac:dyDescent="0.3">
      <c r="A94" s="62">
        <f t="shared" si="11"/>
        <v>93</v>
      </c>
      <c r="B94" s="40">
        <v>3350</v>
      </c>
      <c r="C94" s="41" t="s">
        <v>150</v>
      </c>
      <c r="D94" s="42" t="s">
        <v>71</v>
      </c>
      <c r="E94" s="43">
        <v>0.7</v>
      </c>
      <c r="F94" s="44" t="str">
        <f t="shared" si="6"/>
        <v>5.12820</v>
      </c>
      <c r="G94" s="45">
        <v>579</v>
      </c>
      <c r="H94" s="46"/>
      <c r="I94" s="47"/>
      <c r="J94" s="46"/>
      <c r="K94" s="55"/>
      <c r="L94" s="50">
        <f t="shared" si="7"/>
        <v>0</v>
      </c>
      <c r="M94" s="51">
        <f t="shared" si="8"/>
        <v>-0.7</v>
      </c>
      <c r="N94" s="52">
        <f t="shared" si="9"/>
        <v>0</v>
      </c>
      <c r="O94" s="50">
        <f t="shared" si="10"/>
        <v>0</v>
      </c>
    </row>
    <row r="95" spans="1:15" ht="15.6" x14ac:dyDescent="0.3">
      <c r="A95" s="62">
        <f t="shared" si="11"/>
        <v>94</v>
      </c>
      <c r="B95" s="40">
        <v>3352</v>
      </c>
      <c r="C95" s="41" t="s">
        <v>151</v>
      </c>
      <c r="D95" s="42" t="s">
        <v>53</v>
      </c>
      <c r="E95" s="43">
        <v>0.75</v>
      </c>
      <c r="F95" s="44" t="str">
        <f t="shared" si="6"/>
        <v>4.61540</v>
      </c>
      <c r="G95" s="45">
        <v>579</v>
      </c>
      <c r="H95" s="46"/>
      <c r="I95" s="47"/>
      <c r="J95" s="46"/>
      <c r="K95" s="55"/>
      <c r="L95" s="50">
        <f t="shared" si="7"/>
        <v>0</v>
      </c>
      <c r="M95" s="51">
        <f t="shared" si="8"/>
        <v>-0.75</v>
      </c>
      <c r="N95" s="52">
        <f t="shared" si="9"/>
        <v>0</v>
      </c>
      <c r="O95" s="50">
        <f t="shared" si="10"/>
        <v>0</v>
      </c>
    </row>
    <row r="96" spans="1:15" ht="15.6" x14ac:dyDescent="0.3">
      <c r="A96" s="62">
        <f t="shared" si="11"/>
        <v>95</v>
      </c>
      <c r="B96" s="40">
        <v>3356</v>
      </c>
      <c r="C96" s="41" t="s">
        <v>141</v>
      </c>
      <c r="D96" s="42" t="s">
        <v>105</v>
      </c>
      <c r="E96" s="43">
        <v>0.65</v>
      </c>
      <c r="F96" s="44" t="str">
        <f t="shared" si="6"/>
        <v>4.715</v>
      </c>
      <c r="G96" s="45">
        <v>579</v>
      </c>
      <c r="H96" s="46" t="s">
        <v>50</v>
      </c>
      <c r="I96" s="47" t="s">
        <v>51</v>
      </c>
      <c r="J96" s="46">
        <v>226</v>
      </c>
      <c r="K96" s="55">
        <v>0.56999999999999995</v>
      </c>
      <c r="L96" s="50">
        <f t="shared" si="7"/>
        <v>330.03</v>
      </c>
      <c r="M96" s="51">
        <f t="shared" si="8"/>
        <v>-8.0000000000000071E-2</v>
      </c>
      <c r="N96" s="52">
        <f t="shared" si="9"/>
        <v>0</v>
      </c>
      <c r="O96" s="50">
        <f t="shared" si="10"/>
        <v>0</v>
      </c>
    </row>
    <row r="97" spans="1:15" ht="15.6" x14ac:dyDescent="0.3">
      <c r="A97" s="62">
        <f t="shared" si="11"/>
        <v>96</v>
      </c>
      <c r="B97" s="40">
        <v>3395</v>
      </c>
      <c r="C97" s="41" t="s">
        <v>152</v>
      </c>
      <c r="D97" s="42" t="s">
        <v>130</v>
      </c>
      <c r="E97" s="43">
        <v>0.6</v>
      </c>
      <c r="F97" s="44" t="str">
        <f t="shared" si="6"/>
        <v>4.615</v>
      </c>
      <c r="G97" s="45">
        <v>579</v>
      </c>
      <c r="H97" s="46"/>
      <c r="I97" s="47"/>
      <c r="J97" s="46"/>
      <c r="K97" s="55"/>
      <c r="L97" s="50">
        <f t="shared" si="7"/>
        <v>0</v>
      </c>
      <c r="M97" s="51">
        <f t="shared" si="8"/>
        <v>-0.6</v>
      </c>
      <c r="N97" s="52">
        <f t="shared" si="9"/>
        <v>0</v>
      </c>
      <c r="O97" s="50">
        <f t="shared" si="10"/>
        <v>0</v>
      </c>
    </row>
    <row r="98" spans="1:15" ht="15.6" x14ac:dyDescent="0.3">
      <c r="A98" s="62">
        <f t="shared" si="11"/>
        <v>97</v>
      </c>
      <c r="B98" s="40">
        <v>3397</v>
      </c>
      <c r="C98" s="41" t="s">
        <v>153</v>
      </c>
      <c r="D98" s="42" t="s">
        <v>130</v>
      </c>
      <c r="E98" s="43">
        <v>0.6</v>
      </c>
      <c r="F98" s="44" t="str">
        <f t="shared" si="6"/>
        <v>4.615</v>
      </c>
      <c r="G98" s="45">
        <v>579</v>
      </c>
      <c r="H98" s="46">
        <v>27</v>
      </c>
      <c r="I98" s="47" t="s">
        <v>58</v>
      </c>
      <c r="J98" s="57">
        <v>142</v>
      </c>
      <c r="K98" s="58">
        <v>0.56999999999999995</v>
      </c>
      <c r="L98" s="50">
        <f t="shared" si="7"/>
        <v>330.03</v>
      </c>
      <c r="M98" s="51">
        <f t="shared" si="8"/>
        <v>-3.0000000000000027E-2</v>
      </c>
      <c r="N98" s="52">
        <f t="shared" si="9"/>
        <v>0</v>
      </c>
      <c r="O98" s="50">
        <f t="shared" si="10"/>
        <v>0</v>
      </c>
    </row>
    <row r="99" spans="1:15" ht="15.6" x14ac:dyDescent="0.3">
      <c r="A99" s="62">
        <f t="shared" si="11"/>
        <v>98</v>
      </c>
      <c r="B99" s="40">
        <v>3402</v>
      </c>
      <c r="C99" s="41" t="s">
        <v>154</v>
      </c>
      <c r="D99" s="42" t="s">
        <v>71</v>
      </c>
      <c r="E99" s="43">
        <v>0.7</v>
      </c>
      <c r="F99" s="44" t="str">
        <f t="shared" si="6"/>
        <v>5.12820</v>
      </c>
      <c r="G99" s="45">
        <v>579</v>
      </c>
      <c r="H99" s="46">
        <v>27</v>
      </c>
      <c r="I99" s="47" t="s">
        <v>58</v>
      </c>
      <c r="J99" s="46">
        <v>62</v>
      </c>
      <c r="K99" s="55">
        <v>0.47</v>
      </c>
      <c r="L99" s="50">
        <f t="shared" si="7"/>
        <v>272.13</v>
      </c>
      <c r="M99" s="51">
        <f t="shared" si="8"/>
        <v>-0.22999999999999998</v>
      </c>
      <c r="N99" s="52">
        <f t="shared" si="9"/>
        <v>0</v>
      </c>
      <c r="O99" s="50">
        <f t="shared" si="10"/>
        <v>0</v>
      </c>
    </row>
    <row r="100" spans="1:15" ht="15.6" x14ac:dyDescent="0.3">
      <c r="A100" s="62">
        <f t="shared" si="11"/>
        <v>99</v>
      </c>
      <c r="B100" s="40">
        <v>3404</v>
      </c>
      <c r="C100" s="41" t="s">
        <v>155</v>
      </c>
      <c r="D100" s="42" t="s">
        <v>105</v>
      </c>
      <c r="E100" s="43">
        <v>0.65</v>
      </c>
      <c r="F100" s="44" t="str">
        <f t="shared" si="6"/>
        <v>4.715</v>
      </c>
      <c r="G100" s="45">
        <v>579</v>
      </c>
      <c r="H100" s="46"/>
      <c r="I100" s="47"/>
      <c r="J100" s="57"/>
      <c r="K100" s="58"/>
      <c r="L100" s="50">
        <f t="shared" si="7"/>
        <v>0</v>
      </c>
      <c r="M100" s="51">
        <f t="shared" si="8"/>
        <v>-0.65</v>
      </c>
      <c r="N100" s="52">
        <f t="shared" si="9"/>
        <v>0</v>
      </c>
      <c r="O100" s="50">
        <f t="shared" si="10"/>
        <v>0</v>
      </c>
    </row>
    <row r="101" spans="1:15" ht="15.6" x14ac:dyDescent="0.3">
      <c r="A101" s="62">
        <f t="shared" si="11"/>
        <v>100</v>
      </c>
      <c r="B101" s="40">
        <v>3407</v>
      </c>
      <c r="C101" s="41" t="s">
        <v>156</v>
      </c>
      <c r="D101" s="42" t="s">
        <v>105</v>
      </c>
      <c r="E101" s="43">
        <v>0.65</v>
      </c>
      <c r="F101" s="44" t="str">
        <f t="shared" si="6"/>
        <v>4.715</v>
      </c>
      <c r="G101" s="45">
        <v>579</v>
      </c>
      <c r="H101" s="46"/>
      <c r="I101" s="47"/>
      <c r="J101" s="46"/>
      <c r="K101" s="55"/>
      <c r="L101" s="50">
        <f t="shared" si="7"/>
        <v>0</v>
      </c>
      <c r="M101" s="51">
        <f t="shared" si="8"/>
        <v>-0.65</v>
      </c>
      <c r="N101" s="52">
        <f t="shared" si="9"/>
        <v>0</v>
      </c>
      <c r="O101" s="50">
        <f t="shared" si="10"/>
        <v>0</v>
      </c>
    </row>
    <row r="102" spans="1:15" ht="15.6" x14ac:dyDescent="0.3">
      <c r="A102" s="62">
        <f t="shared" si="11"/>
        <v>101</v>
      </c>
      <c r="B102" s="40">
        <v>3409</v>
      </c>
      <c r="C102" s="41" t="s">
        <v>157</v>
      </c>
      <c r="D102" s="42" t="s">
        <v>105</v>
      </c>
      <c r="E102" s="43">
        <v>0.65</v>
      </c>
      <c r="F102" s="44" t="str">
        <f t="shared" si="6"/>
        <v>4.715</v>
      </c>
      <c r="G102" s="45">
        <v>579</v>
      </c>
      <c r="H102" s="46"/>
      <c r="I102" s="47"/>
      <c r="J102" s="57"/>
      <c r="K102" s="58"/>
      <c r="L102" s="50">
        <f t="shared" si="7"/>
        <v>0</v>
      </c>
      <c r="M102" s="51">
        <f t="shared" si="8"/>
        <v>-0.65</v>
      </c>
      <c r="N102" s="52">
        <f t="shared" si="9"/>
        <v>0</v>
      </c>
      <c r="O102" s="50">
        <f t="shared" si="10"/>
        <v>0</v>
      </c>
    </row>
    <row r="103" spans="1:15" ht="15.6" x14ac:dyDescent="0.3">
      <c r="A103" s="62">
        <f t="shared" si="11"/>
        <v>102</v>
      </c>
      <c r="B103" s="40">
        <v>3415</v>
      </c>
      <c r="C103" s="41" t="s">
        <v>158</v>
      </c>
      <c r="D103" s="42" t="s">
        <v>105</v>
      </c>
      <c r="E103" s="43">
        <v>0.65</v>
      </c>
      <c r="F103" s="44" t="str">
        <f t="shared" si="6"/>
        <v>4.715</v>
      </c>
      <c r="G103" s="45">
        <v>642</v>
      </c>
      <c r="H103" s="46" t="s">
        <v>50</v>
      </c>
      <c r="I103" s="47" t="s">
        <v>51</v>
      </c>
      <c r="J103" s="46">
        <v>16</v>
      </c>
      <c r="K103" s="55">
        <v>0.42</v>
      </c>
      <c r="L103" s="50">
        <f t="shared" si="7"/>
        <v>269.64</v>
      </c>
      <c r="M103" s="51">
        <f t="shared" si="8"/>
        <v>-0.23000000000000004</v>
      </c>
      <c r="N103" s="52">
        <f t="shared" si="9"/>
        <v>0</v>
      </c>
      <c r="O103" s="50">
        <f t="shared" si="10"/>
        <v>0</v>
      </c>
    </row>
    <row r="104" spans="1:15" ht="15.6" x14ac:dyDescent="0.3">
      <c r="A104" s="62">
        <f t="shared" si="11"/>
        <v>103</v>
      </c>
      <c r="B104" s="40">
        <v>3416</v>
      </c>
      <c r="C104" s="41" t="s">
        <v>159</v>
      </c>
      <c r="D104" s="42" t="s">
        <v>105</v>
      </c>
      <c r="E104" s="43">
        <v>0.65</v>
      </c>
      <c r="F104" s="44" t="str">
        <f t="shared" si="6"/>
        <v>4.715</v>
      </c>
      <c r="G104" s="45">
        <v>579</v>
      </c>
      <c r="H104" s="46" t="s">
        <v>50</v>
      </c>
      <c r="I104" s="47" t="s">
        <v>51</v>
      </c>
      <c r="J104" s="46">
        <v>174</v>
      </c>
      <c r="K104" s="55">
        <v>0.44</v>
      </c>
      <c r="L104" s="50">
        <f t="shared" si="7"/>
        <v>254.76</v>
      </c>
      <c r="M104" s="51">
        <f t="shared" si="8"/>
        <v>-0.21000000000000002</v>
      </c>
      <c r="N104" s="52">
        <f t="shared" si="9"/>
        <v>0</v>
      </c>
      <c r="O104" s="50">
        <f t="shared" si="10"/>
        <v>0</v>
      </c>
    </row>
    <row r="105" spans="1:15" ht="15.6" x14ac:dyDescent="0.3">
      <c r="A105" s="62">
        <f t="shared" si="11"/>
        <v>104</v>
      </c>
      <c r="B105" s="40">
        <v>3417</v>
      </c>
      <c r="C105" s="41" t="s">
        <v>160</v>
      </c>
      <c r="D105" s="42" t="s">
        <v>105</v>
      </c>
      <c r="E105" s="43">
        <v>0.65</v>
      </c>
      <c r="F105" s="44" t="str">
        <f t="shared" si="6"/>
        <v>4.715</v>
      </c>
      <c r="G105" s="45">
        <v>579</v>
      </c>
      <c r="H105" s="46"/>
      <c r="I105" s="47"/>
      <c r="J105" s="57"/>
      <c r="K105" s="58"/>
      <c r="L105" s="50">
        <f t="shared" si="7"/>
        <v>0</v>
      </c>
      <c r="M105" s="51">
        <f t="shared" si="8"/>
        <v>-0.65</v>
      </c>
      <c r="N105" s="52">
        <f t="shared" si="9"/>
        <v>0</v>
      </c>
      <c r="O105" s="50">
        <f t="shared" si="10"/>
        <v>0</v>
      </c>
    </row>
    <row r="106" spans="1:15" ht="15.6" x14ac:dyDescent="0.3">
      <c r="A106" s="62">
        <f t="shared" si="11"/>
        <v>105</v>
      </c>
      <c r="B106" s="40">
        <v>3419</v>
      </c>
      <c r="C106" s="41" t="s">
        <v>161</v>
      </c>
      <c r="D106" s="42" t="s">
        <v>105</v>
      </c>
      <c r="E106" s="43">
        <v>0.65</v>
      </c>
      <c r="F106" s="44" t="str">
        <f t="shared" si="6"/>
        <v>4.715</v>
      </c>
      <c r="G106" s="45">
        <v>579</v>
      </c>
      <c r="H106" s="46"/>
      <c r="I106" s="47"/>
      <c r="J106" s="46"/>
      <c r="K106" s="55"/>
      <c r="L106" s="50">
        <f t="shared" si="7"/>
        <v>0</v>
      </c>
      <c r="M106" s="51">
        <f t="shared" si="8"/>
        <v>-0.65</v>
      </c>
      <c r="N106" s="52">
        <f t="shared" si="9"/>
        <v>0</v>
      </c>
      <c r="O106" s="50">
        <f t="shared" si="10"/>
        <v>0</v>
      </c>
    </row>
    <row r="107" spans="1:15" ht="15.6" x14ac:dyDescent="0.3">
      <c r="A107" s="62">
        <f t="shared" si="11"/>
        <v>106</v>
      </c>
      <c r="B107" s="40">
        <v>3422</v>
      </c>
      <c r="C107" s="41" t="s">
        <v>162</v>
      </c>
      <c r="D107" s="42" t="s">
        <v>105</v>
      </c>
      <c r="E107" s="43">
        <v>0.65</v>
      </c>
      <c r="F107" s="44" t="str">
        <f t="shared" si="6"/>
        <v>4.715</v>
      </c>
      <c r="G107" s="45">
        <v>593</v>
      </c>
      <c r="H107" s="46"/>
      <c r="I107" s="47"/>
      <c r="J107" s="57"/>
      <c r="K107" s="58"/>
      <c r="L107" s="50">
        <f t="shared" si="7"/>
        <v>0</v>
      </c>
      <c r="M107" s="51">
        <f t="shared" si="8"/>
        <v>-0.65</v>
      </c>
      <c r="N107" s="52">
        <f t="shared" si="9"/>
        <v>0</v>
      </c>
      <c r="O107" s="50">
        <f t="shared" si="10"/>
        <v>0</v>
      </c>
    </row>
    <row r="108" spans="1:15" ht="15.6" x14ac:dyDescent="0.3">
      <c r="A108" s="62">
        <f t="shared" si="11"/>
        <v>107</v>
      </c>
      <c r="B108" s="40">
        <v>3434</v>
      </c>
      <c r="C108" s="41" t="s">
        <v>163</v>
      </c>
      <c r="D108" s="42" t="s">
        <v>71</v>
      </c>
      <c r="E108" s="43">
        <v>0.7</v>
      </c>
      <c r="F108" s="44" t="str">
        <f t="shared" si="6"/>
        <v>5.12820</v>
      </c>
      <c r="G108" s="45">
        <v>789.75</v>
      </c>
      <c r="H108" s="46" t="s">
        <v>65</v>
      </c>
      <c r="I108" s="47" t="s">
        <v>63</v>
      </c>
      <c r="J108" s="46">
        <v>242</v>
      </c>
      <c r="K108" s="55">
        <v>0.71</v>
      </c>
      <c r="L108" s="50">
        <f t="shared" si="7"/>
        <v>560.72249999999997</v>
      </c>
      <c r="M108" s="51">
        <f t="shared" si="8"/>
        <v>1.0000000000000009E-2</v>
      </c>
      <c r="N108" s="52">
        <f t="shared" si="9"/>
        <v>5.1282000000000041</v>
      </c>
      <c r="O108" s="50">
        <f t="shared" si="10"/>
        <v>5.1282000000000041</v>
      </c>
    </row>
    <row r="109" spans="1:15" ht="15.6" x14ac:dyDescent="0.3">
      <c r="A109" s="62">
        <f t="shared" si="11"/>
        <v>108</v>
      </c>
      <c r="B109" s="40">
        <v>3443</v>
      </c>
      <c r="C109" s="41" t="s">
        <v>164</v>
      </c>
      <c r="D109" s="42" t="s">
        <v>130</v>
      </c>
      <c r="E109" s="43">
        <v>0.6</v>
      </c>
      <c r="F109" s="44" t="str">
        <f t="shared" si="6"/>
        <v>4.615</v>
      </c>
      <c r="G109" s="45">
        <v>579</v>
      </c>
      <c r="H109" s="46"/>
      <c r="I109" s="47"/>
      <c r="J109" s="46"/>
      <c r="K109" s="55"/>
      <c r="L109" s="50">
        <f t="shared" si="7"/>
        <v>0</v>
      </c>
      <c r="M109" s="51">
        <f t="shared" si="8"/>
        <v>-0.6</v>
      </c>
      <c r="N109" s="52">
        <f t="shared" si="9"/>
        <v>0</v>
      </c>
      <c r="O109" s="50">
        <f t="shared" si="10"/>
        <v>0</v>
      </c>
    </row>
    <row r="110" spans="1:15" ht="15.6" x14ac:dyDescent="0.3">
      <c r="A110" s="62">
        <f t="shared" si="11"/>
        <v>109</v>
      </c>
      <c r="B110" s="40">
        <v>3445</v>
      </c>
      <c r="C110" s="41" t="s">
        <v>165</v>
      </c>
      <c r="D110" s="42" t="s">
        <v>130</v>
      </c>
      <c r="E110" s="43">
        <v>0.6</v>
      </c>
      <c r="F110" s="44" t="str">
        <f t="shared" si="6"/>
        <v>4.615</v>
      </c>
      <c r="G110" s="45">
        <v>642</v>
      </c>
      <c r="H110" s="46"/>
      <c r="I110" s="47"/>
      <c r="J110" s="46"/>
      <c r="K110" s="55"/>
      <c r="L110" s="50">
        <f t="shared" si="7"/>
        <v>0</v>
      </c>
      <c r="M110" s="51">
        <f t="shared" si="8"/>
        <v>-0.6</v>
      </c>
      <c r="N110" s="52">
        <f t="shared" si="9"/>
        <v>0</v>
      </c>
      <c r="O110" s="50">
        <f t="shared" si="10"/>
        <v>0</v>
      </c>
    </row>
    <row r="111" spans="1:15" ht="15.6" x14ac:dyDescent="0.3">
      <c r="A111" s="62">
        <f t="shared" si="11"/>
        <v>110</v>
      </c>
      <c r="B111" s="40">
        <v>3450</v>
      </c>
      <c r="C111" s="41" t="s">
        <v>166</v>
      </c>
      <c r="D111" s="42" t="s">
        <v>105</v>
      </c>
      <c r="E111" s="43">
        <v>0.65</v>
      </c>
      <c r="F111" s="44" t="str">
        <f t="shared" si="6"/>
        <v>4.715</v>
      </c>
      <c r="G111" s="62">
        <v>507</v>
      </c>
      <c r="H111" s="46"/>
      <c r="I111" s="47"/>
      <c r="J111" s="57"/>
      <c r="K111" s="58"/>
      <c r="L111" s="50">
        <f t="shared" si="7"/>
        <v>0</v>
      </c>
      <c r="M111" s="51">
        <f t="shared" si="8"/>
        <v>-0.65</v>
      </c>
      <c r="N111" s="52">
        <f t="shared" si="9"/>
        <v>0</v>
      </c>
      <c r="O111" s="50">
        <f t="shared" si="10"/>
        <v>0</v>
      </c>
    </row>
    <row r="112" spans="1:15" ht="15.6" x14ac:dyDescent="0.3">
      <c r="A112" s="62">
        <f t="shared" si="11"/>
        <v>111</v>
      </c>
      <c r="B112" s="40">
        <v>3452</v>
      </c>
      <c r="C112" s="41" t="s">
        <v>167</v>
      </c>
      <c r="D112" s="42" t="s">
        <v>130</v>
      </c>
      <c r="E112" s="43">
        <v>0.6</v>
      </c>
      <c r="F112" s="44" t="str">
        <f t="shared" si="6"/>
        <v>4.615</v>
      </c>
      <c r="G112" s="45">
        <v>579</v>
      </c>
      <c r="H112" s="46"/>
      <c r="I112" s="47"/>
      <c r="J112" s="46"/>
      <c r="K112" s="55"/>
      <c r="L112" s="50">
        <f t="shared" si="7"/>
        <v>0</v>
      </c>
      <c r="M112" s="51">
        <f t="shared" si="8"/>
        <v>-0.6</v>
      </c>
      <c r="N112" s="52">
        <f t="shared" si="9"/>
        <v>0</v>
      </c>
      <c r="O112" s="50">
        <f t="shared" si="10"/>
        <v>0</v>
      </c>
    </row>
    <row r="113" spans="1:15" ht="15.6" x14ac:dyDescent="0.3">
      <c r="A113" s="62">
        <f t="shared" si="11"/>
        <v>112</v>
      </c>
      <c r="B113" s="40">
        <v>3455</v>
      </c>
      <c r="C113" s="41" t="s">
        <v>168</v>
      </c>
      <c r="D113" s="42" t="s">
        <v>130</v>
      </c>
      <c r="E113" s="43">
        <v>0.6</v>
      </c>
      <c r="F113" s="44" t="str">
        <f t="shared" si="6"/>
        <v>4.615</v>
      </c>
      <c r="G113" s="45">
        <v>691</v>
      </c>
      <c r="H113" s="46"/>
      <c r="I113" s="47"/>
      <c r="J113" s="57"/>
      <c r="K113" s="58"/>
      <c r="L113" s="50">
        <f t="shared" si="7"/>
        <v>0</v>
      </c>
      <c r="M113" s="51">
        <f t="shared" si="8"/>
        <v>-0.6</v>
      </c>
      <c r="N113" s="52">
        <f t="shared" si="9"/>
        <v>0</v>
      </c>
      <c r="O113" s="50">
        <f t="shared" si="10"/>
        <v>0</v>
      </c>
    </row>
    <row r="114" spans="1:15" ht="15.6" x14ac:dyDescent="0.3">
      <c r="A114" s="62">
        <f t="shared" si="11"/>
        <v>113</v>
      </c>
      <c r="B114" s="40">
        <v>3460</v>
      </c>
      <c r="C114" s="41" t="s">
        <v>169</v>
      </c>
      <c r="D114" s="42" t="s">
        <v>130</v>
      </c>
      <c r="E114" s="43">
        <v>0.6</v>
      </c>
      <c r="F114" s="44" t="str">
        <f t="shared" si="6"/>
        <v>4.615</v>
      </c>
      <c r="G114" s="62">
        <v>507</v>
      </c>
      <c r="H114" s="46"/>
      <c r="I114" s="47"/>
      <c r="J114" s="57"/>
      <c r="K114" s="58"/>
      <c r="L114" s="50">
        <f t="shared" si="7"/>
        <v>0</v>
      </c>
      <c r="M114" s="51">
        <f t="shared" si="8"/>
        <v>-0.6</v>
      </c>
      <c r="N114" s="52">
        <f t="shared" si="9"/>
        <v>0</v>
      </c>
      <c r="O114" s="50">
        <f t="shared" si="10"/>
        <v>0</v>
      </c>
    </row>
    <row r="115" spans="1:15" ht="15.6" x14ac:dyDescent="0.3">
      <c r="A115" s="62">
        <f t="shared" si="11"/>
        <v>114</v>
      </c>
      <c r="B115" s="40">
        <v>3463</v>
      </c>
      <c r="C115" s="41" t="s">
        <v>170</v>
      </c>
      <c r="D115" s="42" t="s">
        <v>130</v>
      </c>
      <c r="E115" s="43">
        <v>0.6</v>
      </c>
      <c r="F115" s="44" t="str">
        <f>IF(E115&lt;60.01%,"4.615",IF(E115&lt;65.01%,"4.715",IF(E115&lt;70.01%,"5.12820",IF(E115&lt;75.01%,"4.61540",IF(E115&lt;80.01%,"5.00",IF(E115&lt;85%,"6.6666",IF(E115&lt;90.01%,"10.0")))))))</f>
        <v>4.615</v>
      </c>
      <c r="G115" s="45">
        <v>579</v>
      </c>
      <c r="H115" s="46"/>
      <c r="I115" s="47"/>
      <c r="J115" s="57"/>
      <c r="K115" s="58"/>
      <c r="L115" s="50">
        <f t="shared" si="7"/>
        <v>0</v>
      </c>
      <c r="M115" s="51">
        <f t="shared" si="8"/>
        <v>-0.6</v>
      </c>
      <c r="N115" s="52">
        <f t="shared" si="9"/>
        <v>0</v>
      </c>
      <c r="O115" s="50">
        <f t="shared" si="10"/>
        <v>0</v>
      </c>
    </row>
    <row r="116" spans="1:15" ht="15.6" x14ac:dyDescent="0.3">
      <c r="A116" s="62">
        <f t="shared" si="11"/>
        <v>115</v>
      </c>
      <c r="B116" s="40">
        <v>3467</v>
      </c>
      <c r="C116" s="41" t="s">
        <v>171</v>
      </c>
      <c r="D116" s="42" t="s">
        <v>105</v>
      </c>
      <c r="E116" s="43">
        <v>0.65</v>
      </c>
      <c r="F116" s="44" t="str">
        <f t="shared" si="6"/>
        <v>4.715</v>
      </c>
      <c r="G116" s="62">
        <v>507</v>
      </c>
      <c r="H116" s="46"/>
      <c r="I116" s="47"/>
      <c r="J116" s="57"/>
      <c r="K116" s="58"/>
      <c r="L116" s="50">
        <f t="shared" si="7"/>
        <v>0</v>
      </c>
      <c r="M116" s="51">
        <f t="shared" si="8"/>
        <v>-0.65</v>
      </c>
      <c r="N116" s="52">
        <f t="shared" si="9"/>
        <v>0</v>
      </c>
      <c r="O116" s="50">
        <f t="shared" si="10"/>
        <v>0</v>
      </c>
    </row>
    <row r="117" spans="1:15" ht="15.6" x14ac:dyDescent="0.3">
      <c r="A117" s="62">
        <f t="shared" si="11"/>
        <v>116</v>
      </c>
      <c r="B117" s="40">
        <v>3468</v>
      </c>
      <c r="C117" s="41" t="s">
        <v>172</v>
      </c>
      <c r="D117" s="42" t="s">
        <v>130</v>
      </c>
      <c r="E117" s="43">
        <v>0.6</v>
      </c>
      <c r="F117" s="44" t="str">
        <f t="shared" si="6"/>
        <v>4.615</v>
      </c>
      <c r="G117" s="62">
        <v>507</v>
      </c>
      <c r="H117" s="46"/>
      <c r="I117" s="47"/>
      <c r="J117" s="57"/>
      <c r="K117" s="58"/>
      <c r="L117" s="50">
        <f t="shared" si="7"/>
        <v>0</v>
      </c>
      <c r="M117" s="51">
        <f t="shared" si="8"/>
        <v>-0.6</v>
      </c>
      <c r="N117" s="52">
        <f t="shared" si="9"/>
        <v>0</v>
      </c>
      <c r="O117" s="50">
        <f t="shared" si="10"/>
        <v>0</v>
      </c>
    </row>
    <row r="118" spans="1:15" ht="15.6" x14ac:dyDescent="0.3">
      <c r="A118" s="62">
        <f t="shared" si="11"/>
        <v>117</v>
      </c>
      <c r="B118" s="40">
        <v>3469</v>
      </c>
      <c r="C118" s="41" t="s">
        <v>173</v>
      </c>
      <c r="D118" s="42" t="s">
        <v>53</v>
      </c>
      <c r="E118" s="43">
        <v>0.75</v>
      </c>
      <c r="F118" s="44" t="str">
        <f t="shared" si="6"/>
        <v>4.61540</v>
      </c>
      <c r="G118" s="62">
        <v>507</v>
      </c>
      <c r="H118" s="46"/>
      <c r="I118" s="47"/>
      <c r="J118" s="57"/>
      <c r="K118" s="58"/>
      <c r="L118" s="50">
        <f t="shared" si="7"/>
        <v>0</v>
      </c>
      <c r="M118" s="51">
        <f t="shared" si="8"/>
        <v>-0.75</v>
      </c>
      <c r="N118" s="52">
        <f t="shared" si="9"/>
        <v>0</v>
      </c>
      <c r="O118" s="50">
        <f t="shared" si="10"/>
        <v>0</v>
      </c>
    </row>
    <row r="119" spans="1:15" ht="15.6" x14ac:dyDescent="0.3">
      <c r="A119" s="62">
        <f t="shared" si="11"/>
        <v>118</v>
      </c>
      <c r="B119" s="40">
        <v>3470</v>
      </c>
      <c r="C119" s="41" t="s">
        <v>174</v>
      </c>
      <c r="D119" s="42" t="s">
        <v>130</v>
      </c>
      <c r="E119" s="43">
        <v>0.6</v>
      </c>
      <c r="F119" s="44" t="str">
        <f t="shared" si="6"/>
        <v>4.615</v>
      </c>
      <c r="G119" s="62">
        <v>507</v>
      </c>
      <c r="H119" s="46"/>
      <c r="I119" s="47"/>
      <c r="J119" s="57"/>
      <c r="K119" s="58"/>
      <c r="L119" s="50">
        <f t="shared" si="7"/>
        <v>0</v>
      </c>
      <c r="M119" s="51">
        <f t="shared" si="8"/>
        <v>-0.6</v>
      </c>
      <c r="N119" s="52">
        <f t="shared" si="9"/>
        <v>0</v>
      </c>
      <c r="O119" s="50">
        <f t="shared" si="10"/>
        <v>0</v>
      </c>
    </row>
    <row r="120" spans="1:15" ht="15.6" x14ac:dyDescent="0.3">
      <c r="A120" s="62">
        <f t="shared" si="11"/>
        <v>119</v>
      </c>
      <c r="B120" s="40">
        <v>3471</v>
      </c>
      <c r="C120" s="41" t="s">
        <v>175</v>
      </c>
      <c r="D120" s="42" t="s">
        <v>130</v>
      </c>
      <c r="E120" s="43">
        <v>0.6</v>
      </c>
      <c r="F120" s="44" t="str">
        <f t="shared" si="6"/>
        <v>4.615</v>
      </c>
      <c r="G120" s="62">
        <v>507</v>
      </c>
      <c r="H120" s="57"/>
      <c r="I120" s="63"/>
      <c r="J120" s="57"/>
      <c r="K120" s="58"/>
      <c r="L120" s="50">
        <f t="shared" si="7"/>
        <v>0</v>
      </c>
      <c r="M120" s="51">
        <f t="shared" si="8"/>
        <v>-0.6</v>
      </c>
      <c r="N120" s="52">
        <f t="shared" si="9"/>
        <v>0</v>
      </c>
      <c r="O120" s="50">
        <f t="shared" si="10"/>
        <v>0</v>
      </c>
    </row>
    <row r="121" spans="1:15" ht="15.6" x14ac:dyDescent="0.3">
      <c r="A121" s="62">
        <f t="shared" si="11"/>
        <v>120</v>
      </c>
      <c r="B121" s="40">
        <v>3473</v>
      </c>
      <c r="C121" s="41" t="s">
        <v>176</v>
      </c>
      <c r="D121" s="42" t="s">
        <v>130</v>
      </c>
      <c r="E121" s="43">
        <v>0.6</v>
      </c>
      <c r="F121" s="44" t="str">
        <f t="shared" si="6"/>
        <v>4.615</v>
      </c>
      <c r="G121" s="62">
        <v>507</v>
      </c>
      <c r="H121" s="46" t="s">
        <v>50</v>
      </c>
      <c r="I121" s="47" t="s">
        <v>51</v>
      </c>
      <c r="J121" s="57">
        <v>11</v>
      </c>
      <c r="K121" s="58">
        <v>0.28000000000000003</v>
      </c>
      <c r="L121" s="50">
        <f t="shared" si="7"/>
        <v>141.96</v>
      </c>
      <c r="M121" s="51">
        <f t="shared" si="8"/>
        <v>-0.31999999999999995</v>
      </c>
      <c r="N121" s="52">
        <f t="shared" si="9"/>
        <v>0</v>
      </c>
      <c r="O121" s="50">
        <f t="shared" si="10"/>
        <v>0</v>
      </c>
    </row>
    <row r="122" spans="1:15" ht="15.6" x14ac:dyDescent="0.3">
      <c r="A122" s="62">
        <f t="shared" si="11"/>
        <v>121</v>
      </c>
      <c r="B122" s="40">
        <v>3474</v>
      </c>
      <c r="C122" s="41" t="s">
        <v>177</v>
      </c>
      <c r="D122" s="42" t="s">
        <v>71</v>
      </c>
      <c r="E122" s="43">
        <v>0.7</v>
      </c>
      <c r="F122" s="44" t="str">
        <f t="shared" si="6"/>
        <v>5.12820</v>
      </c>
      <c r="G122" s="62">
        <v>507</v>
      </c>
      <c r="H122" s="46">
        <v>27</v>
      </c>
      <c r="I122" s="47" t="s">
        <v>58</v>
      </c>
      <c r="J122" s="57">
        <v>64</v>
      </c>
      <c r="K122" s="58">
        <v>0.48</v>
      </c>
      <c r="L122" s="50">
        <f t="shared" si="7"/>
        <v>243.35999999999999</v>
      </c>
      <c r="M122" s="51">
        <f t="shared" si="8"/>
        <v>-0.21999999999999997</v>
      </c>
      <c r="N122" s="52">
        <f t="shared" si="9"/>
        <v>0</v>
      </c>
      <c r="O122" s="50">
        <f t="shared" si="10"/>
        <v>0</v>
      </c>
    </row>
    <row r="123" spans="1:15" ht="15.6" x14ac:dyDescent="0.3">
      <c r="A123" s="62">
        <f t="shared" si="11"/>
        <v>122</v>
      </c>
      <c r="B123" s="40">
        <v>3478</v>
      </c>
      <c r="C123" s="41" t="s">
        <v>178</v>
      </c>
      <c r="D123" s="42" t="s">
        <v>130</v>
      </c>
      <c r="E123" s="43">
        <v>0.6</v>
      </c>
      <c r="F123" s="44" t="str">
        <f t="shared" si="6"/>
        <v>4.615</v>
      </c>
      <c r="G123" s="62">
        <v>507</v>
      </c>
      <c r="H123" s="57"/>
      <c r="I123" s="63"/>
      <c r="J123" s="57"/>
      <c r="K123" s="58"/>
      <c r="L123" s="50">
        <f t="shared" si="7"/>
        <v>0</v>
      </c>
      <c r="M123" s="51">
        <f t="shared" si="8"/>
        <v>-0.6</v>
      </c>
      <c r="N123" s="52">
        <f t="shared" si="9"/>
        <v>0</v>
      </c>
      <c r="O123" s="50">
        <f t="shared" si="10"/>
        <v>0</v>
      </c>
    </row>
    <row r="124" spans="1:15" ht="15.6" x14ac:dyDescent="0.3">
      <c r="A124" s="62">
        <f t="shared" si="11"/>
        <v>123</v>
      </c>
      <c r="B124" s="40">
        <v>3479</v>
      </c>
      <c r="C124" s="41" t="s">
        <v>179</v>
      </c>
      <c r="D124" s="42" t="s">
        <v>105</v>
      </c>
      <c r="E124" s="43">
        <v>0.65</v>
      </c>
      <c r="F124" s="44" t="str">
        <f t="shared" si="6"/>
        <v>4.715</v>
      </c>
      <c r="G124" s="62">
        <v>507</v>
      </c>
      <c r="H124" s="57"/>
      <c r="I124" s="63"/>
      <c r="J124" s="57"/>
      <c r="K124" s="58"/>
      <c r="L124" s="50">
        <f t="shared" si="7"/>
        <v>0</v>
      </c>
      <c r="M124" s="51">
        <f t="shared" si="8"/>
        <v>-0.65</v>
      </c>
      <c r="N124" s="52">
        <f t="shared" si="9"/>
        <v>0</v>
      </c>
      <c r="O124" s="50">
        <f t="shared" si="10"/>
        <v>0</v>
      </c>
    </row>
    <row r="125" spans="1:15" ht="15.6" x14ac:dyDescent="0.3">
      <c r="A125" s="62">
        <f t="shared" si="11"/>
        <v>124</v>
      </c>
      <c r="B125" s="40">
        <v>3480</v>
      </c>
      <c r="C125" s="41" t="s">
        <v>180</v>
      </c>
      <c r="D125" s="42" t="s">
        <v>130</v>
      </c>
      <c r="E125" s="43">
        <v>0.6</v>
      </c>
      <c r="F125" s="44" t="str">
        <f t="shared" si="6"/>
        <v>4.615</v>
      </c>
      <c r="G125" s="62">
        <v>507</v>
      </c>
      <c r="H125" s="46"/>
      <c r="I125" s="47"/>
      <c r="J125" s="57"/>
      <c r="K125" s="58"/>
      <c r="L125" s="50">
        <f t="shared" si="7"/>
        <v>0</v>
      </c>
      <c r="M125" s="51">
        <f t="shared" si="8"/>
        <v>-0.6</v>
      </c>
      <c r="N125" s="52">
        <f t="shared" si="9"/>
        <v>0</v>
      </c>
      <c r="O125" s="50">
        <f t="shared" si="10"/>
        <v>0</v>
      </c>
    </row>
    <row r="126" spans="1:15" ht="15.6" x14ac:dyDescent="0.3">
      <c r="A126" s="62">
        <f t="shared" si="11"/>
        <v>125</v>
      </c>
      <c r="B126" s="40">
        <v>3482</v>
      </c>
      <c r="C126" s="41" t="s">
        <v>181</v>
      </c>
      <c r="D126" s="42" t="s">
        <v>105</v>
      </c>
      <c r="E126" s="43">
        <v>0.65</v>
      </c>
      <c r="F126" s="44" t="str">
        <f t="shared" si="6"/>
        <v>4.715</v>
      </c>
      <c r="G126" s="62">
        <v>507</v>
      </c>
      <c r="H126" s="46"/>
      <c r="I126" s="47"/>
      <c r="J126" s="57"/>
      <c r="K126" s="58"/>
      <c r="L126" s="50">
        <f t="shared" si="7"/>
        <v>0</v>
      </c>
      <c r="M126" s="51">
        <f t="shared" si="8"/>
        <v>-0.65</v>
      </c>
      <c r="N126" s="52">
        <f t="shared" si="9"/>
        <v>0</v>
      </c>
      <c r="O126" s="50">
        <f t="shared" si="10"/>
        <v>0</v>
      </c>
    </row>
    <row r="127" spans="1:15" ht="15.6" x14ac:dyDescent="0.3">
      <c r="A127" s="62">
        <f t="shared" si="11"/>
        <v>126</v>
      </c>
      <c r="B127" s="40">
        <v>3483</v>
      </c>
      <c r="C127" s="41" t="s">
        <v>182</v>
      </c>
      <c r="D127" s="42" t="s">
        <v>57</v>
      </c>
      <c r="E127" s="43">
        <v>0.8</v>
      </c>
      <c r="F127" s="44" t="str">
        <f t="shared" si="6"/>
        <v>5.00</v>
      </c>
      <c r="G127" s="45">
        <v>593</v>
      </c>
      <c r="H127" s="46" t="s">
        <v>62</v>
      </c>
      <c r="I127" s="46" t="s">
        <v>63</v>
      </c>
      <c r="J127" s="57">
        <v>225</v>
      </c>
      <c r="K127" s="58">
        <v>0.61</v>
      </c>
      <c r="L127" s="50">
        <f t="shared" si="7"/>
        <v>361.73</v>
      </c>
      <c r="M127" s="51">
        <f t="shared" si="8"/>
        <v>-0.19000000000000006</v>
      </c>
      <c r="N127" s="52">
        <f t="shared" si="9"/>
        <v>0</v>
      </c>
      <c r="O127" s="50">
        <f t="shared" si="10"/>
        <v>0</v>
      </c>
    </row>
    <row r="128" spans="1:15" ht="15.6" x14ac:dyDescent="0.3">
      <c r="A128" s="62">
        <f t="shared" si="11"/>
        <v>127</v>
      </c>
      <c r="B128" s="40">
        <v>3485</v>
      </c>
      <c r="C128" s="41" t="s">
        <v>183</v>
      </c>
      <c r="D128" s="42" t="s">
        <v>130</v>
      </c>
      <c r="E128" s="43">
        <v>0.6</v>
      </c>
      <c r="F128" s="44" t="str">
        <f t="shared" si="6"/>
        <v>4.615</v>
      </c>
      <c r="G128" s="45">
        <v>593</v>
      </c>
      <c r="H128" s="46"/>
      <c r="I128" s="47"/>
      <c r="J128" s="57"/>
      <c r="K128" s="58"/>
      <c r="L128" s="50">
        <f t="shared" si="7"/>
        <v>0</v>
      </c>
      <c r="M128" s="51">
        <f t="shared" si="8"/>
        <v>-0.6</v>
      </c>
      <c r="N128" s="52">
        <f t="shared" si="9"/>
        <v>0</v>
      </c>
      <c r="O128" s="50">
        <f t="shared" si="10"/>
        <v>0</v>
      </c>
    </row>
    <row r="129" spans="1:15" ht="15.6" x14ac:dyDescent="0.3">
      <c r="A129" s="62">
        <f t="shared" si="11"/>
        <v>128</v>
      </c>
      <c r="B129" s="40">
        <v>3486</v>
      </c>
      <c r="C129" s="41" t="s">
        <v>184</v>
      </c>
      <c r="D129" s="42" t="s">
        <v>130</v>
      </c>
      <c r="E129" s="43">
        <v>0.6</v>
      </c>
      <c r="F129" s="44" t="str">
        <f t="shared" si="6"/>
        <v>4.615</v>
      </c>
      <c r="G129" s="45">
        <v>593</v>
      </c>
      <c r="H129" s="46" t="s">
        <v>50</v>
      </c>
      <c r="I129" s="47" t="s">
        <v>51</v>
      </c>
      <c r="J129" s="57">
        <v>162</v>
      </c>
      <c r="K129" s="58">
        <v>0.4</v>
      </c>
      <c r="L129" s="50">
        <f t="shared" si="7"/>
        <v>237.20000000000002</v>
      </c>
      <c r="M129" s="51">
        <f t="shared" si="8"/>
        <v>-0.19999999999999996</v>
      </c>
      <c r="N129" s="52">
        <f t="shared" si="9"/>
        <v>0</v>
      </c>
      <c r="O129" s="50">
        <f>IF(N129&gt;165,165,N129)</f>
        <v>0</v>
      </c>
    </row>
    <row r="130" spans="1:15" ht="15.6" x14ac:dyDescent="0.3">
      <c r="A130" s="62">
        <f t="shared" si="11"/>
        <v>129</v>
      </c>
      <c r="B130" s="40">
        <v>3487</v>
      </c>
      <c r="C130" s="41" t="s">
        <v>185</v>
      </c>
      <c r="D130" s="42" t="s">
        <v>130</v>
      </c>
      <c r="E130" s="43">
        <v>0.6</v>
      </c>
      <c r="F130" s="44" t="str">
        <f t="shared" ref="F130:F149" si="12">IF(E130&lt;60.01%,"4.615",IF(E130&lt;65.01%,"4.715",IF(E130&lt;70.01%,"5.12820",IF(E130&lt;75.01%,"4.61540",IF(E130&lt;80.01%,"5.00",IF(E130&lt;85%,"6.6666",IF(E130&lt;90.01%,"10.0")))))))</f>
        <v>4.615</v>
      </c>
      <c r="G130" s="45">
        <v>579</v>
      </c>
      <c r="H130" s="57"/>
      <c r="I130" s="63"/>
      <c r="J130" s="57"/>
      <c r="K130" s="58"/>
      <c r="L130" s="50">
        <f>IF(K130="A","A",K130*G130)</f>
        <v>0</v>
      </c>
      <c r="M130" s="51">
        <f>IF(L130="A",0%,K130-E130)</f>
        <v>-0.6</v>
      </c>
      <c r="N130" s="52">
        <f>IF(M130&lt;=0%,(0),M130*F130)*100</f>
        <v>0</v>
      </c>
      <c r="O130" s="50">
        <f>IF(N130&gt;165,165,N130)</f>
        <v>0</v>
      </c>
    </row>
    <row r="131" spans="1:15" ht="15.6" x14ac:dyDescent="0.3">
      <c r="A131" s="62">
        <f t="shared" ref="A131:A152" si="13">A130+1</f>
        <v>130</v>
      </c>
      <c r="B131" s="40">
        <v>3488</v>
      </c>
      <c r="C131" s="41" t="s">
        <v>186</v>
      </c>
      <c r="D131" s="42" t="s">
        <v>130</v>
      </c>
      <c r="E131" s="43">
        <v>0.6</v>
      </c>
      <c r="F131" s="44" t="str">
        <f t="shared" si="12"/>
        <v>4.615</v>
      </c>
      <c r="G131" s="62">
        <v>507</v>
      </c>
      <c r="H131" s="46"/>
      <c r="I131" s="47"/>
      <c r="J131" s="57"/>
      <c r="K131" s="58"/>
      <c r="L131" s="50">
        <f>IF(K131="A","A",K131*G131)</f>
        <v>0</v>
      </c>
      <c r="M131" s="51">
        <f>IF(L131="A",0%,K131-E131)</f>
        <v>-0.6</v>
      </c>
      <c r="N131" s="52">
        <f>IF(M131&lt;=0%,(0),M131*F131)*100</f>
        <v>0</v>
      </c>
      <c r="O131" s="50">
        <f>IF(N131&gt;165,165,N131)</f>
        <v>0</v>
      </c>
    </row>
    <row r="132" spans="1:15" ht="15.6" x14ac:dyDescent="0.3">
      <c r="A132" s="62">
        <f t="shared" si="13"/>
        <v>131</v>
      </c>
      <c r="B132" s="40">
        <v>3248</v>
      </c>
      <c r="C132" s="41" t="s">
        <v>187</v>
      </c>
      <c r="D132" s="42" t="s">
        <v>71</v>
      </c>
      <c r="E132" s="43">
        <v>0.7</v>
      </c>
      <c r="F132" s="44" t="str">
        <f t="shared" si="12"/>
        <v>5.12820</v>
      </c>
      <c r="G132" s="62">
        <v>507</v>
      </c>
      <c r="H132" s="46">
        <v>27</v>
      </c>
      <c r="I132" s="47" t="s">
        <v>58</v>
      </c>
      <c r="J132" s="57">
        <v>148</v>
      </c>
      <c r="K132" s="58">
        <v>0.6</v>
      </c>
      <c r="L132" s="50">
        <f>IF(K132="A","A",K132*G132)</f>
        <v>304.2</v>
      </c>
      <c r="M132" s="51">
        <f>IF(L132="A",0%,K132-E132)</f>
        <v>-9.9999999999999978E-2</v>
      </c>
      <c r="N132" s="52">
        <f>IF(M132&lt;=0%,(0),M132*F132)*100</f>
        <v>0</v>
      </c>
      <c r="O132" s="50">
        <f>IF(N132&gt;165,165,N132)</f>
        <v>0</v>
      </c>
    </row>
    <row r="133" spans="1:15" ht="15.6" x14ac:dyDescent="0.3">
      <c r="A133" s="62">
        <f t="shared" si="13"/>
        <v>132</v>
      </c>
      <c r="B133" s="40">
        <v>3127</v>
      </c>
      <c r="C133" s="41" t="s">
        <v>188</v>
      </c>
      <c r="D133" s="42" t="s">
        <v>105</v>
      </c>
      <c r="E133" s="43">
        <v>0.6</v>
      </c>
      <c r="F133" s="44" t="str">
        <f t="shared" si="12"/>
        <v>4.615</v>
      </c>
      <c r="G133" s="62">
        <v>507</v>
      </c>
      <c r="H133" s="46">
        <v>27</v>
      </c>
      <c r="I133" s="47" t="s">
        <v>58</v>
      </c>
      <c r="J133" s="57">
        <v>160</v>
      </c>
      <c r="K133" s="58">
        <v>0.64</v>
      </c>
      <c r="L133" s="50">
        <f t="shared" ref="L133:L149" si="14">IF(K133="A","A",K133*G133)</f>
        <v>324.48</v>
      </c>
      <c r="M133" s="51">
        <f t="shared" ref="M133:M149" si="15">IF(L133="A",0%,K133-E133)</f>
        <v>4.0000000000000036E-2</v>
      </c>
      <c r="N133" s="52">
        <f t="shared" ref="N133:N149" si="16">IF(M133&lt;=0%,(0),M133*F133)*100</f>
        <v>18.460000000000019</v>
      </c>
      <c r="O133" s="50">
        <f t="shared" ref="O133:O149" si="17">IF(N133&gt;165,165,N133)</f>
        <v>18.460000000000019</v>
      </c>
    </row>
    <row r="134" spans="1:15" ht="15.6" x14ac:dyDescent="0.3">
      <c r="A134" s="62">
        <f t="shared" si="13"/>
        <v>133</v>
      </c>
      <c r="B134" s="40">
        <v>2915</v>
      </c>
      <c r="C134" s="41" t="s">
        <v>189</v>
      </c>
      <c r="D134" s="42" t="s">
        <v>105</v>
      </c>
      <c r="E134" s="43">
        <v>0.65</v>
      </c>
      <c r="F134" s="44" t="str">
        <f t="shared" si="12"/>
        <v>4.715</v>
      </c>
      <c r="G134" s="62">
        <v>507</v>
      </c>
      <c r="H134" s="46" t="s">
        <v>62</v>
      </c>
      <c r="I134" s="47" t="s">
        <v>63</v>
      </c>
      <c r="J134" s="57">
        <v>157</v>
      </c>
      <c r="K134" s="58">
        <v>0.43</v>
      </c>
      <c r="L134" s="50">
        <f t="shared" si="14"/>
        <v>218.01</v>
      </c>
      <c r="M134" s="51">
        <f t="shared" si="15"/>
        <v>-0.22000000000000003</v>
      </c>
      <c r="N134" s="52">
        <f t="shared" si="16"/>
        <v>0</v>
      </c>
      <c r="O134" s="50">
        <f t="shared" si="17"/>
        <v>0</v>
      </c>
    </row>
    <row r="135" spans="1:15" ht="15.6" x14ac:dyDescent="0.3">
      <c r="A135" s="62">
        <f t="shared" si="13"/>
        <v>134</v>
      </c>
      <c r="B135" s="40">
        <v>3100</v>
      </c>
      <c r="C135" s="41" t="s">
        <v>190</v>
      </c>
      <c r="D135" s="42" t="s">
        <v>105</v>
      </c>
      <c r="E135" s="43">
        <v>0.65</v>
      </c>
      <c r="F135" s="44" t="str">
        <f t="shared" si="12"/>
        <v>4.715</v>
      </c>
      <c r="G135" s="62">
        <v>507</v>
      </c>
      <c r="H135" s="46"/>
      <c r="I135" s="47"/>
      <c r="J135" s="57"/>
      <c r="K135" s="58"/>
      <c r="L135" s="50">
        <f t="shared" si="14"/>
        <v>0</v>
      </c>
      <c r="M135" s="51">
        <f t="shared" si="15"/>
        <v>-0.65</v>
      </c>
      <c r="N135" s="52">
        <f t="shared" si="16"/>
        <v>0</v>
      </c>
      <c r="O135" s="50">
        <f t="shared" si="17"/>
        <v>0</v>
      </c>
    </row>
    <row r="136" spans="1:15" ht="15.6" x14ac:dyDescent="0.3">
      <c r="A136" s="62">
        <f t="shared" si="13"/>
        <v>135</v>
      </c>
      <c r="B136" s="40">
        <v>3268</v>
      </c>
      <c r="C136" s="41" t="s">
        <v>191</v>
      </c>
      <c r="D136" s="42" t="s">
        <v>105</v>
      </c>
      <c r="E136" s="43">
        <v>0.65</v>
      </c>
      <c r="F136" s="44" t="str">
        <f t="shared" si="12"/>
        <v>4.715</v>
      </c>
      <c r="G136" s="62">
        <v>507</v>
      </c>
      <c r="H136" s="46" t="s">
        <v>50</v>
      </c>
      <c r="I136" s="47" t="s">
        <v>51</v>
      </c>
      <c r="J136" s="57">
        <v>166</v>
      </c>
      <c r="K136" s="58">
        <v>0.41</v>
      </c>
      <c r="L136" s="50">
        <f t="shared" si="14"/>
        <v>207.86999999999998</v>
      </c>
      <c r="M136" s="51">
        <f t="shared" si="15"/>
        <v>-0.24000000000000005</v>
      </c>
      <c r="N136" s="52">
        <f t="shared" si="16"/>
        <v>0</v>
      </c>
      <c r="O136" s="50">
        <f t="shared" si="17"/>
        <v>0</v>
      </c>
    </row>
    <row r="137" spans="1:15" ht="15.6" x14ac:dyDescent="0.3">
      <c r="A137" s="62">
        <f t="shared" si="13"/>
        <v>136</v>
      </c>
      <c r="B137" s="40">
        <v>3313</v>
      </c>
      <c r="C137" s="41" t="s">
        <v>192</v>
      </c>
      <c r="D137" s="42" t="s">
        <v>105</v>
      </c>
      <c r="E137" s="43">
        <v>0.6</v>
      </c>
      <c r="F137" s="44" t="str">
        <f t="shared" si="12"/>
        <v>4.615</v>
      </c>
      <c r="G137" s="62">
        <v>507</v>
      </c>
      <c r="H137" s="57"/>
      <c r="I137" s="63"/>
      <c r="J137" s="57"/>
      <c r="K137" s="58"/>
      <c r="L137" s="50">
        <f t="shared" si="14"/>
        <v>0</v>
      </c>
      <c r="M137" s="51">
        <f t="shared" si="15"/>
        <v>-0.6</v>
      </c>
      <c r="N137" s="52">
        <f t="shared" si="16"/>
        <v>0</v>
      </c>
      <c r="O137" s="50">
        <f t="shared" si="17"/>
        <v>0</v>
      </c>
    </row>
    <row r="138" spans="1:15" ht="15.6" x14ac:dyDescent="0.3">
      <c r="A138" s="62">
        <f t="shared" si="13"/>
        <v>137</v>
      </c>
      <c r="B138" s="40">
        <v>3493</v>
      </c>
      <c r="C138" s="41" t="s">
        <v>193</v>
      </c>
      <c r="D138" s="42" t="s">
        <v>105</v>
      </c>
      <c r="E138" s="43">
        <v>0.65</v>
      </c>
      <c r="F138" s="44" t="str">
        <f t="shared" si="12"/>
        <v>4.715</v>
      </c>
      <c r="G138" s="62">
        <v>507</v>
      </c>
      <c r="H138" s="46" t="s">
        <v>50</v>
      </c>
      <c r="I138" s="47" t="s">
        <v>51</v>
      </c>
      <c r="J138" s="57">
        <v>109</v>
      </c>
      <c r="K138" s="58">
        <v>0.27</v>
      </c>
      <c r="L138" s="50">
        <f t="shared" si="14"/>
        <v>136.89000000000001</v>
      </c>
      <c r="M138" s="51">
        <f t="shared" si="15"/>
        <v>-0.38</v>
      </c>
      <c r="N138" s="52">
        <f t="shared" si="16"/>
        <v>0</v>
      </c>
      <c r="O138" s="50">
        <f t="shared" si="17"/>
        <v>0</v>
      </c>
    </row>
    <row r="139" spans="1:15" ht="15.6" x14ac:dyDescent="0.3">
      <c r="A139" s="62">
        <f t="shared" si="13"/>
        <v>138</v>
      </c>
      <c r="B139" s="40">
        <v>3495</v>
      </c>
      <c r="C139" s="41" t="s">
        <v>194</v>
      </c>
      <c r="D139" s="42" t="s">
        <v>130</v>
      </c>
      <c r="E139" s="43">
        <v>0.65</v>
      </c>
      <c r="F139" s="44" t="str">
        <f t="shared" si="12"/>
        <v>4.715</v>
      </c>
      <c r="G139" s="62">
        <v>507</v>
      </c>
      <c r="H139" s="46"/>
      <c r="I139" s="47"/>
      <c r="J139" s="57"/>
      <c r="K139" s="58"/>
      <c r="L139" s="50">
        <f t="shared" si="14"/>
        <v>0</v>
      </c>
      <c r="M139" s="51">
        <f t="shared" si="15"/>
        <v>-0.65</v>
      </c>
      <c r="N139" s="52">
        <f t="shared" si="16"/>
        <v>0</v>
      </c>
      <c r="O139" s="50">
        <f t="shared" si="17"/>
        <v>0</v>
      </c>
    </row>
    <row r="140" spans="1:15" ht="15.6" x14ac:dyDescent="0.3">
      <c r="A140" s="62">
        <f t="shared" si="13"/>
        <v>139</v>
      </c>
      <c r="B140" s="40">
        <v>3492</v>
      </c>
      <c r="C140" s="41" t="s">
        <v>195</v>
      </c>
      <c r="D140" s="42" t="s">
        <v>57</v>
      </c>
      <c r="E140" s="43">
        <v>0.8</v>
      </c>
      <c r="F140" s="44" t="str">
        <f t="shared" si="12"/>
        <v>5.00</v>
      </c>
      <c r="G140" s="62">
        <v>507</v>
      </c>
      <c r="H140" s="46"/>
      <c r="I140" s="47"/>
      <c r="J140" s="57"/>
      <c r="K140" s="58"/>
      <c r="L140" s="50">
        <f t="shared" si="14"/>
        <v>0</v>
      </c>
      <c r="M140" s="51">
        <f t="shared" si="15"/>
        <v>-0.8</v>
      </c>
      <c r="N140" s="52">
        <f t="shared" si="16"/>
        <v>0</v>
      </c>
      <c r="O140" s="50">
        <f t="shared" si="17"/>
        <v>0</v>
      </c>
    </row>
    <row r="141" spans="1:15" ht="15.6" x14ac:dyDescent="0.3">
      <c r="A141" s="62">
        <f t="shared" si="13"/>
        <v>140</v>
      </c>
      <c r="B141" s="40">
        <v>3494</v>
      </c>
      <c r="C141" s="41" t="s">
        <v>196</v>
      </c>
      <c r="D141" s="42" t="s">
        <v>57</v>
      </c>
      <c r="E141" s="43">
        <v>0.8</v>
      </c>
      <c r="F141" s="44" t="str">
        <f t="shared" si="12"/>
        <v>5.00</v>
      </c>
      <c r="G141" s="62">
        <v>507</v>
      </c>
      <c r="H141" s="46" t="s">
        <v>50</v>
      </c>
      <c r="I141" s="47" t="s">
        <v>51</v>
      </c>
      <c r="J141" s="57">
        <v>321</v>
      </c>
      <c r="K141" s="58">
        <v>0.96</v>
      </c>
      <c r="L141" s="50">
        <f t="shared" si="14"/>
        <v>486.71999999999997</v>
      </c>
      <c r="M141" s="51">
        <f t="shared" si="15"/>
        <v>0.15999999999999992</v>
      </c>
      <c r="N141" s="52">
        <f t="shared" si="16"/>
        <v>79.999999999999957</v>
      </c>
      <c r="O141" s="50">
        <f t="shared" si="17"/>
        <v>79.999999999999957</v>
      </c>
    </row>
    <row r="142" spans="1:15" ht="15.6" x14ac:dyDescent="0.3">
      <c r="A142" s="62">
        <f t="shared" si="13"/>
        <v>141</v>
      </c>
      <c r="B142" s="40">
        <v>1021</v>
      </c>
      <c r="C142" s="41" t="s">
        <v>197</v>
      </c>
      <c r="D142" s="42" t="s">
        <v>57</v>
      </c>
      <c r="E142" s="43">
        <v>0.75</v>
      </c>
      <c r="F142" s="44" t="str">
        <f t="shared" si="12"/>
        <v>4.61540</v>
      </c>
      <c r="G142" s="62">
        <v>507</v>
      </c>
      <c r="H142" s="46"/>
      <c r="I142" s="47"/>
      <c r="J142" s="57"/>
      <c r="K142" s="58"/>
      <c r="L142" s="50">
        <f t="shared" si="14"/>
        <v>0</v>
      </c>
      <c r="M142" s="51">
        <f t="shared" si="15"/>
        <v>-0.75</v>
      </c>
      <c r="N142" s="52">
        <f t="shared" si="16"/>
        <v>0</v>
      </c>
      <c r="O142" s="50">
        <f t="shared" si="17"/>
        <v>0</v>
      </c>
    </row>
    <row r="143" spans="1:15" ht="15.6" x14ac:dyDescent="0.3">
      <c r="A143" s="62">
        <f t="shared" si="13"/>
        <v>142</v>
      </c>
      <c r="B143" s="40">
        <v>3290</v>
      </c>
      <c r="C143" s="41" t="s">
        <v>198</v>
      </c>
      <c r="D143" s="42" t="s">
        <v>105</v>
      </c>
      <c r="E143" s="43">
        <v>0.65</v>
      </c>
      <c r="F143" s="44" t="str">
        <f t="shared" si="12"/>
        <v>4.715</v>
      </c>
      <c r="G143" s="62">
        <v>507</v>
      </c>
      <c r="H143" s="46"/>
      <c r="I143" s="47"/>
      <c r="J143" s="57"/>
      <c r="K143" s="58"/>
      <c r="L143" s="50">
        <f t="shared" si="14"/>
        <v>0</v>
      </c>
      <c r="M143" s="51">
        <f t="shared" si="15"/>
        <v>-0.65</v>
      </c>
      <c r="N143" s="52">
        <f t="shared" si="16"/>
        <v>0</v>
      </c>
      <c r="O143" s="50">
        <f t="shared" si="17"/>
        <v>0</v>
      </c>
    </row>
    <row r="144" spans="1:15" ht="15.6" x14ac:dyDescent="0.3">
      <c r="A144" s="62">
        <f t="shared" si="13"/>
        <v>143</v>
      </c>
      <c r="B144" s="40">
        <v>3499</v>
      </c>
      <c r="C144" s="41" t="s">
        <v>199</v>
      </c>
      <c r="D144" s="42" t="s">
        <v>57</v>
      </c>
      <c r="E144" s="43">
        <v>0.8</v>
      </c>
      <c r="F144" s="44" t="str">
        <f t="shared" si="12"/>
        <v>5.00</v>
      </c>
      <c r="G144" s="62">
        <v>507</v>
      </c>
      <c r="H144" s="46" t="s">
        <v>62</v>
      </c>
      <c r="I144" s="46" t="s">
        <v>63</v>
      </c>
      <c r="J144" s="57">
        <v>292</v>
      </c>
      <c r="K144" s="58">
        <v>0.79</v>
      </c>
      <c r="L144" s="50">
        <f t="shared" si="14"/>
        <v>400.53000000000003</v>
      </c>
      <c r="M144" s="51">
        <f t="shared" si="15"/>
        <v>-1.0000000000000009E-2</v>
      </c>
      <c r="N144" s="52">
        <f t="shared" si="16"/>
        <v>0</v>
      </c>
      <c r="O144" s="50">
        <f t="shared" si="17"/>
        <v>0</v>
      </c>
    </row>
    <row r="145" spans="1:15" ht="15.6" x14ac:dyDescent="0.3">
      <c r="A145" s="62">
        <f t="shared" si="13"/>
        <v>144</v>
      </c>
      <c r="B145" s="40">
        <v>1369</v>
      </c>
      <c r="C145" s="41" t="s">
        <v>200</v>
      </c>
      <c r="D145" s="42" t="s">
        <v>53</v>
      </c>
      <c r="E145" s="43">
        <v>0.75</v>
      </c>
      <c r="F145" s="44" t="str">
        <f t="shared" si="12"/>
        <v>4.61540</v>
      </c>
      <c r="G145" s="62">
        <v>507</v>
      </c>
      <c r="H145" s="57">
        <v>33</v>
      </c>
      <c r="I145" s="63" t="s">
        <v>58</v>
      </c>
      <c r="J145" s="57">
        <v>65</v>
      </c>
      <c r="K145" s="58">
        <v>0.6</v>
      </c>
      <c r="L145" s="50">
        <f t="shared" si="14"/>
        <v>304.2</v>
      </c>
      <c r="M145" s="51">
        <f t="shared" si="15"/>
        <v>-0.15000000000000002</v>
      </c>
      <c r="N145" s="52">
        <f t="shared" si="16"/>
        <v>0</v>
      </c>
      <c r="O145" s="50">
        <f t="shared" si="17"/>
        <v>0</v>
      </c>
    </row>
    <row r="146" spans="1:15" ht="16.5" customHeight="1" x14ac:dyDescent="0.3">
      <c r="A146" s="62">
        <f t="shared" si="13"/>
        <v>145</v>
      </c>
      <c r="B146" s="40">
        <v>3115</v>
      </c>
      <c r="C146" s="41" t="s">
        <v>201</v>
      </c>
      <c r="D146" s="42" t="s">
        <v>71</v>
      </c>
      <c r="E146" s="43">
        <v>0.7</v>
      </c>
      <c r="F146" s="44" t="str">
        <f t="shared" si="12"/>
        <v>5.12820</v>
      </c>
      <c r="G146" s="62">
        <v>507</v>
      </c>
      <c r="H146" s="57"/>
      <c r="I146" s="63"/>
      <c r="J146" s="57"/>
      <c r="K146" s="58"/>
      <c r="L146" s="50">
        <f t="shared" si="14"/>
        <v>0</v>
      </c>
      <c r="M146" s="51">
        <f t="shared" si="15"/>
        <v>-0.7</v>
      </c>
      <c r="N146" s="52">
        <f t="shared" si="16"/>
        <v>0</v>
      </c>
      <c r="O146" s="50">
        <f t="shared" si="17"/>
        <v>0</v>
      </c>
    </row>
    <row r="147" spans="1:15" ht="15.6" x14ac:dyDescent="0.3">
      <c r="A147" s="62">
        <f t="shared" si="13"/>
        <v>146</v>
      </c>
      <c r="B147" s="40">
        <v>3505</v>
      </c>
      <c r="C147" s="41" t="s">
        <v>202</v>
      </c>
      <c r="D147" s="42"/>
      <c r="E147" s="43">
        <v>0.6</v>
      </c>
      <c r="F147" s="44" t="str">
        <f t="shared" si="12"/>
        <v>4.615</v>
      </c>
      <c r="G147" s="62">
        <v>507</v>
      </c>
      <c r="H147" s="57"/>
      <c r="I147" s="63"/>
      <c r="J147" s="57"/>
      <c r="K147" s="58"/>
      <c r="L147" s="50">
        <f t="shared" si="14"/>
        <v>0</v>
      </c>
      <c r="M147" s="51">
        <f t="shared" si="15"/>
        <v>-0.6</v>
      </c>
      <c r="N147" s="52">
        <f t="shared" si="16"/>
        <v>0</v>
      </c>
      <c r="O147" s="50">
        <f t="shared" si="17"/>
        <v>0</v>
      </c>
    </row>
    <row r="148" spans="1:15" ht="15.6" x14ac:dyDescent="0.3">
      <c r="A148" s="62">
        <f t="shared" si="13"/>
        <v>147</v>
      </c>
      <c r="B148" s="40">
        <v>3507</v>
      </c>
      <c r="C148" s="41" t="s">
        <v>203</v>
      </c>
      <c r="D148" s="42" t="s">
        <v>57</v>
      </c>
      <c r="E148" s="43">
        <v>0.8</v>
      </c>
      <c r="F148" s="44" t="str">
        <f t="shared" si="12"/>
        <v>5.00</v>
      </c>
      <c r="G148" s="62">
        <v>507</v>
      </c>
      <c r="H148" s="46">
        <v>27</v>
      </c>
      <c r="I148" s="47" t="s">
        <v>58</v>
      </c>
      <c r="J148" s="57">
        <v>134</v>
      </c>
      <c r="K148" s="58">
        <v>1</v>
      </c>
      <c r="L148" s="50">
        <f t="shared" si="14"/>
        <v>507</v>
      </c>
      <c r="M148" s="51">
        <f t="shared" si="15"/>
        <v>0.19999999999999996</v>
      </c>
      <c r="N148" s="52">
        <f t="shared" si="16"/>
        <v>99.999999999999972</v>
      </c>
      <c r="O148" s="50">
        <f t="shared" si="17"/>
        <v>99.999999999999972</v>
      </c>
    </row>
    <row r="149" spans="1:15" ht="15.6" x14ac:dyDescent="0.3">
      <c r="A149" s="62">
        <f t="shared" si="13"/>
        <v>148</v>
      </c>
      <c r="B149" s="40" t="s">
        <v>204</v>
      </c>
      <c r="C149" s="41" t="s">
        <v>205</v>
      </c>
      <c r="D149" s="42" t="s">
        <v>130</v>
      </c>
      <c r="E149" s="43">
        <v>0.65</v>
      </c>
      <c r="F149" s="44" t="str">
        <f t="shared" si="12"/>
        <v>4.715</v>
      </c>
      <c r="G149" s="62">
        <v>507</v>
      </c>
      <c r="H149" s="46"/>
      <c r="I149" s="47"/>
      <c r="J149" s="57"/>
      <c r="K149" s="58"/>
      <c r="L149" s="50">
        <f t="shared" si="14"/>
        <v>0</v>
      </c>
      <c r="M149" s="51">
        <f t="shared" si="15"/>
        <v>-0.65</v>
      </c>
      <c r="N149" s="52">
        <f t="shared" si="16"/>
        <v>0</v>
      </c>
      <c r="O149" s="50">
        <f t="shared" si="17"/>
        <v>0</v>
      </c>
    </row>
    <row r="150" spans="1:15" ht="15.6" x14ac:dyDescent="0.3">
      <c r="A150" s="62">
        <f t="shared" si="13"/>
        <v>149</v>
      </c>
      <c r="B150" s="40" t="s">
        <v>206</v>
      </c>
      <c r="C150" s="41" t="s">
        <v>207</v>
      </c>
      <c r="D150" s="42"/>
      <c r="E150" s="43"/>
      <c r="F150" s="44"/>
      <c r="G150" s="62"/>
      <c r="H150" s="46"/>
      <c r="I150" s="47"/>
      <c r="J150" s="57"/>
      <c r="K150" s="58"/>
      <c r="L150" s="50"/>
      <c r="M150" s="51"/>
      <c r="N150" s="52"/>
      <c r="O150" s="50"/>
    </row>
    <row r="151" spans="1:15" ht="15.6" x14ac:dyDescent="0.3">
      <c r="A151" s="62">
        <f t="shared" si="13"/>
        <v>150</v>
      </c>
      <c r="B151" s="40" t="s">
        <v>208</v>
      </c>
      <c r="C151" s="41" t="s">
        <v>209</v>
      </c>
      <c r="D151" s="42"/>
      <c r="E151" s="43"/>
      <c r="F151" s="44"/>
      <c r="G151" s="62"/>
      <c r="H151" s="46"/>
      <c r="I151" s="47"/>
      <c r="J151" s="57"/>
      <c r="K151" s="58"/>
      <c r="L151" s="50"/>
      <c r="M151" s="51"/>
      <c r="N151" s="52"/>
      <c r="O151" s="50"/>
    </row>
    <row r="152" spans="1:15" ht="15.6" x14ac:dyDescent="0.3">
      <c r="A152" s="62">
        <f t="shared" si="13"/>
        <v>151</v>
      </c>
      <c r="B152" s="40" t="s">
        <v>210</v>
      </c>
      <c r="C152" s="41" t="s">
        <v>211</v>
      </c>
      <c r="D152" s="42"/>
      <c r="E152" s="43"/>
      <c r="F152" s="44"/>
      <c r="G152" s="62"/>
      <c r="H152" s="46"/>
      <c r="I152" s="47"/>
      <c r="J152" s="57"/>
      <c r="K152" s="58"/>
      <c r="L152" s="50"/>
      <c r="M152" s="51"/>
      <c r="N152" s="52"/>
      <c r="O152" s="50"/>
    </row>
  </sheetData>
  <sheetProtection selectLockedCells="1" sort="0" autoFilter="0" pivotTables="0"/>
  <conditionalFormatting sqref="A1">
    <cfRule type="duplicateValues" dxfId="18" priority="11"/>
  </conditionalFormatting>
  <conditionalFormatting sqref="A18:A29">
    <cfRule type="duplicateValues" dxfId="17" priority="2"/>
    <cfRule type="duplicateValues" dxfId="16" priority="3"/>
    <cfRule type="duplicateValues" dxfId="15" priority="4"/>
    <cfRule type="duplicateValues" dxfId="14" priority="5" stopIfTrue="1"/>
    <cfRule type="duplicateValues" dxfId="13" priority="6"/>
    <cfRule type="duplicateValues" dxfId="12" priority="7"/>
    <cfRule type="duplicateValues" dxfId="11" priority="8"/>
  </conditionalFormatting>
  <conditionalFormatting sqref="B1">
    <cfRule type="duplicateValues" dxfId="10" priority="15"/>
  </conditionalFormatting>
  <conditionalFormatting sqref="B2:B152">
    <cfRule type="duplicateValues" dxfId="9" priority="18"/>
    <cfRule type="duplicateValues" dxfId="8" priority="19" stopIfTrue="1"/>
  </conditionalFormatting>
  <conditionalFormatting sqref="B153:B1048576 B1">
    <cfRule type="duplicateValues" dxfId="7" priority="10"/>
    <cfRule type="duplicateValues" dxfId="6" priority="16"/>
    <cfRule type="duplicateValues" dxfId="5" priority="17"/>
  </conditionalFormatting>
  <conditionalFormatting sqref="B153:B1048576">
    <cfRule type="duplicateValues" dxfId="4" priority="9"/>
    <cfRule type="duplicateValues" dxfId="3" priority="14"/>
  </conditionalFormatting>
  <conditionalFormatting sqref="J15 J18 J27:J28 J57">
    <cfRule type="cellIs" dxfId="2" priority="13" operator="lessThan">
      <formula>#REF!</formula>
    </cfRule>
  </conditionalFormatting>
  <conditionalFormatting sqref="J30:J31">
    <cfRule type="cellIs" dxfId="1" priority="1" operator="lessThan">
      <formula>#REF!</formula>
    </cfRule>
  </conditionalFormatting>
  <conditionalFormatting sqref="J41:J42">
    <cfRule type="cellIs" dxfId="0" priority="12" operator="lessThan">
      <formula>#REF!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E68A4-8FE0-4208-A04F-C056EAE5808E}">
  <dimension ref="A1:BT148"/>
  <sheetViews>
    <sheetView tabSelected="1" zoomScale="90" zoomScaleNormal="90" zoomScaleSheetLayoutView="40" workbookViewId="0">
      <pane xSplit="3" ySplit="1" topLeftCell="BF2" activePane="bottomRight" state="frozen"/>
      <selection activeCell="H110" sqref="H110"/>
      <selection pane="topRight" activeCell="H110" sqref="H110"/>
      <selection pane="bottomLeft" activeCell="H110" sqref="H110"/>
      <selection pane="bottomRight" activeCell="BH4" sqref="BH4"/>
    </sheetView>
  </sheetViews>
  <sheetFormatPr defaultColWidth="9.109375" defaultRowHeight="18" x14ac:dyDescent="0.3"/>
  <cols>
    <col min="1" max="1" width="9.33203125" style="31" customWidth="1"/>
    <col min="2" max="2" width="39.109375" style="30" customWidth="1"/>
    <col min="3" max="3" width="8.44140625" style="29" customWidth="1"/>
    <col min="4" max="4" width="10.44140625" style="29" customWidth="1"/>
    <col min="5" max="8" width="10.44140625" style="28" customWidth="1"/>
    <col min="9" max="9" width="10.88671875" style="26" customWidth="1"/>
    <col min="10" max="10" width="10.44140625" style="28" customWidth="1"/>
    <col min="11" max="11" width="11.5546875" style="28" hidden="1" customWidth="1"/>
    <col min="12" max="12" width="10.88671875" style="26" customWidth="1"/>
    <col min="13" max="15" width="9.44140625" style="26" customWidth="1"/>
    <col min="16" max="17" width="11.109375" style="26" customWidth="1"/>
    <col min="18" max="19" width="9.44140625" style="26" customWidth="1"/>
    <col min="20" max="46" width="11.109375" style="26" customWidth="1"/>
    <col min="47" max="47" width="11.33203125" style="26" customWidth="1"/>
    <col min="48" max="48" width="32" style="26" customWidth="1"/>
    <col min="49" max="49" width="51.33203125" style="26" customWidth="1"/>
    <col min="50" max="50" width="10" style="26" hidden="1" customWidth="1"/>
    <col min="51" max="56" width="11" style="26" customWidth="1"/>
    <col min="57" max="72" width="11.44140625" style="26" customWidth="1"/>
    <col min="73" max="16384" width="9.109375" style="26"/>
  </cols>
  <sheetData>
    <row r="1" spans="1:72" s="5" customFormat="1" ht="87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/>
      <c r="L1" s="3" t="s">
        <v>8</v>
      </c>
      <c r="M1" s="4">
        <v>26</v>
      </c>
      <c r="N1" s="4">
        <v>29</v>
      </c>
      <c r="O1" s="4">
        <v>30</v>
      </c>
      <c r="P1" s="3" t="s">
        <v>10</v>
      </c>
      <c r="Q1" s="3" t="s">
        <v>10</v>
      </c>
      <c r="R1" s="4">
        <v>2</v>
      </c>
      <c r="S1" s="4">
        <v>3</v>
      </c>
      <c r="T1" s="4">
        <v>4</v>
      </c>
      <c r="U1" s="4">
        <v>5</v>
      </c>
      <c r="V1" s="4">
        <v>6</v>
      </c>
      <c r="W1" s="4">
        <v>7</v>
      </c>
      <c r="X1" s="3" t="s">
        <v>10</v>
      </c>
      <c r="Y1" s="3" t="s">
        <v>10</v>
      </c>
      <c r="Z1" s="4">
        <v>9</v>
      </c>
      <c r="AA1" s="4">
        <v>10</v>
      </c>
      <c r="AB1" s="4">
        <v>11</v>
      </c>
      <c r="AC1" s="4">
        <v>12</v>
      </c>
      <c r="AD1" s="4">
        <v>13</v>
      </c>
      <c r="AE1" s="4">
        <v>14</v>
      </c>
      <c r="AF1" s="3" t="s">
        <v>10</v>
      </c>
      <c r="AG1" s="3" t="s">
        <v>10</v>
      </c>
      <c r="AH1" s="4">
        <v>16</v>
      </c>
      <c r="AI1" s="4">
        <v>17</v>
      </c>
      <c r="AJ1" s="4">
        <v>18</v>
      </c>
      <c r="AK1" s="4">
        <v>19</v>
      </c>
      <c r="AL1" s="4">
        <v>20</v>
      </c>
      <c r="AM1" s="4">
        <v>21</v>
      </c>
      <c r="AN1" s="3" t="s">
        <v>10</v>
      </c>
      <c r="AO1" s="3" t="s">
        <v>10</v>
      </c>
      <c r="AP1" s="4">
        <v>23</v>
      </c>
      <c r="AQ1" s="4">
        <v>24</v>
      </c>
      <c r="AR1" s="4">
        <v>25</v>
      </c>
      <c r="AS1" s="3" t="s">
        <v>10</v>
      </c>
      <c r="AT1" s="3" t="s">
        <v>10</v>
      </c>
      <c r="AU1" s="3" t="s">
        <v>2</v>
      </c>
      <c r="AV1" s="5" t="s">
        <v>11</v>
      </c>
      <c r="AW1" s="6" t="s">
        <v>12</v>
      </c>
      <c r="AX1" s="7"/>
      <c r="AY1" s="6" t="s">
        <v>13</v>
      </c>
      <c r="AZ1" s="3" t="s">
        <v>14</v>
      </c>
      <c r="BA1" s="3" t="s">
        <v>15</v>
      </c>
      <c r="BB1" s="4" t="s">
        <v>16</v>
      </c>
      <c r="BC1" s="4" t="s">
        <v>17</v>
      </c>
      <c r="BD1" s="4" t="s">
        <v>18</v>
      </c>
      <c r="BE1" s="3" t="s">
        <v>19</v>
      </c>
      <c r="BF1" s="3" t="s">
        <v>20</v>
      </c>
      <c r="BG1" s="3" t="s">
        <v>21</v>
      </c>
      <c r="BH1" s="3" t="s">
        <v>22</v>
      </c>
      <c r="BI1" s="3" t="s">
        <v>23</v>
      </c>
      <c r="BJ1" s="3" t="s">
        <v>24</v>
      </c>
      <c r="BK1" s="3" t="s">
        <v>25</v>
      </c>
      <c r="BL1" s="3" t="s">
        <v>26</v>
      </c>
      <c r="BM1" s="3" t="s">
        <v>27</v>
      </c>
      <c r="BN1" s="3" t="s">
        <v>28</v>
      </c>
      <c r="BO1" s="3" t="s">
        <v>29</v>
      </c>
      <c r="BP1" s="3" t="s">
        <v>30</v>
      </c>
      <c r="BQ1" s="3" t="s">
        <v>31</v>
      </c>
      <c r="BR1" s="3" t="s">
        <v>32</v>
      </c>
      <c r="BS1" s="3" t="s">
        <v>33</v>
      </c>
      <c r="BT1" s="3" t="s">
        <v>34</v>
      </c>
    </row>
    <row r="2" spans="1:72" s="26" customFormat="1" ht="22.5" customHeight="1" x14ac:dyDescent="0.3">
      <c r="A2" s="8">
        <f>'[1]Cost Report'!B9</f>
        <v>29</v>
      </c>
      <c r="B2" s="9" t="str">
        <f>'[1]Cost Report'!C9</f>
        <v>SELVI.R</v>
      </c>
      <c r="C2" s="10" t="str">
        <f>VLOOKUP(A2,'[1]26-Master'!B:D,3,0)</f>
        <v>A+</v>
      </c>
      <c r="D2" s="11">
        <f>VLOOKUP(A2,'[1]26-Master'!B:E,4,0)</f>
        <v>0.9</v>
      </c>
      <c r="E2" s="12">
        <f>Q2</f>
        <v>0.77333333333333332</v>
      </c>
      <c r="F2" s="12">
        <f>Y2</f>
        <v>0.6283333333333333</v>
      </c>
      <c r="G2" s="12">
        <f>Y2</f>
        <v>0.6283333333333333</v>
      </c>
      <c r="H2" s="12">
        <f>AO2</f>
        <v>0</v>
      </c>
      <c r="I2" s="13">
        <f>AVERAGEIF(E2:H2,"&gt;0%")</f>
        <v>0.67666666666666664</v>
      </c>
      <c r="J2" s="12">
        <f>AT2</f>
        <v>0</v>
      </c>
      <c r="K2" s="14">
        <f>AVERAGEIF(E2:J2,"&gt;0%")</f>
        <v>0.67666666666666664</v>
      </c>
      <c r="L2" s="13">
        <f>IFERROR(K2,0%)</f>
        <v>0.67666666666666664</v>
      </c>
      <c r="M2" s="15">
        <f>VLOOKUP($A2,'[1]26-Master'!$B:$K,10,0)</f>
        <v>0.79</v>
      </c>
      <c r="N2" s="15">
        <f>VLOOKUP($A2,'[1]29'!$B:$K,10,0)</f>
        <v>0.7</v>
      </c>
      <c r="O2" s="15">
        <f>VLOOKUP($A2,'[1]30'!$B:$K,10,0)</f>
        <v>0.83</v>
      </c>
      <c r="P2" s="14">
        <f>AVERAGEIF(M2:O2,"&gt;0%")</f>
        <v>0.77333333333333332</v>
      </c>
      <c r="Q2" s="14">
        <f>IFERROR(P2,0%)</f>
        <v>0.77333333333333332</v>
      </c>
      <c r="R2" s="15">
        <f>VLOOKUP($A2,'[1]31'!$B:$K,10,0)</f>
        <v>0.64</v>
      </c>
      <c r="S2" s="15">
        <f>VLOOKUP($A2,'[1]2'!$B:$K,10,0)</f>
        <v>0.67</v>
      </c>
      <c r="T2" s="15">
        <f>VLOOKUP($A2,'[1]3'!$B:$K,10,0)</f>
        <v>0.67</v>
      </c>
      <c r="U2" s="15">
        <f>VLOOKUP($A2,'[1]4'!$B:$K,10,0)</f>
        <v>0.56999999999999995</v>
      </c>
      <c r="V2" s="15">
        <f>VLOOKUP($A2,'[1]5'!$B:$K,10,0)</f>
        <v>0.63</v>
      </c>
      <c r="W2" s="15">
        <f>VLOOKUP($A2,'[1]6'!$B:$K,10,0)</f>
        <v>0.59</v>
      </c>
      <c r="X2" s="14">
        <f>AVERAGEIF(R2:W2,"&gt;0%")</f>
        <v>0.6283333333333333</v>
      </c>
      <c r="Y2" s="14">
        <f>IFERROR(X2,0%)</f>
        <v>0.6283333333333333</v>
      </c>
      <c r="Z2" s="15">
        <f>VLOOKUP($A2,'[1]7'!$B:$K,10,0)</f>
        <v>0.67</v>
      </c>
      <c r="AA2" s="15">
        <f>VLOOKUP($A2,'[1]9'!$B:$K,10,0)</f>
        <v>0.72</v>
      </c>
      <c r="AB2" s="15">
        <f>VLOOKUP($A2,'[1]10'!$B:$K,10,0)</f>
        <v>0.65</v>
      </c>
      <c r="AC2" s="15">
        <f>VLOOKUP($A2,'[1]11'!$B:$K,10,0)</f>
        <v>0.63</v>
      </c>
      <c r="AD2" s="15">
        <f>VLOOKUP($A2,'[1]12'!$B:$K,10,0)</f>
        <v>0.65</v>
      </c>
      <c r="AE2" s="15">
        <f>VLOOKUP($A2,'[1]13'!$B:$K,10,0)</f>
        <v>0</v>
      </c>
      <c r="AF2" s="14">
        <f>AVERAGEIF(Z2:AE2,"&gt;0%")</f>
        <v>0.66399999999999992</v>
      </c>
      <c r="AG2" s="14">
        <f>IFERROR(AF2,0%)</f>
        <v>0.66399999999999992</v>
      </c>
      <c r="AH2" s="15">
        <f>VLOOKUP($A2,'[1]14'!$B:$K,10,0)</f>
        <v>0</v>
      </c>
      <c r="AI2" s="15">
        <f>VLOOKUP($A2,'[1]16'!$B:$K,10,0)</f>
        <v>0</v>
      </c>
      <c r="AJ2" s="15">
        <f>VLOOKUP($A2,'[1]17'!$B:$K,10,0)</f>
        <v>0</v>
      </c>
      <c r="AK2" s="15">
        <f>VLOOKUP($A2,'[1]18'!$B:$K,10,0)</f>
        <v>0</v>
      </c>
      <c r="AL2" s="15">
        <f>VLOOKUP($A2,'[1]19'!$B:$K,10,0)</f>
        <v>0</v>
      </c>
      <c r="AM2" s="15">
        <f>VLOOKUP($A2,'[1]20'!$B:$K,10,0)</f>
        <v>0</v>
      </c>
      <c r="AN2" s="14">
        <f>AVERAGEIF(AH2:AM2,"&gt;=0")</f>
        <v>0</v>
      </c>
      <c r="AO2" s="14">
        <f>IFERROR(AN2,0%)</f>
        <v>0</v>
      </c>
      <c r="AP2" s="15">
        <f>VLOOKUP($A2,'[1]21'!$B:$K,10,0)</f>
        <v>0</v>
      </c>
      <c r="AQ2" s="15">
        <f>VLOOKUP($A2,'[1]23'!$B:$K,10,0)</f>
        <v>0</v>
      </c>
      <c r="AR2" s="15">
        <f>VLOOKUP($A2,'[1]23'!$B:$K,10,0)</f>
        <v>0</v>
      </c>
      <c r="AS2" s="14">
        <f>AVERAGEIF(AP2:AR2,"&gt;=0")</f>
        <v>0</v>
      </c>
      <c r="AT2" s="14">
        <f>IFERROR(AS2,0%)</f>
        <v>0</v>
      </c>
      <c r="AU2" s="16" t="str">
        <f>IF(I2&lt;65.01%,"C",IF(I2&lt;75%,"B",IF(I2&lt;80%,"A",IF(I2&lt;85%,"A1",IF(I2&lt;90%,"A2",IF(I2&lt;100%,"A+",IF(I2&lt;64.09%,"C")))))))</f>
        <v>B</v>
      </c>
      <c r="AV2" s="17"/>
      <c r="AW2" s="18" t="str">
        <f>REPT("|",L2*100)&amp;TEXT(L2," #%")</f>
        <v>||||||||||||||||||||||||||||||||||||||||||||||||||||||||||||||||||| 68%</v>
      </c>
      <c r="AX2" s="19">
        <f>VLOOKUP(A2,[2]Sheet1!$B:$AL,37,0)</f>
        <v>21</v>
      </c>
      <c r="AY2" s="20">
        <f>AX2/22</f>
        <v>0.95454545454545459</v>
      </c>
      <c r="AZ2" s="21">
        <v>1</v>
      </c>
      <c r="BA2" s="21">
        <v>1</v>
      </c>
      <c r="BB2" s="21">
        <v>1</v>
      </c>
      <c r="BC2" s="21">
        <v>1</v>
      </c>
      <c r="BD2" s="20">
        <f>SUM(AZ2:BC2)/4</f>
        <v>1</v>
      </c>
      <c r="BE2" s="21">
        <v>2</v>
      </c>
      <c r="BF2" s="21">
        <v>2</v>
      </c>
      <c r="BG2" s="21">
        <v>3</v>
      </c>
      <c r="BH2" s="21">
        <v>3</v>
      </c>
      <c r="BI2" s="21">
        <v>2</v>
      </c>
      <c r="BJ2" s="21">
        <v>2</v>
      </c>
      <c r="BK2" s="21">
        <v>3</v>
      </c>
      <c r="BL2" s="21">
        <v>3</v>
      </c>
      <c r="BM2" s="21">
        <v>2</v>
      </c>
      <c r="BN2" s="21">
        <v>2</v>
      </c>
      <c r="BO2" s="21">
        <v>4</v>
      </c>
      <c r="BP2" s="21">
        <v>5</v>
      </c>
      <c r="BQ2" s="21">
        <v>4</v>
      </c>
      <c r="BR2" s="21">
        <v>5</v>
      </c>
      <c r="BS2" s="21">
        <v>4</v>
      </c>
      <c r="BT2" s="21">
        <v>5</v>
      </c>
    </row>
    <row r="3" spans="1:72" s="26" customFormat="1" ht="22.5" customHeight="1" x14ac:dyDescent="0.3">
      <c r="A3" s="8">
        <f>'[1]Cost Report'!B10</f>
        <v>122</v>
      </c>
      <c r="B3" s="9" t="str">
        <f>'[1]Cost Report'!C10</f>
        <v>SAVITHRI ..S</v>
      </c>
      <c r="C3" s="10" t="str">
        <f>VLOOKUP(A3,'[1]26-Master'!B:D,3,0)</f>
        <v>A</v>
      </c>
      <c r="D3" s="11">
        <f>VLOOKUP(A3,'[1]26-Master'!B:E,4,0)</f>
        <v>0.75</v>
      </c>
      <c r="E3" s="12">
        <f>Q3</f>
        <v>0.7533333333333333</v>
      </c>
      <c r="F3" s="12">
        <f>Y3</f>
        <v>0.60333333333333339</v>
      </c>
      <c r="G3" s="12">
        <f>Y3</f>
        <v>0.60333333333333339</v>
      </c>
      <c r="H3" s="12">
        <f>AO3</f>
        <v>0</v>
      </c>
      <c r="I3" s="13">
        <f>AVERAGEIF(E3:H3,"&gt;0%")</f>
        <v>0.65333333333333332</v>
      </c>
      <c r="J3" s="12">
        <f>AT3</f>
        <v>0</v>
      </c>
      <c r="K3" s="14">
        <f>AVERAGEIF(E3:J3,"&gt;0%")</f>
        <v>0.65333333333333332</v>
      </c>
      <c r="L3" s="13">
        <f>IFERROR(K3,0%)</f>
        <v>0.65333333333333332</v>
      </c>
      <c r="M3" s="15">
        <f>VLOOKUP($A3,'[1]26-Master'!$B:$K,10,0)</f>
        <v>0.76</v>
      </c>
      <c r="N3" s="15">
        <f>VLOOKUP($A3,'[1]29'!$B:$K,10,0)</f>
        <v>0.7</v>
      </c>
      <c r="O3" s="15">
        <f>VLOOKUP($A3,'[1]30'!$B:$K,10,0)</f>
        <v>0.8</v>
      </c>
      <c r="P3" s="14">
        <f>AVERAGEIF(M3:O3,"&gt;0%")</f>
        <v>0.7533333333333333</v>
      </c>
      <c r="Q3" s="14">
        <f>IFERROR(P3,0%)</f>
        <v>0.7533333333333333</v>
      </c>
      <c r="R3" s="15">
        <f>VLOOKUP($A3,'[1]31'!$B:$K,10,0)</f>
        <v>0.56000000000000005</v>
      </c>
      <c r="S3" s="15">
        <f>VLOOKUP($A3,'[1]2'!$B:$K,10,0)</f>
        <v>0.64</v>
      </c>
      <c r="T3" s="15">
        <f>VLOOKUP($A3,'[1]3'!$B:$K,10,0)</f>
        <v>0.63</v>
      </c>
      <c r="U3" s="15">
        <f>VLOOKUP($A3,'[1]4'!$B:$K,10,0)</f>
        <v>0.57999999999999996</v>
      </c>
      <c r="V3" s="15">
        <f>VLOOKUP($A3,'[1]5'!$B:$K,10,0)</f>
        <v>0.62</v>
      </c>
      <c r="W3" s="15">
        <f>VLOOKUP($A3,'[1]6'!$B:$K,10,0)</f>
        <v>0.59</v>
      </c>
      <c r="X3" s="14">
        <f>AVERAGEIF(R3:W3,"&gt;0%")</f>
        <v>0.60333333333333339</v>
      </c>
      <c r="Y3" s="14">
        <f>IFERROR(X3,0%)</f>
        <v>0.60333333333333339</v>
      </c>
      <c r="Z3" s="15">
        <f>VLOOKUP($A3,'[1]7'!$B:$K,10,0)</f>
        <v>0.73</v>
      </c>
      <c r="AA3" s="15">
        <f>VLOOKUP($A3,'[1]9'!$B:$K,10,0)</f>
        <v>0.78</v>
      </c>
      <c r="AB3" s="15">
        <f>VLOOKUP($A3,'[1]10'!$B:$K,10,0)</f>
        <v>0.64</v>
      </c>
      <c r="AC3" s="15">
        <f>VLOOKUP($A3,'[1]11'!$B:$K,10,0)</f>
        <v>0.56999999999999995</v>
      </c>
      <c r="AD3" s="15">
        <f>VLOOKUP($A3,'[1]12'!$B:$K,10,0)</f>
        <v>0.63</v>
      </c>
      <c r="AE3" s="15">
        <f>VLOOKUP($A3,'[1]13'!$B:$K,10,0)</f>
        <v>0</v>
      </c>
      <c r="AF3" s="14">
        <f>AVERAGEIF(Z3:AE3,"&gt;0%")</f>
        <v>0.66999999999999993</v>
      </c>
      <c r="AG3" s="14">
        <f>IFERROR(AF3,0%)</f>
        <v>0.66999999999999993</v>
      </c>
      <c r="AH3" s="15">
        <f>VLOOKUP($A3,'[1]14'!$B:$K,10,0)</f>
        <v>0</v>
      </c>
      <c r="AI3" s="15">
        <f>VLOOKUP($A3,'[1]16'!$B:$K,10,0)</f>
        <v>0</v>
      </c>
      <c r="AJ3" s="15">
        <f>VLOOKUP($A3,'[1]17'!$B:$K,10,0)</f>
        <v>0</v>
      </c>
      <c r="AK3" s="15">
        <f>VLOOKUP($A3,'[1]18'!$B:$K,10,0)</f>
        <v>0</v>
      </c>
      <c r="AL3" s="15">
        <f>VLOOKUP($A3,'[1]19'!$B:$K,10,0)</f>
        <v>0</v>
      </c>
      <c r="AM3" s="15">
        <f>VLOOKUP($A3,'[1]20'!$B:$K,10,0)</f>
        <v>0</v>
      </c>
      <c r="AN3" s="14">
        <f>AVERAGEIF(AH3:AM3,"&gt;=0")</f>
        <v>0</v>
      </c>
      <c r="AO3" s="14">
        <f>IFERROR(AN3,0%)</f>
        <v>0</v>
      </c>
      <c r="AP3" s="15">
        <f>VLOOKUP($A3,'[1]21'!$B:$K,10,0)</f>
        <v>0</v>
      </c>
      <c r="AQ3" s="15">
        <f>VLOOKUP($A3,'[1]23'!$B:$K,10,0)</f>
        <v>0</v>
      </c>
      <c r="AR3" s="15">
        <f>VLOOKUP($A3,'[1]23'!$B:$K,10,0)</f>
        <v>0</v>
      </c>
      <c r="AS3" s="14">
        <f>AVERAGEIF(AP3:AR3,"&gt;=0")</f>
        <v>0</v>
      </c>
      <c r="AT3" s="14">
        <f>IFERROR(AS3,0%)</f>
        <v>0</v>
      </c>
      <c r="AU3" s="16" t="str">
        <f>IF(I3&lt;65.01%,"C",IF(I3&lt;75%,"B",IF(I3&lt;80%,"A",IF(I3&lt;85%,"A1",IF(I3&lt;90%,"A2",IF(I3&lt;100%,"A+",IF(I3&lt;64.09%,"C")))))))</f>
        <v>B</v>
      </c>
      <c r="AV3" s="17"/>
      <c r="AW3" s="18" t="str">
        <f>REPT("|",L3*100)&amp;TEXT(L3," #%")</f>
        <v>||||||||||||||||||||||||||||||||||||||||||||||||||||||||||||||||| 65%</v>
      </c>
      <c r="AX3" s="19">
        <f>VLOOKUP(A3,[2]Sheet1!$B:$AL,37,0)</f>
        <v>22</v>
      </c>
      <c r="AY3" s="20">
        <f>AX3/22</f>
        <v>1</v>
      </c>
      <c r="AZ3" s="21">
        <v>0</v>
      </c>
      <c r="BA3" s="21">
        <v>1</v>
      </c>
      <c r="BB3" s="21">
        <v>1</v>
      </c>
      <c r="BC3" s="21">
        <v>1</v>
      </c>
      <c r="BD3" s="20">
        <f>SUM(AZ3:BC3)/4</f>
        <v>0.75</v>
      </c>
      <c r="BE3" s="21">
        <v>2</v>
      </c>
      <c r="BF3" s="21">
        <v>2</v>
      </c>
      <c r="BG3" s="21">
        <v>3</v>
      </c>
      <c r="BH3" s="21">
        <v>3</v>
      </c>
      <c r="BI3" s="21">
        <v>2</v>
      </c>
      <c r="BJ3" s="21">
        <v>2</v>
      </c>
      <c r="BK3" s="21">
        <v>3</v>
      </c>
      <c r="BL3" s="21">
        <v>3</v>
      </c>
      <c r="BM3" s="21">
        <v>2</v>
      </c>
      <c r="BN3" s="21">
        <v>2</v>
      </c>
      <c r="BO3" s="21">
        <v>4</v>
      </c>
      <c r="BP3" s="21">
        <v>5</v>
      </c>
      <c r="BQ3" s="21">
        <v>4</v>
      </c>
      <c r="BR3" s="21">
        <v>6</v>
      </c>
      <c r="BS3" s="21">
        <v>4</v>
      </c>
      <c r="BT3" s="21">
        <v>6</v>
      </c>
    </row>
    <row r="4" spans="1:72" s="26" customFormat="1" ht="22.5" customHeight="1" x14ac:dyDescent="0.3">
      <c r="A4" s="8">
        <f>'[1]Cost Report'!B11</f>
        <v>237</v>
      </c>
      <c r="B4" s="9" t="str">
        <f>'[1]Cost Report'!C11</f>
        <v>NALLASIVAM..M</v>
      </c>
      <c r="C4" s="10" t="str">
        <f>VLOOKUP(A4,'[1]26-Master'!B:D,3,0)</f>
        <v>A</v>
      </c>
      <c r="D4" s="11">
        <f>VLOOKUP(A4,'[1]26-Master'!B:E,4,0)</f>
        <v>0.75</v>
      </c>
      <c r="E4" s="12">
        <f>Q4</f>
        <v>0</v>
      </c>
      <c r="F4" s="12">
        <f>Y4</f>
        <v>0</v>
      </c>
      <c r="G4" s="12">
        <f>Y4</f>
        <v>0</v>
      </c>
      <c r="H4" s="12">
        <f>AO4</f>
        <v>0</v>
      </c>
      <c r="I4" s="13">
        <f>AVERAGEIF(E4:H4,"&gt;=0%")</f>
        <v>0</v>
      </c>
      <c r="J4" s="12">
        <f>AT4</f>
        <v>0</v>
      </c>
      <c r="K4" s="14" t="e">
        <f>AVERAGEIF(E4:J4,"&gt;0%")</f>
        <v>#DIV/0!</v>
      </c>
      <c r="L4" s="13">
        <f>IFERROR(K4,0%)</f>
        <v>0</v>
      </c>
      <c r="M4" s="15">
        <f>VLOOKUP($A4,'[1]26-Master'!$B:$K,10,0)</f>
        <v>0</v>
      </c>
      <c r="N4" s="15">
        <f>VLOOKUP($A4,'[1]29'!$B:$K,10,0)</f>
        <v>0</v>
      </c>
      <c r="O4" s="15">
        <f>VLOOKUP($A4,'[1]30'!$B:$K,10,0)</f>
        <v>0</v>
      </c>
      <c r="P4" s="14">
        <f>AVERAGEIF(M4:O4,"&gt;=0%")</f>
        <v>0</v>
      </c>
      <c r="Q4" s="14">
        <f>IFERROR(P4,0%)</f>
        <v>0</v>
      </c>
      <c r="R4" s="15">
        <f>VLOOKUP($A4,'[1]31'!$B:$K,10,0)</f>
        <v>0</v>
      </c>
      <c r="S4" s="15">
        <f>VLOOKUP($A4,'[1]2'!$B:$K,10,0)</f>
        <v>0</v>
      </c>
      <c r="T4" s="15">
        <f>VLOOKUP($A4,'[1]3'!$B:$K,10,0)</f>
        <v>0</v>
      </c>
      <c r="U4" s="15">
        <f>VLOOKUP($A4,'[1]4'!$B:$K,10,0)</f>
        <v>0</v>
      </c>
      <c r="V4" s="15">
        <f>VLOOKUP($A4,'[1]5'!$B:$K,10,0)</f>
        <v>0</v>
      </c>
      <c r="W4" s="15">
        <f>VLOOKUP($A4,'[1]6'!$B:$K,10,0)</f>
        <v>0</v>
      </c>
      <c r="X4" s="14">
        <f>AVERAGEIF(R4:W4,"&gt;=0%")</f>
        <v>0</v>
      </c>
      <c r="Y4" s="14">
        <f>IFERROR(X4,0%)</f>
        <v>0</v>
      </c>
      <c r="Z4" s="15">
        <f>VLOOKUP($A4,'[1]7'!$B:$K,10,0)</f>
        <v>0</v>
      </c>
      <c r="AA4" s="15">
        <f>VLOOKUP($A4,'[1]9'!$B:$K,10,0)</f>
        <v>0</v>
      </c>
      <c r="AB4" s="15">
        <f>VLOOKUP($A4,'[1]10'!$B:$K,10,0)</f>
        <v>0</v>
      </c>
      <c r="AC4" s="15">
        <f>VLOOKUP($A4,'[1]11'!$B:$K,10,0)</f>
        <v>0</v>
      </c>
      <c r="AD4" s="15">
        <f>VLOOKUP($A4,'[1]12'!$B:$K,10,0)</f>
        <v>0</v>
      </c>
      <c r="AE4" s="15">
        <f>VLOOKUP($A4,'[1]13'!$B:$K,10,0)</f>
        <v>0</v>
      </c>
      <c r="AF4" s="14">
        <f>AVERAGEIF(Z4:AE4,"&gt;=0%")</f>
        <v>0</v>
      </c>
      <c r="AG4" s="14">
        <f>IFERROR(AF4,0%)</f>
        <v>0</v>
      </c>
      <c r="AH4" s="15">
        <f>VLOOKUP($A4,'[1]14'!$B:$K,10,0)</f>
        <v>0</v>
      </c>
      <c r="AI4" s="15">
        <f>VLOOKUP($A4,'[1]16'!$B:$K,10,0)</f>
        <v>0</v>
      </c>
      <c r="AJ4" s="15">
        <f>VLOOKUP($A4,'[1]17'!$B:$K,10,0)</f>
        <v>0</v>
      </c>
      <c r="AK4" s="15">
        <f>VLOOKUP($A4,'[1]18'!$B:$K,10,0)</f>
        <v>0</v>
      </c>
      <c r="AL4" s="15">
        <f>VLOOKUP($A4,'[1]19'!$B:$K,10,0)</f>
        <v>0</v>
      </c>
      <c r="AM4" s="15">
        <f>VLOOKUP($A4,'[1]20'!$B:$K,10,0)</f>
        <v>0</v>
      </c>
      <c r="AN4" s="14">
        <f>AVERAGEIF(AH4:AM4,"&gt;=0")</f>
        <v>0</v>
      </c>
      <c r="AO4" s="14">
        <f>IFERROR(AN4,0%)</f>
        <v>0</v>
      </c>
      <c r="AP4" s="15">
        <f>VLOOKUP($A4,'[1]21'!$B:$K,10,0)</f>
        <v>0</v>
      </c>
      <c r="AQ4" s="15">
        <f>VLOOKUP($A4,'[1]23'!$B:$K,10,0)</f>
        <v>0</v>
      </c>
      <c r="AR4" s="15">
        <f>VLOOKUP($A4,'[1]23'!$B:$K,10,0)</f>
        <v>0</v>
      </c>
      <c r="AS4" s="14">
        <f>AVERAGEIF(AP4:AR4,"&gt;=0")</f>
        <v>0</v>
      </c>
      <c r="AT4" s="14">
        <f>IFERROR(AS4,0%)</f>
        <v>0</v>
      </c>
      <c r="AU4" s="16" t="str">
        <f>IF(I4&lt;65.01%,"C",IF(I4&lt;75%,"B",IF(I4&lt;80%,"A",IF(I4&lt;85%,"A1",IF(I4&lt;90%,"A2",IF(I4&lt;100%,"A+",IF(I4&lt;64.09%,"C")))))))</f>
        <v>C</v>
      </c>
      <c r="AV4" s="17"/>
      <c r="AW4" s="18" t="str">
        <f>REPT("|",L4*100)&amp;TEXT(L4," #%")</f>
        <v xml:space="preserve"> %</v>
      </c>
      <c r="AX4" s="19">
        <f>VLOOKUP(A4,[2]Sheet1!$B:$AL,37,0)</f>
        <v>0</v>
      </c>
      <c r="AY4" s="20">
        <f>AX4/22</f>
        <v>0</v>
      </c>
      <c r="AZ4" s="21">
        <v>1</v>
      </c>
      <c r="BA4" s="21">
        <v>1</v>
      </c>
      <c r="BB4" s="21">
        <v>1</v>
      </c>
      <c r="BC4" s="21">
        <v>1</v>
      </c>
      <c r="BD4" s="20">
        <f>SUM(AZ4:BC4)/4</f>
        <v>1</v>
      </c>
      <c r="BE4" s="21">
        <v>2</v>
      </c>
      <c r="BF4" s="21">
        <v>2</v>
      </c>
      <c r="BG4" s="21">
        <v>3</v>
      </c>
      <c r="BH4" s="21">
        <v>3</v>
      </c>
      <c r="BI4" s="21">
        <v>2</v>
      </c>
      <c r="BJ4" s="21">
        <v>2</v>
      </c>
      <c r="BK4" s="21">
        <v>3</v>
      </c>
      <c r="BL4" s="21">
        <v>3</v>
      </c>
      <c r="BM4" s="21">
        <v>2</v>
      </c>
      <c r="BN4" s="21">
        <v>2</v>
      </c>
      <c r="BO4" s="21">
        <v>4</v>
      </c>
      <c r="BP4" s="21">
        <v>5</v>
      </c>
      <c r="BQ4" s="21">
        <v>4</v>
      </c>
      <c r="BR4" s="21">
        <v>5</v>
      </c>
      <c r="BS4" s="21">
        <v>4</v>
      </c>
      <c r="BT4" s="21">
        <v>5</v>
      </c>
    </row>
    <row r="5" spans="1:72" s="26" customFormat="1" ht="22.5" customHeight="1" x14ac:dyDescent="0.3">
      <c r="A5" s="8">
        <f>'[1]Cost Report'!B12</f>
        <v>242</v>
      </c>
      <c r="B5" s="9" t="str">
        <f>'[1]Cost Report'!C12</f>
        <v>ALLIRANI..R</v>
      </c>
      <c r="C5" s="10" t="str">
        <f>VLOOKUP(A5,'[1]26-Master'!B:D,3,0)</f>
        <v>A+</v>
      </c>
      <c r="D5" s="11">
        <f>VLOOKUP(A5,'[1]26-Master'!B:E,4,0)</f>
        <v>0.9</v>
      </c>
      <c r="E5" s="12">
        <f>Q5</f>
        <v>0.83666666666666678</v>
      </c>
      <c r="F5" s="12">
        <f>Y5</f>
        <v>0.6166666666666667</v>
      </c>
      <c r="G5" s="12">
        <f>Y5</f>
        <v>0.6166666666666667</v>
      </c>
      <c r="H5" s="12">
        <f>AO5</f>
        <v>0</v>
      </c>
      <c r="I5" s="13">
        <f>AVERAGEIF(E5:H5,"&gt;0%")</f>
        <v>0.69000000000000006</v>
      </c>
      <c r="J5" s="12">
        <f>AT5</f>
        <v>0</v>
      </c>
      <c r="K5" s="14">
        <f>AVERAGEIF(E5:J5,"&gt;0%")</f>
        <v>0.69000000000000006</v>
      </c>
      <c r="L5" s="13">
        <f>IFERROR(K5,0%)</f>
        <v>0.69000000000000006</v>
      </c>
      <c r="M5" s="15">
        <f>VLOOKUP($A5,'[1]26-Master'!$B:$K,10,0)</f>
        <v>0.86</v>
      </c>
      <c r="N5" s="15">
        <f>VLOOKUP($A5,'[1]29'!$B:$K,10,0)</f>
        <v>0.74</v>
      </c>
      <c r="O5" s="15">
        <f>VLOOKUP($A5,'[1]30'!$B:$K,10,0)</f>
        <v>0.91</v>
      </c>
      <c r="P5" s="14">
        <f>AVERAGEIF(M5:O5,"&gt;0%")</f>
        <v>0.83666666666666678</v>
      </c>
      <c r="Q5" s="14">
        <f>IFERROR(P5,0%)</f>
        <v>0.83666666666666678</v>
      </c>
      <c r="R5" s="15">
        <f>VLOOKUP($A5,'[1]31'!$B:$K,10,0)</f>
        <v>0.68</v>
      </c>
      <c r="S5" s="15">
        <f>VLOOKUP($A5,'[1]2'!$B:$K,10,0)</f>
        <v>0.66</v>
      </c>
      <c r="T5" s="15">
        <f>VLOOKUP($A5,'[1]3'!$B:$K,10,0)</f>
        <v>0.67</v>
      </c>
      <c r="U5" s="15">
        <f>VLOOKUP($A5,'[1]4'!$B:$K,10,0)</f>
        <v>0.59</v>
      </c>
      <c r="V5" s="15">
        <f>VLOOKUP($A5,'[1]5'!$B:$K,10,0)</f>
        <v>0.56000000000000005</v>
      </c>
      <c r="W5" s="15">
        <f>VLOOKUP($A5,'[1]6'!$B:$K,10,0)</f>
        <v>0.54</v>
      </c>
      <c r="X5" s="14">
        <f>AVERAGEIF(R5:W5,"&gt;0%")</f>
        <v>0.6166666666666667</v>
      </c>
      <c r="Y5" s="14">
        <f>IFERROR(X5,0%)</f>
        <v>0.6166666666666667</v>
      </c>
      <c r="Z5" s="15">
        <f>VLOOKUP($A5,'[1]7'!$B:$K,10,0)</f>
        <v>0.64</v>
      </c>
      <c r="AA5" s="15">
        <f>VLOOKUP($A5,'[1]9'!$B:$K,10,0)</f>
        <v>0.68</v>
      </c>
      <c r="AB5" s="15">
        <f>VLOOKUP($A5,'[1]10'!$B:$K,10,0)</f>
        <v>0.67</v>
      </c>
      <c r="AC5" s="15">
        <f>VLOOKUP($A5,'[1]11'!$B:$K,10,0)</f>
        <v>0.67</v>
      </c>
      <c r="AD5" s="15">
        <f>VLOOKUP($A5,'[1]12'!$B:$K,10,0)</f>
        <v>0.65</v>
      </c>
      <c r="AE5" s="15">
        <f>VLOOKUP($A5,'[1]13'!$B:$K,10,0)</f>
        <v>0</v>
      </c>
      <c r="AF5" s="14">
        <f>AVERAGEIF(Z5:AE5,"&gt;0%")</f>
        <v>0.66200000000000003</v>
      </c>
      <c r="AG5" s="14">
        <f>IFERROR(AF5,0%)</f>
        <v>0.66200000000000003</v>
      </c>
      <c r="AH5" s="15">
        <f>VLOOKUP($A5,'[1]14'!$B:$K,10,0)</f>
        <v>0</v>
      </c>
      <c r="AI5" s="15">
        <f>VLOOKUP($A5,'[1]16'!$B:$K,10,0)</f>
        <v>0</v>
      </c>
      <c r="AJ5" s="15">
        <f>VLOOKUP($A5,'[1]17'!$B:$K,10,0)</f>
        <v>0</v>
      </c>
      <c r="AK5" s="15">
        <f>VLOOKUP($A5,'[1]18'!$B:$K,10,0)</f>
        <v>0</v>
      </c>
      <c r="AL5" s="15">
        <f>VLOOKUP($A5,'[1]19'!$B:$K,10,0)</f>
        <v>0</v>
      </c>
      <c r="AM5" s="15">
        <f>VLOOKUP($A5,'[1]20'!$B:$K,10,0)</f>
        <v>0</v>
      </c>
      <c r="AN5" s="14">
        <f>AVERAGEIF(AH5:AM5,"&gt;=0")</f>
        <v>0</v>
      </c>
      <c r="AO5" s="14">
        <f>IFERROR(AN5,0%)</f>
        <v>0</v>
      </c>
      <c r="AP5" s="15">
        <f>VLOOKUP($A5,'[1]21'!$B:$K,10,0)</f>
        <v>0</v>
      </c>
      <c r="AQ5" s="15">
        <f>VLOOKUP($A5,'[1]23'!$B:$K,10,0)</f>
        <v>0</v>
      </c>
      <c r="AR5" s="15">
        <f>VLOOKUP($A5,'[1]23'!$B:$K,10,0)</f>
        <v>0</v>
      </c>
      <c r="AS5" s="14">
        <f>AVERAGEIF(AP5:AR5,"&gt;=0")</f>
        <v>0</v>
      </c>
      <c r="AT5" s="14">
        <f>IFERROR(AS5,0%)</f>
        <v>0</v>
      </c>
      <c r="AU5" s="16" t="str">
        <f>IF(I5&lt;65.01%,"C",IF(I5&lt;75%,"B",IF(I5&lt;80%,"A",IF(I5&lt;85%,"A1",IF(I5&lt;90%,"A2",IF(I5&lt;100%,"A+",IF(I5&lt;64.09%,"C")))))))</f>
        <v>B</v>
      </c>
      <c r="AV5" s="17"/>
      <c r="AW5" s="18" t="str">
        <f>REPT("|",L5*100)&amp;TEXT(L5," #%")</f>
        <v>||||||||||||||||||||||||||||||||||||||||||||||||||||||||||||||||||||| 69%</v>
      </c>
      <c r="AX5" s="19">
        <f>VLOOKUP(A5,[2]Sheet1!$B:$AL,37,0)</f>
        <v>22</v>
      </c>
      <c r="AY5" s="20">
        <f>AX5/22</f>
        <v>1</v>
      </c>
      <c r="AZ5" s="21">
        <v>1</v>
      </c>
      <c r="BA5" s="21">
        <v>1</v>
      </c>
      <c r="BB5" s="21">
        <v>1</v>
      </c>
      <c r="BC5" s="21">
        <v>1</v>
      </c>
      <c r="BD5" s="20">
        <f>SUM(AZ5:BC5)/4</f>
        <v>1</v>
      </c>
      <c r="BE5" s="21">
        <v>2</v>
      </c>
      <c r="BF5" s="21">
        <v>2</v>
      </c>
      <c r="BG5" s="21">
        <v>3</v>
      </c>
      <c r="BH5" s="21">
        <v>3</v>
      </c>
      <c r="BI5" s="21">
        <v>2</v>
      </c>
      <c r="BJ5" s="21">
        <v>2</v>
      </c>
      <c r="BK5" s="21">
        <v>3</v>
      </c>
      <c r="BL5" s="21">
        <v>3</v>
      </c>
      <c r="BM5" s="21">
        <v>2</v>
      </c>
      <c r="BN5" s="21">
        <v>2</v>
      </c>
      <c r="BO5" s="21">
        <v>4</v>
      </c>
      <c r="BP5" s="21">
        <v>5</v>
      </c>
      <c r="BQ5" s="21">
        <v>4</v>
      </c>
      <c r="BR5" s="21">
        <v>6</v>
      </c>
      <c r="BS5" s="21">
        <v>4</v>
      </c>
      <c r="BT5" s="21">
        <v>6</v>
      </c>
    </row>
    <row r="6" spans="1:72" s="26" customFormat="1" ht="22.5" customHeight="1" x14ac:dyDescent="0.3">
      <c r="A6" s="8">
        <f>'[1]Cost Report'!B13</f>
        <v>411</v>
      </c>
      <c r="B6" s="9" t="str">
        <f>'[1]Cost Report'!C13</f>
        <v>LATHA..M</v>
      </c>
      <c r="C6" s="10" t="str">
        <f>VLOOKUP(A6,'[1]26-Master'!B:D,3,0)</f>
        <v>A1</v>
      </c>
      <c r="D6" s="11">
        <f>VLOOKUP(A6,'[1]26-Master'!B:E,4,0)</f>
        <v>0.8</v>
      </c>
      <c r="E6" s="12">
        <f>Q6</f>
        <v>0.67666666666666675</v>
      </c>
      <c r="F6" s="12">
        <f>Y6</f>
        <v>0.67500000000000016</v>
      </c>
      <c r="G6" s="12">
        <f>Y6</f>
        <v>0.67500000000000016</v>
      </c>
      <c r="H6" s="12">
        <f>AO6</f>
        <v>0</v>
      </c>
      <c r="I6" s="13">
        <f>AVERAGEIF(E6:H6,"&gt;0%")</f>
        <v>0.6755555555555558</v>
      </c>
      <c r="J6" s="12">
        <f>AT6</f>
        <v>0</v>
      </c>
      <c r="K6" s="14">
        <f>AVERAGEIF(E6:J6,"&gt;0%")</f>
        <v>0.6755555555555558</v>
      </c>
      <c r="L6" s="13">
        <f>IFERROR(K6,0%)</f>
        <v>0.6755555555555558</v>
      </c>
      <c r="M6" s="15">
        <f>VLOOKUP($A6,'[1]26-Master'!$B:$K,10,0)</f>
        <v>0.74</v>
      </c>
      <c r="N6" s="15">
        <f>VLOOKUP($A6,'[1]29'!$B:$K,10,0)</f>
        <v>0.65</v>
      </c>
      <c r="O6" s="15">
        <f>VLOOKUP($A6,'[1]30'!$B:$K,10,0)</f>
        <v>0.64</v>
      </c>
      <c r="P6" s="14">
        <f>AVERAGEIF(M6:O6,"&gt;0%")</f>
        <v>0.67666666666666675</v>
      </c>
      <c r="Q6" s="14">
        <f>IFERROR(P6,0%)</f>
        <v>0.67666666666666675</v>
      </c>
      <c r="R6" s="15">
        <f>VLOOKUP($A6,'[1]31'!$B:$K,10,0)</f>
        <v>0.69</v>
      </c>
      <c r="S6" s="15">
        <f>VLOOKUP($A6,'[1]2'!$B:$K,10,0)</f>
        <v>0.79</v>
      </c>
      <c r="T6" s="15">
        <f>VLOOKUP($A6,'[1]3'!$B:$K,10,0)</f>
        <v>0.55000000000000004</v>
      </c>
      <c r="U6" s="15">
        <f>VLOOKUP($A6,'[1]4'!$B:$K,10,0)</f>
        <v>0.53</v>
      </c>
      <c r="V6" s="15">
        <f>VLOOKUP($A6,'[1]5'!$B:$K,10,0)</f>
        <v>0.74</v>
      </c>
      <c r="W6" s="15">
        <f>VLOOKUP($A6,'[1]6'!$B:$K,10,0)</f>
        <v>0.75</v>
      </c>
      <c r="X6" s="14">
        <f>AVERAGEIF(R6:W6,"&gt;0%")</f>
        <v>0.67500000000000016</v>
      </c>
      <c r="Y6" s="14">
        <f>IFERROR(X6,0%)</f>
        <v>0.67500000000000016</v>
      </c>
      <c r="Z6" s="15">
        <f>VLOOKUP($A6,'[1]7'!$B:$K,10,0)</f>
        <v>0.73</v>
      </c>
      <c r="AA6" s="15">
        <f>VLOOKUP($A6,'[1]9'!$B:$K,10,0)</f>
        <v>0.67</v>
      </c>
      <c r="AB6" s="15">
        <f>VLOOKUP($A6,'[1]10'!$B:$K,10,0)</f>
        <v>0</v>
      </c>
      <c r="AC6" s="15">
        <f>VLOOKUP($A6,'[1]11'!$B:$K,10,0)</f>
        <v>0.75</v>
      </c>
      <c r="AD6" s="15">
        <f>VLOOKUP($A6,'[1]12'!$B:$K,10,0)</f>
        <v>1</v>
      </c>
      <c r="AE6" s="15">
        <f>VLOOKUP($A6,'[1]13'!$B:$K,10,0)</f>
        <v>0.78</v>
      </c>
      <c r="AF6" s="14">
        <f>AVERAGEIF(Z6:AE6,"&gt;0%")</f>
        <v>0.78599999999999992</v>
      </c>
      <c r="AG6" s="14">
        <f>IFERROR(AF6,0%)</f>
        <v>0.78599999999999992</v>
      </c>
      <c r="AH6" s="15">
        <f>VLOOKUP($A6,'[1]14'!$B:$K,10,0)</f>
        <v>0</v>
      </c>
      <c r="AI6" s="15">
        <f>VLOOKUP($A6,'[1]16'!$B:$K,10,0)</f>
        <v>0</v>
      </c>
      <c r="AJ6" s="15">
        <f>VLOOKUP($A6,'[1]17'!$B:$K,10,0)</f>
        <v>0</v>
      </c>
      <c r="AK6" s="15">
        <f>VLOOKUP($A6,'[1]18'!$B:$K,10,0)</f>
        <v>0</v>
      </c>
      <c r="AL6" s="15">
        <f>VLOOKUP($A6,'[1]19'!$B:$K,10,0)</f>
        <v>0</v>
      </c>
      <c r="AM6" s="15">
        <f>VLOOKUP($A6,'[1]20'!$B:$K,10,0)</f>
        <v>0</v>
      </c>
      <c r="AN6" s="14">
        <f>AVERAGEIF(AH6:AM6,"&gt;=0")</f>
        <v>0</v>
      </c>
      <c r="AO6" s="14">
        <f>IFERROR(AN6,0%)</f>
        <v>0</v>
      </c>
      <c r="AP6" s="15">
        <f>VLOOKUP($A6,'[1]21'!$B:$K,10,0)</f>
        <v>0</v>
      </c>
      <c r="AQ6" s="15">
        <f>VLOOKUP($A6,'[1]23'!$B:$K,10,0)</f>
        <v>0</v>
      </c>
      <c r="AR6" s="15">
        <f>VLOOKUP($A6,'[1]23'!$B:$K,10,0)</f>
        <v>0</v>
      </c>
      <c r="AS6" s="14">
        <f>AVERAGEIF(AP6:AR6,"&gt;=0")</f>
        <v>0</v>
      </c>
      <c r="AT6" s="14">
        <f>IFERROR(AS6,0%)</f>
        <v>0</v>
      </c>
      <c r="AU6" s="16" t="str">
        <f>IF(I6&lt;65.01%,"C",IF(I6&lt;75%,"B",IF(I6&lt;80%,"A",IF(I6&lt;85%,"A1",IF(I6&lt;90%,"A2",IF(I6&lt;100%,"A+",IF(I6&lt;64.09%,"C")))))))</f>
        <v>B</v>
      </c>
      <c r="AV6" s="17"/>
      <c r="AW6" s="18" t="str">
        <f>REPT("|",L6*100)&amp;TEXT(L6," #%")</f>
        <v>||||||||||||||||||||||||||||||||||||||||||||||||||||||||||||||||||| 68%</v>
      </c>
      <c r="AX6" s="19">
        <f>VLOOKUP(A6,[2]Sheet1!$B:$AL,37,0)</f>
        <v>20.5</v>
      </c>
      <c r="AY6" s="20">
        <f>AX6/22</f>
        <v>0.93181818181818177</v>
      </c>
      <c r="AZ6" s="21">
        <v>1</v>
      </c>
      <c r="BA6" s="21">
        <v>1</v>
      </c>
      <c r="BB6" s="21">
        <v>1</v>
      </c>
      <c r="BC6" s="21">
        <v>1</v>
      </c>
      <c r="BD6" s="20">
        <f>SUM(AZ6:BC6)/4</f>
        <v>1</v>
      </c>
      <c r="BE6" s="21">
        <v>2</v>
      </c>
      <c r="BF6" s="21">
        <v>2</v>
      </c>
      <c r="BG6" s="21">
        <v>3</v>
      </c>
      <c r="BH6" s="21">
        <v>3</v>
      </c>
      <c r="BI6" s="21">
        <v>2</v>
      </c>
      <c r="BJ6" s="21">
        <v>2</v>
      </c>
      <c r="BK6" s="21">
        <v>3</v>
      </c>
      <c r="BL6" s="21">
        <v>3</v>
      </c>
      <c r="BM6" s="21">
        <v>2</v>
      </c>
      <c r="BN6" s="21">
        <v>2</v>
      </c>
      <c r="BO6" s="21">
        <v>4</v>
      </c>
      <c r="BP6" s="21">
        <v>5</v>
      </c>
      <c r="BQ6" s="21">
        <v>4</v>
      </c>
      <c r="BR6" s="21">
        <v>6</v>
      </c>
      <c r="BS6" s="21">
        <v>4</v>
      </c>
      <c r="BT6" s="21">
        <v>5</v>
      </c>
    </row>
    <row r="7" spans="1:72" s="26" customFormat="1" ht="22.5" customHeight="1" x14ac:dyDescent="0.3">
      <c r="A7" s="8">
        <f>'[1]Cost Report'!B14</f>
        <v>677</v>
      </c>
      <c r="B7" s="9" t="str">
        <f>'[1]Cost Report'!C14</f>
        <v>NIRMALA..K</v>
      </c>
      <c r="C7" s="10" t="str">
        <f>VLOOKUP(A7,'[1]26-Master'!B:D,3,0)</f>
        <v>A+</v>
      </c>
      <c r="D7" s="11">
        <f>VLOOKUP(A7,'[1]26-Master'!B:E,4,0)</f>
        <v>0.9</v>
      </c>
      <c r="E7" s="12">
        <f>Q7</f>
        <v>0.83666666666666656</v>
      </c>
      <c r="F7" s="12">
        <f>Y7</f>
        <v>0.85666666666666647</v>
      </c>
      <c r="G7" s="12">
        <f>Y7</f>
        <v>0.85666666666666647</v>
      </c>
      <c r="H7" s="12">
        <f>AO7</f>
        <v>0</v>
      </c>
      <c r="I7" s="13">
        <f>AVERAGEIF(E7:H7,"&gt;0%")</f>
        <v>0.84999999999999976</v>
      </c>
      <c r="J7" s="12">
        <f>AT7</f>
        <v>0</v>
      </c>
      <c r="K7" s="14">
        <f>AVERAGEIF(E7:J7,"&gt;0%")</f>
        <v>0.84999999999999976</v>
      </c>
      <c r="L7" s="13">
        <f>IFERROR(K7,0%)</f>
        <v>0.84999999999999976</v>
      </c>
      <c r="M7" s="15">
        <f>VLOOKUP($A7,'[1]26-Master'!$B:$K,10,0)</f>
        <v>0.87</v>
      </c>
      <c r="N7" s="15">
        <f>VLOOKUP($A7,'[1]29'!$B:$K,10,0)</f>
        <v>0.8</v>
      </c>
      <c r="O7" s="15">
        <f>VLOOKUP($A7,'[1]30'!$B:$K,10,0)</f>
        <v>0.84</v>
      </c>
      <c r="P7" s="14">
        <f>AVERAGEIF(M7:O7,"&gt;0%")</f>
        <v>0.83666666666666656</v>
      </c>
      <c r="Q7" s="14">
        <f>IFERROR(P7,0%)</f>
        <v>0.83666666666666656</v>
      </c>
      <c r="R7" s="15">
        <f>VLOOKUP($A7,'[1]31'!$B:$K,10,0)</f>
        <v>0.87</v>
      </c>
      <c r="S7" s="15">
        <f>VLOOKUP($A7,'[1]2'!$B:$K,10,0)</f>
        <v>0.95</v>
      </c>
      <c r="T7" s="15">
        <f>VLOOKUP($A7,'[1]3'!$B:$K,10,0)</f>
        <v>0.74</v>
      </c>
      <c r="U7" s="15">
        <f>VLOOKUP($A7,'[1]4'!$B:$K,10,0)</f>
        <v>0.72</v>
      </c>
      <c r="V7" s="15">
        <f>VLOOKUP($A7,'[1]5'!$B:$K,10,0)</f>
        <v>0.92</v>
      </c>
      <c r="W7" s="15">
        <f>VLOOKUP($A7,'[1]6'!$B:$K,10,0)</f>
        <v>0.94</v>
      </c>
      <c r="X7" s="14">
        <f>AVERAGEIF(R7:W7,"&gt;0%")</f>
        <v>0.85666666666666647</v>
      </c>
      <c r="Y7" s="14">
        <f>IFERROR(X7,0%)</f>
        <v>0.85666666666666647</v>
      </c>
      <c r="Z7" s="15">
        <f>VLOOKUP($A7,'[1]7'!$B:$K,10,0)</f>
        <v>0.78</v>
      </c>
      <c r="AA7" s="15">
        <f>VLOOKUP($A7,'[1]9'!$B:$K,10,0)</f>
        <v>0.81</v>
      </c>
      <c r="AB7" s="15">
        <f>VLOOKUP($A7,'[1]10'!$B:$K,10,0)</f>
        <v>0.85</v>
      </c>
      <c r="AC7" s="15">
        <f>VLOOKUP($A7,'[1]11'!$B:$K,10,0)</f>
        <v>0.7</v>
      </c>
      <c r="AD7" s="15">
        <f>VLOOKUP($A7,'[1]12'!$B:$K,10,0)</f>
        <v>0</v>
      </c>
      <c r="AE7" s="15">
        <f>VLOOKUP($A7,'[1]13'!$B:$K,10,0)</f>
        <v>0.96</v>
      </c>
      <c r="AF7" s="14">
        <f>AVERAGEIF(Z7:AE7,"&gt;0%")</f>
        <v>0.82</v>
      </c>
      <c r="AG7" s="14">
        <f>IFERROR(AF7,0%)</f>
        <v>0.82</v>
      </c>
      <c r="AH7" s="15">
        <f>VLOOKUP($A7,'[1]14'!$B:$K,10,0)</f>
        <v>0</v>
      </c>
      <c r="AI7" s="15">
        <f>VLOOKUP($A7,'[1]16'!$B:$K,10,0)</f>
        <v>0</v>
      </c>
      <c r="AJ7" s="15">
        <f>VLOOKUP($A7,'[1]17'!$B:$K,10,0)</f>
        <v>0</v>
      </c>
      <c r="AK7" s="15">
        <f>VLOOKUP($A7,'[1]18'!$B:$K,10,0)</f>
        <v>0</v>
      </c>
      <c r="AL7" s="15">
        <f>VLOOKUP($A7,'[1]19'!$B:$K,10,0)</f>
        <v>0</v>
      </c>
      <c r="AM7" s="15">
        <f>VLOOKUP($A7,'[1]20'!$B:$K,10,0)</f>
        <v>0</v>
      </c>
      <c r="AN7" s="14">
        <f>AVERAGEIF(AH7:AM7,"&gt;=0")</f>
        <v>0</v>
      </c>
      <c r="AO7" s="14">
        <f>IFERROR(AN7,0%)</f>
        <v>0</v>
      </c>
      <c r="AP7" s="15">
        <f>VLOOKUP($A7,'[1]21'!$B:$K,10,0)</f>
        <v>0</v>
      </c>
      <c r="AQ7" s="15">
        <f>VLOOKUP($A7,'[1]23'!$B:$K,10,0)</f>
        <v>0</v>
      </c>
      <c r="AR7" s="15">
        <f>VLOOKUP($A7,'[1]23'!$B:$K,10,0)</f>
        <v>0</v>
      </c>
      <c r="AS7" s="14">
        <f>AVERAGEIF(AP7:AR7,"&gt;=0")</f>
        <v>0</v>
      </c>
      <c r="AT7" s="14">
        <f>IFERROR(AS7,0%)</f>
        <v>0</v>
      </c>
      <c r="AU7" s="16" t="str">
        <f>IF(I7&lt;65.01%,"C",IF(I7&lt;75%,"B",IF(I7&lt;80%,"A",IF(I7&lt;85%,"A1",IF(I7&lt;90%,"A2",IF(I7&lt;100%,"A+",IF(I7&lt;64.09%,"C")))))))</f>
        <v>A2</v>
      </c>
      <c r="AV7" s="17"/>
      <c r="AW7" s="18" t="str">
        <f>REPT("|",L7*100)&amp;TEXT(L7," #%")</f>
        <v>|||||||||||||||||||||||||||||||||||||||||||||||||||||||||||||||||||||||||||||||||||| 85%</v>
      </c>
      <c r="AX7" s="19">
        <f>VLOOKUP(A7,[2]Sheet1!$B:$AL,37,0)</f>
        <v>20</v>
      </c>
      <c r="AY7" s="20">
        <f>AX7/22</f>
        <v>0.90909090909090906</v>
      </c>
      <c r="AZ7" s="21">
        <v>1</v>
      </c>
      <c r="BA7" s="21">
        <v>1</v>
      </c>
      <c r="BB7" s="21">
        <v>1</v>
      </c>
      <c r="BC7" s="21">
        <v>1</v>
      </c>
      <c r="BD7" s="20">
        <f>SUM(AZ7:BC7)/4</f>
        <v>1</v>
      </c>
      <c r="BE7" s="21">
        <v>2</v>
      </c>
      <c r="BF7" s="21">
        <v>2</v>
      </c>
      <c r="BG7" s="21">
        <v>3</v>
      </c>
      <c r="BH7" s="21">
        <v>3</v>
      </c>
      <c r="BI7" s="21">
        <v>2</v>
      </c>
      <c r="BJ7" s="21">
        <v>2</v>
      </c>
      <c r="BK7" s="21">
        <v>3</v>
      </c>
      <c r="BL7" s="21">
        <v>3</v>
      </c>
      <c r="BM7" s="21">
        <v>2</v>
      </c>
      <c r="BN7" s="21">
        <v>2</v>
      </c>
      <c r="BO7" s="21">
        <v>4</v>
      </c>
      <c r="BP7" s="21">
        <v>5</v>
      </c>
      <c r="BQ7" s="21">
        <v>4</v>
      </c>
      <c r="BR7" s="21">
        <v>6</v>
      </c>
      <c r="BS7" s="21">
        <v>4</v>
      </c>
      <c r="BT7" s="21">
        <v>6</v>
      </c>
    </row>
    <row r="8" spans="1:72" s="26" customFormat="1" ht="22.5" customHeight="1" x14ac:dyDescent="0.3">
      <c r="A8" s="8">
        <f>'[1]Cost Report'!B15</f>
        <v>1298</v>
      </c>
      <c r="B8" s="9" t="str">
        <f>'[1]Cost Report'!C15</f>
        <v>SIVARANJANI.S</v>
      </c>
      <c r="C8" s="10" t="str">
        <f>VLOOKUP(A8,'[1]26-Master'!B:D,3,0)</f>
        <v>A+</v>
      </c>
      <c r="D8" s="11">
        <f>VLOOKUP(A8,'[1]26-Master'!B:E,4,0)</f>
        <v>0.9</v>
      </c>
      <c r="E8" s="12">
        <f>Q8</f>
        <v>0.83666666666666678</v>
      </c>
      <c r="F8" s="12">
        <f>Y8</f>
        <v>0.57800000000000007</v>
      </c>
      <c r="G8" s="12">
        <f>Y8</f>
        <v>0.57800000000000007</v>
      </c>
      <c r="H8" s="12">
        <f>AO8</f>
        <v>0</v>
      </c>
      <c r="I8" s="13">
        <f>AVERAGEIF(E8:H8,"&gt;0%")</f>
        <v>0.66422222222222227</v>
      </c>
      <c r="J8" s="12">
        <f>AT8</f>
        <v>0</v>
      </c>
      <c r="K8" s="14">
        <f>AVERAGEIF(E8:J8,"&gt;0%")</f>
        <v>0.66422222222222227</v>
      </c>
      <c r="L8" s="13">
        <f>IFERROR(K8,0%)</f>
        <v>0.66422222222222227</v>
      </c>
      <c r="M8" s="15">
        <f>VLOOKUP($A8,'[1]26-Master'!$B:$K,10,0)</f>
        <v>0.86</v>
      </c>
      <c r="N8" s="15">
        <f>VLOOKUP($A8,'[1]29'!$B:$K,10,0)</f>
        <v>0.76</v>
      </c>
      <c r="O8" s="15">
        <f>VLOOKUP($A8,'[1]30'!$B:$K,10,0)</f>
        <v>0.89</v>
      </c>
      <c r="P8" s="14">
        <f>AVERAGEIF(M8:O8,"&gt;0%")</f>
        <v>0.83666666666666678</v>
      </c>
      <c r="Q8" s="14">
        <f>IFERROR(P8,0%)</f>
        <v>0.83666666666666678</v>
      </c>
      <c r="R8" s="15">
        <f>VLOOKUP($A8,'[1]31'!$B:$K,10,0)</f>
        <v>0.59</v>
      </c>
      <c r="S8" s="15">
        <f>VLOOKUP($A8,'[1]2'!$B:$K,10,0)</f>
        <v>0.61</v>
      </c>
      <c r="T8" s="15">
        <f>VLOOKUP($A8,'[1]3'!$B:$K,10,0)</f>
        <v>0.67</v>
      </c>
      <c r="U8" s="15">
        <f>VLOOKUP($A8,'[1]4'!$B:$K,10,0)</f>
        <v>0.59</v>
      </c>
      <c r="V8" s="15">
        <f>VLOOKUP($A8,'[1]5'!$B:$K,10,0)</f>
        <v>0.43</v>
      </c>
      <c r="W8" s="15">
        <f>VLOOKUP($A8,'[1]6'!$B:$K,10,0)</f>
        <v>0</v>
      </c>
      <c r="X8" s="14">
        <f>AVERAGEIF(R8:W8,"&gt;0%")</f>
        <v>0.57800000000000007</v>
      </c>
      <c r="Y8" s="14">
        <f>IFERROR(X8,0%)</f>
        <v>0.57800000000000007</v>
      </c>
      <c r="Z8" s="15">
        <f>VLOOKUP($A8,'[1]7'!$B:$K,10,0)</f>
        <v>0</v>
      </c>
      <c r="AA8" s="15">
        <f>VLOOKUP($A8,'[1]9'!$B:$K,10,0)</f>
        <v>0.68</v>
      </c>
      <c r="AB8" s="15">
        <f>VLOOKUP($A8,'[1]10'!$B:$K,10,0)</f>
        <v>0.63</v>
      </c>
      <c r="AC8" s="15">
        <f>VLOOKUP($A8,'[1]11'!$B:$K,10,0)</f>
        <v>0.66</v>
      </c>
      <c r="AD8" s="15">
        <f>VLOOKUP($A8,'[1]12'!$B:$K,10,0)</f>
        <v>0.67</v>
      </c>
      <c r="AE8" s="15">
        <f>VLOOKUP($A8,'[1]13'!$B:$K,10,0)</f>
        <v>0</v>
      </c>
      <c r="AF8" s="14">
        <f>AVERAGEIF(Z8:AE8,"&gt;0%")</f>
        <v>0.66</v>
      </c>
      <c r="AG8" s="14">
        <f>IFERROR(AF8,0%)</f>
        <v>0.66</v>
      </c>
      <c r="AH8" s="15">
        <f>VLOOKUP($A8,'[1]14'!$B:$K,10,0)</f>
        <v>0</v>
      </c>
      <c r="AI8" s="15">
        <f>VLOOKUP($A8,'[1]16'!$B:$K,10,0)</f>
        <v>0</v>
      </c>
      <c r="AJ8" s="15">
        <f>VLOOKUP($A8,'[1]17'!$B:$K,10,0)</f>
        <v>0</v>
      </c>
      <c r="AK8" s="15">
        <f>VLOOKUP($A8,'[1]18'!$B:$K,10,0)</f>
        <v>0</v>
      </c>
      <c r="AL8" s="15">
        <f>VLOOKUP($A8,'[1]19'!$B:$K,10,0)</f>
        <v>0</v>
      </c>
      <c r="AM8" s="15">
        <f>VLOOKUP($A8,'[1]20'!$B:$K,10,0)</f>
        <v>0</v>
      </c>
      <c r="AN8" s="14">
        <f>AVERAGEIF(AH8:AM8,"&gt;=0")</f>
        <v>0</v>
      </c>
      <c r="AO8" s="14">
        <f>IFERROR(AN8,0%)</f>
        <v>0</v>
      </c>
      <c r="AP8" s="15">
        <f>VLOOKUP($A8,'[1]21'!$B:$K,10,0)</f>
        <v>0</v>
      </c>
      <c r="AQ8" s="15">
        <f>VLOOKUP($A8,'[1]23'!$B:$K,10,0)</f>
        <v>0</v>
      </c>
      <c r="AR8" s="15">
        <f>VLOOKUP($A8,'[1]23'!$B:$K,10,0)</f>
        <v>0</v>
      </c>
      <c r="AS8" s="14">
        <f>AVERAGEIF(AP8:AR8,"&gt;=0")</f>
        <v>0</v>
      </c>
      <c r="AT8" s="14">
        <f>IFERROR(AS8,0%)</f>
        <v>0</v>
      </c>
      <c r="AU8" s="16" t="str">
        <f>IF(I8&lt;65.01%,"C",IF(I8&lt;75%,"B",IF(I8&lt;80%,"A",IF(I8&lt;85%,"A1",IF(I8&lt;90%,"A2",IF(I8&lt;100%,"A+",IF(I8&lt;64.09%,"C")))))))</f>
        <v>B</v>
      </c>
      <c r="AV8" s="17"/>
      <c r="AW8" s="18" t="str">
        <f>REPT("|",L8*100)&amp;TEXT(L8," #%")</f>
        <v>|||||||||||||||||||||||||||||||||||||||||||||||||||||||||||||||||| 66%</v>
      </c>
      <c r="AX8" s="19">
        <f>VLOOKUP(A8,[2]Sheet1!$B:$AL,37,0)</f>
        <v>22</v>
      </c>
      <c r="AY8" s="20">
        <f>AX8/22</f>
        <v>1</v>
      </c>
      <c r="AZ8" s="21">
        <v>1</v>
      </c>
      <c r="BA8" s="21">
        <v>1</v>
      </c>
      <c r="BB8" s="21">
        <v>1</v>
      </c>
      <c r="BC8" s="21">
        <v>1</v>
      </c>
      <c r="BD8" s="20">
        <f>SUM(AZ8:BC8)/4</f>
        <v>1</v>
      </c>
      <c r="BE8" s="21">
        <v>2</v>
      </c>
      <c r="BF8" s="21">
        <v>2</v>
      </c>
      <c r="BG8" s="21">
        <v>3</v>
      </c>
      <c r="BH8" s="21">
        <v>3</v>
      </c>
      <c r="BI8" s="21">
        <v>2</v>
      </c>
      <c r="BJ8" s="21">
        <v>2</v>
      </c>
      <c r="BK8" s="21">
        <v>3</v>
      </c>
      <c r="BL8" s="21">
        <v>3</v>
      </c>
      <c r="BM8" s="21">
        <v>2</v>
      </c>
      <c r="BN8" s="21">
        <v>2</v>
      </c>
      <c r="BO8" s="21">
        <v>4</v>
      </c>
      <c r="BP8" s="21">
        <v>5</v>
      </c>
      <c r="BQ8" s="21">
        <v>4</v>
      </c>
      <c r="BR8" s="21">
        <v>5</v>
      </c>
      <c r="BS8" s="21">
        <v>4</v>
      </c>
      <c r="BT8" s="21">
        <v>5</v>
      </c>
    </row>
    <row r="9" spans="1:72" s="26" customFormat="1" ht="22.5" customHeight="1" x14ac:dyDescent="0.3">
      <c r="A9" s="8">
        <f>'[1]Cost Report'!B16</f>
        <v>1417</v>
      </c>
      <c r="B9" s="9" t="str">
        <f>'[1]Cost Report'!C16</f>
        <v>MAHALAKSHMI.T</v>
      </c>
      <c r="C9" s="10" t="str">
        <f>VLOOKUP(A9,'[1]26-Master'!B:D,3,0)</f>
        <v>A+</v>
      </c>
      <c r="D9" s="11">
        <f>VLOOKUP(A9,'[1]26-Master'!B:E,4,0)</f>
        <v>0.9</v>
      </c>
      <c r="E9" s="12">
        <f>Q9</f>
        <v>0.76333333333333331</v>
      </c>
      <c r="F9" s="12">
        <f>Y9</f>
        <v>0.65400000000000003</v>
      </c>
      <c r="G9" s="12">
        <f>Y9</f>
        <v>0.65400000000000003</v>
      </c>
      <c r="H9" s="12">
        <f>AO9</f>
        <v>0</v>
      </c>
      <c r="I9" s="13">
        <f>AVERAGEIF(E9:H9,"&gt;0%")</f>
        <v>0.69044444444444453</v>
      </c>
      <c r="J9" s="12">
        <f>AT9</f>
        <v>0</v>
      </c>
      <c r="K9" s="14">
        <f>AVERAGEIF(E9:J9,"&gt;0%")</f>
        <v>0.69044444444444453</v>
      </c>
      <c r="L9" s="13">
        <f>IFERROR(K9,0%)</f>
        <v>0.69044444444444453</v>
      </c>
      <c r="M9" s="15">
        <f>VLOOKUP($A9,'[1]26-Master'!$B:$K,10,0)</f>
        <v>0.7</v>
      </c>
      <c r="N9" s="15">
        <f>VLOOKUP($A9,'[1]29'!$B:$K,10,0)</f>
        <v>0.83</v>
      </c>
      <c r="O9" s="15">
        <f>VLOOKUP($A9,'[1]30'!$B:$K,10,0)</f>
        <v>0.76</v>
      </c>
      <c r="P9" s="14">
        <f>AVERAGEIF(M9:O9,"&gt;0%")</f>
        <v>0.76333333333333331</v>
      </c>
      <c r="Q9" s="14">
        <f>IFERROR(P9,0%)</f>
        <v>0.76333333333333331</v>
      </c>
      <c r="R9" s="15">
        <f>VLOOKUP($A9,'[1]31'!$B:$K,10,0)</f>
        <v>0.94</v>
      </c>
      <c r="S9" s="15">
        <f>VLOOKUP($A9,'[1]2'!$B:$K,10,0)</f>
        <v>0.66</v>
      </c>
      <c r="T9" s="15">
        <f>VLOOKUP($A9,'[1]3'!$B:$K,10,0)</f>
        <v>0</v>
      </c>
      <c r="U9" s="15">
        <f>VLOOKUP($A9,'[1]4'!$B:$K,10,0)</f>
        <v>0.38</v>
      </c>
      <c r="V9" s="15">
        <f>VLOOKUP($A9,'[1]5'!$B:$K,10,0)</f>
        <v>0.64</v>
      </c>
      <c r="W9" s="15">
        <f>VLOOKUP($A9,'[1]6'!$B:$K,10,0)</f>
        <v>0.65</v>
      </c>
      <c r="X9" s="14">
        <f>AVERAGEIF(R9:W9,"&gt;0%")</f>
        <v>0.65400000000000003</v>
      </c>
      <c r="Y9" s="14">
        <f>IFERROR(X9,0%)</f>
        <v>0.65400000000000003</v>
      </c>
      <c r="Z9" s="15">
        <f>VLOOKUP($A9,'[1]7'!$B:$K,10,0)</f>
        <v>0.52</v>
      </c>
      <c r="AA9" s="15">
        <f>VLOOKUP($A9,'[1]9'!$B:$K,10,0)</f>
        <v>0.76</v>
      </c>
      <c r="AB9" s="15">
        <f>VLOOKUP($A9,'[1]10'!$B:$K,10,0)</f>
        <v>0.83</v>
      </c>
      <c r="AC9" s="15">
        <f>VLOOKUP($A9,'[1]11'!$B:$K,10,0)</f>
        <v>0.72</v>
      </c>
      <c r="AD9" s="15">
        <f>VLOOKUP($A9,'[1]12'!$B:$K,10,0)</f>
        <v>0.75</v>
      </c>
      <c r="AE9" s="15">
        <f>VLOOKUP($A9,'[1]13'!$B:$K,10,0)</f>
        <v>0</v>
      </c>
      <c r="AF9" s="14">
        <f>AVERAGEIF(Z9:AE9,"&gt;0%")</f>
        <v>0.71599999999999997</v>
      </c>
      <c r="AG9" s="14">
        <f>IFERROR(AF9,0%)</f>
        <v>0.71599999999999997</v>
      </c>
      <c r="AH9" s="15">
        <f>VLOOKUP($A9,'[1]14'!$B:$K,10,0)</f>
        <v>0</v>
      </c>
      <c r="AI9" s="15">
        <f>VLOOKUP($A9,'[1]16'!$B:$K,10,0)</f>
        <v>0</v>
      </c>
      <c r="AJ9" s="15">
        <f>VLOOKUP($A9,'[1]17'!$B:$K,10,0)</f>
        <v>0</v>
      </c>
      <c r="AK9" s="15">
        <f>VLOOKUP($A9,'[1]18'!$B:$K,10,0)</f>
        <v>0</v>
      </c>
      <c r="AL9" s="15">
        <f>VLOOKUP($A9,'[1]19'!$B:$K,10,0)</f>
        <v>0</v>
      </c>
      <c r="AM9" s="15">
        <f>VLOOKUP($A9,'[1]20'!$B:$K,10,0)</f>
        <v>0</v>
      </c>
      <c r="AN9" s="14">
        <f>AVERAGEIF(AH9:AM9,"&gt;=0")</f>
        <v>0</v>
      </c>
      <c r="AO9" s="14">
        <f>IFERROR(AN9,0%)</f>
        <v>0</v>
      </c>
      <c r="AP9" s="15">
        <f>VLOOKUP($A9,'[1]21'!$B:$K,10,0)</f>
        <v>0</v>
      </c>
      <c r="AQ9" s="15">
        <f>VLOOKUP($A9,'[1]23'!$B:$K,10,0)</f>
        <v>0</v>
      </c>
      <c r="AR9" s="15">
        <f>VLOOKUP($A9,'[1]23'!$B:$K,10,0)</f>
        <v>0</v>
      </c>
      <c r="AS9" s="14">
        <f>AVERAGEIF(AP9:AR9,"&gt;=0")</f>
        <v>0</v>
      </c>
      <c r="AT9" s="14">
        <f>IFERROR(AS9,0%)</f>
        <v>0</v>
      </c>
      <c r="AU9" s="16" t="str">
        <f>IF(I9&lt;65.01%,"C",IF(I9&lt;75%,"B",IF(I9&lt;80%,"A",IF(I9&lt;85%,"A1",IF(I9&lt;90%,"A2",IF(I9&lt;100%,"A+",IF(I9&lt;64.09%,"C")))))))</f>
        <v>B</v>
      </c>
      <c r="AV9" s="17"/>
      <c r="AW9" s="18" t="str">
        <f>REPT("|",L9*100)&amp;TEXT(L9," #%")</f>
        <v>||||||||||||||||||||||||||||||||||||||||||||||||||||||||||||||||||||| 69%</v>
      </c>
      <c r="AX9" s="19">
        <f>VLOOKUP(A9,[2]Sheet1!$B:$AL,37,0)</f>
        <v>22</v>
      </c>
      <c r="AY9" s="20">
        <f>AX9/22</f>
        <v>1</v>
      </c>
      <c r="AZ9" s="21">
        <v>1</v>
      </c>
      <c r="BA9" s="21">
        <v>1</v>
      </c>
      <c r="BB9" s="21">
        <v>1</v>
      </c>
      <c r="BC9" s="21">
        <v>1</v>
      </c>
      <c r="BD9" s="20">
        <f>SUM(AZ9:BC9)/4</f>
        <v>1</v>
      </c>
      <c r="BE9" s="21">
        <v>2</v>
      </c>
      <c r="BF9" s="21" t="s">
        <v>35</v>
      </c>
      <c r="BG9" s="21">
        <v>3</v>
      </c>
      <c r="BH9" s="21" t="s">
        <v>35</v>
      </c>
      <c r="BI9" s="21">
        <v>2</v>
      </c>
      <c r="BJ9" s="21" t="s">
        <v>35</v>
      </c>
      <c r="BK9" s="21">
        <v>3</v>
      </c>
      <c r="BL9" s="21" t="s">
        <v>35</v>
      </c>
      <c r="BM9" s="21">
        <v>2</v>
      </c>
      <c r="BN9" s="21" t="s">
        <v>35</v>
      </c>
      <c r="BO9" s="21">
        <v>4</v>
      </c>
      <c r="BP9" s="21" t="s">
        <v>35</v>
      </c>
      <c r="BQ9" s="21">
        <v>4</v>
      </c>
      <c r="BR9" s="21" t="s">
        <v>35</v>
      </c>
      <c r="BS9" s="21">
        <v>4</v>
      </c>
      <c r="BT9" s="21" t="s">
        <v>35</v>
      </c>
    </row>
    <row r="10" spans="1:72" s="26" customFormat="1" ht="22.5" customHeight="1" x14ac:dyDescent="0.3">
      <c r="A10" s="8">
        <f>'[1]Cost Report'!B17</f>
        <v>1422</v>
      </c>
      <c r="B10" s="9" t="str">
        <f>'[1]Cost Report'!C17</f>
        <v>LAKSHMI.V</v>
      </c>
      <c r="C10" s="10" t="str">
        <f>VLOOKUP(A10,'[1]26-Master'!B:D,3,0)</f>
        <v>A1</v>
      </c>
      <c r="D10" s="11">
        <f>VLOOKUP(A10,'[1]26-Master'!B:E,4,0)</f>
        <v>0.8</v>
      </c>
      <c r="E10" s="12">
        <f>Q10</f>
        <v>0.59000000000000008</v>
      </c>
      <c r="F10" s="12">
        <f>Y10</f>
        <v>0.66333333333333322</v>
      </c>
      <c r="G10" s="12">
        <f>Y10</f>
        <v>0.66333333333333322</v>
      </c>
      <c r="H10" s="12">
        <f>AO10</f>
        <v>0</v>
      </c>
      <c r="I10" s="13">
        <f>AVERAGEIF(E10:H10,"&gt;0%")</f>
        <v>0.63888888888888884</v>
      </c>
      <c r="J10" s="12">
        <f>AT10</f>
        <v>0</v>
      </c>
      <c r="K10" s="14">
        <f>AVERAGEIF(E10:J10,"&gt;0%")</f>
        <v>0.63888888888888884</v>
      </c>
      <c r="L10" s="13">
        <f>IFERROR(K10,0%)</f>
        <v>0.63888888888888884</v>
      </c>
      <c r="M10" s="15">
        <f>VLOOKUP($A10,'[1]26-Master'!$B:$K,10,0)</f>
        <v>0.63</v>
      </c>
      <c r="N10" s="15">
        <f>VLOOKUP($A10,'[1]29'!$B:$K,10,0)</f>
        <v>0</v>
      </c>
      <c r="O10" s="15">
        <f>VLOOKUP($A10,'[1]30'!$B:$K,10,0)</f>
        <v>0.55000000000000004</v>
      </c>
      <c r="P10" s="14">
        <f>AVERAGEIF(M10:O10,"&gt;0%")</f>
        <v>0.59000000000000008</v>
      </c>
      <c r="Q10" s="14">
        <f>IFERROR(P10,0%)</f>
        <v>0.59000000000000008</v>
      </c>
      <c r="R10" s="15">
        <f>VLOOKUP($A10,'[1]31'!$B:$K,10,0)</f>
        <v>0.59</v>
      </c>
      <c r="S10" s="15">
        <f>VLOOKUP($A10,'[1]2'!$B:$K,10,0)</f>
        <v>0.57999999999999996</v>
      </c>
      <c r="T10" s="15">
        <f>VLOOKUP($A10,'[1]3'!$B:$K,10,0)</f>
        <v>0</v>
      </c>
      <c r="U10" s="15">
        <f>VLOOKUP($A10,'[1]4'!$B:$K,10,0)</f>
        <v>0</v>
      </c>
      <c r="V10" s="15">
        <f>VLOOKUP($A10,'[1]5'!$B:$K,10,0)</f>
        <v>0.82</v>
      </c>
      <c r="W10" s="15">
        <f>VLOOKUP($A10,'[1]6'!$B:$K,10,0)</f>
        <v>0</v>
      </c>
      <c r="X10" s="14">
        <f>AVERAGEIF(R10:W10,"&gt;0%")</f>
        <v>0.66333333333333322</v>
      </c>
      <c r="Y10" s="14">
        <f>IFERROR(X10,0%)</f>
        <v>0.66333333333333322</v>
      </c>
      <c r="Z10" s="15">
        <f>VLOOKUP($A10,'[1]7'!$B:$K,10,0)</f>
        <v>0</v>
      </c>
      <c r="AA10" s="15">
        <f>VLOOKUP($A10,'[1]9'!$B:$K,10,0)</f>
        <v>0.8</v>
      </c>
      <c r="AB10" s="15">
        <f>VLOOKUP($A10,'[1]10'!$B:$K,10,0)</f>
        <v>0</v>
      </c>
      <c r="AC10" s="15">
        <f>VLOOKUP($A10,'[1]11'!$B:$K,10,0)</f>
        <v>0.42</v>
      </c>
      <c r="AD10" s="15">
        <f>VLOOKUP($A10,'[1]12'!$B:$K,10,0)</f>
        <v>0.8</v>
      </c>
      <c r="AE10" s="15">
        <f>VLOOKUP($A10,'[1]13'!$B:$K,10,0)</f>
        <v>0</v>
      </c>
      <c r="AF10" s="14">
        <f>AVERAGEIF(Z10:AE10,"&gt;0%")</f>
        <v>0.67333333333333334</v>
      </c>
      <c r="AG10" s="14">
        <f>IFERROR(AF10,0%)</f>
        <v>0.67333333333333334</v>
      </c>
      <c r="AH10" s="15">
        <f>VLOOKUP($A10,'[1]14'!$B:$K,10,0)</f>
        <v>0</v>
      </c>
      <c r="AI10" s="15">
        <f>VLOOKUP($A10,'[1]16'!$B:$K,10,0)</f>
        <v>0</v>
      </c>
      <c r="AJ10" s="15">
        <f>VLOOKUP($A10,'[1]17'!$B:$K,10,0)</f>
        <v>0</v>
      </c>
      <c r="AK10" s="15">
        <f>VLOOKUP($A10,'[1]18'!$B:$K,10,0)</f>
        <v>0</v>
      </c>
      <c r="AL10" s="15">
        <f>VLOOKUP($A10,'[1]19'!$B:$K,10,0)</f>
        <v>0</v>
      </c>
      <c r="AM10" s="15">
        <f>VLOOKUP($A10,'[1]20'!$B:$K,10,0)</f>
        <v>0</v>
      </c>
      <c r="AN10" s="14">
        <f>AVERAGEIF(AH10:AM10,"&gt;=0")</f>
        <v>0</v>
      </c>
      <c r="AO10" s="14">
        <f>IFERROR(AN10,0%)</f>
        <v>0</v>
      </c>
      <c r="AP10" s="15">
        <f>VLOOKUP($A10,'[1]21'!$B:$K,10,0)</f>
        <v>0</v>
      </c>
      <c r="AQ10" s="15">
        <f>VLOOKUP($A10,'[1]23'!$B:$K,10,0)</f>
        <v>0</v>
      </c>
      <c r="AR10" s="15">
        <f>VLOOKUP($A10,'[1]23'!$B:$K,10,0)</f>
        <v>0</v>
      </c>
      <c r="AS10" s="14">
        <f>AVERAGEIF(AP10:AR10,"&gt;=0")</f>
        <v>0</v>
      </c>
      <c r="AT10" s="14">
        <f>IFERROR(AS10,0%)</f>
        <v>0</v>
      </c>
      <c r="AU10" s="16" t="str">
        <f>IF(I10&lt;65.01%,"C",IF(I10&lt;75%,"B",IF(I10&lt;80%,"A",IF(I10&lt;85%,"A1",IF(I10&lt;90%,"A2",IF(I10&lt;100%,"A+",IF(I10&lt;64.09%,"C")))))))</f>
        <v>C</v>
      </c>
      <c r="AV10" s="17"/>
      <c r="AW10" s="18" t="str">
        <f>REPT("|",L10*100)&amp;TEXT(L10," #%")</f>
        <v>||||||||||||||||||||||||||||||||||||||||||||||||||||||||||||||| 64%</v>
      </c>
      <c r="AX10" s="19">
        <f>VLOOKUP(A10,[2]Sheet1!$B:$AL,37,0)</f>
        <v>22</v>
      </c>
      <c r="AY10" s="20">
        <f>AX10/22</f>
        <v>1</v>
      </c>
      <c r="AZ10" s="21">
        <v>1</v>
      </c>
      <c r="BA10" s="21">
        <v>0</v>
      </c>
      <c r="BB10" s="21">
        <v>1</v>
      </c>
      <c r="BC10" s="21">
        <v>1</v>
      </c>
      <c r="BD10" s="20">
        <f>SUM(AZ10:BC10)/4</f>
        <v>0.75</v>
      </c>
      <c r="BE10" s="21">
        <v>2</v>
      </c>
      <c r="BF10" s="21">
        <v>2</v>
      </c>
      <c r="BG10" s="21">
        <v>3</v>
      </c>
      <c r="BH10" s="21">
        <v>3</v>
      </c>
      <c r="BI10" s="21">
        <v>2</v>
      </c>
      <c r="BJ10" s="21">
        <v>2</v>
      </c>
      <c r="BK10" s="21">
        <v>3</v>
      </c>
      <c r="BL10" s="21">
        <v>3</v>
      </c>
      <c r="BM10" s="21">
        <v>2</v>
      </c>
      <c r="BN10" s="21">
        <v>2</v>
      </c>
      <c r="BO10" s="21">
        <v>4</v>
      </c>
      <c r="BP10" s="21">
        <v>5</v>
      </c>
      <c r="BQ10" s="21">
        <v>4</v>
      </c>
      <c r="BR10" s="21">
        <v>5</v>
      </c>
      <c r="BS10" s="21">
        <v>4</v>
      </c>
      <c r="BT10" s="21">
        <v>5</v>
      </c>
    </row>
    <row r="11" spans="1:72" s="26" customFormat="1" ht="22.5" customHeight="1" x14ac:dyDescent="0.3">
      <c r="A11" s="8">
        <f>'[1]Cost Report'!B18</f>
        <v>1512</v>
      </c>
      <c r="B11" s="9" t="str">
        <f>'[1]Cost Report'!C18</f>
        <v>MANIMEGALAI.P</v>
      </c>
      <c r="C11" s="10" t="str">
        <f>VLOOKUP(A11,'[1]26-Master'!B:D,3,0)</f>
        <v>A</v>
      </c>
      <c r="D11" s="11">
        <f>VLOOKUP(A11,'[1]26-Master'!B:E,4,0)</f>
        <v>0.75</v>
      </c>
      <c r="E11" s="12">
        <f>Q11</f>
        <v>0.6</v>
      </c>
      <c r="F11" s="12">
        <f>Y11</f>
        <v>0.53</v>
      </c>
      <c r="G11" s="12">
        <f>Y11</f>
        <v>0.53</v>
      </c>
      <c r="H11" s="12">
        <f>AO11</f>
        <v>0</v>
      </c>
      <c r="I11" s="13">
        <f>AVERAGEIF(E11:H11,"&gt;0%")</f>
        <v>0.55333333333333334</v>
      </c>
      <c r="J11" s="12">
        <f>AT11</f>
        <v>0</v>
      </c>
      <c r="K11" s="14">
        <f>AVERAGEIF(E11:J11,"&gt;0%")</f>
        <v>0.55333333333333334</v>
      </c>
      <c r="L11" s="13">
        <f>IFERROR(K11,0%)</f>
        <v>0.55333333333333334</v>
      </c>
      <c r="M11" s="15">
        <f>VLOOKUP($A11,'[1]26-Master'!$B:$K,10,0)</f>
        <v>0.6</v>
      </c>
      <c r="N11" s="15">
        <f>VLOOKUP($A11,'[1]29'!$B:$K,10,0)</f>
        <v>0</v>
      </c>
      <c r="O11" s="15">
        <f>VLOOKUP($A11,'[1]30'!$B:$K,10,0)</f>
        <v>0.6</v>
      </c>
      <c r="P11" s="14">
        <f>AVERAGEIF(M11:O11,"&gt;0%")</f>
        <v>0.6</v>
      </c>
      <c r="Q11" s="14">
        <f>IFERROR(P11,0%)</f>
        <v>0.6</v>
      </c>
      <c r="R11" s="15">
        <f>VLOOKUP($A11,'[1]31'!$B:$K,10,0)</f>
        <v>0</v>
      </c>
      <c r="S11" s="15">
        <f>VLOOKUP($A11,'[1]2'!$B:$K,10,0)</f>
        <v>0</v>
      </c>
      <c r="T11" s="15">
        <f>VLOOKUP($A11,'[1]3'!$B:$K,10,0)</f>
        <v>0</v>
      </c>
      <c r="U11" s="15">
        <f>VLOOKUP($A11,'[1]4'!$B:$K,10,0)</f>
        <v>0</v>
      </c>
      <c r="V11" s="15">
        <f>VLOOKUP($A11,'[1]5'!$B:$K,10,0)</f>
        <v>0</v>
      </c>
      <c r="W11" s="15">
        <f>VLOOKUP($A11,'[1]6'!$B:$K,10,0)</f>
        <v>0.53</v>
      </c>
      <c r="X11" s="14">
        <f>AVERAGEIF(R11:W11,"&gt;0%")</f>
        <v>0.53</v>
      </c>
      <c r="Y11" s="14">
        <f>IFERROR(X11,0%)</f>
        <v>0.53</v>
      </c>
      <c r="Z11" s="15">
        <f>VLOOKUP($A11,'[1]7'!$B:$K,10,0)</f>
        <v>0</v>
      </c>
      <c r="AA11" s="15">
        <f>VLOOKUP($A11,'[1]9'!$B:$K,10,0)</f>
        <v>0</v>
      </c>
      <c r="AB11" s="15">
        <f>VLOOKUP($A11,'[1]10'!$B:$K,10,0)</f>
        <v>0</v>
      </c>
      <c r="AC11" s="15">
        <f>VLOOKUP($A11,'[1]11'!$B:$K,10,0)</f>
        <v>0</v>
      </c>
      <c r="AD11" s="15">
        <f>VLOOKUP($A11,'[1]12'!$B:$K,10,0)</f>
        <v>0</v>
      </c>
      <c r="AE11" s="15">
        <f>VLOOKUP($A11,'[1]13'!$B:$K,10,0)</f>
        <v>0</v>
      </c>
      <c r="AF11" s="14">
        <f>AVERAGEIF(Z11:AE11,"&gt;=0%")</f>
        <v>0</v>
      </c>
      <c r="AG11" s="14">
        <f>IFERROR(AF11,0%)</f>
        <v>0</v>
      </c>
      <c r="AH11" s="15">
        <f>VLOOKUP($A11,'[1]14'!$B:$K,10,0)</f>
        <v>0</v>
      </c>
      <c r="AI11" s="15">
        <f>VLOOKUP($A11,'[1]16'!$B:$K,10,0)</f>
        <v>0</v>
      </c>
      <c r="AJ11" s="15">
        <f>VLOOKUP($A11,'[1]17'!$B:$K,10,0)</f>
        <v>0</v>
      </c>
      <c r="AK11" s="15">
        <f>VLOOKUP($A11,'[1]18'!$B:$K,10,0)</f>
        <v>0</v>
      </c>
      <c r="AL11" s="15">
        <f>VLOOKUP($A11,'[1]19'!$B:$K,10,0)</f>
        <v>0</v>
      </c>
      <c r="AM11" s="15">
        <f>VLOOKUP($A11,'[1]20'!$B:$K,10,0)</f>
        <v>0</v>
      </c>
      <c r="AN11" s="14">
        <f>AVERAGEIF(AH11:AM11,"&gt;=0")</f>
        <v>0</v>
      </c>
      <c r="AO11" s="14">
        <f>IFERROR(AN11,0%)</f>
        <v>0</v>
      </c>
      <c r="AP11" s="15">
        <f>VLOOKUP($A11,'[1]21'!$B:$K,10,0)</f>
        <v>0</v>
      </c>
      <c r="AQ11" s="15">
        <f>VLOOKUP($A11,'[1]23'!$B:$K,10,0)</f>
        <v>0</v>
      </c>
      <c r="AR11" s="15">
        <f>VLOOKUP($A11,'[1]23'!$B:$K,10,0)</f>
        <v>0</v>
      </c>
      <c r="AS11" s="14">
        <f>AVERAGEIF(AP11:AR11,"&gt;=0")</f>
        <v>0</v>
      </c>
      <c r="AT11" s="14">
        <f>IFERROR(AS11,0%)</f>
        <v>0</v>
      </c>
      <c r="AU11" s="16" t="str">
        <f>IF(I11&lt;65.01%,"C",IF(I11&lt;75%,"B",IF(I11&lt;80%,"A",IF(I11&lt;85%,"A1",IF(I11&lt;90%,"A2",IF(I11&lt;100%,"A+",IF(I11&lt;64.09%,"C")))))))</f>
        <v>C</v>
      </c>
      <c r="AV11" s="17"/>
      <c r="AW11" s="18" t="str">
        <f>REPT("|",L11*100)&amp;TEXT(L11," #%")</f>
        <v>||||||||||||||||||||||||||||||||||||||||||||||||||||||| 55%</v>
      </c>
      <c r="AX11" s="19">
        <f>VLOOKUP(A11,[2]Sheet1!$B:$AL,37,0)</f>
        <v>20</v>
      </c>
      <c r="AY11" s="20">
        <f>AX11/22</f>
        <v>0.90909090909090906</v>
      </c>
      <c r="AZ11" s="21">
        <v>1</v>
      </c>
      <c r="BA11" s="21">
        <v>1</v>
      </c>
      <c r="BB11" s="21">
        <v>1</v>
      </c>
      <c r="BC11" s="21">
        <v>1</v>
      </c>
      <c r="BD11" s="20">
        <f>SUM(AZ11:BC11)/4</f>
        <v>1</v>
      </c>
      <c r="BE11" s="21">
        <v>2</v>
      </c>
      <c r="BF11" s="21">
        <v>2</v>
      </c>
      <c r="BG11" s="21">
        <v>3</v>
      </c>
      <c r="BH11" s="21">
        <v>3</v>
      </c>
      <c r="BI11" s="21">
        <v>2</v>
      </c>
      <c r="BJ11" s="21">
        <v>2</v>
      </c>
      <c r="BK11" s="21">
        <v>3</v>
      </c>
      <c r="BL11" s="21">
        <v>3</v>
      </c>
      <c r="BM11" s="21">
        <v>2</v>
      </c>
      <c r="BN11" s="21">
        <v>2</v>
      </c>
      <c r="BO11" s="21">
        <v>4</v>
      </c>
      <c r="BP11" s="21">
        <v>5</v>
      </c>
      <c r="BQ11" s="21">
        <v>4</v>
      </c>
      <c r="BR11" s="21">
        <v>6</v>
      </c>
      <c r="BS11" s="21">
        <v>4</v>
      </c>
      <c r="BT11" s="21">
        <v>6</v>
      </c>
    </row>
    <row r="12" spans="1:72" s="26" customFormat="1" ht="22.5" customHeight="1" x14ac:dyDescent="0.3">
      <c r="A12" s="8">
        <f>'[1]Cost Report'!B19</f>
        <v>1694</v>
      </c>
      <c r="B12" s="9" t="str">
        <f>'[1]Cost Report'!C19</f>
        <v>MALATHI.S</v>
      </c>
      <c r="C12" s="10" t="str">
        <f>VLOOKUP(A12,'[1]26-Master'!B:D,3,0)</f>
        <v>A1</v>
      </c>
      <c r="D12" s="11">
        <f>VLOOKUP(A12,'[1]26-Master'!B:E,4,0)</f>
        <v>0.8</v>
      </c>
      <c r="E12" s="12">
        <f>Q12</f>
        <v>0.85333333333333339</v>
      </c>
      <c r="F12" s="12">
        <f>Y12</f>
        <v>0.60666666666666669</v>
      </c>
      <c r="G12" s="12">
        <f>Y12</f>
        <v>0.60666666666666669</v>
      </c>
      <c r="H12" s="12">
        <f>AO12</f>
        <v>0</v>
      </c>
      <c r="I12" s="13">
        <f>AVERAGEIF(E12:H12,"&gt;0%")</f>
        <v>0.68888888888888877</v>
      </c>
      <c r="J12" s="12">
        <f>AT12</f>
        <v>0</v>
      </c>
      <c r="K12" s="14">
        <f>AVERAGEIF(E12:J12,"&gt;0%")</f>
        <v>0.68888888888888877</v>
      </c>
      <c r="L12" s="13">
        <f>IFERROR(K12,0%)</f>
        <v>0.68888888888888877</v>
      </c>
      <c r="M12" s="15">
        <f>VLOOKUP($A12,'[1]26-Master'!$B:$K,10,0)</f>
        <v>0.92</v>
      </c>
      <c r="N12" s="15">
        <f>VLOOKUP($A12,'[1]29'!$B:$K,10,0)</f>
        <v>0.79</v>
      </c>
      <c r="O12" s="15">
        <f>VLOOKUP($A12,'[1]30'!$B:$K,10,0)</f>
        <v>0.85</v>
      </c>
      <c r="P12" s="14">
        <f>AVERAGEIF(M12:O12,"&gt;0%")</f>
        <v>0.85333333333333339</v>
      </c>
      <c r="Q12" s="14">
        <f>IFERROR(P12,0%)</f>
        <v>0.85333333333333339</v>
      </c>
      <c r="R12" s="15">
        <f>VLOOKUP($A12,'[1]31'!$B:$K,10,0)</f>
        <v>0.57999999999999996</v>
      </c>
      <c r="S12" s="15">
        <f>VLOOKUP($A12,'[1]2'!$B:$K,10,0)</f>
        <v>0.68</v>
      </c>
      <c r="T12" s="15">
        <f>VLOOKUP($A12,'[1]3'!$B:$K,10,0)</f>
        <v>0.67</v>
      </c>
      <c r="U12" s="15">
        <f>VLOOKUP($A12,'[1]4'!$B:$K,10,0)</f>
        <v>0.59</v>
      </c>
      <c r="V12" s="15">
        <f>VLOOKUP($A12,'[1]5'!$B:$K,10,0)</f>
        <v>0.6</v>
      </c>
      <c r="W12" s="15">
        <f>VLOOKUP($A12,'[1]6'!$B:$K,10,0)</f>
        <v>0.52</v>
      </c>
      <c r="X12" s="14">
        <f>AVERAGEIF(R12:W12,"&gt;0%")</f>
        <v>0.60666666666666669</v>
      </c>
      <c r="Y12" s="14">
        <f>IFERROR(X12,0%)</f>
        <v>0.60666666666666669</v>
      </c>
      <c r="Z12" s="15">
        <f>VLOOKUP($A12,'[1]7'!$B:$K,10,0)</f>
        <v>0</v>
      </c>
      <c r="AA12" s="15">
        <f>VLOOKUP($A12,'[1]9'!$B:$K,10,0)</f>
        <v>0</v>
      </c>
      <c r="AB12" s="15">
        <f>VLOOKUP($A12,'[1]10'!$B:$K,10,0)</f>
        <v>0.65</v>
      </c>
      <c r="AC12" s="15">
        <f>VLOOKUP($A12,'[1]11'!$B:$K,10,0)</f>
        <v>0.56999999999999995</v>
      </c>
      <c r="AD12" s="15">
        <f>VLOOKUP($A12,'[1]12'!$B:$K,10,0)</f>
        <v>0.62</v>
      </c>
      <c r="AE12" s="15">
        <f>VLOOKUP($A12,'[1]13'!$B:$K,10,0)</f>
        <v>0</v>
      </c>
      <c r="AF12" s="14">
        <f>AVERAGEIF(Z12:AE12,"&gt;0%")</f>
        <v>0.61333333333333329</v>
      </c>
      <c r="AG12" s="14">
        <f>IFERROR(AF12,0%)</f>
        <v>0.61333333333333329</v>
      </c>
      <c r="AH12" s="15">
        <f>VLOOKUP($A12,'[1]14'!$B:$K,10,0)</f>
        <v>0</v>
      </c>
      <c r="AI12" s="15">
        <f>VLOOKUP($A12,'[1]16'!$B:$K,10,0)</f>
        <v>0</v>
      </c>
      <c r="AJ12" s="15">
        <f>VLOOKUP($A12,'[1]17'!$B:$K,10,0)</f>
        <v>0</v>
      </c>
      <c r="AK12" s="15">
        <f>VLOOKUP($A12,'[1]18'!$B:$K,10,0)</f>
        <v>0</v>
      </c>
      <c r="AL12" s="15">
        <f>VLOOKUP($A12,'[1]19'!$B:$K,10,0)</f>
        <v>0</v>
      </c>
      <c r="AM12" s="15">
        <f>VLOOKUP($A12,'[1]20'!$B:$K,10,0)</f>
        <v>0</v>
      </c>
      <c r="AN12" s="14">
        <f>AVERAGEIF(AH12:AM12,"&gt;=0")</f>
        <v>0</v>
      </c>
      <c r="AO12" s="14">
        <f>IFERROR(AN12,0%)</f>
        <v>0</v>
      </c>
      <c r="AP12" s="15">
        <f>VLOOKUP($A12,'[1]21'!$B:$K,10,0)</f>
        <v>0</v>
      </c>
      <c r="AQ12" s="15">
        <f>VLOOKUP($A12,'[1]23'!$B:$K,10,0)</f>
        <v>0</v>
      </c>
      <c r="AR12" s="15">
        <f>VLOOKUP($A12,'[1]23'!$B:$K,10,0)</f>
        <v>0</v>
      </c>
      <c r="AS12" s="14">
        <f>AVERAGEIF(AP12:AR12,"&gt;=0")</f>
        <v>0</v>
      </c>
      <c r="AT12" s="14">
        <f>IFERROR(AS12,0%)</f>
        <v>0</v>
      </c>
      <c r="AU12" s="16" t="str">
        <f>IF(I12&lt;65.01%,"C",IF(I12&lt;75%,"B",IF(I12&lt;80%,"A",IF(I12&lt;85%,"A1",IF(I12&lt;90%,"A2",IF(I12&lt;100%,"A+",IF(I12&lt;64.09%,"C")))))))</f>
        <v>B</v>
      </c>
      <c r="AV12" s="17"/>
      <c r="AW12" s="18" t="str">
        <f>REPT("|",L12*100)&amp;TEXT(L12," #%")</f>
        <v>|||||||||||||||||||||||||||||||||||||||||||||||||||||||||||||||||||| 69%</v>
      </c>
      <c r="AX12" s="19">
        <f>VLOOKUP(A12,[2]Sheet1!$B:$AL,37,0)</f>
        <v>22</v>
      </c>
      <c r="AY12" s="20">
        <f>AX12/22</f>
        <v>1</v>
      </c>
      <c r="AZ12" s="21">
        <v>1</v>
      </c>
      <c r="BA12" s="21">
        <v>1</v>
      </c>
      <c r="BB12" s="21">
        <v>1</v>
      </c>
      <c r="BC12" s="21">
        <v>1</v>
      </c>
      <c r="BD12" s="20">
        <f>SUM(AZ12:BC12)/4</f>
        <v>1</v>
      </c>
      <c r="BE12" s="21">
        <v>2</v>
      </c>
      <c r="BF12" s="21" t="s">
        <v>35</v>
      </c>
      <c r="BG12" s="21">
        <v>3</v>
      </c>
      <c r="BH12" s="21" t="s">
        <v>35</v>
      </c>
      <c r="BI12" s="21">
        <v>2</v>
      </c>
      <c r="BJ12" s="21" t="s">
        <v>35</v>
      </c>
      <c r="BK12" s="21">
        <v>3</v>
      </c>
      <c r="BL12" s="21" t="s">
        <v>35</v>
      </c>
      <c r="BM12" s="21">
        <v>2</v>
      </c>
      <c r="BN12" s="21" t="s">
        <v>35</v>
      </c>
      <c r="BO12" s="21">
        <v>4</v>
      </c>
      <c r="BP12" s="21" t="s">
        <v>35</v>
      </c>
      <c r="BQ12" s="21">
        <v>4</v>
      </c>
      <c r="BR12" s="21" t="s">
        <v>35</v>
      </c>
      <c r="BS12" s="21">
        <v>4</v>
      </c>
      <c r="BT12" s="21" t="s">
        <v>35</v>
      </c>
    </row>
    <row r="13" spans="1:72" s="26" customFormat="1" ht="22.5" customHeight="1" x14ac:dyDescent="0.3">
      <c r="A13" s="8">
        <f>'[1]Cost Report'!B20</f>
        <v>1761</v>
      </c>
      <c r="B13" s="9" t="str">
        <f>'[1]Cost Report'!C20</f>
        <v>PUSHPA.M</v>
      </c>
      <c r="C13" s="10" t="str">
        <f>VLOOKUP(A13,'[1]26-Master'!B:D,3,0)</f>
        <v>A1</v>
      </c>
      <c r="D13" s="11">
        <f>VLOOKUP(A13,'[1]26-Master'!B:E,4,0)</f>
        <v>0.8</v>
      </c>
      <c r="E13" s="12">
        <f>Q13</f>
        <v>0.69666666666666666</v>
      </c>
      <c r="F13" s="12">
        <f>Y13</f>
        <v>0.70500000000000007</v>
      </c>
      <c r="G13" s="12">
        <f>Y13</f>
        <v>0.70500000000000007</v>
      </c>
      <c r="H13" s="12">
        <f>AO13</f>
        <v>0</v>
      </c>
      <c r="I13" s="13">
        <f>AVERAGEIF(E13:H13,"&gt;0%")</f>
        <v>0.7022222222222223</v>
      </c>
      <c r="J13" s="12">
        <f>AT13</f>
        <v>0</v>
      </c>
      <c r="K13" s="14">
        <f>AVERAGEIF(E13:J13,"&gt;0%")</f>
        <v>0.7022222222222223</v>
      </c>
      <c r="L13" s="13">
        <f>IFERROR(K13,0%)</f>
        <v>0.7022222222222223</v>
      </c>
      <c r="M13" s="15">
        <f>VLOOKUP($A13,'[1]26-Master'!$B:$K,10,0)</f>
        <v>0.7</v>
      </c>
      <c r="N13" s="15">
        <f>VLOOKUP($A13,'[1]29'!$B:$K,10,0)</f>
        <v>0.72</v>
      </c>
      <c r="O13" s="15">
        <f>VLOOKUP($A13,'[1]30'!$B:$K,10,0)</f>
        <v>0.67</v>
      </c>
      <c r="P13" s="14">
        <f>AVERAGEIF(M13:O13,"&gt;0%")</f>
        <v>0.69666666666666666</v>
      </c>
      <c r="Q13" s="14">
        <f>IFERROR(P13,0%)</f>
        <v>0.69666666666666666</v>
      </c>
      <c r="R13" s="15">
        <f>VLOOKUP($A13,'[1]31'!$B:$K,10,0)</f>
        <v>0.76</v>
      </c>
      <c r="S13" s="15">
        <f>VLOOKUP($A13,'[1]2'!$B:$K,10,0)</f>
        <v>0.83</v>
      </c>
      <c r="T13" s="15">
        <f>VLOOKUP($A13,'[1]3'!$B:$K,10,0)</f>
        <v>0.57999999999999996</v>
      </c>
      <c r="U13" s="15">
        <f>VLOOKUP($A13,'[1]4'!$B:$K,10,0)</f>
        <v>0.49</v>
      </c>
      <c r="V13" s="15">
        <f>VLOOKUP($A13,'[1]5'!$B:$K,10,0)</f>
        <v>0.79</v>
      </c>
      <c r="W13" s="15">
        <f>VLOOKUP($A13,'[1]6'!$B:$K,10,0)</f>
        <v>0.78</v>
      </c>
      <c r="X13" s="14">
        <f>AVERAGEIF(R13:W13,"&gt;0%")</f>
        <v>0.70500000000000007</v>
      </c>
      <c r="Y13" s="14">
        <f>IFERROR(X13,0%)</f>
        <v>0.70500000000000007</v>
      </c>
      <c r="Z13" s="15">
        <f>VLOOKUP($A13,'[1]7'!$B:$K,10,0)</f>
        <v>0.73</v>
      </c>
      <c r="AA13" s="15">
        <f>VLOOKUP($A13,'[1]9'!$B:$K,10,0)</f>
        <v>0.66</v>
      </c>
      <c r="AB13" s="15">
        <f>VLOOKUP($A13,'[1]10'!$B:$K,10,0)</f>
        <v>0.71</v>
      </c>
      <c r="AC13" s="15">
        <f>VLOOKUP($A13,'[1]11'!$B:$K,10,0)</f>
        <v>0</v>
      </c>
      <c r="AD13" s="15">
        <f>VLOOKUP($A13,'[1]12'!$B:$K,10,0)</f>
        <v>0.8</v>
      </c>
      <c r="AE13" s="15">
        <f>VLOOKUP($A13,'[1]13'!$B:$K,10,0)</f>
        <v>0.74</v>
      </c>
      <c r="AF13" s="14">
        <f>AVERAGEIF(Z13:AE13,"&gt;0%")</f>
        <v>0.72800000000000009</v>
      </c>
      <c r="AG13" s="14">
        <f>IFERROR(AF13,0%)</f>
        <v>0.72800000000000009</v>
      </c>
      <c r="AH13" s="15">
        <f>VLOOKUP($A13,'[1]14'!$B:$K,10,0)</f>
        <v>0</v>
      </c>
      <c r="AI13" s="15">
        <f>VLOOKUP($A13,'[1]16'!$B:$K,10,0)</f>
        <v>0</v>
      </c>
      <c r="AJ13" s="15">
        <f>VLOOKUP($A13,'[1]17'!$B:$K,10,0)</f>
        <v>0</v>
      </c>
      <c r="AK13" s="15">
        <f>VLOOKUP($A13,'[1]18'!$B:$K,10,0)</f>
        <v>0</v>
      </c>
      <c r="AL13" s="15">
        <f>VLOOKUP($A13,'[1]19'!$B:$K,10,0)</f>
        <v>0</v>
      </c>
      <c r="AM13" s="15">
        <f>VLOOKUP($A13,'[1]20'!$B:$K,10,0)</f>
        <v>0</v>
      </c>
      <c r="AN13" s="14">
        <f>AVERAGEIF(AH13:AM13,"&gt;=0")</f>
        <v>0</v>
      </c>
      <c r="AO13" s="14">
        <f>IFERROR(AN13,0%)</f>
        <v>0</v>
      </c>
      <c r="AP13" s="15">
        <f>VLOOKUP($A13,'[1]21'!$B:$K,10,0)</f>
        <v>0</v>
      </c>
      <c r="AQ13" s="15">
        <f>VLOOKUP($A13,'[1]23'!$B:$K,10,0)</f>
        <v>0</v>
      </c>
      <c r="AR13" s="15">
        <f>VLOOKUP($A13,'[1]23'!$B:$K,10,0)</f>
        <v>0</v>
      </c>
      <c r="AS13" s="14">
        <f>AVERAGEIF(AP13:AR13,"&gt;=0")</f>
        <v>0</v>
      </c>
      <c r="AT13" s="14">
        <f>IFERROR(AS13,0%)</f>
        <v>0</v>
      </c>
      <c r="AU13" s="16" t="str">
        <f>IF(I13&lt;65.01%,"C",IF(I13&lt;75%,"B",IF(I13&lt;80%,"A",IF(I13&lt;85%,"A1",IF(I13&lt;90%,"A2",IF(I13&lt;100%,"A+",IF(I13&lt;64.09%,"C")))))))</f>
        <v>B</v>
      </c>
      <c r="AV13" s="17"/>
      <c r="AW13" s="18" t="str">
        <f>REPT("|",L13*100)&amp;TEXT(L13," #%")</f>
        <v>|||||||||||||||||||||||||||||||||||||||||||||||||||||||||||||||||||||| 70%</v>
      </c>
      <c r="AX13" s="19">
        <f>VLOOKUP(A13,[2]Sheet1!$B:$AL,37,0)</f>
        <v>18</v>
      </c>
      <c r="AY13" s="20">
        <f>AX13/22</f>
        <v>0.81818181818181823</v>
      </c>
      <c r="AZ13" s="21">
        <v>1</v>
      </c>
      <c r="BA13" s="21">
        <v>1</v>
      </c>
      <c r="BB13" s="21">
        <v>1</v>
      </c>
      <c r="BC13" s="21">
        <v>1</v>
      </c>
      <c r="BD13" s="20">
        <f>SUM(AZ13:BC13)/4</f>
        <v>1</v>
      </c>
      <c r="BE13" s="21">
        <v>2</v>
      </c>
      <c r="BF13" s="21">
        <v>2</v>
      </c>
      <c r="BG13" s="21">
        <v>3</v>
      </c>
      <c r="BH13" s="21">
        <v>3</v>
      </c>
      <c r="BI13" s="21">
        <v>2</v>
      </c>
      <c r="BJ13" s="21">
        <v>2</v>
      </c>
      <c r="BK13" s="21">
        <v>3</v>
      </c>
      <c r="BL13" s="21">
        <v>3</v>
      </c>
      <c r="BM13" s="21">
        <v>2</v>
      </c>
      <c r="BN13" s="21">
        <v>2</v>
      </c>
      <c r="BO13" s="21">
        <v>4</v>
      </c>
      <c r="BP13" s="21">
        <v>5</v>
      </c>
      <c r="BQ13" s="21">
        <v>4</v>
      </c>
      <c r="BR13" s="21">
        <v>6</v>
      </c>
      <c r="BS13" s="21">
        <v>4</v>
      </c>
      <c r="BT13" s="21">
        <v>6</v>
      </c>
    </row>
    <row r="14" spans="1:72" s="26" customFormat="1" ht="22.5" customHeight="1" x14ac:dyDescent="0.3">
      <c r="A14" s="8">
        <f>'[1]Cost Report'!B21</f>
        <v>1789</v>
      </c>
      <c r="B14" s="9" t="str">
        <f>'[1]Cost Report'!C21</f>
        <v>KASTHURI</v>
      </c>
      <c r="C14" s="10" t="str">
        <f>VLOOKUP(A14,'[1]26-Master'!B:D,3,0)</f>
        <v>A1</v>
      </c>
      <c r="D14" s="11">
        <f>VLOOKUP(A14,'[1]26-Master'!B:E,4,0)</f>
        <v>0.8</v>
      </c>
      <c r="E14" s="12">
        <f>Q14</f>
        <v>0.78666666666666663</v>
      </c>
      <c r="F14" s="12">
        <f>Y14</f>
        <v>0.60333333333333328</v>
      </c>
      <c r="G14" s="12">
        <f>Y14</f>
        <v>0.60333333333333328</v>
      </c>
      <c r="H14" s="12">
        <f>AO14</f>
        <v>0</v>
      </c>
      <c r="I14" s="13">
        <f>AVERAGEIF(E14:H14,"&gt;0%")</f>
        <v>0.66444444444444439</v>
      </c>
      <c r="J14" s="12">
        <f>AT14</f>
        <v>0</v>
      </c>
      <c r="K14" s="14">
        <f>AVERAGEIF(E14:J14,"&gt;0%")</f>
        <v>0.66444444444444439</v>
      </c>
      <c r="L14" s="13">
        <f>IFERROR(K14,0%)</f>
        <v>0.66444444444444439</v>
      </c>
      <c r="M14" s="15">
        <f>VLOOKUP($A14,'[1]26-Master'!$B:$K,10,0)</f>
        <v>0.82</v>
      </c>
      <c r="N14" s="15">
        <f>VLOOKUP($A14,'[1]29'!$B:$K,10,0)</f>
        <v>0.72</v>
      </c>
      <c r="O14" s="15">
        <f>VLOOKUP($A14,'[1]30'!$B:$K,10,0)</f>
        <v>0.82</v>
      </c>
      <c r="P14" s="14">
        <f>AVERAGEIF(M14:O14,"&gt;0%")</f>
        <v>0.78666666666666663</v>
      </c>
      <c r="Q14" s="14">
        <f>IFERROR(P14,0%)</f>
        <v>0.78666666666666663</v>
      </c>
      <c r="R14" s="15">
        <f>VLOOKUP($A14,'[1]31'!$B:$K,10,0)</f>
        <v>0.56000000000000005</v>
      </c>
      <c r="S14" s="15">
        <f>VLOOKUP($A14,'[1]2'!$B:$K,10,0)</f>
        <v>0.69</v>
      </c>
      <c r="T14" s="15">
        <f>VLOOKUP($A14,'[1]3'!$B:$K,10,0)</f>
        <v>0.67</v>
      </c>
      <c r="U14" s="15">
        <f>VLOOKUP($A14,'[1]4'!$B:$K,10,0)</f>
        <v>0.55000000000000004</v>
      </c>
      <c r="V14" s="15">
        <f>VLOOKUP($A14,'[1]5'!$B:$K,10,0)</f>
        <v>0.61</v>
      </c>
      <c r="W14" s="15">
        <f>VLOOKUP($A14,'[1]6'!$B:$K,10,0)</f>
        <v>0.54</v>
      </c>
      <c r="X14" s="14">
        <f>AVERAGEIF(R14:W14,"&gt;0%")</f>
        <v>0.60333333333333328</v>
      </c>
      <c r="Y14" s="14">
        <f>IFERROR(X14,0%)</f>
        <v>0.60333333333333328</v>
      </c>
      <c r="Z14" s="15">
        <f>VLOOKUP($A14,'[1]7'!$B:$K,10,0)</f>
        <v>0</v>
      </c>
      <c r="AA14" s="15">
        <f>VLOOKUP($A14,'[1]9'!$B:$K,10,0)</f>
        <v>0.6</v>
      </c>
      <c r="AB14" s="15">
        <f>VLOOKUP($A14,'[1]10'!$B:$K,10,0)</f>
        <v>0.65</v>
      </c>
      <c r="AC14" s="15">
        <f>VLOOKUP($A14,'[1]11'!$B:$K,10,0)</f>
        <v>0.63</v>
      </c>
      <c r="AD14" s="15">
        <f>VLOOKUP($A14,'[1]12'!$B:$K,10,0)</f>
        <v>0.65</v>
      </c>
      <c r="AE14" s="15">
        <f>VLOOKUP($A14,'[1]13'!$B:$K,10,0)</f>
        <v>0</v>
      </c>
      <c r="AF14" s="14">
        <f>AVERAGEIF(Z14:AE14,"&gt;0%")</f>
        <v>0.63249999999999995</v>
      </c>
      <c r="AG14" s="14">
        <f>IFERROR(AF14,0%)</f>
        <v>0.63249999999999995</v>
      </c>
      <c r="AH14" s="15">
        <f>VLOOKUP($A14,'[1]14'!$B:$K,10,0)</f>
        <v>0</v>
      </c>
      <c r="AI14" s="15">
        <f>VLOOKUP($A14,'[1]16'!$B:$K,10,0)</f>
        <v>0</v>
      </c>
      <c r="AJ14" s="15">
        <f>VLOOKUP($A14,'[1]17'!$B:$K,10,0)</f>
        <v>0</v>
      </c>
      <c r="AK14" s="15">
        <f>VLOOKUP($A14,'[1]18'!$B:$K,10,0)</f>
        <v>0</v>
      </c>
      <c r="AL14" s="15">
        <f>VLOOKUP($A14,'[1]19'!$B:$K,10,0)</f>
        <v>0</v>
      </c>
      <c r="AM14" s="15">
        <f>VLOOKUP($A14,'[1]20'!$B:$K,10,0)</f>
        <v>0</v>
      </c>
      <c r="AN14" s="14">
        <f>AVERAGEIF(AH14:AM14,"&gt;=0")</f>
        <v>0</v>
      </c>
      <c r="AO14" s="14">
        <f>IFERROR(AN14,0%)</f>
        <v>0</v>
      </c>
      <c r="AP14" s="15">
        <f>VLOOKUP($A14,'[1]21'!$B:$K,10,0)</f>
        <v>0</v>
      </c>
      <c r="AQ14" s="15">
        <f>VLOOKUP($A14,'[1]23'!$B:$K,10,0)</f>
        <v>0</v>
      </c>
      <c r="AR14" s="15">
        <f>VLOOKUP($A14,'[1]23'!$B:$K,10,0)</f>
        <v>0</v>
      </c>
      <c r="AS14" s="14">
        <f>AVERAGEIF(AP14:AR14,"&gt;=0")</f>
        <v>0</v>
      </c>
      <c r="AT14" s="14">
        <f>IFERROR(AS14,0%)</f>
        <v>0</v>
      </c>
      <c r="AU14" s="16" t="str">
        <f>IF(I14&lt;65.01%,"C",IF(I14&lt;75%,"B",IF(I14&lt;80%,"A",IF(I14&lt;85%,"A1",IF(I14&lt;90%,"A2",IF(I14&lt;100%,"A+",IF(I14&lt;64.09%,"C")))))))</f>
        <v>B</v>
      </c>
      <c r="AV14" s="17"/>
      <c r="AW14" s="18" t="str">
        <f>REPT("|",L14*100)&amp;TEXT(L14," #%")</f>
        <v>|||||||||||||||||||||||||||||||||||||||||||||||||||||||||||||||||| 66%</v>
      </c>
      <c r="AX14" s="19">
        <f>VLOOKUP(A14,[2]Sheet1!$B:$AL,37,0)</f>
        <v>20</v>
      </c>
      <c r="AY14" s="20">
        <f>AX14/22</f>
        <v>0.90909090909090906</v>
      </c>
      <c r="AZ14" s="21">
        <v>1</v>
      </c>
      <c r="BA14" s="21">
        <v>1</v>
      </c>
      <c r="BB14" s="21">
        <v>1</v>
      </c>
      <c r="BC14" s="21">
        <v>1</v>
      </c>
      <c r="BD14" s="20">
        <f>SUM(AZ14:BC14)/4</f>
        <v>1</v>
      </c>
      <c r="BE14" s="21">
        <v>2</v>
      </c>
      <c r="BF14" s="21">
        <v>2</v>
      </c>
      <c r="BG14" s="21">
        <v>3</v>
      </c>
      <c r="BH14" s="21">
        <v>3</v>
      </c>
      <c r="BI14" s="21">
        <v>2</v>
      </c>
      <c r="BJ14" s="21">
        <v>2</v>
      </c>
      <c r="BK14" s="21">
        <v>3</v>
      </c>
      <c r="BL14" s="21">
        <v>3</v>
      </c>
      <c r="BM14" s="21">
        <v>2</v>
      </c>
      <c r="BN14" s="21">
        <v>2</v>
      </c>
      <c r="BO14" s="21">
        <v>4</v>
      </c>
      <c r="BP14" s="21">
        <v>5</v>
      </c>
      <c r="BQ14" s="21">
        <v>4</v>
      </c>
      <c r="BR14" s="21">
        <v>6</v>
      </c>
      <c r="BS14" s="21">
        <v>4</v>
      </c>
      <c r="BT14" s="21">
        <v>6</v>
      </c>
    </row>
    <row r="15" spans="1:72" s="26" customFormat="1" ht="22.5" customHeight="1" x14ac:dyDescent="0.3">
      <c r="A15" s="8">
        <f>'[1]Cost Report'!B22</f>
        <v>1854</v>
      </c>
      <c r="B15" s="9" t="str">
        <f>'[1]Cost Report'!C22</f>
        <v>DHANALAKSHMI S</v>
      </c>
      <c r="C15" s="10" t="str">
        <f>VLOOKUP(A15,'[1]26-Master'!B:D,3,0)</f>
        <v>B</v>
      </c>
      <c r="D15" s="11">
        <f>VLOOKUP(A15,'[1]26-Master'!B:E,4,0)</f>
        <v>0.7</v>
      </c>
      <c r="E15" s="12">
        <f>Q15</f>
        <v>0.65</v>
      </c>
      <c r="F15" s="12">
        <f>Y15</f>
        <v>0.66666666666666663</v>
      </c>
      <c r="G15" s="12">
        <f>Y15</f>
        <v>0.66666666666666663</v>
      </c>
      <c r="H15" s="12">
        <f>AO15</f>
        <v>0</v>
      </c>
      <c r="I15" s="13">
        <f>AVERAGEIF(E15:H15,"&gt;0%")</f>
        <v>0.66111111111111109</v>
      </c>
      <c r="J15" s="12">
        <f>AT15</f>
        <v>0</v>
      </c>
      <c r="K15" s="14">
        <f>AVERAGEIF(E15:J15,"&gt;0%")</f>
        <v>0.66111111111111109</v>
      </c>
      <c r="L15" s="13">
        <f>IFERROR(K15,0%)</f>
        <v>0.66111111111111109</v>
      </c>
      <c r="M15" s="15">
        <f>VLOOKUP($A15,'[1]26-Master'!$B:$K,10,0)</f>
        <v>0</v>
      </c>
      <c r="N15" s="15">
        <f>VLOOKUP($A15,'[1]29'!$B:$K,10,0)</f>
        <v>0.63</v>
      </c>
      <c r="O15" s="15">
        <f>VLOOKUP($A15,'[1]30'!$B:$K,10,0)</f>
        <v>0.67</v>
      </c>
      <c r="P15" s="14">
        <f>AVERAGEIF(M15:O15,"&gt;0%")</f>
        <v>0.65</v>
      </c>
      <c r="Q15" s="14">
        <f>IFERROR(P15,0%)</f>
        <v>0.65</v>
      </c>
      <c r="R15" s="15">
        <f>VLOOKUP($A15,'[1]31'!$B:$K,10,0)</f>
        <v>0</v>
      </c>
      <c r="S15" s="15">
        <f>VLOOKUP($A15,'[1]2'!$B:$K,10,0)</f>
        <v>0.76</v>
      </c>
      <c r="T15" s="15">
        <f>VLOOKUP($A15,'[1]3'!$B:$K,10,0)</f>
        <v>0.66</v>
      </c>
      <c r="U15" s="15">
        <f>VLOOKUP($A15,'[1]4'!$B:$K,10,0)</f>
        <v>0</v>
      </c>
      <c r="V15" s="15">
        <f>VLOOKUP($A15,'[1]5'!$B:$K,10,0)</f>
        <v>0</v>
      </c>
      <c r="W15" s="15">
        <f>VLOOKUP($A15,'[1]6'!$B:$K,10,0)</f>
        <v>0.57999999999999996</v>
      </c>
      <c r="X15" s="14">
        <f>AVERAGEIF(R15:W15,"&gt;0%")</f>
        <v>0.66666666666666663</v>
      </c>
      <c r="Y15" s="14">
        <f>IFERROR(X15,0%)</f>
        <v>0.66666666666666663</v>
      </c>
      <c r="Z15" s="15">
        <f>VLOOKUP($A15,'[1]7'!$B:$K,10,0)</f>
        <v>0.54</v>
      </c>
      <c r="AA15" s="15">
        <f>VLOOKUP($A15,'[1]9'!$B:$K,10,0)</f>
        <v>0.55000000000000004</v>
      </c>
      <c r="AB15" s="15">
        <f>VLOOKUP($A15,'[1]10'!$B:$K,10,0)</f>
        <v>0.69</v>
      </c>
      <c r="AC15" s="15">
        <f>VLOOKUP($A15,'[1]11'!$B:$K,10,0)</f>
        <v>0.63</v>
      </c>
      <c r="AD15" s="15">
        <f>VLOOKUP($A15,'[1]12'!$B:$K,10,0)</f>
        <v>0.81</v>
      </c>
      <c r="AE15" s="15">
        <f>VLOOKUP($A15,'[1]13'!$B:$K,10,0)</f>
        <v>0</v>
      </c>
      <c r="AF15" s="14">
        <f>AVERAGEIF(Z15:AE15,"&gt;0%")</f>
        <v>0.64400000000000002</v>
      </c>
      <c r="AG15" s="14">
        <f>IFERROR(AF15,0%)</f>
        <v>0.64400000000000002</v>
      </c>
      <c r="AH15" s="15">
        <f>VLOOKUP($A15,'[1]14'!$B:$K,10,0)</f>
        <v>0</v>
      </c>
      <c r="AI15" s="15">
        <f>VLOOKUP($A15,'[1]16'!$B:$K,10,0)</f>
        <v>0</v>
      </c>
      <c r="AJ15" s="15">
        <f>VLOOKUP($A15,'[1]17'!$B:$K,10,0)</f>
        <v>0</v>
      </c>
      <c r="AK15" s="15">
        <f>VLOOKUP($A15,'[1]18'!$B:$K,10,0)</f>
        <v>0</v>
      </c>
      <c r="AL15" s="15">
        <f>VLOOKUP($A15,'[1]19'!$B:$K,10,0)</f>
        <v>0</v>
      </c>
      <c r="AM15" s="15">
        <f>VLOOKUP($A15,'[1]20'!$B:$K,10,0)</f>
        <v>0</v>
      </c>
      <c r="AN15" s="14">
        <f>AVERAGEIF(AH15:AM15,"&gt;=0")</f>
        <v>0</v>
      </c>
      <c r="AO15" s="14">
        <f>IFERROR(AN15,0%)</f>
        <v>0</v>
      </c>
      <c r="AP15" s="15">
        <f>VLOOKUP($A15,'[1]21'!$B:$K,10,0)</f>
        <v>0</v>
      </c>
      <c r="AQ15" s="15">
        <f>VLOOKUP($A15,'[1]23'!$B:$K,10,0)</f>
        <v>0</v>
      </c>
      <c r="AR15" s="15">
        <f>VLOOKUP($A15,'[1]23'!$B:$K,10,0)</f>
        <v>0</v>
      </c>
      <c r="AS15" s="14">
        <f>AVERAGEIF(AP15:AR15,"&gt;=0")</f>
        <v>0</v>
      </c>
      <c r="AT15" s="14">
        <f>IFERROR(AS15,0%)</f>
        <v>0</v>
      </c>
      <c r="AU15" s="16" t="str">
        <f>IF(I15&lt;65.01%,"C",IF(I15&lt;75%,"B",IF(I15&lt;80%,"A",IF(I15&lt;85%,"A1",IF(I15&lt;90%,"A2",IF(I15&lt;100%,"A+",IF(I15&lt;64.09%,"C")))))))</f>
        <v>B</v>
      </c>
      <c r="AV15" s="17"/>
      <c r="AW15" s="18" t="str">
        <f>REPT("|",L15*100)&amp;TEXT(L15," #%")</f>
        <v>|||||||||||||||||||||||||||||||||||||||||||||||||||||||||||||||||| 66%</v>
      </c>
      <c r="AX15" s="19">
        <f>VLOOKUP(A15,[2]Sheet1!$B:$AL,37,0)</f>
        <v>10</v>
      </c>
      <c r="AY15" s="20">
        <f>AX15/22</f>
        <v>0.45454545454545453</v>
      </c>
      <c r="AZ15" s="21">
        <v>1</v>
      </c>
      <c r="BA15" s="21">
        <v>1</v>
      </c>
      <c r="BB15" s="21">
        <v>1</v>
      </c>
      <c r="BC15" s="21">
        <v>1</v>
      </c>
      <c r="BD15" s="20">
        <f>SUM(AZ15:BC15)/4</f>
        <v>1</v>
      </c>
      <c r="BE15" s="21">
        <v>2</v>
      </c>
      <c r="BF15" s="21">
        <v>2</v>
      </c>
      <c r="BG15" s="21">
        <v>3</v>
      </c>
      <c r="BH15" s="21">
        <v>3</v>
      </c>
      <c r="BI15" s="21">
        <v>2</v>
      </c>
      <c r="BJ15" s="21">
        <v>2</v>
      </c>
      <c r="BK15" s="21">
        <v>3</v>
      </c>
      <c r="BL15" s="21">
        <v>3</v>
      </c>
      <c r="BM15" s="21">
        <v>2</v>
      </c>
      <c r="BN15" s="21">
        <v>2</v>
      </c>
      <c r="BO15" s="21">
        <v>4</v>
      </c>
      <c r="BP15" s="21">
        <v>5</v>
      </c>
      <c r="BQ15" s="21">
        <v>4</v>
      </c>
      <c r="BR15" s="21">
        <v>6</v>
      </c>
      <c r="BS15" s="21">
        <v>4</v>
      </c>
      <c r="BT15" s="21">
        <v>6</v>
      </c>
    </row>
    <row r="16" spans="1:72" s="26" customFormat="1" ht="22.5" customHeight="1" x14ac:dyDescent="0.3">
      <c r="A16" s="8">
        <f>'[1]Cost Report'!B23</f>
        <v>1855</v>
      </c>
      <c r="B16" s="9" t="str">
        <f>'[1]Cost Report'!C23</f>
        <v>MEENA SENTHILKUMAR</v>
      </c>
      <c r="C16" s="10" t="str">
        <f>VLOOKUP(A16,'[1]26-Master'!B:D,3,0)</f>
        <v>A</v>
      </c>
      <c r="D16" s="11">
        <f>VLOOKUP(A16,'[1]26-Master'!B:E,4,0)</f>
        <v>0.75</v>
      </c>
      <c r="E16" s="12">
        <f>Q16</f>
        <v>0.73</v>
      </c>
      <c r="F16" s="12">
        <f>Y16</f>
        <v>0.72805555555555557</v>
      </c>
      <c r="G16" s="12">
        <f>Y16</f>
        <v>0.72805555555555557</v>
      </c>
      <c r="H16" s="12">
        <f>AO16</f>
        <v>0</v>
      </c>
      <c r="I16" s="13">
        <f>AVERAGEIF(E16:H16,"&gt;0%")</f>
        <v>0.72870370370370374</v>
      </c>
      <c r="J16" s="12">
        <f>AT16</f>
        <v>0</v>
      </c>
      <c r="K16" s="14">
        <f>AVERAGEIF(E16:J16,"&gt;0%")</f>
        <v>0.72870370370370374</v>
      </c>
      <c r="L16" s="13">
        <f>IFERROR(K16,0%)</f>
        <v>0.72870370370370374</v>
      </c>
      <c r="M16" s="15">
        <f>VLOOKUP($A16,'[1]26-Master'!$B:$K,10,0)</f>
        <v>0.61</v>
      </c>
      <c r="N16" s="15">
        <f>VLOOKUP($A16,'[1]29'!$B:$K,10,0)</f>
        <v>0.77</v>
      </c>
      <c r="O16" s="15">
        <f>VLOOKUP($A16,'[1]30'!$B:$K,10,0)</f>
        <v>0.81</v>
      </c>
      <c r="P16" s="14">
        <f>AVERAGEIF(M16:O16,"&gt;0%")</f>
        <v>0.73</v>
      </c>
      <c r="Q16" s="14">
        <f>IFERROR(P16,0%)</f>
        <v>0.73</v>
      </c>
      <c r="R16" s="15">
        <f>VLOOKUP($A16,'[1]31'!$B:$K,10,0)</f>
        <v>0.85</v>
      </c>
      <c r="S16" s="15">
        <f>VLOOKUP($A16,'[1]2'!$B:$K,10,0)</f>
        <v>0.84</v>
      </c>
      <c r="T16" s="15">
        <f>VLOOKUP($A16,'[1]3'!$B:$K,10,0)</f>
        <v>0.86</v>
      </c>
      <c r="U16" s="15">
        <f>VLOOKUP($A16,'[1]4'!$B:$K,10,0)</f>
        <v>0.14000000000000001</v>
      </c>
      <c r="V16" s="15">
        <f>VLOOKUP($A16,'[1]5'!$B:$K,10,0)</f>
        <v>1.1783333333333332</v>
      </c>
      <c r="W16" s="15">
        <f>VLOOKUP($A16,'[1]6'!$B:$K,10,0)</f>
        <v>0.5</v>
      </c>
      <c r="X16" s="14">
        <f>AVERAGEIF(R16:W16,"&gt;0%")</f>
        <v>0.72805555555555557</v>
      </c>
      <c r="Y16" s="14">
        <f>IFERROR(X16,0%)</f>
        <v>0.72805555555555557</v>
      </c>
      <c r="Z16" s="15">
        <f>VLOOKUP($A16,'[1]7'!$B:$K,10,0)</f>
        <v>0.76</v>
      </c>
      <c r="AA16" s="15">
        <f>VLOOKUP($A16,'[1]9'!$B:$K,10,0)</f>
        <v>0.84</v>
      </c>
      <c r="AB16" s="15">
        <f>VLOOKUP($A16,'[1]10'!$B:$K,10,0)</f>
        <v>0.84</v>
      </c>
      <c r="AC16" s="15">
        <f>VLOOKUP($A16,'[1]11'!$B:$K,10,0)</f>
        <v>0.72</v>
      </c>
      <c r="AD16" s="15">
        <f>VLOOKUP($A16,'[1]12'!$B:$K,10,0)</f>
        <v>0.74</v>
      </c>
      <c r="AE16" s="15">
        <f>VLOOKUP($A16,'[1]13'!$B:$K,10,0)</f>
        <v>0</v>
      </c>
      <c r="AF16" s="14">
        <f>AVERAGEIF(Z16:AE16,"&gt;0%")</f>
        <v>0.78</v>
      </c>
      <c r="AG16" s="14">
        <f>IFERROR(AF16,0%)</f>
        <v>0.78</v>
      </c>
      <c r="AH16" s="15">
        <f>VLOOKUP($A16,'[1]14'!$B:$K,10,0)</f>
        <v>0</v>
      </c>
      <c r="AI16" s="15">
        <f>VLOOKUP($A16,'[1]16'!$B:$K,10,0)</f>
        <v>0</v>
      </c>
      <c r="AJ16" s="15">
        <f>VLOOKUP($A16,'[1]17'!$B:$K,10,0)</f>
        <v>0</v>
      </c>
      <c r="AK16" s="15">
        <f>VLOOKUP($A16,'[1]18'!$B:$K,10,0)</f>
        <v>0</v>
      </c>
      <c r="AL16" s="15">
        <f>VLOOKUP($A16,'[1]19'!$B:$K,10,0)</f>
        <v>0</v>
      </c>
      <c r="AM16" s="15">
        <f>VLOOKUP($A16,'[1]20'!$B:$K,10,0)</f>
        <v>0</v>
      </c>
      <c r="AN16" s="14">
        <f>AVERAGEIF(AH16:AM16,"&gt;=0")</f>
        <v>0</v>
      </c>
      <c r="AO16" s="14">
        <f>IFERROR(AN16,0%)</f>
        <v>0</v>
      </c>
      <c r="AP16" s="15">
        <f>VLOOKUP($A16,'[1]21'!$B:$K,10,0)</f>
        <v>0</v>
      </c>
      <c r="AQ16" s="15">
        <f>VLOOKUP($A16,'[1]23'!$B:$K,10,0)</f>
        <v>0</v>
      </c>
      <c r="AR16" s="15">
        <f>VLOOKUP($A16,'[1]23'!$B:$K,10,0)</f>
        <v>0</v>
      </c>
      <c r="AS16" s="14">
        <f>AVERAGEIF(AP16:AR16,"&gt;=0")</f>
        <v>0</v>
      </c>
      <c r="AT16" s="14">
        <f>IFERROR(AS16,0%)</f>
        <v>0</v>
      </c>
      <c r="AU16" s="16" t="str">
        <f>IF(I16&lt;65.01%,"C",IF(I16&lt;75%,"B",IF(I16&lt;80%,"A",IF(I16&lt;85%,"A1",IF(I16&lt;90%,"A2",IF(I16&lt;100%,"A+",IF(I16&lt;64.09%,"C")))))))</f>
        <v>B</v>
      </c>
      <c r="AV16" s="17"/>
      <c r="AW16" s="18" t="str">
        <f>REPT("|",L16*100)&amp;TEXT(L16," #%")</f>
        <v>|||||||||||||||||||||||||||||||||||||||||||||||||||||||||||||||||||||||| 73%</v>
      </c>
      <c r="AX16" s="19">
        <f>VLOOKUP(A16,[2]Sheet1!$B:$AL,37,0)</f>
        <v>18</v>
      </c>
      <c r="AY16" s="20">
        <f>AX16/22</f>
        <v>0.81818181818181823</v>
      </c>
      <c r="AZ16" s="21">
        <v>1</v>
      </c>
      <c r="BA16" s="21">
        <v>1</v>
      </c>
      <c r="BB16" s="21">
        <v>1</v>
      </c>
      <c r="BC16" s="21">
        <v>1</v>
      </c>
      <c r="BD16" s="20">
        <f>SUM(AZ16:BC16)/4</f>
        <v>1</v>
      </c>
      <c r="BE16" s="21">
        <v>2</v>
      </c>
      <c r="BF16" s="21">
        <v>2</v>
      </c>
      <c r="BG16" s="21">
        <v>3</v>
      </c>
      <c r="BH16" s="21">
        <v>3</v>
      </c>
      <c r="BI16" s="21">
        <v>2</v>
      </c>
      <c r="BJ16" s="21">
        <v>2</v>
      </c>
      <c r="BK16" s="21">
        <v>3</v>
      </c>
      <c r="BL16" s="21">
        <v>3</v>
      </c>
      <c r="BM16" s="21">
        <v>2</v>
      </c>
      <c r="BN16" s="21">
        <v>2</v>
      </c>
      <c r="BO16" s="21">
        <v>4</v>
      </c>
      <c r="BP16" s="21">
        <v>5</v>
      </c>
      <c r="BQ16" s="21">
        <v>4</v>
      </c>
      <c r="BR16" s="21">
        <v>6</v>
      </c>
      <c r="BS16" s="21">
        <v>4</v>
      </c>
      <c r="BT16" s="21">
        <v>6</v>
      </c>
    </row>
    <row r="17" spans="1:72" s="26" customFormat="1" ht="22.5" customHeight="1" x14ac:dyDescent="0.3">
      <c r="A17" s="8">
        <f>'[1]Cost Report'!B24</f>
        <v>1902</v>
      </c>
      <c r="B17" s="9" t="str">
        <f>'[1]Cost Report'!C24</f>
        <v>MANIMALA B</v>
      </c>
      <c r="C17" s="10" t="str">
        <f>VLOOKUP(A17,'[1]26-Master'!B:D,3,0)</f>
        <v>A1</v>
      </c>
      <c r="D17" s="11">
        <f>VLOOKUP(A17,'[1]26-Master'!B:E,4,0)</f>
        <v>0.8</v>
      </c>
      <c r="E17" s="12">
        <f>Q17</f>
        <v>0.78666666666666674</v>
      </c>
      <c r="F17" s="12">
        <f>Y17</f>
        <v>0.82500000000000007</v>
      </c>
      <c r="G17" s="12">
        <f>Y17</f>
        <v>0.82500000000000007</v>
      </c>
      <c r="H17" s="12">
        <f>AO17</f>
        <v>0</v>
      </c>
      <c r="I17" s="13">
        <f>AVERAGEIF(E17:H17,"&gt;0%")</f>
        <v>0.81222222222222229</v>
      </c>
      <c r="J17" s="12">
        <f>AT17</f>
        <v>0</v>
      </c>
      <c r="K17" s="14">
        <f>AVERAGEIF(E17:J17,"&gt;0%")</f>
        <v>0.81222222222222229</v>
      </c>
      <c r="L17" s="13">
        <f>IFERROR(K17,0%)</f>
        <v>0.81222222222222229</v>
      </c>
      <c r="M17" s="15">
        <f>VLOOKUP($A17,'[1]26-Master'!$B:$K,10,0)</f>
        <v>0.81</v>
      </c>
      <c r="N17" s="15">
        <f>VLOOKUP($A17,'[1]29'!$B:$K,10,0)</f>
        <v>0.74</v>
      </c>
      <c r="O17" s="15">
        <f>VLOOKUP($A17,'[1]30'!$B:$K,10,0)</f>
        <v>0.81</v>
      </c>
      <c r="P17" s="14">
        <f>AVERAGEIF(M17:O17,"&gt;0%")</f>
        <v>0.78666666666666674</v>
      </c>
      <c r="Q17" s="14">
        <f>IFERROR(P17,0%)</f>
        <v>0.78666666666666674</v>
      </c>
      <c r="R17" s="15">
        <f>VLOOKUP($A17,'[1]31'!$B:$K,10,0)</f>
        <v>0.91</v>
      </c>
      <c r="S17" s="15">
        <f>VLOOKUP($A17,'[1]2'!$B:$K,10,0)</f>
        <v>0.9</v>
      </c>
      <c r="T17" s="15">
        <f>VLOOKUP($A17,'[1]3'!$B:$K,10,0)</f>
        <v>0.77</v>
      </c>
      <c r="U17" s="15">
        <f>VLOOKUP($A17,'[1]4'!$B:$K,10,0)</f>
        <v>0.57999999999999996</v>
      </c>
      <c r="V17" s="15">
        <f>VLOOKUP($A17,'[1]5'!$B:$K,10,0)</f>
        <v>0.89</v>
      </c>
      <c r="W17" s="15">
        <f>VLOOKUP($A17,'[1]6'!$B:$K,10,0)</f>
        <v>0.9</v>
      </c>
      <c r="X17" s="14">
        <f>AVERAGEIF(R17:W17,"&gt;0%")</f>
        <v>0.82500000000000007</v>
      </c>
      <c r="Y17" s="14">
        <f>IFERROR(X17,0%)</f>
        <v>0.82500000000000007</v>
      </c>
      <c r="Z17" s="15">
        <f>VLOOKUP($A17,'[1]7'!$B:$K,10,0)</f>
        <v>0.76</v>
      </c>
      <c r="AA17" s="15">
        <f>VLOOKUP($A17,'[1]9'!$B:$K,10,0)</f>
        <v>0.84</v>
      </c>
      <c r="AB17" s="15">
        <f>VLOOKUP($A17,'[1]10'!$B:$K,10,0)</f>
        <v>0.9</v>
      </c>
      <c r="AC17" s="15">
        <f>VLOOKUP($A17,'[1]11'!$B:$K,10,0)</f>
        <v>0.67</v>
      </c>
      <c r="AD17" s="15">
        <f>VLOOKUP($A17,'[1]12'!$B:$K,10,0)</f>
        <v>0.92</v>
      </c>
      <c r="AE17" s="15">
        <f>VLOOKUP($A17,'[1]13'!$B:$K,10,0)</f>
        <v>0.89</v>
      </c>
      <c r="AF17" s="14">
        <f>AVERAGEIF(Z17:AE17,"&gt;0%")</f>
        <v>0.83</v>
      </c>
      <c r="AG17" s="14">
        <f>IFERROR(AF17,0%)</f>
        <v>0.83</v>
      </c>
      <c r="AH17" s="15">
        <f>VLOOKUP($A17,'[1]14'!$B:$K,10,0)</f>
        <v>0</v>
      </c>
      <c r="AI17" s="15">
        <f>VLOOKUP($A17,'[1]16'!$B:$K,10,0)</f>
        <v>0</v>
      </c>
      <c r="AJ17" s="15">
        <f>VLOOKUP($A17,'[1]17'!$B:$K,10,0)</f>
        <v>0</v>
      </c>
      <c r="AK17" s="15">
        <f>VLOOKUP($A17,'[1]18'!$B:$K,10,0)</f>
        <v>0</v>
      </c>
      <c r="AL17" s="15">
        <f>VLOOKUP($A17,'[1]19'!$B:$K,10,0)</f>
        <v>0</v>
      </c>
      <c r="AM17" s="15">
        <f>VLOOKUP($A17,'[1]20'!$B:$K,10,0)</f>
        <v>0</v>
      </c>
      <c r="AN17" s="14">
        <f>AVERAGEIF(AH17:AM17,"&gt;=0")</f>
        <v>0</v>
      </c>
      <c r="AO17" s="14">
        <f>IFERROR(AN17,0%)</f>
        <v>0</v>
      </c>
      <c r="AP17" s="15">
        <f>VLOOKUP($A17,'[1]21'!$B:$K,10,0)</f>
        <v>0</v>
      </c>
      <c r="AQ17" s="15">
        <f>VLOOKUP($A17,'[1]23'!$B:$K,10,0)</f>
        <v>0</v>
      </c>
      <c r="AR17" s="15">
        <f>VLOOKUP($A17,'[1]23'!$B:$K,10,0)</f>
        <v>0</v>
      </c>
      <c r="AS17" s="14">
        <f>AVERAGEIF(AP17:AR17,"&gt;=0")</f>
        <v>0</v>
      </c>
      <c r="AT17" s="14">
        <f>IFERROR(AS17,0%)</f>
        <v>0</v>
      </c>
      <c r="AU17" s="16" t="str">
        <f>IF(I17&lt;65.01%,"C",IF(I17&lt;75%,"B",IF(I17&lt;80%,"A",IF(I17&lt;85%,"A1",IF(I17&lt;90%,"A2",IF(I17&lt;100%,"A+",IF(I17&lt;64.09%,"C")))))))</f>
        <v>A1</v>
      </c>
      <c r="AV17" s="17"/>
      <c r="AW17" s="18" t="str">
        <f>REPT("|",L17*100)&amp;TEXT(L17," #%")</f>
        <v>||||||||||||||||||||||||||||||||||||||||||||||||||||||||||||||||||||||||||||||||| 81%</v>
      </c>
      <c r="AX17" s="19">
        <f>VLOOKUP(A17,[2]Sheet1!$B:$AL,37,0)</f>
        <v>22</v>
      </c>
      <c r="AY17" s="20">
        <f>AX17/22</f>
        <v>1</v>
      </c>
      <c r="AZ17" s="21">
        <v>0</v>
      </c>
      <c r="BA17" s="21">
        <v>0</v>
      </c>
      <c r="BB17" s="21">
        <v>0</v>
      </c>
      <c r="BC17" s="21">
        <v>0</v>
      </c>
      <c r="BD17" s="20">
        <f>SUM(AZ17:BC17)/4</f>
        <v>0</v>
      </c>
      <c r="BE17" s="21">
        <v>2</v>
      </c>
      <c r="BF17" s="21">
        <v>2</v>
      </c>
      <c r="BG17" s="21">
        <v>3</v>
      </c>
      <c r="BH17" s="21">
        <v>3</v>
      </c>
      <c r="BI17" s="21">
        <v>2</v>
      </c>
      <c r="BJ17" s="21">
        <v>2</v>
      </c>
      <c r="BK17" s="21">
        <v>3</v>
      </c>
      <c r="BL17" s="21">
        <v>3</v>
      </c>
      <c r="BM17" s="21">
        <v>2</v>
      </c>
      <c r="BN17" s="21">
        <v>2</v>
      </c>
      <c r="BO17" s="21">
        <v>4</v>
      </c>
      <c r="BP17" s="21">
        <v>5</v>
      </c>
      <c r="BQ17" s="21">
        <v>4</v>
      </c>
      <c r="BR17" s="21">
        <v>6</v>
      </c>
      <c r="BS17" s="21">
        <v>4</v>
      </c>
      <c r="BT17" s="21">
        <v>6</v>
      </c>
    </row>
    <row r="18" spans="1:72" s="26" customFormat="1" ht="22.5" customHeight="1" x14ac:dyDescent="0.3">
      <c r="A18" s="8">
        <f>'[1]Cost Report'!B25</f>
        <v>1929</v>
      </c>
      <c r="B18" s="9" t="str">
        <f>'[1]Cost Report'!C25</f>
        <v>KEERTHANA G</v>
      </c>
      <c r="C18" s="10" t="str">
        <f>VLOOKUP(A18,'[1]26-Master'!B:D,3,0)</f>
        <v>A</v>
      </c>
      <c r="D18" s="11">
        <f>VLOOKUP(A18,'[1]26-Master'!B:E,4,0)</f>
        <v>0.75</v>
      </c>
      <c r="E18" s="12">
        <f>Q18</f>
        <v>0.70666666666666667</v>
      </c>
      <c r="F18" s="12">
        <f>Y18</f>
        <v>0.47166666666666668</v>
      </c>
      <c r="G18" s="12">
        <f>Y18</f>
        <v>0.47166666666666668</v>
      </c>
      <c r="H18" s="12">
        <f>AO18</f>
        <v>0</v>
      </c>
      <c r="I18" s="13">
        <f>AVERAGEIF(E18:H18,"&gt;0%")</f>
        <v>0.54999999999999993</v>
      </c>
      <c r="J18" s="12">
        <f>AT18</f>
        <v>0</v>
      </c>
      <c r="K18" s="14">
        <f>AVERAGEIF(E18:J18,"&gt;0%")</f>
        <v>0.54999999999999993</v>
      </c>
      <c r="L18" s="13">
        <f>IFERROR(K18,0%)</f>
        <v>0.54999999999999993</v>
      </c>
      <c r="M18" s="15">
        <f>VLOOKUP($A18,'[1]26-Master'!$B:$K,10,0)</f>
        <v>0.79</v>
      </c>
      <c r="N18" s="15">
        <f>VLOOKUP($A18,'[1]29'!$B:$K,10,0)</f>
        <v>0.57999999999999996</v>
      </c>
      <c r="O18" s="15">
        <f>VLOOKUP($A18,'[1]30'!$B:$K,10,0)</f>
        <v>0.75</v>
      </c>
      <c r="P18" s="14">
        <f>AVERAGEIF(M18:O18,"&gt;0%")</f>
        <v>0.70666666666666667</v>
      </c>
      <c r="Q18" s="14">
        <f>IFERROR(P18,0%)</f>
        <v>0.70666666666666667</v>
      </c>
      <c r="R18" s="15">
        <f>VLOOKUP($A18,'[1]31'!$B:$K,10,0)</f>
        <v>0.52</v>
      </c>
      <c r="S18" s="15">
        <f>VLOOKUP($A18,'[1]2'!$B:$K,10,0)</f>
        <v>0.74</v>
      </c>
      <c r="T18" s="15">
        <f>VLOOKUP($A18,'[1]3'!$B:$K,10,0)</f>
        <v>0.34</v>
      </c>
      <c r="U18" s="15">
        <f>VLOOKUP($A18,'[1]4'!$B:$K,10,0)</f>
        <v>0.24</v>
      </c>
      <c r="V18" s="15">
        <f>VLOOKUP($A18,'[1]5'!$B:$K,10,0)</f>
        <v>0.55000000000000004</v>
      </c>
      <c r="W18" s="15">
        <f>VLOOKUP($A18,'[1]6'!$B:$K,10,0)</f>
        <v>0.44</v>
      </c>
      <c r="X18" s="14">
        <f>AVERAGEIF(R18:W18,"&gt;0%")</f>
        <v>0.47166666666666668</v>
      </c>
      <c r="Y18" s="14">
        <f>IFERROR(X18,0%)</f>
        <v>0.47166666666666668</v>
      </c>
      <c r="Z18" s="15">
        <f>VLOOKUP($A18,'[1]7'!$B:$K,10,0)</f>
        <v>0.36</v>
      </c>
      <c r="AA18" s="15">
        <f>VLOOKUP($A18,'[1]9'!$B:$K,10,0)</f>
        <v>0.67</v>
      </c>
      <c r="AB18" s="15">
        <f>VLOOKUP($A18,'[1]10'!$B:$K,10,0)</f>
        <v>0.42</v>
      </c>
      <c r="AC18" s="15">
        <f>VLOOKUP($A18,'[1]11'!$B:$K,10,0)</f>
        <v>0.42</v>
      </c>
      <c r="AD18" s="15">
        <f>VLOOKUP($A18,'[1]12'!$B:$K,10,0)</f>
        <v>0.42</v>
      </c>
      <c r="AE18" s="15">
        <f>VLOOKUP($A18,'[1]13'!$B:$K,10,0)</f>
        <v>0</v>
      </c>
      <c r="AF18" s="14">
        <f>AVERAGEIF(Z18:AE18,"&gt;0%")</f>
        <v>0.45800000000000002</v>
      </c>
      <c r="AG18" s="14">
        <f>IFERROR(AF18,0%)</f>
        <v>0.45800000000000002</v>
      </c>
      <c r="AH18" s="15">
        <f>VLOOKUP($A18,'[1]14'!$B:$K,10,0)</f>
        <v>0</v>
      </c>
      <c r="AI18" s="15">
        <f>VLOOKUP($A18,'[1]16'!$B:$K,10,0)</f>
        <v>0</v>
      </c>
      <c r="AJ18" s="15">
        <f>VLOOKUP($A18,'[1]17'!$B:$K,10,0)</f>
        <v>0</v>
      </c>
      <c r="AK18" s="15">
        <f>VLOOKUP($A18,'[1]18'!$B:$K,10,0)</f>
        <v>0</v>
      </c>
      <c r="AL18" s="15">
        <f>VLOOKUP($A18,'[1]19'!$B:$K,10,0)</f>
        <v>0</v>
      </c>
      <c r="AM18" s="15">
        <f>VLOOKUP($A18,'[1]20'!$B:$K,10,0)</f>
        <v>0</v>
      </c>
      <c r="AN18" s="14">
        <f>AVERAGEIF(AH18:AM18,"&gt;=0")</f>
        <v>0</v>
      </c>
      <c r="AO18" s="14">
        <f>IFERROR(AN18,0%)</f>
        <v>0</v>
      </c>
      <c r="AP18" s="15">
        <f>VLOOKUP($A18,'[1]21'!$B:$K,10,0)</f>
        <v>0</v>
      </c>
      <c r="AQ18" s="15">
        <f>VLOOKUP($A18,'[1]23'!$B:$K,10,0)</f>
        <v>0</v>
      </c>
      <c r="AR18" s="15">
        <f>VLOOKUP($A18,'[1]23'!$B:$K,10,0)</f>
        <v>0</v>
      </c>
      <c r="AS18" s="14">
        <f>AVERAGEIF(AP18:AR18,"&gt;=0")</f>
        <v>0</v>
      </c>
      <c r="AT18" s="14">
        <f>IFERROR(AS18,0%)</f>
        <v>0</v>
      </c>
      <c r="AU18" s="16" t="str">
        <f>IF(I18&lt;65.01%,"C",IF(I18&lt;75%,"B",IF(I18&lt;80%,"A",IF(I18&lt;85%,"A1",IF(I18&lt;90%,"A2",IF(I18&lt;100%,"A+",IF(I18&lt;64.09%,"C")))))))</f>
        <v>C</v>
      </c>
      <c r="AV18" s="17"/>
      <c r="AW18" s="18" t="str">
        <f>REPT("|",L18*100)&amp;TEXT(L18," #%")</f>
        <v>|||||||||||||||||||||||||||||||||||||||||||||||||||||| 55%</v>
      </c>
      <c r="AX18" s="19">
        <f>VLOOKUP(A18,[2]Sheet1!$B:$AL,37,0)</f>
        <v>15.5</v>
      </c>
      <c r="AY18" s="20">
        <f>AX18/22</f>
        <v>0.70454545454545459</v>
      </c>
      <c r="AZ18" s="21">
        <v>1</v>
      </c>
      <c r="BA18" s="21">
        <v>0</v>
      </c>
      <c r="BB18" s="21">
        <v>1</v>
      </c>
      <c r="BC18" s="21">
        <v>1</v>
      </c>
      <c r="BD18" s="20">
        <f>SUM(AZ18:BC18)/4</f>
        <v>0.75</v>
      </c>
      <c r="BE18" s="21">
        <v>2</v>
      </c>
      <c r="BF18" s="21">
        <v>2</v>
      </c>
      <c r="BG18" s="21">
        <v>3</v>
      </c>
      <c r="BH18" s="21">
        <v>3</v>
      </c>
      <c r="BI18" s="21">
        <v>2</v>
      </c>
      <c r="BJ18" s="21">
        <v>2</v>
      </c>
      <c r="BK18" s="21">
        <v>3</v>
      </c>
      <c r="BL18" s="21">
        <v>3</v>
      </c>
      <c r="BM18" s="21">
        <v>2</v>
      </c>
      <c r="BN18" s="21">
        <v>2</v>
      </c>
      <c r="BO18" s="21">
        <v>4</v>
      </c>
      <c r="BP18" s="21">
        <v>5</v>
      </c>
      <c r="BQ18" s="21">
        <v>4</v>
      </c>
      <c r="BR18" s="21">
        <v>6</v>
      </c>
      <c r="BS18" s="21">
        <v>4</v>
      </c>
      <c r="BT18" s="21">
        <v>6</v>
      </c>
    </row>
    <row r="19" spans="1:72" s="26" customFormat="1" ht="22.5" customHeight="1" x14ac:dyDescent="0.3">
      <c r="A19" s="8">
        <f>'[1]Cost Report'!B26</f>
        <v>1930</v>
      </c>
      <c r="B19" s="9" t="str">
        <f>'[1]Cost Report'!C26</f>
        <v>VALARMATHI R</v>
      </c>
      <c r="C19" s="10" t="str">
        <f>VLOOKUP(A19,'[1]26-Master'!B:D,3,0)</f>
        <v>A1</v>
      </c>
      <c r="D19" s="11">
        <f>VLOOKUP(A19,'[1]26-Master'!B:E,4,0)</f>
        <v>0.8</v>
      </c>
      <c r="E19" s="12">
        <f>Q19</f>
        <v>0.69500000000000006</v>
      </c>
      <c r="F19" s="12">
        <f>Y19</f>
        <v>0.72833333333333339</v>
      </c>
      <c r="G19" s="12">
        <f>Y19</f>
        <v>0.72833333333333339</v>
      </c>
      <c r="H19" s="12">
        <f>AO19</f>
        <v>0</v>
      </c>
      <c r="I19" s="13">
        <f>AVERAGEIF(E19:H19,"&gt;0%")</f>
        <v>0.71722222222222232</v>
      </c>
      <c r="J19" s="12">
        <f>AT19</f>
        <v>0</v>
      </c>
      <c r="K19" s="14">
        <f>AVERAGEIF(E19:J19,"&gt;0%")</f>
        <v>0.71722222222222232</v>
      </c>
      <c r="L19" s="13">
        <f>IFERROR(K19,0%)</f>
        <v>0.71722222222222232</v>
      </c>
      <c r="M19" s="15">
        <f>VLOOKUP($A19,'[1]26-Master'!$B:$K,10,0)</f>
        <v>0.68</v>
      </c>
      <c r="N19" s="15">
        <f>VLOOKUP($A19,'[1]29'!$B:$K,10,0)</f>
        <v>0</v>
      </c>
      <c r="O19" s="15">
        <f>VLOOKUP($A19,'[1]30'!$B:$K,10,0)</f>
        <v>0.71</v>
      </c>
      <c r="P19" s="14">
        <f>AVERAGEIF(M19:O19,"&gt;0%")</f>
        <v>0.69500000000000006</v>
      </c>
      <c r="Q19" s="14">
        <f>IFERROR(P19,0%)</f>
        <v>0.69500000000000006</v>
      </c>
      <c r="R19" s="15">
        <f>VLOOKUP($A19,'[1]31'!$B:$K,10,0)</f>
        <v>0.85</v>
      </c>
      <c r="S19" s="15">
        <f>VLOOKUP($A19,'[1]2'!$B:$K,10,0)</f>
        <v>0.82</v>
      </c>
      <c r="T19" s="15">
        <f>VLOOKUP($A19,'[1]3'!$B:$K,10,0)</f>
        <v>0.6</v>
      </c>
      <c r="U19" s="15">
        <f>VLOOKUP($A19,'[1]4'!$B:$K,10,0)</f>
        <v>0.55000000000000004</v>
      </c>
      <c r="V19" s="15">
        <f>VLOOKUP($A19,'[1]5'!$B:$K,10,0)</f>
        <v>0.75</v>
      </c>
      <c r="W19" s="15">
        <f>VLOOKUP($A19,'[1]6'!$B:$K,10,0)</f>
        <v>0.8</v>
      </c>
      <c r="X19" s="14">
        <f>AVERAGEIF(R19:W19,"&gt;0%")</f>
        <v>0.72833333333333339</v>
      </c>
      <c r="Y19" s="14">
        <f>IFERROR(X19,0%)</f>
        <v>0.72833333333333339</v>
      </c>
      <c r="Z19" s="15">
        <f>VLOOKUP($A19,'[1]7'!$B:$K,10,0)</f>
        <v>0.7</v>
      </c>
      <c r="AA19" s="15">
        <f>VLOOKUP($A19,'[1]9'!$B:$K,10,0)</f>
        <v>0.71</v>
      </c>
      <c r="AB19" s="15">
        <f>VLOOKUP($A19,'[1]10'!$B:$K,10,0)</f>
        <v>0.75</v>
      </c>
      <c r="AC19" s="15">
        <f>VLOOKUP($A19,'[1]11'!$B:$K,10,0)</f>
        <v>0</v>
      </c>
      <c r="AD19" s="15">
        <f>VLOOKUP($A19,'[1]12'!$B:$K,10,0)</f>
        <v>0.79</v>
      </c>
      <c r="AE19" s="15">
        <f>VLOOKUP($A19,'[1]13'!$B:$K,10,0)</f>
        <v>0.76</v>
      </c>
      <c r="AF19" s="14">
        <f>AVERAGEIF(Z19:AE19,"&gt;0%")</f>
        <v>0.74199999999999999</v>
      </c>
      <c r="AG19" s="14">
        <f>IFERROR(AF19,0%)</f>
        <v>0.74199999999999999</v>
      </c>
      <c r="AH19" s="15">
        <f>VLOOKUP($A19,'[1]14'!$B:$K,10,0)</f>
        <v>0</v>
      </c>
      <c r="AI19" s="15">
        <f>VLOOKUP($A19,'[1]16'!$B:$K,10,0)</f>
        <v>0</v>
      </c>
      <c r="AJ19" s="15">
        <f>VLOOKUP($A19,'[1]17'!$B:$K,10,0)</f>
        <v>0</v>
      </c>
      <c r="AK19" s="15">
        <f>VLOOKUP($A19,'[1]18'!$B:$K,10,0)</f>
        <v>0</v>
      </c>
      <c r="AL19" s="15">
        <f>VLOOKUP($A19,'[1]19'!$B:$K,10,0)</f>
        <v>0</v>
      </c>
      <c r="AM19" s="15">
        <f>VLOOKUP($A19,'[1]20'!$B:$K,10,0)</f>
        <v>0</v>
      </c>
      <c r="AN19" s="14">
        <f>AVERAGEIF(AH19:AM19,"&gt;=0")</f>
        <v>0</v>
      </c>
      <c r="AO19" s="14">
        <f>IFERROR(AN19,0%)</f>
        <v>0</v>
      </c>
      <c r="AP19" s="15">
        <f>VLOOKUP($A19,'[1]21'!$B:$K,10,0)</f>
        <v>0</v>
      </c>
      <c r="AQ19" s="15">
        <f>VLOOKUP($A19,'[1]23'!$B:$K,10,0)</f>
        <v>0</v>
      </c>
      <c r="AR19" s="15">
        <f>VLOOKUP($A19,'[1]23'!$B:$K,10,0)</f>
        <v>0</v>
      </c>
      <c r="AS19" s="14">
        <f>AVERAGEIF(AP19:AR19,"&gt;=0")</f>
        <v>0</v>
      </c>
      <c r="AT19" s="14">
        <f>IFERROR(AS19,0%)</f>
        <v>0</v>
      </c>
      <c r="AU19" s="16" t="str">
        <f>IF(I19&lt;65.01%,"C",IF(I19&lt;75%,"B",IF(I19&lt;80%,"A",IF(I19&lt;85%,"A1",IF(I19&lt;90%,"A2",IF(I19&lt;100%,"A+",IF(I19&lt;64.09%,"C")))))))</f>
        <v>B</v>
      </c>
      <c r="AV19" s="17"/>
      <c r="AW19" s="18" t="str">
        <f>REPT("|",L19*100)&amp;TEXT(L19," #%")</f>
        <v>||||||||||||||||||||||||||||||||||||||||||||||||||||||||||||||||||||||| 72%</v>
      </c>
      <c r="AX19" s="19">
        <f>VLOOKUP(A19,[2]Sheet1!$B:$AL,37,0)</f>
        <v>20</v>
      </c>
      <c r="AY19" s="20">
        <f>AX19/22</f>
        <v>0.90909090909090906</v>
      </c>
      <c r="AZ19" s="21">
        <v>1</v>
      </c>
      <c r="BA19" s="21">
        <v>1</v>
      </c>
      <c r="BB19" s="21">
        <v>1</v>
      </c>
      <c r="BC19" s="21">
        <v>1</v>
      </c>
      <c r="BD19" s="20">
        <f>SUM(AZ19:BC19)/4</f>
        <v>1</v>
      </c>
      <c r="BE19" s="21">
        <v>2</v>
      </c>
      <c r="BF19" s="21">
        <v>2</v>
      </c>
      <c r="BG19" s="21">
        <v>3</v>
      </c>
      <c r="BH19" s="21">
        <v>3</v>
      </c>
      <c r="BI19" s="21">
        <v>2</v>
      </c>
      <c r="BJ19" s="21">
        <v>2</v>
      </c>
      <c r="BK19" s="21">
        <v>3</v>
      </c>
      <c r="BL19" s="21">
        <v>3</v>
      </c>
      <c r="BM19" s="21">
        <v>2</v>
      </c>
      <c r="BN19" s="21">
        <v>2</v>
      </c>
      <c r="BO19" s="21">
        <v>4</v>
      </c>
      <c r="BP19" s="21">
        <v>4</v>
      </c>
      <c r="BQ19" s="21">
        <v>4</v>
      </c>
      <c r="BR19" s="21">
        <v>6</v>
      </c>
      <c r="BS19" s="21">
        <v>4</v>
      </c>
      <c r="BT19" s="21">
        <v>6</v>
      </c>
    </row>
    <row r="20" spans="1:72" s="34" customFormat="1" ht="22.5" customHeight="1" x14ac:dyDescent="0.3">
      <c r="A20" s="8">
        <f>'[1]Cost Report'!B27</f>
        <v>1956</v>
      </c>
      <c r="B20" s="9" t="str">
        <f>'[1]Cost Report'!C27</f>
        <v>KARTHIGAIRAJAN K</v>
      </c>
      <c r="C20" s="10" t="str">
        <f>VLOOKUP(A20,'[1]26-Master'!B:D,3,0)</f>
        <v>A1</v>
      </c>
      <c r="D20" s="11">
        <f>VLOOKUP(A20,'[1]26-Master'!B:E,4,0)</f>
        <v>0.8</v>
      </c>
      <c r="E20" s="12">
        <f>Q20</f>
        <v>0.495</v>
      </c>
      <c r="F20" s="12">
        <f>Y20</f>
        <v>0.61222222222222211</v>
      </c>
      <c r="G20" s="12">
        <f>Y20</f>
        <v>0.61222222222222211</v>
      </c>
      <c r="H20" s="12">
        <f>AO20</f>
        <v>0</v>
      </c>
      <c r="I20" s="13">
        <f>AVERAGEIF(E20:H20,"&gt;0%")</f>
        <v>0.57314814814814807</v>
      </c>
      <c r="J20" s="12">
        <f>AT20</f>
        <v>0</v>
      </c>
      <c r="K20" s="14">
        <f>AVERAGEIF(E20:J20,"&gt;0%")</f>
        <v>0.57314814814814807</v>
      </c>
      <c r="L20" s="13">
        <f>IFERROR(K20,0%)</f>
        <v>0.57314814814814807</v>
      </c>
      <c r="M20" s="15">
        <f>VLOOKUP($A20,'[1]26-Master'!$B:$K,10,0)</f>
        <v>0</v>
      </c>
      <c r="N20" s="15">
        <f>VLOOKUP($A20,'[1]29'!$B:$K,10,0)</f>
        <v>0.48</v>
      </c>
      <c r="O20" s="15">
        <f>VLOOKUP($A20,'[1]30'!$B:$K,10,0)</f>
        <v>0.51</v>
      </c>
      <c r="P20" s="14">
        <f>AVERAGEIF(M20:O20,"&gt;0%")</f>
        <v>0.495</v>
      </c>
      <c r="Q20" s="14">
        <f>IFERROR(P20,0%)</f>
        <v>0.495</v>
      </c>
      <c r="R20" s="15">
        <f>VLOOKUP($A20,'[1]31'!$B:$K,10,0)</f>
        <v>0.64</v>
      </c>
      <c r="S20" s="15">
        <f>VLOOKUP($A20,'[1]2'!$B:$K,10,0)</f>
        <v>0</v>
      </c>
      <c r="T20" s="15">
        <f>VLOOKUP($A20,'[1]3'!$B:$K,10,0)</f>
        <v>0</v>
      </c>
      <c r="U20" s="15">
        <f>VLOOKUP($A20,'[1]4'!$B:$K,10,0)</f>
        <v>0.53</v>
      </c>
      <c r="V20" s="15">
        <f>VLOOKUP($A20,'[1]5'!$B:$K,10,0)</f>
        <v>0.66666666666666663</v>
      </c>
      <c r="W20" s="15">
        <f>VLOOKUP($A20,'[1]6'!$B:$K,10,0)</f>
        <v>0</v>
      </c>
      <c r="X20" s="14">
        <f>AVERAGEIF(R20:W20,"&gt;0%")</f>
        <v>0.61222222222222211</v>
      </c>
      <c r="Y20" s="14">
        <f>IFERROR(X20,0%)</f>
        <v>0.61222222222222211</v>
      </c>
      <c r="Z20" s="15">
        <f>VLOOKUP($A20,'[1]7'!$B:$K,10,0)</f>
        <v>0.62</v>
      </c>
      <c r="AA20" s="15">
        <f>VLOOKUP($A20,'[1]9'!$B:$K,10,0)</f>
        <v>0.67</v>
      </c>
      <c r="AB20" s="15">
        <f>VLOOKUP($A20,'[1]10'!$B:$K,10,0)</f>
        <v>0.68</v>
      </c>
      <c r="AC20" s="15">
        <f>VLOOKUP($A20,'[1]11'!$B:$K,10,0)</f>
        <v>0.57999999999999996</v>
      </c>
      <c r="AD20" s="15">
        <f>VLOOKUP($A20,'[1]12'!$B:$K,10,0)</f>
        <v>0.66</v>
      </c>
      <c r="AE20" s="15">
        <f>VLOOKUP($A20,'[1]13'!$B:$K,10,0)</f>
        <v>0</v>
      </c>
      <c r="AF20" s="14">
        <f>AVERAGEIF(Z20:AE20,"&gt;0%")</f>
        <v>0.64200000000000013</v>
      </c>
      <c r="AG20" s="14">
        <f>IFERROR(AF20,0%)</f>
        <v>0.64200000000000013</v>
      </c>
      <c r="AH20" s="15">
        <f>VLOOKUP($A20,'[1]14'!$B:$K,10,0)</f>
        <v>0</v>
      </c>
      <c r="AI20" s="15">
        <f>VLOOKUP($A20,'[1]16'!$B:$K,10,0)</f>
        <v>0</v>
      </c>
      <c r="AJ20" s="15">
        <f>VLOOKUP($A20,'[1]17'!$B:$K,10,0)</f>
        <v>0</v>
      </c>
      <c r="AK20" s="15">
        <f>VLOOKUP($A20,'[1]18'!$B:$K,10,0)</f>
        <v>0</v>
      </c>
      <c r="AL20" s="15">
        <f>VLOOKUP($A20,'[1]19'!$B:$K,10,0)</f>
        <v>0</v>
      </c>
      <c r="AM20" s="15">
        <f>VLOOKUP($A20,'[1]20'!$B:$K,10,0)</f>
        <v>0</v>
      </c>
      <c r="AN20" s="14">
        <f>AVERAGEIF(AH20:AM20,"&gt;=0")</f>
        <v>0</v>
      </c>
      <c r="AO20" s="14">
        <f>IFERROR(AN20,0%)</f>
        <v>0</v>
      </c>
      <c r="AP20" s="15">
        <f>VLOOKUP($A20,'[1]21'!$B:$K,10,0)</f>
        <v>0</v>
      </c>
      <c r="AQ20" s="15">
        <f>VLOOKUP($A20,'[1]23'!$B:$K,10,0)</f>
        <v>0</v>
      </c>
      <c r="AR20" s="15">
        <f>VLOOKUP($A20,'[1]23'!$B:$K,10,0)</f>
        <v>0</v>
      </c>
      <c r="AS20" s="14">
        <f>AVERAGEIF(AP20:AR20,"&gt;=0")</f>
        <v>0</v>
      </c>
      <c r="AT20" s="14">
        <f>IFERROR(AS20,0%)</f>
        <v>0</v>
      </c>
      <c r="AU20" s="16" t="str">
        <f>IF(I20&lt;65.01%,"C",IF(I20&lt;75%,"B",IF(I20&lt;80%,"A",IF(I20&lt;85%,"A1",IF(I20&lt;90%,"A2",IF(I20&lt;100%,"A+",IF(I20&lt;64.09%,"C")))))))</f>
        <v>C</v>
      </c>
      <c r="AV20" s="17"/>
      <c r="AW20" s="18" t="str">
        <f>REPT("|",L20*100)&amp;TEXT(L20," #%")</f>
        <v>||||||||||||||||||||||||||||||||||||||||||||||||||||||||| 57%</v>
      </c>
      <c r="AX20" s="19">
        <f>VLOOKUP(A20,[2]Sheet1!$B:$AL,37,0)</f>
        <v>20</v>
      </c>
      <c r="AY20" s="20">
        <f>AX20/22</f>
        <v>0.90909090909090906</v>
      </c>
      <c r="AZ20" s="21">
        <v>1</v>
      </c>
      <c r="BA20" s="21">
        <v>1</v>
      </c>
      <c r="BB20" s="21">
        <v>1</v>
      </c>
      <c r="BC20" s="21">
        <v>1</v>
      </c>
      <c r="BD20" s="20">
        <f>SUM(AZ20:BC20)/4</f>
        <v>1</v>
      </c>
      <c r="BE20" s="21">
        <v>2</v>
      </c>
      <c r="BF20" s="21">
        <v>2</v>
      </c>
      <c r="BG20" s="21">
        <v>3</v>
      </c>
      <c r="BH20" s="21">
        <v>3</v>
      </c>
      <c r="BI20" s="21">
        <v>2</v>
      </c>
      <c r="BJ20" s="21">
        <v>2</v>
      </c>
      <c r="BK20" s="21">
        <v>3</v>
      </c>
      <c r="BL20" s="21">
        <v>3</v>
      </c>
      <c r="BM20" s="21">
        <v>2</v>
      </c>
      <c r="BN20" s="21">
        <v>2</v>
      </c>
      <c r="BO20" s="21">
        <v>4</v>
      </c>
      <c r="BP20" s="21">
        <v>5</v>
      </c>
      <c r="BQ20" s="21">
        <v>4</v>
      </c>
      <c r="BR20" s="21">
        <v>6</v>
      </c>
      <c r="BS20" s="21">
        <v>4</v>
      </c>
      <c r="BT20" s="21">
        <v>6</v>
      </c>
    </row>
    <row r="21" spans="1:72" s="26" customFormat="1" ht="22.5" customHeight="1" x14ac:dyDescent="0.3">
      <c r="A21" s="8">
        <f>'[1]Cost Report'!B28</f>
        <v>1966</v>
      </c>
      <c r="B21" s="9" t="str">
        <f>'[1]Cost Report'!C28</f>
        <v>PARAMESWARI S</v>
      </c>
      <c r="C21" s="10" t="str">
        <f>VLOOKUP(A21,'[1]26-Master'!B:D,3,0)</f>
        <v>A</v>
      </c>
      <c r="D21" s="11">
        <f>VLOOKUP(A21,'[1]26-Master'!B:E,4,0)</f>
        <v>0.75</v>
      </c>
      <c r="E21" s="12">
        <f>Q21</f>
        <v>0.62666666666666659</v>
      </c>
      <c r="F21" s="12">
        <f>Y21</f>
        <v>0.5888588588588588</v>
      </c>
      <c r="G21" s="12">
        <f>Y21</f>
        <v>0.5888588588588588</v>
      </c>
      <c r="H21" s="12">
        <f>AO21</f>
        <v>0</v>
      </c>
      <c r="I21" s="13">
        <f>AVERAGEIF(E21:H21,"&gt;0%")</f>
        <v>0.6014614614614614</v>
      </c>
      <c r="J21" s="12">
        <f>AT21</f>
        <v>0</v>
      </c>
      <c r="K21" s="14">
        <f>AVERAGEIF(E21:J21,"&gt;0%")</f>
        <v>0.6014614614614614</v>
      </c>
      <c r="L21" s="13">
        <f>IFERROR(K21,0%)</f>
        <v>0.6014614614614614</v>
      </c>
      <c r="M21" s="15">
        <f>VLOOKUP($A21,'[1]26-Master'!$B:$K,10,0)</f>
        <v>0.56999999999999995</v>
      </c>
      <c r="N21" s="15">
        <f>VLOOKUP($A21,'[1]29'!$B:$K,10,0)</f>
        <v>0.68</v>
      </c>
      <c r="O21" s="15">
        <f>VLOOKUP($A21,'[1]30'!$B:$K,10,0)</f>
        <v>0.63</v>
      </c>
      <c r="P21" s="14">
        <f>AVERAGEIF(M21:O21,"&gt;0%")</f>
        <v>0.62666666666666659</v>
      </c>
      <c r="Q21" s="14">
        <f>IFERROR(P21,0%)</f>
        <v>0.62666666666666659</v>
      </c>
      <c r="R21" s="15">
        <f>VLOOKUP($A21,'[1]31'!$B:$K,10,0)</f>
        <v>0.54</v>
      </c>
      <c r="S21" s="15">
        <f>VLOOKUP($A21,'[1]2'!$B:$K,10,0)</f>
        <v>0.59</v>
      </c>
      <c r="T21" s="15">
        <f>VLOOKUP($A21,'[1]3'!$B:$K,10,0)</f>
        <v>0.63</v>
      </c>
      <c r="U21" s="15">
        <f>VLOOKUP($A21,'[1]4'!$B:$K,10,0)</f>
        <v>0.65315315315315314</v>
      </c>
      <c r="V21" s="15">
        <f>VLOOKUP($A21,'[1]5'!$B:$K,10,0)</f>
        <v>0.67</v>
      </c>
      <c r="W21" s="15">
        <f>VLOOKUP($A21,'[1]6'!$B:$K,10,0)</f>
        <v>0.45</v>
      </c>
      <c r="X21" s="14">
        <f>AVERAGEIF(R21:W21,"&gt;0%")</f>
        <v>0.5888588588588588</v>
      </c>
      <c r="Y21" s="14">
        <f>IFERROR(X21,0%)</f>
        <v>0.5888588588588588</v>
      </c>
      <c r="Z21" s="15">
        <f>VLOOKUP($A21,'[1]7'!$B:$K,10,0)</f>
        <v>0.65</v>
      </c>
      <c r="AA21" s="15">
        <f>VLOOKUP($A21,'[1]9'!$B:$K,10,0)</f>
        <v>0</v>
      </c>
      <c r="AB21" s="15">
        <f>VLOOKUP($A21,'[1]10'!$B:$K,10,0)</f>
        <v>0.57999999999999996</v>
      </c>
      <c r="AC21" s="15">
        <f>VLOOKUP($A21,'[1]11'!$B:$K,10,0)</f>
        <v>0.54</v>
      </c>
      <c r="AD21" s="15">
        <f>VLOOKUP($A21,'[1]12'!$B:$K,10,0)</f>
        <v>0.68</v>
      </c>
      <c r="AE21" s="15">
        <f>VLOOKUP($A21,'[1]13'!$B:$K,10,0)</f>
        <v>0</v>
      </c>
      <c r="AF21" s="14">
        <f>AVERAGEIF(Z21:AE21,"&gt;0%")</f>
        <v>0.61250000000000004</v>
      </c>
      <c r="AG21" s="14">
        <f>IFERROR(AF21,0%)</f>
        <v>0.61250000000000004</v>
      </c>
      <c r="AH21" s="15">
        <f>VLOOKUP($A21,'[1]14'!$B:$K,10,0)</f>
        <v>0</v>
      </c>
      <c r="AI21" s="15">
        <f>VLOOKUP($A21,'[1]16'!$B:$K,10,0)</f>
        <v>0</v>
      </c>
      <c r="AJ21" s="15">
        <f>VLOOKUP($A21,'[1]17'!$B:$K,10,0)</f>
        <v>0</v>
      </c>
      <c r="AK21" s="15">
        <f>VLOOKUP($A21,'[1]18'!$B:$K,10,0)</f>
        <v>0</v>
      </c>
      <c r="AL21" s="15">
        <f>VLOOKUP($A21,'[1]19'!$B:$K,10,0)</f>
        <v>0</v>
      </c>
      <c r="AM21" s="15">
        <f>VLOOKUP($A21,'[1]20'!$B:$K,10,0)</f>
        <v>0</v>
      </c>
      <c r="AN21" s="14">
        <f>AVERAGEIF(AH21:AM21,"&gt;=0")</f>
        <v>0</v>
      </c>
      <c r="AO21" s="14">
        <f>IFERROR(AN21,0%)</f>
        <v>0</v>
      </c>
      <c r="AP21" s="15">
        <f>VLOOKUP($A21,'[1]21'!$B:$K,10,0)</f>
        <v>0</v>
      </c>
      <c r="AQ21" s="15">
        <f>VLOOKUP($A21,'[1]23'!$B:$K,10,0)</f>
        <v>0</v>
      </c>
      <c r="AR21" s="15">
        <f>VLOOKUP($A21,'[1]23'!$B:$K,10,0)</f>
        <v>0</v>
      </c>
      <c r="AS21" s="14">
        <f>AVERAGEIF(AP21:AR21,"&gt;=0")</f>
        <v>0</v>
      </c>
      <c r="AT21" s="14">
        <f>IFERROR(AS21,0%)</f>
        <v>0</v>
      </c>
      <c r="AU21" s="16" t="str">
        <f>IF(I21&lt;65.01%,"C",IF(I21&lt;75%,"B",IF(I21&lt;80%,"A",IF(I21&lt;85%,"A1",IF(I21&lt;90%,"A2",IF(I21&lt;100%,"A+",IF(I21&lt;64.09%,"C")))))))</f>
        <v>C</v>
      </c>
      <c r="AV21" s="17"/>
      <c r="AW21" s="18" t="str">
        <f>REPT("|",L21*100)&amp;TEXT(L21," #%")</f>
        <v>|||||||||||||||||||||||||||||||||||||||||||||||||||||||||||| 60%</v>
      </c>
      <c r="AX21" s="19">
        <f>VLOOKUP(A21,[2]Sheet1!$B:$AL,37,0)</f>
        <v>18</v>
      </c>
      <c r="AY21" s="20">
        <f>AX21/22</f>
        <v>0.81818181818181823</v>
      </c>
      <c r="AZ21" s="21">
        <v>0</v>
      </c>
      <c r="BA21" s="21">
        <v>0</v>
      </c>
      <c r="BB21" s="21">
        <v>1</v>
      </c>
      <c r="BC21" s="21">
        <v>1</v>
      </c>
      <c r="BD21" s="20">
        <f>SUM(AZ21:BC21)/4</f>
        <v>0.5</v>
      </c>
      <c r="BE21" s="21">
        <v>2</v>
      </c>
      <c r="BF21" s="21">
        <v>2</v>
      </c>
      <c r="BG21" s="21">
        <v>3</v>
      </c>
      <c r="BH21" s="21">
        <v>3</v>
      </c>
      <c r="BI21" s="21">
        <v>2</v>
      </c>
      <c r="BJ21" s="21">
        <v>2</v>
      </c>
      <c r="BK21" s="21">
        <v>3</v>
      </c>
      <c r="BL21" s="21">
        <v>3</v>
      </c>
      <c r="BM21" s="21">
        <v>2</v>
      </c>
      <c r="BN21" s="21">
        <v>2</v>
      </c>
      <c r="BO21" s="21">
        <v>4</v>
      </c>
      <c r="BP21" s="21">
        <v>5</v>
      </c>
      <c r="BQ21" s="21">
        <v>4</v>
      </c>
      <c r="BR21" s="21">
        <v>6</v>
      </c>
      <c r="BS21" s="21">
        <v>4</v>
      </c>
      <c r="BT21" s="21">
        <v>6</v>
      </c>
    </row>
    <row r="22" spans="1:72" s="26" customFormat="1" ht="22.5" customHeight="1" x14ac:dyDescent="0.3">
      <c r="A22" s="8">
        <f>'[1]Cost Report'!B29</f>
        <v>1971</v>
      </c>
      <c r="B22" s="9" t="str">
        <f>'[1]Cost Report'!C29</f>
        <v>HEMALATHA R</v>
      </c>
      <c r="C22" s="10" t="str">
        <f>VLOOKUP(A22,'[1]26-Master'!B:D,3,0)</f>
        <v>A</v>
      </c>
      <c r="D22" s="11">
        <f>VLOOKUP(A22,'[1]26-Master'!B:E,4,0)</f>
        <v>0.75</v>
      </c>
      <c r="E22" s="12">
        <f>Q22</f>
        <v>0.60333333333333339</v>
      </c>
      <c r="F22" s="12">
        <f>Y22</f>
        <v>0.6366666666666666</v>
      </c>
      <c r="G22" s="12">
        <f>Y22</f>
        <v>0.6366666666666666</v>
      </c>
      <c r="H22" s="12">
        <f>AO22</f>
        <v>0</v>
      </c>
      <c r="I22" s="13">
        <f>AVERAGEIF(E22:H22,"&gt;0%")</f>
        <v>0.62555555555555553</v>
      </c>
      <c r="J22" s="12">
        <f>AT22</f>
        <v>0</v>
      </c>
      <c r="K22" s="14">
        <f>AVERAGEIF(E22:J22,"&gt;0%")</f>
        <v>0.62555555555555553</v>
      </c>
      <c r="L22" s="13">
        <f>IFERROR(K22,0%)</f>
        <v>0.62555555555555553</v>
      </c>
      <c r="M22" s="15">
        <f>VLOOKUP($A22,'[1]26-Master'!$B:$K,10,0)</f>
        <v>0.61</v>
      </c>
      <c r="N22" s="15">
        <f>VLOOKUP($A22,'[1]29'!$B:$K,10,0)</f>
        <v>0.54</v>
      </c>
      <c r="O22" s="15">
        <f>VLOOKUP($A22,'[1]30'!$B:$K,10,0)</f>
        <v>0.66</v>
      </c>
      <c r="P22" s="14">
        <f>AVERAGEIF(M22:O22,"&gt;0%")</f>
        <v>0.60333333333333339</v>
      </c>
      <c r="Q22" s="14">
        <f>IFERROR(P22,0%)</f>
        <v>0.60333333333333339</v>
      </c>
      <c r="R22" s="15">
        <f>VLOOKUP($A22,'[1]31'!$B:$K,10,0)</f>
        <v>0.62</v>
      </c>
      <c r="S22" s="15">
        <f>VLOOKUP($A22,'[1]2'!$B:$K,10,0)</f>
        <v>0.64</v>
      </c>
      <c r="T22" s="15">
        <f>VLOOKUP($A22,'[1]3'!$B:$K,10,0)</f>
        <v>0.71</v>
      </c>
      <c r="U22" s="15">
        <f>VLOOKUP($A22,'[1]4'!$B:$K,10,0)</f>
        <v>0.65</v>
      </c>
      <c r="V22" s="15">
        <f>VLOOKUP($A22,'[1]5'!$B:$K,10,0)</f>
        <v>0.56999999999999995</v>
      </c>
      <c r="W22" s="15">
        <f>VLOOKUP($A22,'[1]6'!$B:$K,10,0)</f>
        <v>0.63</v>
      </c>
      <c r="X22" s="14">
        <f>AVERAGEIF(R22:W22,"&gt;0%")</f>
        <v>0.6366666666666666</v>
      </c>
      <c r="Y22" s="14">
        <f>IFERROR(X22,0%)</f>
        <v>0.6366666666666666</v>
      </c>
      <c r="Z22" s="15">
        <f>VLOOKUP($A22,'[1]7'!$B:$K,10,0)</f>
        <v>0.66</v>
      </c>
      <c r="AA22" s="15">
        <f>VLOOKUP($A22,'[1]9'!$B:$K,10,0)</f>
        <v>0.71</v>
      </c>
      <c r="AB22" s="15">
        <f>VLOOKUP($A22,'[1]10'!$B:$K,10,0)</f>
        <v>0</v>
      </c>
      <c r="AC22" s="15">
        <f>VLOOKUP($A22,'[1]11'!$B:$K,10,0)</f>
        <v>0.63</v>
      </c>
      <c r="AD22" s="15">
        <f>VLOOKUP($A22,'[1]12'!$B:$K,10,0)</f>
        <v>0.86</v>
      </c>
      <c r="AE22" s="15">
        <f>VLOOKUP($A22,'[1]13'!$B:$K,10,0)</f>
        <v>0</v>
      </c>
      <c r="AF22" s="14">
        <f>AVERAGEIF(Z22:AE22,"&gt;0%")</f>
        <v>0.71499999999999997</v>
      </c>
      <c r="AG22" s="14">
        <f>IFERROR(AF22,0%)</f>
        <v>0.71499999999999997</v>
      </c>
      <c r="AH22" s="15">
        <f>VLOOKUP($A22,'[1]14'!$B:$K,10,0)</f>
        <v>0</v>
      </c>
      <c r="AI22" s="15">
        <f>VLOOKUP($A22,'[1]16'!$B:$K,10,0)</f>
        <v>0</v>
      </c>
      <c r="AJ22" s="15">
        <f>VLOOKUP($A22,'[1]17'!$B:$K,10,0)</f>
        <v>0</v>
      </c>
      <c r="AK22" s="15">
        <f>VLOOKUP($A22,'[1]18'!$B:$K,10,0)</f>
        <v>0</v>
      </c>
      <c r="AL22" s="15">
        <f>VLOOKUP($A22,'[1]19'!$B:$K,10,0)</f>
        <v>0</v>
      </c>
      <c r="AM22" s="15">
        <f>VLOOKUP($A22,'[1]20'!$B:$K,10,0)</f>
        <v>0</v>
      </c>
      <c r="AN22" s="14">
        <f>AVERAGEIF(AH22:AM22,"&gt;=0")</f>
        <v>0</v>
      </c>
      <c r="AO22" s="14">
        <f>IFERROR(AN22,0%)</f>
        <v>0</v>
      </c>
      <c r="AP22" s="15">
        <f>VLOOKUP($A22,'[1]21'!$B:$K,10,0)</f>
        <v>0</v>
      </c>
      <c r="AQ22" s="15">
        <f>VLOOKUP($A22,'[1]23'!$B:$K,10,0)</f>
        <v>0</v>
      </c>
      <c r="AR22" s="15">
        <f>VLOOKUP($A22,'[1]23'!$B:$K,10,0)</f>
        <v>0</v>
      </c>
      <c r="AS22" s="14">
        <f>AVERAGEIF(AP22:AR22,"&gt;=0")</f>
        <v>0</v>
      </c>
      <c r="AT22" s="14">
        <f>IFERROR(AS22,0%)</f>
        <v>0</v>
      </c>
      <c r="AU22" s="16" t="str">
        <f>IF(I22&lt;65.01%,"C",IF(I22&lt;75%,"B",IF(I22&lt;80%,"A",IF(I22&lt;85%,"A1",IF(I22&lt;90%,"A2",IF(I22&lt;100%,"A+",IF(I22&lt;64.09%,"C")))))))</f>
        <v>C</v>
      </c>
      <c r="AV22" s="17"/>
      <c r="AW22" s="18" t="str">
        <f>REPT("|",L22*100)&amp;TEXT(L22," #%")</f>
        <v>|||||||||||||||||||||||||||||||||||||||||||||||||||||||||||||| 63%</v>
      </c>
      <c r="AX22" s="19">
        <f>VLOOKUP(A22,[2]Sheet1!$B:$AL,37,0)</f>
        <v>19</v>
      </c>
      <c r="AY22" s="20">
        <f>AX22/22</f>
        <v>0.86363636363636365</v>
      </c>
      <c r="AZ22" s="21">
        <v>1</v>
      </c>
      <c r="BA22" s="21">
        <v>1</v>
      </c>
      <c r="BB22" s="21">
        <v>1</v>
      </c>
      <c r="BC22" s="21">
        <v>1</v>
      </c>
      <c r="BD22" s="20">
        <f>SUM(AZ22:BC22)/4</f>
        <v>1</v>
      </c>
      <c r="BE22" s="21">
        <v>2</v>
      </c>
      <c r="BF22" s="21">
        <v>2</v>
      </c>
      <c r="BG22" s="21">
        <v>3</v>
      </c>
      <c r="BH22" s="21">
        <v>3</v>
      </c>
      <c r="BI22" s="21">
        <v>2</v>
      </c>
      <c r="BJ22" s="21">
        <v>2</v>
      </c>
      <c r="BK22" s="21">
        <v>3</v>
      </c>
      <c r="BL22" s="21">
        <v>3</v>
      </c>
      <c r="BM22" s="21">
        <v>2</v>
      </c>
      <c r="BN22" s="21">
        <v>2</v>
      </c>
      <c r="BO22" s="21">
        <v>4</v>
      </c>
      <c r="BP22" s="21">
        <v>5</v>
      </c>
      <c r="BQ22" s="21">
        <v>4</v>
      </c>
      <c r="BR22" s="21">
        <v>6</v>
      </c>
      <c r="BS22" s="21">
        <v>4</v>
      </c>
      <c r="BT22" s="21">
        <v>6</v>
      </c>
    </row>
    <row r="23" spans="1:72" s="26" customFormat="1" ht="22.5" customHeight="1" x14ac:dyDescent="0.3">
      <c r="A23" s="8">
        <f>'[1]Cost Report'!B30</f>
        <v>1983</v>
      </c>
      <c r="B23" s="9" t="str">
        <f>'[1]Cost Report'!C30</f>
        <v>LATHA M</v>
      </c>
      <c r="C23" s="10" t="str">
        <f>VLOOKUP(A23,'[1]26-Master'!B:D,3,0)</f>
        <v>A</v>
      </c>
      <c r="D23" s="11">
        <f>VLOOKUP(A23,'[1]26-Master'!B:E,4,0)</f>
        <v>0.75</v>
      </c>
      <c r="E23" s="12">
        <f>Q23</f>
        <v>0</v>
      </c>
      <c r="F23" s="12">
        <f>Y23</f>
        <v>0.58250000000000002</v>
      </c>
      <c r="G23" s="12">
        <f>Y23</f>
        <v>0.58250000000000002</v>
      </c>
      <c r="H23" s="12">
        <f>AO23</f>
        <v>0</v>
      </c>
      <c r="I23" s="13">
        <f>AVERAGEIF(E23:H23,"&gt;0%")</f>
        <v>0.58250000000000002</v>
      </c>
      <c r="J23" s="12">
        <f>AT23</f>
        <v>0</v>
      </c>
      <c r="K23" s="14">
        <f>AVERAGEIF(E23:J23,"&gt;0%")</f>
        <v>0.58250000000000002</v>
      </c>
      <c r="L23" s="13">
        <f>IFERROR(K23,0%)</f>
        <v>0.58250000000000002</v>
      </c>
      <c r="M23" s="15">
        <f>VLOOKUP($A23,'[1]26-Master'!$B:$K,10,0)</f>
        <v>0</v>
      </c>
      <c r="N23" s="15">
        <f>VLOOKUP($A23,'[1]29'!$B:$K,10,0)</f>
        <v>0</v>
      </c>
      <c r="O23" s="15">
        <f>VLOOKUP($A23,'[1]30'!$B:$K,10,0)</f>
        <v>0</v>
      </c>
      <c r="P23" s="14">
        <f>AVERAGEIF(M23:O23,"&gt;=0%")</f>
        <v>0</v>
      </c>
      <c r="Q23" s="14">
        <f>IFERROR(P23,0%)</f>
        <v>0</v>
      </c>
      <c r="R23" s="15">
        <f>VLOOKUP($A23,'[1]31'!$B:$K,10,0)</f>
        <v>0</v>
      </c>
      <c r="S23" s="15">
        <f>VLOOKUP($A23,'[1]2'!$B:$K,10,0)</f>
        <v>0</v>
      </c>
      <c r="T23" s="15">
        <f>VLOOKUP($A23,'[1]3'!$B:$K,10,0)</f>
        <v>0.79</v>
      </c>
      <c r="U23" s="15">
        <f>VLOOKUP($A23,'[1]4'!$B:$K,10,0)</f>
        <v>0.35</v>
      </c>
      <c r="V23" s="15">
        <f>VLOOKUP($A23,'[1]5'!$B:$K,10,0)</f>
        <v>0.61</v>
      </c>
      <c r="W23" s="15">
        <f>VLOOKUP($A23,'[1]6'!$B:$K,10,0)</f>
        <v>0.57999999999999996</v>
      </c>
      <c r="X23" s="14">
        <f>AVERAGEIF(R23:W23,"&gt;0%")</f>
        <v>0.58250000000000002</v>
      </c>
      <c r="Y23" s="14">
        <f>IFERROR(X23,0%)</f>
        <v>0.58250000000000002</v>
      </c>
      <c r="Z23" s="15">
        <f>VLOOKUP($A23,'[1]7'!$B:$K,10,0)</f>
        <v>0.51</v>
      </c>
      <c r="AA23" s="15">
        <f>VLOOKUP($A23,'[1]9'!$B:$K,10,0)</f>
        <v>0.77</v>
      </c>
      <c r="AB23" s="15">
        <f>VLOOKUP($A23,'[1]10'!$B:$K,10,0)</f>
        <v>0.83</v>
      </c>
      <c r="AC23" s="15">
        <f>VLOOKUP($A23,'[1]11'!$B:$K,10,0)</f>
        <v>0.77</v>
      </c>
      <c r="AD23" s="15">
        <f>VLOOKUP($A23,'[1]12'!$B:$K,10,0)</f>
        <v>0.84</v>
      </c>
      <c r="AE23" s="15">
        <f>VLOOKUP($A23,'[1]13'!$B:$K,10,0)</f>
        <v>0</v>
      </c>
      <c r="AF23" s="14">
        <f>AVERAGEIF(Z23:AE23,"&gt;0%")</f>
        <v>0.74399999999999999</v>
      </c>
      <c r="AG23" s="14">
        <f>IFERROR(AF23,0%)</f>
        <v>0.74399999999999999</v>
      </c>
      <c r="AH23" s="15">
        <f>VLOOKUP($A23,'[1]14'!$B:$K,10,0)</f>
        <v>0</v>
      </c>
      <c r="AI23" s="15">
        <f>VLOOKUP($A23,'[1]16'!$B:$K,10,0)</f>
        <v>0</v>
      </c>
      <c r="AJ23" s="15">
        <f>VLOOKUP($A23,'[1]17'!$B:$K,10,0)</f>
        <v>0</v>
      </c>
      <c r="AK23" s="15">
        <f>VLOOKUP($A23,'[1]18'!$B:$K,10,0)</f>
        <v>0</v>
      </c>
      <c r="AL23" s="15">
        <f>VLOOKUP($A23,'[1]19'!$B:$K,10,0)</f>
        <v>0</v>
      </c>
      <c r="AM23" s="15">
        <f>VLOOKUP($A23,'[1]20'!$B:$K,10,0)</f>
        <v>0</v>
      </c>
      <c r="AN23" s="14">
        <f>AVERAGEIF(AH23:AM23,"&gt;=0")</f>
        <v>0</v>
      </c>
      <c r="AO23" s="14">
        <f>IFERROR(AN23,0%)</f>
        <v>0</v>
      </c>
      <c r="AP23" s="15">
        <f>VLOOKUP($A23,'[1]21'!$B:$K,10,0)</f>
        <v>0</v>
      </c>
      <c r="AQ23" s="15">
        <f>VLOOKUP($A23,'[1]23'!$B:$K,10,0)</f>
        <v>0</v>
      </c>
      <c r="AR23" s="15">
        <f>VLOOKUP($A23,'[1]23'!$B:$K,10,0)</f>
        <v>0</v>
      </c>
      <c r="AS23" s="14">
        <f>AVERAGEIF(AP23:AR23,"&gt;=0")</f>
        <v>0</v>
      </c>
      <c r="AT23" s="14">
        <f>IFERROR(AS23,0%)</f>
        <v>0</v>
      </c>
      <c r="AU23" s="16" t="str">
        <f>IF(I23&lt;65.01%,"C",IF(I23&lt;75%,"B",IF(I23&lt;80%,"A",IF(I23&lt;85%,"A1",IF(I23&lt;90%,"A2",IF(I23&lt;100%,"A+",IF(I23&lt;64.09%,"C")))))))</f>
        <v>C</v>
      </c>
      <c r="AV23" s="17"/>
      <c r="AW23" s="18" t="str">
        <f>REPT("|",L23*100)&amp;TEXT(L23," #%")</f>
        <v>|||||||||||||||||||||||||||||||||||||||||||||||||||||||||| 58%</v>
      </c>
      <c r="AX23" s="19">
        <f>VLOOKUP(A23,[2]Sheet1!$B:$AL,37,0)</f>
        <v>19</v>
      </c>
      <c r="AY23" s="20">
        <f>AX23/22</f>
        <v>0.86363636363636365</v>
      </c>
      <c r="AZ23" s="21">
        <v>1</v>
      </c>
      <c r="BA23" s="21">
        <v>1</v>
      </c>
      <c r="BB23" s="21">
        <v>1</v>
      </c>
      <c r="BC23" s="21">
        <v>1</v>
      </c>
      <c r="BD23" s="20">
        <f>SUM(AZ23:BC23)/4</f>
        <v>1</v>
      </c>
      <c r="BE23" s="21">
        <v>2</v>
      </c>
      <c r="BF23" s="21">
        <v>2</v>
      </c>
      <c r="BG23" s="21">
        <v>3</v>
      </c>
      <c r="BH23" s="21">
        <v>3</v>
      </c>
      <c r="BI23" s="21">
        <v>2</v>
      </c>
      <c r="BJ23" s="21">
        <v>2</v>
      </c>
      <c r="BK23" s="21">
        <v>3</v>
      </c>
      <c r="BL23" s="21">
        <v>3</v>
      </c>
      <c r="BM23" s="21">
        <v>2</v>
      </c>
      <c r="BN23" s="21">
        <v>2</v>
      </c>
      <c r="BO23" s="21">
        <v>4</v>
      </c>
      <c r="BP23" s="21">
        <v>5</v>
      </c>
      <c r="BQ23" s="21">
        <v>4</v>
      </c>
      <c r="BR23" s="21">
        <v>6</v>
      </c>
      <c r="BS23" s="21">
        <v>4</v>
      </c>
      <c r="BT23" s="21">
        <v>6</v>
      </c>
    </row>
    <row r="24" spans="1:72" s="26" customFormat="1" ht="22.5" customHeight="1" x14ac:dyDescent="0.3">
      <c r="A24" s="8">
        <f>'[1]Cost Report'!B31</f>
        <v>2005</v>
      </c>
      <c r="B24" s="9" t="str">
        <f>'[1]Cost Report'!C31</f>
        <v>PARAMESWARI</v>
      </c>
      <c r="C24" s="10" t="str">
        <f>VLOOKUP(A24,'[1]26-Master'!B:D,3,0)</f>
        <v>B</v>
      </c>
      <c r="D24" s="11">
        <f>VLOOKUP(A24,'[1]26-Master'!B:E,4,0)</f>
        <v>0.7</v>
      </c>
      <c r="E24" s="12">
        <f>Q24</f>
        <v>0.68</v>
      </c>
      <c r="F24" s="12">
        <f>Y24</f>
        <v>0.55999999999999994</v>
      </c>
      <c r="G24" s="12">
        <f>Y24</f>
        <v>0.55999999999999994</v>
      </c>
      <c r="H24" s="12">
        <f>AO24</f>
        <v>0</v>
      </c>
      <c r="I24" s="13">
        <f>AVERAGEIF(E24:H24,"&gt;0%")</f>
        <v>0.6</v>
      </c>
      <c r="J24" s="12">
        <f>AT24</f>
        <v>0</v>
      </c>
      <c r="K24" s="14">
        <f>AVERAGEIF(E24:J24,"&gt;0%")</f>
        <v>0.6</v>
      </c>
      <c r="L24" s="13">
        <f>IFERROR(K24,0%)</f>
        <v>0.6</v>
      </c>
      <c r="M24" s="15">
        <f>VLOOKUP($A24,'[1]26-Master'!$B:$K,10,0)</f>
        <v>0.63</v>
      </c>
      <c r="N24" s="15">
        <f>VLOOKUP($A24,'[1]29'!$B:$K,10,0)</f>
        <v>0.78</v>
      </c>
      <c r="O24" s="15">
        <f>VLOOKUP($A24,'[1]30'!$B:$K,10,0)</f>
        <v>0.63</v>
      </c>
      <c r="P24" s="14">
        <f>AVERAGEIF(M24:O24,"&gt;0%")</f>
        <v>0.68</v>
      </c>
      <c r="Q24" s="14">
        <f>IFERROR(P24,0%)</f>
        <v>0.68</v>
      </c>
      <c r="R24" s="15">
        <f>VLOOKUP($A24,'[1]31'!$B:$K,10,0)</f>
        <v>0.74</v>
      </c>
      <c r="S24" s="15">
        <f>VLOOKUP($A24,'[1]2'!$B:$K,10,0)</f>
        <v>0.74</v>
      </c>
      <c r="T24" s="15">
        <f>VLOOKUP($A24,'[1]3'!$B:$K,10,0)</f>
        <v>0.7</v>
      </c>
      <c r="U24" s="15">
        <f>VLOOKUP($A24,'[1]4'!$B:$K,10,0)</f>
        <v>0.17</v>
      </c>
      <c r="V24" s="15">
        <f>VLOOKUP($A24,'[1]5'!$B:$K,10,0)</f>
        <v>0.5</v>
      </c>
      <c r="W24" s="15">
        <f>VLOOKUP($A24,'[1]6'!$B:$K,10,0)</f>
        <v>0.51</v>
      </c>
      <c r="X24" s="14">
        <f>AVERAGEIF(R24:W24,"&gt;0%")</f>
        <v>0.55999999999999994</v>
      </c>
      <c r="Y24" s="14">
        <f>IFERROR(X24,0%)</f>
        <v>0.55999999999999994</v>
      </c>
      <c r="Z24" s="15">
        <f>VLOOKUP($A24,'[1]7'!$B:$K,10,0)</f>
        <v>0.24</v>
      </c>
      <c r="AA24" s="15">
        <f>VLOOKUP($A24,'[1]9'!$B:$K,10,0)</f>
        <v>0.7</v>
      </c>
      <c r="AB24" s="15">
        <f>VLOOKUP($A24,'[1]10'!$B:$K,10,0)</f>
        <v>0.77</v>
      </c>
      <c r="AC24" s="15">
        <f>VLOOKUP($A24,'[1]11'!$B:$K,10,0)</f>
        <v>0.71</v>
      </c>
      <c r="AD24" s="15">
        <f>VLOOKUP($A24,'[1]12'!$B:$K,10,0)</f>
        <v>0.74</v>
      </c>
      <c r="AE24" s="15">
        <f>VLOOKUP($A24,'[1]13'!$B:$K,10,0)</f>
        <v>0</v>
      </c>
      <c r="AF24" s="14">
        <f>AVERAGEIF(Z24:AE24,"&gt;0%")</f>
        <v>0.63200000000000001</v>
      </c>
      <c r="AG24" s="14">
        <f>IFERROR(AF24,0%)</f>
        <v>0.63200000000000001</v>
      </c>
      <c r="AH24" s="15">
        <f>VLOOKUP($A24,'[1]14'!$B:$K,10,0)</f>
        <v>0</v>
      </c>
      <c r="AI24" s="15">
        <f>VLOOKUP($A24,'[1]16'!$B:$K,10,0)</f>
        <v>0</v>
      </c>
      <c r="AJ24" s="15">
        <f>VLOOKUP($A24,'[1]17'!$B:$K,10,0)</f>
        <v>0</v>
      </c>
      <c r="AK24" s="15">
        <f>VLOOKUP($A24,'[1]18'!$B:$K,10,0)</f>
        <v>0</v>
      </c>
      <c r="AL24" s="15">
        <f>VLOOKUP($A24,'[1]19'!$B:$K,10,0)</f>
        <v>0</v>
      </c>
      <c r="AM24" s="15">
        <f>VLOOKUP($A24,'[1]20'!$B:$K,10,0)</f>
        <v>0</v>
      </c>
      <c r="AN24" s="14">
        <f>AVERAGEIF(AH24:AM24,"&gt;=0")</f>
        <v>0</v>
      </c>
      <c r="AO24" s="14">
        <f>IFERROR(AN24,0%)</f>
        <v>0</v>
      </c>
      <c r="AP24" s="15">
        <f>VLOOKUP($A24,'[1]21'!$B:$K,10,0)</f>
        <v>0</v>
      </c>
      <c r="AQ24" s="15">
        <f>VLOOKUP($A24,'[1]23'!$B:$K,10,0)</f>
        <v>0</v>
      </c>
      <c r="AR24" s="15">
        <f>VLOOKUP($A24,'[1]23'!$B:$K,10,0)</f>
        <v>0</v>
      </c>
      <c r="AS24" s="14">
        <f>AVERAGEIF(AP24:AR24,"&gt;=0")</f>
        <v>0</v>
      </c>
      <c r="AT24" s="14">
        <f>IFERROR(AS24,0%)</f>
        <v>0</v>
      </c>
      <c r="AU24" s="16" t="str">
        <f>IF(I24&lt;65.01%,"C",IF(I24&lt;75%,"B",IF(I24&lt;80%,"A",IF(I24&lt;85%,"A1",IF(I24&lt;90%,"A2",IF(I24&lt;100%,"A+",IF(I24&lt;64.09%,"C")))))))</f>
        <v>C</v>
      </c>
      <c r="AV24" s="17"/>
      <c r="AW24" s="18" t="str">
        <f>REPT("|",L24*100)&amp;TEXT(L24," #%")</f>
        <v>|||||||||||||||||||||||||||||||||||||||||||||||||||||||||||| 60%</v>
      </c>
      <c r="AX24" s="19">
        <f>VLOOKUP(A24,[2]Sheet1!$B:$AL,37,0)</f>
        <v>22</v>
      </c>
      <c r="AY24" s="20">
        <f>AX24/22</f>
        <v>1</v>
      </c>
      <c r="AZ24" s="21">
        <v>1</v>
      </c>
      <c r="BA24" s="21">
        <v>0</v>
      </c>
      <c r="BB24" s="21">
        <v>1</v>
      </c>
      <c r="BC24" s="21">
        <v>1</v>
      </c>
      <c r="BD24" s="20">
        <f>SUM(AZ24:BC24)/4</f>
        <v>0.75</v>
      </c>
      <c r="BE24" s="21">
        <v>2</v>
      </c>
      <c r="BF24" s="21">
        <v>2</v>
      </c>
      <c r="BG24" s="21">
        <v>3</v>
      </c>
      <c r="BH24" s="21">
        <v>3</v>
      </c>
      <c r="BI24" s="21">
        <v>2</v>
      </c>
      <c r="BJ24" s="21">
        <v>2</v>
      </c>
      <c r="BK24" s="21">
        <v>3</v>
      </c>
      <c r="BL24" s="21">
        <v>3</v>
      </c>
      <c r="BM24" s="21">
        <v>2</v>
      </c>
      <c r="BN24" s="21">
        <v>2</v>
      </c>
      <c r="BO24" s="21">
        <v>4</v>
      </c>
      <c r="BP24" s="21">
        <v>4</v>
      </c>
      <c r="BQ24" s="21">
        <v>4</v>
      </c>
      <c r="BR24" s="21">
        <v>6</v>
      </c>
      <c r="BS24" s="21">
        <v>4</v>
      </c>
      <c r="BT24" s="21">
        <v>6</v>
      </c>
    </row>
    <row r="25" spans="1:72" s="26" customFormat="1" ht="22.5" customHeight="1" x14ac:dyDescent="0.3">
      <c r="A25" s="8">
        <f>'[1]Cost Report'!B32</f>
        <v>2016</v>
      </c>
      <c r="B25" s="9" t="str">
        <f>'[1]Cost Report'!C32</f>
        <v>S GOWRI</v>
      </c>
      <c r="C25" s="10" t="str">
        <f>VLOOKUP(A25,'[1]26-Master'!B:D,3,0)</f>
        <v>A</v>
      </c>
      <c r="D25" s="11">
        <f>VLOOKUP(A25,'[1]26-Master'!B:E,4,0)</f>
        <v>0.75</v>
      </c>
      <c r="E25" s="12">
        <f>Q25</f>
        <v>0.78666666666666663</v>
      </c>
      <c r="F25" s="12">
        <f>Y25</f>
        <v>0.72166666666666668</v>
      </c>
      <c r="G25" s="12">
        <f>Y25</f>
        <v>0.72166666666666668</v>
      </c>
      <c r="H25" s="12">
        <f>AO25</f>
        <v>0</v>
      </c>
      <c r="I25" s="13">
        <f>AVERAGEIF(E25:H25,"&gt;0%")</f>
        <v>0.74333333333333329</v>
      </c>
      <c r="J25" s="12">
        <f>AT25</f>
        <v>0</v>
      </c>
      <c r="K25" s="14">
        <f>AVERAGEIF(E25:J25,"&gt;0%")</f>
        <v>0.74333333333333329</v>
      </c>
      <c r="L25" s="13">
        <f>IFERROR(K25,0%)</f>
        <v>0.74333333333333329</v>
      </c>
      <c r="M25" s="15">
        <f>VLOOKUP($A25,'[1]26-Master'!$B:$K,10,0)</f>
        <v>0.65</v>
      </c>
      <c r="N25" s="15">
        <f>VLOOKUP($A25,'[1]29'!$B:$K,10,0)</f>
        <v>0.85</v>
      </c>
      <c r="O25" s="15">
        <f>VLOOKUP($A25,'[1]30'!$B:$K,10,0)</f>
        <v>0.86</v>
      </c>
      <c r="P25" s="14">
        <f>AVERAGEIF(M25:O25,"&gt;0%")</f>
        <v>0.78666666666666663</v>
      </c>
      <c r="Q25" s="14">
        <f>IFERROR(P25,0%)</f>
        <v>0.78666666666666663</v>
      </c>
      <c r="R25" s="15">
        <f>VLOOKUP($A25,'[1]31'!$B:$K,10,0)</f>
        <v>1</v>
      </c>
      <c r="S25" s="15">
        <f>VLOOKUP($A25,'[1]2'!$B:$K,10,0)</f>
        <v>0.81</v>
      </c>
      <c r="T25" s="15">
        <f>VLOOKUP($A25,'[1]3'!$B:$K,10,0)</f>
        <v>0.93</v>
      </c>
      <c r="U25" s="15">
        <f>VLOOKUP($A25,'[1]4'!$B:$K,10,0)</f>
        <v>0.32</v>
      </c>
      <c r="V25" s="15">
        <f>VLOOKUP($A25,'[1]5'!$B:$K,10,0)</f>
        <v>0.71</v>
      </c>
      <c r="W25" s="15">
        <f>VLOOKUP($A25,'[1]6'!$B:$K,10,0)</f>
        <v>0.56000000000000005</v>
      </c>
      <c r="X25" s="14">
        <f>AVERAGEIF(R25:W25,"&gt;0%")</f>
        <v>0.72166666666666668</v>
      </c>
      <c r="Y25" s="14">
        <f>IFERROR(X25,0%)</f>
        <v>0.72166666666666668</v>
      </c>
      <c r="Z25" s="15">
        <f>VLOOKUP($A25,'[1]7'!$B:$K,10,0)</f>
        <v>0.52</v>
      </c>
      <c r="AA25" s="15">
        <f>VLOOKUP($A25,'[1]9'!$B:$K,10,0)</f>
        <v>0.65</v>
      </c>
      <c r="AB25" s="15">
        <f>VLOOKUP($A25,'[1]10'!$B:$K,10,0)</f>
        <v>0.62</v>
      </c>
      <c r="AC25" s="15">
        <f>VLOOKUP($A25,'[1]11'!$B:$K,10,0)</f>
        <v>0.56999999999999995</v>
      </c>
      <c r="AD25" s="15">
        <f>VLOOKUP($A25,'[1]12'!$B:$K,10,0)</f>
        <v>0.55000000000000004</v>
      </c>
      <c r="AE25" s="15">
        <f>VLOOKUP($A25,'[1]13'!$B:$K,10,0)</f>
        <v>0</v>
      </c>
      <c r="AF25" s="14">
        <f>AVERAGEIF(Z25:AE25,"&gt;0%")</f>
        <v>0.58200000000000007</v>
      </c>
      <c r="AG25" s="14">
        <f>IFERROR(AF25,0%)</f>
        <v>0.58200000000000007</v>
      </c>
      <c r="AH25" s="15">
        <f>VLOOKUP($A25,'[1]14'!$B:$K,10,0)</f>
        <v>0</v>
      </c>
      <c r="AI25" s="15">
        <f>VLOOKUP($A25,'[1]16'!$B:$K,10,0)</f>
        <v>0</v>
      </c>
      <c r="AJ25" s="15">
        <f>VLOOKUP($A25,'[1]17'!$B:$K,10,0)</f>
        <v>0</v>
      </c>
      <c r="AK25" s="15">
        <f>VLOOKUP($A25,'[1]18'!$B:$K,10,0)</f>
        <v>0</v>
      </c>
      <c r="AL25" s="15">
        <f>VLOOKUP($A25,'[1]19'!$B:$K,10,0)</f>
        <v>0</v>
      </c>
      <c r="AM25" s="15">
        <f>VLOOKUP($A25,'[1]20'!$B:$K,10,0)</f>
        <v>0</v>
      </c>
      <c r="AN25" s="14">
        <f>AVERAGEIF(AH25:AM25,"&gt;=0")</f>
        <v>0</v>
      </c>
      <c r="AO25" s="14">
        <f>IFERROR(AN25,0%)</f>
        <v>0</v>
      </c>
      <c r="AP25" s="15">
        <f>VLOOKUP($A25,'[1]21'!$B:$K,10,0)</f>
        <v>0</v>
      </c>
      <c r="AQ25" s="15">
        <f>VLOOKUP($A25,'[1]23'!$B:$K,10,0)</f>
        <v>0</v>
      </c>
      <c r="AR25" s="15">
        <f>VLOOKUP($A25,'[1]23'!$B:$K,10,0)</f>
        <v>0</v>
      </c>
      <c r="AS25" s="14">
        <f>AVERAGEIF(AP25:AR25,"&gt;=0")</f>
        <v>0</v>
      </c>
      <c r="AT25" s="14">
        <f>IFERROR(AS25,0%)</f>
        <v>0</v>
      </c>
      <c r="AU25" s="16" t="str">
        <f>IF(I25&lt;65.01%,"C",IF(I25&lt;75%,"B",IF(I25&lt;80%,"A",IF(I25&lt;85%,"A1",IF(I25&lt;90%,"A2",IF(I25&lt;100%,"A+",IF(I25&lt;64.09%,"C")))))))</f>
        <v>B</v>
      </c>
      <c r="AV25" s="17"/>
      <c r="AW25" s="18" t="str">
        <f>REPT("|",L25*100)&amp;TEXT(L25," #%")</f>
        <v>|||||||||||||||||||||||||||||||||||||||||||||||||||||||||||||||||||||||||| 74%</v>
      </c>
      <c r="AX25" s="19">
        <f>VLOOKUP(A25,[2]Sheet1!$B:$AL,37,0)</f>
        <v>22</v>
      </c>
      <c r="AY25" s="20">
        <f>AX25/22</f>
        <v>1</v>
      </c>
      <c r="AZ25" s="21">
        <v>1</v>
      </c>
      <c r="BA25" s="21">
        <v>1</v>
      </c>
      <c r="BB25" s="21">
        <v>1</v>
      </c>
      <c r="BC25" s="21">
        <v>1</v>
      </c>
      <c r="BD25" s="20">
        <f>SUM(AZ25:BC25)/4</f>
        <v>1</v>
      </c>
      <c r="BE25" s="21">
        <v>2</v>
      </c>
      <c r="BF25" s="21">
        <v>2</v>
      </c>
      <c r="BG25" s="21">
        <v>3</v>
      </c>
      <c r="BH25" s="21">
        <v>3</v>
      </c>
      <c r="BI25" s="21">
        <v>2</v>
      </c>
      <c r="BJ25" s="21">
        <v>2</v>
      </c>
      <c r="BK25" s="21">
        <v>3</v>
      </c>
      <c r="BL25" s="21">
        <v>3</v>
      </c>
      <c r="BM25" s="21">
        <v>2</v>
      </c>
      <c r="BN25" s="21">
        <v>4</v>
      </c>
      <c r="BO25" s="21" t="s">
        <v>35</v>
      </c>
      <c r="BP25" s="21" t="s">
        <v>35</v>
      </c>
      <c r="BQ25" s="21" t="s">
        <v>35</v>
      </c>
      <c r="BR25" s="21" t="s">
        <v>35</v>
      </c>
      <c r="BS25" s="21" t="s">
        <v>35</v>
      </c>
      <c r="BT25" s="21" t="s">
        <v>35</v>
      </c>
    </row>
    <row r="26" spans="1:72" s="26" customFormat="1" ht="22.5" customHeight="1" x14ac:dyDescent="0.3">
      <c r="A26" s="8">
        <f>'[1]Cost Report'!B33</f>
        <v>2045</v>
      </c>
      <c r="B26" s="9" t="str">
        <f>'[1]Cost Report'!C33</f>
        <v>SATHYA C</v>
      </c>
      <c r="C26" s="10" t="str">
        <f>VLOOKUP(A26,'[1]26-Master'!B:D,3,0)</f>
        <v>B</v>
      </c>
      <c r="D26" s="11">
        <f>VLOOKUP(A26,'[1]26-Master'!B:E,4,0)</f>
        <v>0.7</v>
      </c>
      <c r="E26" s="12">
        <f>Q26</f>
        <v>0.72333333333333327</v>
      </c>
      <c r="F26" s="12">
        <f>Y26</f>
        <v>0.6904054054054054</v>
      </c>
      <c r="G26" s="12">
        <f>Y26</f>
        <v>0.6904054054054054</v>
      </c>
      <c r="H26" s="12">
        <f>AO26</f>
        <v>0</v>
      </c>
      <c r="I26" s="13">
        <f>AVERAGEIF(E26:H26,"&gt;0%")</f>
        <v>0.70138138138138129</v>
      </c>
      <c r="J26" s="12">
        <f>AT26</f>
        <v>0</v>
      </c>
      <c r="K26" s="14">
        <f>AVERAGEIF(E26:J26,"&gt;0%")</f>
        <v>0.70138138138138129</v>
      </c>
      <c r="L26" s="13">
        <f>IFERROR(K26,0%)</f>
        <v>0.70138138138138129</v>
      </c>
      <c r="M26" s="15">
        <f>VLOOKUP($A26,'[1]26-Master'!$B:$K,10,0)</f>
        <v>0.68</v>
      </c>
      <c r="N26" s="15">
        <f>VLOOKUP($A26,'[1]29'!$B:$K,10,0)</f>
        <v>0.74</v>
      </c>
      <c r="O26" s="15">
        <f>VLOOKUP($A26,'[1]30'!$B:$K,10,0)</f>
        <v>0.75</v>
      </c>
      <c r="P26" s="14">
        <f>AVERAGEIF(M26:O26,"&gt;0%")</f>
        <v>0.72333333333333327</v>
      </c>
      <c r="Q26" s="14">
        <f>IFERROR(P26,0%)</f>
        <v>0.72333333333333327</v>
      </c>
      <c r="R26" s="15">
        <f>VLOOKUP($A26,'[1]31'!$B:$K,10,0)</f>
        <v>0.65</v>
      </c>
      <c r="S26" s="15">
        <f>VLOOKUP($A26,'[1]2'!$B:$K,10,0)</f>
        <v>0.83</v>
      </c>
      <c r="T26" s="15">
        <f>VLOOKUP($A26,'[1]3'!$B:$K,10,0)</f>
        <v>0</v>
      </c>
      <c r="U26" s="15">
        <f>VLOOKUP($A26,'[1]4'!$B:$K,10,0)</f>
        <v>0.6216216216216216</v>
      </c>
      <c r="V26" s="15">
        <f>VLOOKUP($A26,'[1]5'!$B:$K,10,0)</f>
        <v>0</v>
      </c>
      <c r="W26" s="15">
        <f>VLOOKUP($A26,'[1]6'!$B:$K,10,0)</f>
        <v>0.66</v>
      </c>
      <c r="X26" s="14">
        <f>AVERAGEIF(R26:W26,"&gt;0%")</f>
        <v>0.6904054054054054</v>
      </c>
      <c r="Y26" s="14">
        <f>IFERROR(X26,0%)</f>
        <v>0.6904054054054054</v>
      </c>
      <c r="Z26" s="15">
        <f>VLOOKUP($A26,'[1]7'!$B:$K,10,0)</f>
        <v>0.71</v>
      </c>
      <c r="AA26" s="15">
        <f>VLOOKUP($A26,'[1]9'!$B:$K,10,0)</f>
        <v>0.72</v>
      </c>
      <c r="AB26" s="15">
        <f>VLOOKUP($A26,'[1]10'!$B:$K,10,0)</f>
        <v>0</v>
      </c>
      <c r="AC26" s="15">
        <f>VLOOKUP($A26,'[1]11'!$B:$K,10,0)</f>
        <v>0.68</v>
      </c>
      <c r="AD26" s="15">
        <f>VLOOKUP($A26,'[1]12'!$B:$K,10,0)</f>
        <v>0.76</v>
      </c>
      <c r="AE26" s="15">
        <f>VLOOKUP($A26,'[1]13'!$B:$K,10,0)</f>
        <v>0</v>
      </c>
      <c r="AF26" s="14">
        <f>AVERAGEIF(Z26:AE26,"&gt;0%")</f>
        <v>0.71750000000000003</v>
      </c>
      <c r="AG26" s="14">
        <f>IFERROR(AF26,0%)</f>
        <v>0.71750000000000003</v>
      </c>
      <c r="AH26" s="15">
        <f>VLOOKUP($A26,'[1]14'!$B:$K,10,0)</f>
        <v>0</v>
      </c>
      <c r="AI26" s="15">
        <f>VLOOKUP($A26,'[1]16'!$B:$K,10,0)</f>
        <v>0</v>
      </c>
      <c r="AJ26" s="15">
        <f>VLOOKUP($A26,'[1]17'!$B:$K,10,0)</f>
        <v>0</v>
      </c>
      <c r="AK26" s="15">
        <f>VLOOKUP($A26,'[1]18'!$B:$K,10,0)</f>
        <v>0</v>
      </c>
      <c r="AL26" s="15">
        <f>VLOOKUP($A26,'[1]19'!$B:$K,10,0)</f>
        <v>0</v>
      </c>
      <c r="AM26" s="15">
        <f>VLOOKUP($A26,'[1]20'!$B:$K,10,0)</f>
        <v>0</v>
      </c>
      <c r="AN26" s="14">
        <f>AVERAGEIF(AH26:AM26,"&gt;=0")</f>
        <v>0</v>
      </c>
      <c r="AO26" s="14">
        <f>IFERROR(AN26,0%)</f>
        <v>0</v>
      </c>
      <c r="AP26" s="15">
        <f>VLOOKUP($A26,'[1]21'!$B:$K,10,0)</f>
        <v>0</v>
      </c>
      <c r="AQ26" s="15">
        <f>VLOOKUP($A26,'[1]23'!$B:$K,10,0)</f>
        <v>0</v>
      </c>
      <c r="AR26" s="15">
        <f>VLOOKUP($A26,'[1]23'!$B:$K,10,0)</f>
        <v>0</v>
      </c>
      <c r="AS26" s="14">
        <f>AVERAGEIF(AP26:AR26,"&gt;=0")</f>
        <v>0</v>
      </c>
      <c r="AT26" s="14">
        <f>IFERROR(AS26,0%)</f>
        <v>0</v>
      </c>
      <c r="AU26" s="16" t="str">
        <f>IF(I26&lt;65.01%,"C",IF(I26&lt;75%,"B",IF(I26&lt;80%,"A",IF(I26&lt;85%,"A1",IF(I26&lt;90%,"A2",IF(I26&lt;100%,"A+",IF(I26&lt;64.09%,"C")))))))</f>
        <v>B</v>
      </c>
      <c r="AV26" s="17"/>
      <c r="AW26" s="18" t="str">
        <f>REPT("|",L26*100)&amp;TEXT(L26," #%")</f>
        <v>|||||||||||||||||||||||||||||||||||||||||||||||||||||||||||||||||||||| 70%</v>
      </c>
      <c r="AX26" s="19">
        <f>VLOOKUP(A26,[2]Sheet1!$B:$AL,37,0)</f>
        <v>17</v>
      </c>
      <c r="AY26" s="20">
        <f>AX26/22</f>
        <v>0.77272727272727271</v>
      </c>
      <c r="AZ26" s="21">
        <v>1</v>
      </c>
      <c r="BA26" s="21">
        <v>1</v>
      </c>
      <c r="BB26" s="21">
        <v>1</v>
      </c>
      <c r="BC26" s="21">
        <v>1</v>
      </c>
      <c r="BD26" s="20">
        <f>SUM(AZ26:BC26)/4</f>
        <v>1</v>
      </c>
      <c r="BE26" s="21">
        <v>2</v>
      </c>
      <c r="BF26" s="21">
        <v>2</v>
      </c>
      <c r="BG26" s="21">
        <v>3</v>
      </c>
      <c r="BH26" s="21">
        <v>3</v>
      </c>
      <c r="BI26" s="21">
        <v>2</v>
      </c>
      <c r="BJ26" s="21">
        <v>2</v>
      </c>
      <c r="BK26" s="21">
        <v>3</v>
      </c>
      <c r="BL26" s="21">
        <v>3</v>
      </c>
      <c r="BM26" s="21">
        <v>2</v>
      </c>
      <c r="BN26" s="21">
        <v>2</v>
      </c>
      <c r="BO26" s="21">
        <v>4</v>
      </c>
      <c r="BP26" s="21">
        <v>4</v>
      </c>
      <c r="BQ26" s="21">
        <v>4</v>
      </c>
      <c r="BR26" s="21">
        <v>6</v>
      </c>
      <c r="BS26" s="21">
        <v>4</v>
      </c>
      <c r="BT26" s="21">
        <v>6</v>
      </c>
    </row>
    <row r="27" spans="1:72" s="26" customFormat="1" ht="22.5" customHeight="1" x14ac:dyDescent="0.3">
      <c r="A27" s="8">
        <f>'[1]Cost Report'!B34</f>
        <v>2067</v>
      </c>
      <c r="B27" s="9" t="str">
        <f>'[1]Cost Report'!C34</f>
        <v>LALITHA R</v>
      </c>
      <c r="C27" s="10" t="str">
        <f>VLOOKUP(A27,'[1]26-Master'!B:D,3,0)</f>
        <v>A1</v>
      </c>
      <c r="D27" s="11">
        <f>VLOOKUP(A27,'[1]26-Master'!B:E,4,0)</f>
        <v>0.8</v>
      </c>
      <c r="E27" s="12">
        <f>Q27</f>
        <v>0.71</v>
      </c>
      <c r="F27" s="12">
        <f>Y27</f>
        <v>0.68666666666666654</v>
      </c>
      <c r="G27" s="12">
        <f>Y27</f>
        <v>0.68666666666666654</v>
      </c>
      <c r="H27" s="12">
        <f>AO27</f>
        <v>0</v>
      </c>
      <c r="I27" s="13">
        <f>AVERAGEIF(E27:H27,"&gt;0%")</f>
        <v>0.69444444444444431</v>
      </c>
      <c r="J27" s="12">
        <f>AT27</f>
        <v>0</v>
      </c>
      <c r="K27" s="14">
        <f>AVERAGEIF(E27:J27,"&gt;0%")</f>
        <v>0.69444444444444431</v>
      </c>
      <c r="L27" s="13">
        <f>IFERROR(K27,0%)</f>
        <v>0.69444444444444431</v>
      </c>
      <c r="M27" s="15">
        <f>VLOOKUP($A27,'[1]26-Master'!$B:$K,10,0)</f>
        <v>0.74</v>
      </c>
      <c r="N27" s="15">
        <f>VLOOKUP($A27,'[1]29'!$B:$K,10,0)</f>
        <v>0.68</v>
      </c>
      <c r="O27" s="15">
        <f>VLOOKUP($A27,'[1]30'!$B:$K,10,0)</f>
        <v>0.71</v>
      </c>
      <c r="P27" s="14">
        <f>AVERAGEIF(M27:O27,"&gt;0%")</f>
        <v>0.71</v>
      </c>
      <c r="Q27" s="14">
        <f>IFERROR(P27,0%)</f>
        <v>0.71</v>
      </c>
      <c r="R27" s="15">
        <f>VLOOKUP($A27,'[1]31'!$B:$K,10,0)</f>
        <v>0.76</v>
      </c>
      <c r="S27" s="15">
        <f>VLOOKUP($A27,'[1]2'!$B:$K,10,0)</f>
        <v>0.75</v>
      </c>
      <c r="T27" s="15">
        <f>VLOOKUP($A27,'[1]3'!$B:$K,10,0)</f>
        <v>0.54</v>
      </c>
      <c r="U27" s="15">
        <f>VLOOKUP($A27,'[1]4'!$B:$K,10,0)</f>
        <v>0.51</v>
      </c>
      <c r="V27" s="15">
        <f>VLOOKUP($A27,'[1]5'!$B:$K,10,0)</f>
        <v>0.72</v>
      </c>
      <c r="W27" s="15">
        <f>VLOOKUP($A27,'[1]6'!$B:$K,10,0)</f>
        <v>0.84</v>
      </c>
      <c r="X27" s="14">
        <f>AVERAGEIF(R27:W27,"&gt;0%")</f>
        <v>0.68666666666666654</v>
      </c>
      <c r="Y27" s="14">
        <f>IFERROR(X27,0%)</f>
        <v>0.68666666666666654</v>
      </c>
      <c r="Z27" s="15">
        <f>VLOOKUP($A27,'[1]7'!$B:$K,10,0)</f>
        <v>0.76</v>
      </c>
      <c r="AA27" s="15">
        <f>VLOOKUP($A27,'[1]9'!$B:$K,10,0)</f>
        <v>0.76</v>
      </c>
      <c r="AB27" s="15">
        <f>VLOOKUP($A27,'[1]10'!$B:$K,10,0)</f>
        <v>0.69</v>
      </c>
      <c r="AC27" s="15">
        <f>VLOOKUP($A27,'[1]11'!$B:$K,10,0)</f>
        <v>0.69</v>
      </c>
      <c r="AD27" s="15">
        <f>VLOOKUP($A27,'[1]12'!$B:$K,10,0)</f>
        <v>0.83</v>
      </c>
      <c r="AE27" s="15">
        <f>VLOOKUP($A27,'[1]13'!$B:$K,10,0)</f>
        <v>0</v>
      </c>
      <c r="AF27" s="14">
        <f>AVERAGEIF(Z27:AE27,"&gt;0%")</f>
        <v>0.746</v>
      </c>
      <c r="AG27" s="14">
        <f>IFERROR(AF27,0%)</f>
        <v>0.746</v>
      </c>
      <c r="AH27" s="15">
        <f>VLOOKUP($A27,'[1]14'!$B:$K,10,0)</f>
        <v>0</v>
      </c>
      <c r="AI27" s="15">
        <f>VLOOKUP($A27,'[1]16'!$B:$K,10,0)</f>
        <v>0</v>
      </c>
      <c r="AJ27" s="15">
        <f>VLOOKUP($A27,'[1]17'!$B:$K,10,0)</f>
        <v>0</v>
      </c>
      <c r="AK27" s="15">
        <f>VLOOKUP($A27,'[1]18'!$B:$K,10,0)</f>
        <v>0</v>
      </c>
      <c r="AL27" s="15">
        <f>VLOOKUP($A27,'[1]19'!$B:$K,10,0)</f>
        <v>0</v>
      </c>
      <c r="AM27" s="15">
        <f>VLOOKUP($A27,'[1]20'!$B:$K,10,0)</f>
        <v>0</v>
      </c>
      <c r="AN27" s="14">
        <f>AVERAGEIF(AH27:AM27,"&gt;=0")</f>
        <v>0</v>
      </c>
      <c r="AO27" s="14">
        <f>IFERROR(AN27,0%)</f>
        <v>0</v>
      </c>
      <c r="AP27" s="15">
        <f>VLOOKUP($A27,'[1]21'!$B:$K,10,0)</f>
        <v>0</v>
      </c>
      <c r="AQ27" s="15">
        <f>VLOOKUP($A27,'[1]23'!$B:$K,10,0)</f>
        <v>0</v>
      </c>
      <c r="AR27" s="15">
        <f>VLOOKUP($A27,'[1]23'!$B:$K,10,0)</f>
        <v>0</v>
      </c>
      <c r="AS27" s="14">
        <f>AVERAGEIF(AP27:AR27,"&gt;=0")</f>
        <v>0</v>
      </c>
      <c r="AT27" s="14">
        <f>IFERROR(AS27,0%)</f>
        <v>0</v>
      </c>
      <c r="AU27" s="16" t="str">
        <f>IF(I27&lt;65.01%,"C",IF(I27&lt;75%,"B",IF(I27&lt;80%,"A",IF(I27&lt;85%,"A1",IF(I27&lt;90%,"A2",IF(I27&lt;100%,"A+",IF(I27&lt;64.09%,"C")))))))</f>
        <v>B</v>
      </c>
      <c r="AV27" s="17"/>
      <c r="AW27" s="18" t="str">
        <f>REPT("|",L27*100)&amp;TEXT(L27," #%")</f>
        <v>||||||||||||||||||||||||||||||||||||||||||||||||||||||||||||||||||||| 69%</v>
      </c>
      <c r="AX27" s="19">
        <f>VLOOKUP(A27,[2]Sheet1!$B:$AL,37,0)</f>
        <v>19</v>
      </c>
      <c r="AY27" s="20">
        <f>AX27/22</f>
        <v>0.86363636363636365</v>
      </c>
      <c r="AZ27" s="21">
        <v>1</v>
      </c>
      <c r="BA27" s="21">
        <v>0</v>
      </c>
      <c r="BB27" s="21">
        <v>1</v>
      </c>
      <c r="BC27" s="21">
        <v>1</v>
      </c>
      <c r="BD27" s="20">
        <f>SUM(AZ27:BC27)/4</f>
        <v>0.75</v>
      </c>
      <c r="BE27" s="21" t="s">
        <v>35</v>
      </c>
      <c r="BF27" s="21" t="s">
        <v>35</v>
      </c>
      <c r="BG27" s="21" t="s">
        <v>35</v>
      </c>
      <c r="BH27" s="21" t="s">
        <v>35</v>
      </c>
      <c r="BI27" s="21" t="s">
        <v>35</v>
      </c>
      <c r="BJ27" s="21" t="s">
        <v>35</v>
      </c>
      <c r="BK27" s="21" t="s">
        <v>35</v>
      </c>
      <c r="BL27" s="21" t="s">
        <v>35</v>
      </c>
      <c r="BM27" s="21" t="s">
        <v>35</v>
      </c>
      <c r="BN27" s="21" t="s">
        <v>35</v>
      </c>
      <c r="BO27" s="21" t="s">
        <v>35</v>
      </c>
      <c r="BP27" s="21" t="s">
        <v>35</v>
      </c>
      <c r="BQ27" s="21" t="s">
        <v>35</v>
      </c>
      <c r="BR27" s="21" t="s">
        <v>35</v>
      </c>
      <c r="BS27" s="21" t="s">
        <v>35</v>
      </c>
      <c r="BT27" s="21" t="s">
        <v>35</v>
      </c>
    </row>
    <row r="28" spans="1:72" s="26" customFormat="1" ht="22.5" customHeight="1" x14ac:dyDescent="0.3">
      <c r="A28" s="8">
        <f>'[1]Cost Report'!B35</f>
        <v>2102</v>
      </c>
      <c r="B28" s="9" t="str">
        <f>'[1]Cost Report'!C35</f>
        <v>KOKILA M</v>
      </c>
      <c r="C28" s="10" t="str">
        <f>VLOOKUP(A28,'[1]26-Master'!B:D,3,0)</f>
        <v>B</v>
      </c>
      <c r="D28" s="11">
        <f>VLOOKUP(A28,'[1]26-Master'!B:E,4,0)</f>
        <v>0.7</v>
      </c>
      <c r="E28" s="12">
        <f>Q28</f>
        <v>0</v>
      </c>
      <c r="F28" s="12">
        <f>Y28</f>
        <v>0</v>
      </c>
      <c r="G28" s="12">
        <f>Y28</f>
        <v>0</v>
      </c>
      <c r="H28" s="12">
        <f>AO28</f>
        <v>0</v>
      </c>
      <c r="I28" s="13">
        <f>AVERAGEIF(E28:H28,"&gt;=0%")</f>
        <v>0</v>
      </c>
      <c r="J28" s="12">
        <f>AT28</f>
        <v>0</v>
      </c>
      <c r="K28" s="14" t="e">
        <f>AVERAGEIF(E28:J28,"&gt;0%")</f>
        <v>#DIV/0!</v>
      </c>
      <c r="L28" s="13">
        <f>IFERROR(K28,0%)</f>
        <v>0</v>
      </c>
      <c r="M28" s="15">
        <f>VLOOKUP($A28,'[1]26-Master'!$B:$K,10,0)</f>
        <v>0</v>
      </c>
      <c r="N28" s="15">
        <f>VLOOKUP($A28,'[1]29'!$B:$K,10,0)</f>
        <v>0</v>
      </c>
      <c r="O28" s="15">
        <f>VLOOKUP($A28,'[1]30'!$B:$K,10,0)</f>
        <v>0</v>
      </c>
      <c r="P28" s="14">
        <f>AVERAGEIF(M28:O28,"&gt;=0%")</f>
        <v>0</v>
      </c>
      <c r="Q28" s="14">
        <f>IFERROR(P28,0%)</f>
        <v>0</v>
      </c>
      <c r="R28" s="15">
        <f>VLOOKUP($A28,'[1]31'!$B:$K,10,0)</f>
        <v>0</v>
      </c>
      <c r="S28" s="15">
        <f>VLOOKUP($A28,'[1]2'!$B:$K,10,0)</f>
        <v>0</v>
      </c>
      <c r="T28" s="15">
        <f>VLOOKUP($A28,'[1]3'!$B:$K,10,0)</f>
        <v>0</v>
      </c>
      <c r="U28" s="15">
        <f>VLOOKUP($A28,'[1]4'!$B:$K,10,0)</f>
        <v>0</v>
      </c>
      <c r="V28" s="15">
        <f>VLOOKUP($A28,'[1]5'!$B:$K,10,0)</f>
        <v>0</v>
      </c>
      <c r="W28" s="15">
        <f>VLOOKUP($A28,'[1]6'!$B:$K,10,0)</f>
        <v>0</v>
      </c>
      <c r="X28" s="14">
        <f>AVERAGEIF(R28:W28,"&gt;=0%")</f>
        <v>0</v>
      </c>
      <c r="Y28" s="14">
        <f>IFERROR(X28,0%)</f>
        <v>0</v>
      </c>
      <c r="Z28" s="15">
        <f>VLOOKUP($A28,'[1]7'!$B:$K,10,0)</f>
        <v>0</v>
      </c>
      <c r="AA28" s="15">
        <f>VLOOKUP($A28,'[1]9'!$B:$K,10,0)</f>
        <v>0</v>
      </c>
      <c r="AB28" s="15">
        <f>VLOOKUP($A28,'[1]10'!$B:$K,10,0)</f>
        <v>0</v>
      </c>
      <c r="AC28" s="15">
        <f>VLOOKUP($A28,'[1]11'!$B:$K,10,0)</f>
        <v>0</v>
      </c>
      <c r="AD28" s="15">
        <f>VLOOKUP($A28,'[1]12'!$B:$K,10,0)</f>
        <v>0</v>
      </c>
      <c r="AE28" s="15">
        <f>VLOOKUP($A28,'[1]13'!$B:$K,10,0)</f>
        <v>0</v>
      </c>
      <c r="AF28" s="14">
        <f>AVERAGEIF(Z28:AE28,"&gt;=0%")</f>
        <v>0</v>
      </c>
      <c r="AG28" s="14">
        <f>IFERROR(AF28,0%)</f>
        <v>0</v>
      </c>
      <c r="AH28" s="15">
        <f>VLOOKUP($A28,'[1]14'!$B:$K,10,0)</f>
        <v>0</v>
      </c>
      <c r="AI28" s="15">
        <f>VLOOKUP($A28,'[1]16'!$B:$K,10,0)</f>
        <v>0</v>
      </c>
      <c r="AJ28" s="15">
        <f>VLOOKUP($A28,'[1]17'!$B:$K,10,0)</f>
        <v>0</v>
      </c>
      <c r="AK28" s="15">
        <f>VLOOKUP($A28,'[1]18'!$B:$K,10,0)</f>
        <v>0</v>
      </c>
      <c r="AL28" s="15">
        <f>VLOOKUP($A28,'[1]19'!$B:$K,10,0)</f>
        <v>0</v>
      </c>
      <c r="AM28" s="15">
        <f>VLOOKUP($A28,'[1]20'!$B:$K,10,0)</f>
        <v>0</v>
      </c>
      <c r="AN28" s="14">
        <f>AVERAGEIF(AH28:AM28,"&gt;=0")</f>
        <v>0</v>
      </c>
      <c r="AO28" s="14">
        <f>IFERROR(AN28,0%)</f>
        <v>0</v>
      </c>
      <c r="AP28" s="15">
        <f>VLOOKUP($A28,'[1]21'!$B:$K,10,0)</f>
        <v>0</v>
      </c>
      <c r="AQ28" s="15">
        <f>VLOOKUP($A28,'[1]23'!$B:$K,10,0)</f>
        <v>0</v>
      </c>
      <c r="AR28" s="15">
        <f>VLOOKUP($A28,'[1]23'!$B:$K,10,0)</f>
        <v>0</v>
      </c>
      <c r="AS28" s="14">
        <f>AVERAGEIF(AP28:AR28,"&gt;=0")</f>
        <v>0</v>
      </c>
      <c r="AT28" s="14">
        <f>IFERROR(AS28,0%)</f>
        <v>0</v>
      </c>
      <c r="AU28" s="16" t="str">
        <f>IF(I28&lt;65.01%,"C",IF(I28&lt;75%,"B",IF(I28&lt;80%,"A",IF(I28&lt;85%,"A1",IF(I28&lt;90%,"A2",IF(I28&lt;100%,"A+",IF(I28&lt;64.09%,"C")))))))</f>
        <v>C</v>
      </c>
      <c r="AV28" s="17"/>
      <c r="AW28" s="18" t="str">
        <f>REPT("|",L28*100)&amp;TEXT(L28," #%")</f>
        <v xml:space="preserve"> %</v>
      </c>
      <c r="AX28" s="19">
        <f>VLOOKUP(A28,[2]Sheet1!$B:$AL,37,0)</f>
        <v>0</v>
      </c>
      <c r="AY28" s="20">
        <f>AX28/22</f>
        <v>0</v>
      </c>
      <c r="AZ28" s="21">
        <v>1</v>
      </c>
      <c r="BA28" s="21">
        <v>1</v>
      </c>
      <c r="BB28" s="21">
        <v>1</v>
      </c>
      <c r="BC28" s="21">
        <v>1</v>
      </c>
      <c r="BD28" s="20">
        <f>SUM(AZ28:BC28)/4</f>
        <v>1</v>
      </c>
      <c r="BE28" s="21">
        <v>2</v>
      </c>
      <c r="BF28" s="21">
        <v>2</v>
      </c>
      <c r="BG28" s="21">
        <v>3</v>
      </c>
      <c r="BH28" s="21">
        <v>3</v>
      </c>
      <c r="BI28" s="21">
        <v>2</v>
      </c>
      <c r="BJ28" s="21">
        <v>2</v>
      </c>
      <c r="BK28" s="21">
        <v>3</v>
      </c>
      <c r="BL28" s="21">
        <v>3</v>
      </c>
      <c r="BM28" s="21">
        <v>2</v>
      </c>
      <c r="BN28" s="21">
        <v>2</v>
      </c>
      <c r="BO28" s="21">
        <v>4</v>
      </c>
      <c r="BP28" s="21">
        <v>5</v>
      </c>
      <c r="BQ28" s="21">
        <v>4</v>
      </c>
      <c r="BR28" s="21">
        <v>6</v>
      </c>
      <c r="BS28" s="21">
        <v>4</v>
      </c>
      <c r="BT28" s="21">
        <v>6</v>
      </c>
    </row>
    <row r="29" spans="1:72" s="26" customFormat="1" ht="22.5" customHeight="1" x14ac:dyDescent="0.3">
      <c r="A29" s="22">
        <f>'[1]Cost Report'!B36</f>
        <v>2138</v>
      </c>
      <c r="B29" s="23" t="str">
        <f>'[1]Cost Report'!C36</f>
        <v>SANTHI S</v>
      </c>
      <c r="C29" s="10" t="str">
        <f>VLOOKUP(A29,'[1]26-Master'!B:D,3,0)</f>
        <v>A</v>
      </c>
      <c r="D29" s="11">
        <f>VLOOKUP(A29,'[1]26-Master'!B:E,4,0)</f>
        <v>0.75</v>
      </c>
      <c r="E29" s="12">
        <f>Q29</f>
        <v>0.70000000000000007</v>
      </c>
      <c r="F29" s="12">
        <f>Y29</f>
        <v>0.81333333333333346</v>
      </c>
      <c r="G29" s="12">
        <f>Y29</f>
        <v>0.81333333333333346</v>
      </c>
      <c r="H29" s="12">
        <f>AO29</f>
        <v>0</v>
      </c>
      <c r="I29" s="13">
        <f>AVERAGEIF(E29:H29,"&gt;0%")</f>
        <v>0.77555555555555566</v>
      </c>
      <c r="J29" s="12">
        <f>AT29</f>
        <v>0</v>
      </c>
      <c r="K29" s="14">
        <f>AVERAGEIF(E29:J29,"&gt;0%")</f>
        <v>0.77555555555555566</v>
      </c>
      <c r="L29" s="13">
        <f>IFERROR(K29,0%)</f>
        <v>0.77555555555555566</v>
      </c>
      <c r="M29" s="15">
        <f>VLOOKUP($A29,'[1]26-Master'!$B:$K,10,0)</f>
        <v>0.83</v>
      </c>
      <c r="N29" s="15">
        <f>VLOOKUP($A29,'[1]29'!$B:$K,10,0)</f>
        <v>0.68</v>
      </c>
      <c r="O29" s="15">
        <f>VLOOKUP($A29,'[1]30'!$B:$K,10,0)</f>
        <v>0.59</v>
      </c>
      <c r="P29" s="14">
        <f>AVERAGEIF(M29:O29,"&gt;0%")</f>
        <v>0.70000000000000007</v>
      </c>
      <c r="Q29" s="14">
        <f>IFERROR(P29,0%)</f>
        <v>0.70000000000000007</v>
      </c>
      <c r="R29" s="15">
        <f>VLOOKUP($A29,'[1]31'!$B:$K,10,0)</f>
        <v>0.89</v>
      </c>
      <c r="S29" s="15">
        <f>VLOOKUP($A29,'[1]2'!$B:$K,10,0)</f>
        <v>0.77</v>
      </c>
      <c r="T29" s="15">
        <f>VLOOKUP($A29,'[1]3'!$B:$K,10,0)</f>
        <v>0.89</v>
      </c>
      <c r="U29" s="15">
        <f>VLOOKUP($A29,'[1]4'!$B:$K,10,0)</f>
        <v>0.92</v>
      </c>
      <c r="V29" s="15">
        <f>VLOOKUP($A29,'[1]5'!$B:$K,10,0)</f>
        <v>0.68</v>
      </c>
      <c r="W29" s="15">
        <f>VLOOKUP($A29,'[1]6'!$B:$K,10,0)</f>
        <v>0.73</v>
      </c>
      <c r="X29" s="14">
        <f>AVERAGEIF(R29:W29,"&gt;0%")</f>
        <v>0.81333333333333346</v>
      </c>
      <c r="Y29" s="14">
        <f>IFERROR(X29,0%)</f>
        <v>0.81333333333333346</v>
      </c>
      <c r="Z29" s="15">
        <f>VLOOKUP($A29,'[1]7'!$B:$K,10,0)</f>
        <v>0.51</v>
      </c>
      <c r="AA29" s="15">
        <f>VLOOKUP($A29,'[1]9'!$B:$K,10,0)</f>
        <v>0.65</v>
      </c>
      <c r="AB29" s="15">
        <f>VLOOKUP($A29,'[1]10'!$B:$K,10,0)</f>
        <v>0.72</v>
      </c>
      <c r="AC29" s="15">
        <f>VLOOKUP($A29,'[1]11'!$B:$K,10,0)</f>
        <v>0</v>
      </c>
      <c r="AD29" s="15">
        <f>VLOOKUP($A29,'[1]12'!$B:$K,10,0)</f>
        <v>0</v>
      </c>
      <c r="AE29" s="15">
        <f>VLOOKUP($A29,'[1]13'!$B:$K,10,0)</f>
        <v>0</v>
      </c>
      <c r="AF29" s="14">
        <f>AVERAGEIF(Z29:AE29,"&gt;0%")</f>
        <v>0.62666666666666671</v>
      </c>
      <c r="AG29" s="14">
        <f>IFERROR(AF29,0%)</f>
        <v>0.62666666666666671</v>
      </c>
      <c r="AH29" s="15">
        <f>VLOOKUP($A29,'[1]14'!$B:$K,10,0)</f>
        <v>0</v>
      </c>
      <c r="AI29" s="15">
        <f>VLOOKUP($A29,'[1]16'!$B:$K,10,0)</f>
        <v>0</v>
      </c>
      <c r="AJ29" s="15">
        <f>VLOOKUP($A29,'[1]17'!$B:$K,10,0)</f>
        <v>0</v>
      </c>
      <c r="AK29" s="15">
        <f>VLOOKUP($A29,'[1]18'!$B:$K,10,0)</f>
        <v>0</v>
      </c>
      <c r="AL29" s="15">
        <f>VLOOKUP($A29,'[1]19'!$B:$K,10,0)</f>
        <v>0</v>
      </c>
      <c r="AM29" s="15">
        <f>VLOOKUP($A29,'[1]20'!$B:$K,10,0)</f>
        <v>0</v>
      </c>
      <c r="AN29" s="14">
        <f>AVERAGEIF(AH29:AM29,"&gt;=0")</f>
        <v>0</v>
      </c>
      <c r="AO29" s="14">
        <f>IFERROR(AN29,0%)</f>
        <v>0</v>
      </c>
      <c r="AP29" s="15">
        <f>VLOOKUP($A29,'[1]21'!$B:$K,10,0)</f>
        <v>0</v>
      </c>
      <c r="AQ29" s="15">
        <f>VLOOKUP($A29,'[1]23'!$B:$K,10,0)</f>
        <v>0</v>
      </c>
      <c r="AR29" s="15">
        <f>VLOOKUP($A29,'[1]23'!$B:$K,10,0)</f>
        <v>0</v>
      </c>
      <c r="AS29" s="14">
        <f>AVERAGEIF(AP29:AR29,"&gt;=0")</f>
        <v>0</v>
      </c>
      <c r="AT29" s="14">
        <f>IFERROR(AS29,0%)</f>
        <v>0</v>
      </c>
      <c r="AU29" s="16" t="str">
        <f>IF(I29&lt;65.01%,"C",IF(I29&lt;75%,"B",IF(I29&lt;80%,"A",IF(I29&lt;85%,"A1",IF(I29&lt;90%,"A2",IF(I29&lt;100%,"A+",IF(I29&lt;64.09%,"C")))))))</f>
        <v>A</v>
      </c>
      <c r="AV29" s="17"/>
      <c r="AW29" s="18" t="str">
        <f>REPT("|",L29*100)&amp;TEXT(L29," #%")</f>
        <v>||||||||||||||||||||||||||||||||||||||||||||||||||||||||||||||||||||||||||||| 78%</v>
      </c>
      <c r="AX29" s="19">
        <f>VLOOKUP(A29,[2]Sheet1!$B:$AL,37,0)</f>
        <v>18</v>
      </c>
      <c r="AY29" s="20">
        <f>AX29/22</f>
        <v>0.81818181818181823</v>
      </c>
      <c r="AZ29" s="21">
        <v>0</v>
      </c>
      <c r="BA29" s="21">
        <v>0</v>
      </c>
      <c r="BB29" s="21">
        <v>0</v>
      </c>
      <c r="BC29" s="21">
        <v>0</v>
      </c>
      <c r="BD29" s="20">
        <f>SUM(AZ29:BC29)/4</f>
        <v>0</v>
      </c>
      <c r="BE29" s="21" t="s">
        <v>35</v>
      </c>
      <c r="BF29" s="21" t="s">
        <v>35</v>
      </c>
      <c r="BG29" s="21" t="s">
        <v>35</v>
      </c>
      <c r="BH29" s="21" t="s">
        <v>35</v>
      </c>
      <c r="BI29" s="21" t="s">
        <v>35</v>
      </c>
      <c r="BJ29" s="21" t="s">
        <v>35</v>
      </c>
      <c r="BK29" s="21" t="s">
        <v>35</v>
      </c>
      <c r="BL29" s="21" t="s">
        <v>35</v>
      </c>
      <c r="BM29" s="21" t="s">
        <v>35</v>
      </c>
      <c r="BN29" s="21" t="s">
        <v>35</v>
      </c>
      <c r="BO29" s="21" t="s">
        <v>35</v>
      </c>
      <c r="BP29" s="21" t="s">
        <v>35</v>
      </c>
      <c r="BQ29" s="21" t="s">
        <v>35</v>
      </c>
      <c r="BR29" s="21" t="s">
        <v>35</v>
      </c>
      <c r="BS29" s="21" t="s">
        <v>35</v>
      </c>
      <c r="BT29" s="21" t="s">
        <v>35</v>
      </c>
    </row>
    <row r="30" spans="1:72" s="26" customFormat="1" ht="22.5" customHeight="1" x14ac:dyDescent="0.3">
      <c r="A30" s="8">
        <f>'[1]Cost Report'!B37</f>
        <v>2156</v>
      </c>
      <c r="B30" s="9" t="str">
        <f>'[1]Cost Report'!C37</f>
        <v>PUSHPALATHA R</v>
      </c>
      <c r="C30" s="10" t="str">
        <f>VLOOKUP(A30,'[1]26-Master'!B:D,3,0)</f>
        <v>A</v>
      </c>
      <c r="D30" s="11">
        <f>VLOOKUP(A30,'[1]26-Master'!B:E,4,0)</f>
        <v>0.75</v>
      </c>
      <c r="E30" s="12">
        <f>Q30</f>
        <v>0.70666666666666667</v>
      </c>
      <c r="F30" s="12">
        <f>Y30</f>
        <v>0.7400000000000001</v>
      </c>
      <c r="G30" s="12">
        <f>Y30</f>
        <v>0.7400000000000001</v>
      </c>
      <c r="H30" s="12">
        <f>AO30</f>
        <v>0</v>
      </c>
      <c r="I30" s="13">
        <f>AVERAGEIF(E30:H30,"&gt;0%")</f>
        <v>0.72888888888888903</v>
      </c>
      <c r="J30" s="12">
        <f>AT30</f>
        <v>0</v>
      </c>
      <c r="K30" s="14">
        <f>AVERAGEIF(E30:J30,"&gt;0%")</f>
        <v>0.72888888888888903</v>
      </c>
      <c r="L30" s="13">
        <f>IFERROR(K30,0%)</f>
        <v>0.72888888888888903</v>
      </c>
      <c r="M30" s="15">
        <f>VLOOKUP($A30,'[1]26-Master'!$B:$K,10,0)</f>
        <v>0.73</v>
      </c>
      <c r="N30" s="15">
        <f>VLOOKUP($A30,'[1]29'!$B:$K,10,0)</f>
        <v>0.7</v>
      </c>
      <c r="O30" s="15">
        <f>VLOOKUP($A30,'[1]30'!$B:$K,10,0)</f>
        <v>0.69</v>
      </c>
      <c r="P30" s="14">
        <f>AVERAGEIF(M30:O30,"&gt;0%")</f>
        <v>0.70666666666666667</v>
      </c>
      <c r="Q30" s="14">
        <f>IFERROR(P30,0%)</f>
        <v>0.70666666666666667</v>
      </c>
      <c r="R30" s="15">
        <f>VLOOKUP($A30,'[1]31'!$B:$K,10,0)</f>
        <v>0.77</v>
      </c>
      <c r="S30" s="15">
        <f>VLOOKUP($A30,'[1]2'!$B:$K,10,0)</f>
        <v>0.85</v>
      </c>
      <c r="T30" s="15">
        <f>VLOOKUP($A30,'[1]3'!$B:$K,10,0)</f>
        <v>0.6</v>
      </c>
      <c r="U30" s="15">
        <f>VLOOKUP($A30,'[1]4'!$B:$K,10,0)</f>
        <v>0</v>
      </c>
      <c r="V30" s="15">
        <f>VLOOKUP($A30,'[1]5'!$B:$K,10,0)</f>
        <v>0</v>
      </c>
      <c r="W30" s="15">
        <f>VLOOKUP($A30,'[1]6'!$B:$K,10,0)</f>
        <v>0</v>
      </c>
      <c r="X30" s="14">
        <f>AVERAGEIF(R30:W30,"&gt;0%")</f>
        <v>0.7400000000000001</v>
      </c>
      <c r="Y30" s="14">
        <f>IFERROR(X30,0%)</f>
        <v>0.7400000000000001</v>
      </c>
      <c r="Z30" s="15">
        <f>VLOOKUP($A30,'[1]7'!$B:$K,10,0)</f>
        <v>0.7</v>
      </c>
      <c r="AA30" s="15">
        <f>VLOOKUP($A30,'[1]9'!$B:$K,10,0)</f>
        <v>0.62</v>
      </c>
      <c r="AB30" s="15">
        <f>VLOOKUP($A30,'[1]10'!$B:$K,10,0)</f>
        <v>0</v>
      </c>
      <c r="AC30" s="15">
        <f>VLOOKUP($A30,'[1]11'!$B:$K,10,0)</f>
        <v>0.71</v>
      </c>
      <c r="AD30" s="15">
        <f>VLOOKUP($A30,'[1]12'!$B:$K,10,0)</f>
        <v>0</v>
      </c>
      <c r="AE30" s="15">
        <f>VLOOKUP($A30,'[1]13'!$B:$K,10,0)</f>
        <v>0.77</v>
      </c>
      <c r="AF30" s="14">
        <f>AVERAGEIF(Z30:AE30,"&gt;0%")</f>
        <v>0.7</v>
      </c>
      <c r="AG30" s="14">
        <f>IFERROR(AF30,0%)</f>
        <v>0.7</v>
      </c>
      <c r="AH30" s="15">
        <f>VLOOKUP($A30,'[1]14'!$B:$K,10,0)</f>
        <v>0</v>
      </c>
      <c r="AI30" s="15">
        <f>VLOOKUP($A30,'[1]16'!$B:$K,10,0)</f>
        <v>0</v>
      </c>
      <c r="AJ30" s="15">
        <f>VLOOKUP($A30,'[1]17'!$B:$K,10,0)</f>
        <v>0</v>
      </c>
      <c r="AK30" s="15">
        <f>VLOOKUP($A30,'[1]18'!$B:$K,10,0)</f>
        <v>0</v>
      </c>
      <c r="AL30" s="15">
        <f>VLOOKUP($A30,'[1]19'!$B:$K,10,0)</f>
        <v>0</v>
      </c>
      <c r="AM30" s="15">
        <f>VLOOKUP($A30,'[1]20'!$B:$K,10,0)</f>
        <v>0</v>
      </c>
      <c r="AN30" s="14">
        <f>AVERAGEIF(AH30:AM30,"&gt;=0")</f>
        <v>0</v>
      </c>
      <c r="AO30" s="14">
        <f>IFERROR(AN30,0%)</f>
        <v>0</v>
      </c>
      <c r="AP30" s="15">
        <f>VLOOKUP($A30,'[1]21'!$B:$K,10,0)</f>
        <v>0</v>
      </c>
      <c r="AQ30" s="15">
        <f>VLOOKUP($A30,'[1]23'!$B:$K,10,0)</f>
        <v>0</v>
      </c>
      <c r="AR30" s="15">
        <f>VLOOKUP($A30,'[1]23'!$B:$K,10,0)</f>
        <v>0</v>
      </c>
      <c r="AS30" s="14">
        <f>AVERAGEIF(AP30:AR30,"&gt;=0")</f>
        <v>0</v>
      </c>
      <c r="AT30" s="14">
        <f>IFERROR(AS30,0%)</f>
        <v>0</v>
      </c>
      <c r="AU30" s="16" t="str">
        <f>IF(I30&lt;65.01%,"C",IF(I30&lt;75%,"B",IF(I30&lt;80%,"A",IF(I30&lt;85%,"A1",IF(I30&lt;90%,"A2",IF(I30&lt;100%,"A+",IF(I30&lt;64.09%,"C")))))))</f>
        <v>B</v>
      </c>
      <c r="AV30" s="17"/>
      <c r="AW30" s="18" t="str">
        <f>REPT("|",L30*100)&amp;TEXT(L30," #%")</f>
        <v>|||||||||||||||||||||||||||||||||||||||||||||||||||||||||||||||||||||||| 73%</v>
      </c>
      <c r="AX30" s="19">
        <f>VLOOKUP(A30,[2]Sheet1!$B:$AL,37,0)</f>
        <v>18</v>
      </c>
      <c r="AY30" s="20">
        <f>AX30/22</f>
        <v>0.81818181818181823</v>
      </c>
      <c r="AZ30" s="21">
        <v>1</v>
      </c>
      <c r="BA30" s="21">
        <v>1</v>
      </c>
      <c r="BB30" s="21">
        <v>1</v>
      </c>
      <c r="BC30" s="21">
        <v>1</v>
      </c>
      <c r="BD30" s="20">
        <f>SUM(AZ30:BC30)/4</f>
        <v>1</v>
      </c>
      <c r="BE30" s="21">
        <v>2</v>
      </c>
      <c r="BF30" s="21">
        <v>2</v>
      </c>
      <c r="BG30" s="21">
        <v>3</v>
      </c>
      <c r="BH30" s="21">
        <v>3</v>
      </c>
      <c r="BI30" s="21">
        <v>2</v>
      </c>
      <c r="BJ30" s="21">
        <v>2</v>
      </c>
      <c r="BK30" s="21">
        <v>3</v>
      </c>
      <c r="BL30" s="21">
        <v>3</v>
      </c>
      <c r="BM30" s="21">
        <v>2</v>
      </c>
      <c r="BN30" s="21">
        <v>2</v>
      </c>
      <c r="BO30" s="21">
        <v>4</v>
      </c>
      <c r="BP30" s="21">
        <v>5</v>
      </c>
      <c r="BQ30" s="21">
        <v>4</v>
      </c>
      <c r="BR30" s="21">
        <v>6</v>
      </c>
      <c r="BS30" s="21">
        <v>4</v>
      </c>
      <c r="BT30" s="21">
        <v>6</v>
      </c>
    </row>
    <row r="31" spans="1:72" s="26" customFormat="1" ht="22.5" customHeight="1" x14ac:dyDescent="0.3">
      <c r="A31" s="8">
        <f>'[1]Cost Report'!B38</f>
        <v>2177</v>
      </c>
      <c r="B31" s="9" t="str">
        <f>'[1]Cost Report'!C38</f>
        <v>LALITHA N</v>
      </c>
      <c r="C31" s="10" t="str">
        <f>VLOOKUP(A31,'[1]26-Master'!B:D,3,0)</f>
        <v>A+</v>
      </c>
      <c r="D31" s="11">
        <f>VLOOKUP(A31,'[1]26-Master'!B:E,4,0)</f>
        <v>0.9</v>
      </c>
      <c r="E31" s="12">
        <f>Q31</f>
        <v>0.67666666666666664</v>
      </c>
      <c r="F31" s="12">
        <f>Y31</f>
        <v>0.70666666666666667</v>
      </c>
      <c r="G31" s="12">
        <f>Y31</f>
        <v>0.70666666666666667</v>
      </c>
      <c r="H31" s="12">
        <f>AO31</f>
        <v>0</v>
      </c>
      <c r="I31" s="13">
        <f>AVERAGEIF(E31:H31,"&gt;0%")</f>
        <v>0.69666666666666666</v>
      </c>
      <c r="J31" s="12">
        <f>AT31</f>
        <v>0</v>
      </c>
      <c r="K31" s="14">
        <f>AVERAGEIF(E31:J31,"&gt;0%")</f>
        <v>0.69666666666666666</v>
      </c>
      <c r="L31" s="13">
        <f>IFERROR(K31,0%)</f>
        <v>0.69666666666666666</v>
      </c>
      <c r="M31" s="15">
        <f>VLOOKUP($A31,'[1]26-Master'!$B:$K,10,0)</f>
        <v>0.72</v>
      </c>
      <c r="N31" s="15">
        <f>VLOOKUP($A31,'[1]29'!$B:$K,10,0)</f>
        <v>0.62</v>
      </c>
      <c r="O31" s="15">
        <f>VLOOKUP($A31,'[1]30'!$B:$K,10,0)</f>
        <v>0.69</v>
      </c>
      <c r="P31" s="14">
        <f>AVERAGEIF(M31:O31,"&gt;0%")</f>
        <v>0.67666666666666664</v>
      </c>
      <c r="Q31" s="14">
        <f>IFERROR(P31,0%)</f>
        <v>0.67666666666666664</v>
      </c>
      <c r="R31" s="15">
        <f>VLOOKUP($A31,'[1]31'!$B:$K,10,0)</f>
        <v>0.66</v>
      </c>
      <c r="S31" s="15">
        <f>VLOOKUP($A31,'[1]2'!$B:$K,10,0)</f>
        <v>0.78</v>
      </c>
      <c r="T31" s="15">
        <f>VLOOKUP($A31,'[1]3'!$B:$K,10,0)</f>
        <v>0.66</v>
      </c>
      <c r="U31" s="15">
        <f>VLOOKUP($A31,'[1]4'!$B:$K,10,0)</f>
        <v>0.62</v>
      </c>
      <c r="V31" s="15">
        <f>VLOOKUP($A31,'[1]5'!$B:$K,10,0)</f>
        <v>0.72</v>
      </c>
      <c r="W31" s="15">
        <f>VLOOKUP($A31,'[1]6'!$B:$K,10,0)</f>
        <v>0.8</v>
      </c>
      <c r="X31" s="14">
        <f>AVERAGEIF(R31:W31,"&gt;0%")</f>
        <v>0.70666666666666667</v>
      </c>
      <c r="Y31" s="14">
        <f>IFERROR(X31,0%)</f>
        <v>0.70666666666666667</v>
      </c>
      <c r="Z31" s="15">
        <f>VLOOKUP($A31,'[1]7'!$B:$K,10,0)</f>
        <v>0.76</v>
      </c>
      <c r="AA31" s="15">
        <f>VLOOKUP($A31,'[1]9'!$B:$K,10,0)</f>
        <v>0.79</v>
      </c>
      <c r="AB31" s="15">
        <f>VLOOKUP($A31,'[1]10'!$B:$K,10,0)</f>
        <v>0.81</v>
      </c>
      <c r="AC31" s="15">
        <f>VLOOKUP($A31,'[1]11'!$B:$K,10,0)</f>
        <v>0.7</v>
      </c>
      <c r="AD31" s="15">
        <f>VLOOKUP($A31,'[1]12'!$B:$K,10,0)</f>
        <v>0.9</v>
      </c>
      <c r="AE31" s="15">
        <f>VLOOKUP($A31,'[1]13'!$B:$K,10,0)</f>
        <v>0</v>
      </c>
      <c r="AF31" s="14">
        <f>AVERAGEIF(Z31:AE31,"&gt;0%")</f>
        <v>0.79200000000000004</v>
      </c>
      <c r="AG31" s="14">
        <f>IFERROR(AF31,0%)</f>
        <v>0.79200000000000004</v>
      </c>
      <c r="AH31" s="15">
        <f>VLOOKUP($A31,'[1]14'!$B:$K,10,0)</f>
        <v>0</v>
      </c>
      <c r="AI31" s="15">
        <f>VLOOKUP($A31,'[1]16'!$B:$K,10,0)</f>
        <v>0</v>
      </c>
      <c r="AJ31" s="15">
        <f>VLOOKUP($A31,'[1]17'!$B:$K,10,0)</f>
        <v>0</v>
      </c>
      <c r="AK31" s="15">
        <f>VLOOKUP($A31,'[1]18'!$B:$K,10,0)</f>
        <v>0</v>
      </c>
      <c r="AL31" s="15">
        <f>VLOOKUP($A31,'[1]19'!$B:$K,10,0)</f>
        <v>0</v>
      </c>
      <c r="AM31" s="15">
        <f>VLOOKUP($A31,'[1]20'!$B:$K,10,0)</f>
        <v>0</v>
      </c>
      <c r="AN31" s="14">
        <f>AVERAGEIF(AH31:AM31,"&gt;=0")</f>
        <v>0</v>
      </c>
      <c r="AO31" s="14">
        <f>IFERROR(AN31,0%)</f>
        <v>0</v>
      </c>
      <c r="AP31" s="15">
        <f>VLOOKUP($A31,'[1]21'!$B:$K,10,0)</f>
        <v>0</v>
      </c>
      <c r="AQ31" s="15">
        <f>VLOOKUP($A31,'[1]23'!$B:$K,10,0)</f>
        <v>0</v>
      </c>
      <c r="AR31" s="15">
        <f>VLOOKUP($A31,'[1]23'!$B:$K,10,0)</f>
        <v>0</v>
      </c>
      <c r="AS31" s="14">
        <f>AVERAGEIF(AP31:AR31,"&gt;=0")</f>
        <v>0</v>
      </c>
      <c r="AT31" s="14">
        <f>IFERROR(AS31,0%)</f>
        <v>0</v>
      </c>
      <c r="AU31" s="16" t="str">
        <f>IF(I31&lt;65.01%,"C",IF(I31&lt;75%,"B",IF(I31&lt;80%,"A",IF(I31&lt;85%,"A1",IF(I31&lt;90%,"A2",IF(I31&lt;100%,"A+",IF(I31&lt;64.09%,"C")))))))</f>
        <v>B</v>
      </c>
      <c r="AV31" s="17"/>
      <c r="AW31" s="18" t="str">
        <f>REPT("|",L31*100)&amp;TEXT(L31," #%")</f>
        <v>||||||||||||||||||||||||||||||||||||||||||||||||||||||||||||||||||||| 70%</v>
      </c>
      <c r="AX31" s="19">
        <f>VLOOKUP(A31,[2]Sheet1!$B:$AL,37,0)</f>
        <v>13</v>
      </c>
      <c r="AY31" s="20">
        <f>AX31/22</f>
        <v>0.59090909090909094</v>
      </c>
      <c r="AZ31" s="21">
        <v>1</v>
      </c>
      <c r="BA31" s="21">
        <v>1</v>
      </c>
      <c r="BB31" s="21">
        <v>1</v>
      </c>
      <c r="BC31" s="21">
        <v>1</v>
      </c>
      <c r="BD31" s="20">
        <f>SUM(AZ31:BC31)/4</f>
        <v>1</v>
      </c>
      <c r="BE31" s="21">
        <v>2</v>
      </c>
      <c r="BF31" s="21">
        <v>2</v>
      </c>
      <c r="BG31" s="21">
        <v>3</v>
      </c>
      <c r="BH31" s="21">
        <v>3</v>
      </c>
      <c r="BI31" s="21">
        <v>2</v>
      </c>
      <c r="BJ31" s="21">
        <v>2</v>
      </c>
      <c r="BK31" s="21">
        <v>3</v>
      </c>
      <c r="BL31" s="21">
        <v>3</v>
      </c>
      <c r="BM31" s="21">
        <v>2</v>
      </c>
      <c r="BN31" s="21">
        <v>2</v>
      </c>
      <c r="BO31" s="21">
        <v>4</v>
      </c>
      <c r="BP31" s="21">
        <v>5</v>
      </c>
      <c r="BQ31" s="21">
        <v>4</v>
      </c>
      <c r="BR31" s="21">
        <v>6</v>
      </c>
      <c r="BS31" s="21">
        <v>4</v>
      </c>
      <c r="BT31" s="21">
        <v>6</v>
      </c>
    </row>
    <row r="32" spans="1:72" s="26" customFormat="1" ht="22.5" customHeight="1" x14ac:dyDescent="0.3">
      <c r="A32" s="24">
        <f>'[1]Cost Report'!B39</f>
        <v>2186</v>
      </c>
      <c r="B32" s="25" t="str">
        <f>'[1]Cost Report'!C39</f>
        <v>SATHYA R</v>
      </c>
      <c r="C32" s="10" t="str">
        <f>VLOOKUP(A32,'[1]26-Master'!B:D,3,0)</f>
        <v>B</v>
      </c>
      <c r="D32" s="11">
        <f>VLOOKUP(A32,'[1]26-Master'!B:E,4,0)</f>
        <v>0.7</v>
      </c>
      <c r="E32" s="12">
        <f>Q32</f>
        <v>0.66</v>
      </c>
      <c r="F32" s="12">
        <f>Y32</f>
        <v>0.70200000000000007</v>
      </c>
      <c r="G32" s="12">
        <f>Y32</f>
        <v>0.70200000000000007</v>
      </c>
      <c r="H32" s="12">
        <f>AO32</f>
        <v>0</v>
      </c>
      <c r="I32" s="13">
        <f>AVERAGEIF(E32:H32,"&gt;0%")</f>
        <v>0.68800000000000006</v>
      </c>
      <c r="J32" s="12">
        <f>AT32</f>
        <v>0</v>
      </c>
      <c r="K32" s="14">
        <f>AVERAGEIF(E32:J32,"&gt;0%")</f>
        <v>0.68800000000000006</v>
      </c>
      <c r="L32" s="13">
        <f>IFERROR(K32,0%)</f>
        <v>0.68800000000000006</v>
      </c>
      <c r="M32" s="15">
        <f>VLOOKUP($A32,'[1]26-Master'!$B:$K,10,0)</f>
        <v>0.66</v>
      </c>
      <c r="N32" s="15">
        <f>VLOOKUP($A32,'[1]29'!$B:$K,10,0)</f>
        <v>0</v>
      </c>
      <c r="O32" s="15">
        <f>VLOOKUP($A32,'[1]30'!$B:$K,10,0)</f>
        <v>0</v>
      </c>
      <c r="P32" s="14">
        <f>AVERAGEIF(M32:O32,"&gt;0%")</f>
        <v>0.66</v>
      </c>
      <c r="Q32" s="14">
        <f>IFERROR(P32,0%)</f>
        <v>0.66</v>
      </c>
      <c r="R32" s="15">
        <f>VLOOKUP($A32,'[1]31'!$B:$K,10,0)</f>
        <v>0.8</v>
      </c>
      <c r="S32" s="15">
        <f>VLOOKUP($A32,'[1]2'!$B:$K,10,0)</f>
        <v>0.64</v>
      </c>
      <c r="T32" s="15">
        <f>VLOOKUP($A32,'[1]3'!$B:$K,10,0)</f>
        <v>0.79</v>
      </c>
      <c r="U32" s="15">
        <f>VLOOKUP($A32,'[1]4'!$B:$K,10,0)</f>
        <v>0.76</v>
      </c>
      <c r="V32" s="15">
        <f>VLOOKUP($A32,'[1]5'!$B:$K,10,0)</f>
        <v>0.52</v>
      </c>
      <c r="W32" s="15">
        <f>VLOOKUP($A32,'[1]6'!$B:$K,10,0)</f>
        <v>0</v>
      </c>
      <c r="X32" s="14">
        <f>AVERAGEIF(R32:W32,"&gt;0%")</f>
        <v>0.70200000000000007</v>
      </c>
      <c r="Y32" s="14">
        <f>IFERROR(X32,0%)</f>
        <v>0.70200000000000007</v>
      </c>
      <c r="Z32" s="15">
        <f>VLOOKUP($A32,'[1]7'!$B:$K,10,0)</f>
        <v>0.74</v>
      </c>
      <c r="AA32" s="15">
        <f>VLOOKUP($A32,'[1]9'!$B:$K,10,0)</f>
        <v>0.69</v>
      </c>
      <c r="AB32" s="15">
        <f>VLOOKUP($A32,'[1]10'!$B:$K,10,0)</f>
        <v>0.76</v>
      </c>
      <c r="AC32" s="15">
        <f>VLOOKUP($A32,'[1]11'!$B:$K,10,0)</f>
        <v>0.71</v>
      </c>
      <c r="AD32" s="15">
        <f>VLOOKUP($A32,'[1]12'!$B:$K,10,0)</f>
        <v>0.72</v>
      </c>
      <c r="AE32" s="15">
        <f>VLOOKUP($A32,'[1]13'!$B:$K,10,0)</f>
        <v>0</v>
      </c>
      <c r="AF32" s="14">
        <f>AVERAGEIF(Z32:AE32,"&gt;0%")</f>
        <v>0.72399999999999998</v>
      </c>
      <c r="AG32" s="14">
        <f>IFERROR(AF32,0%)</f>
        <v>0.72399999999999998</v>
      </c>
      <c r="AH32" s="15">
        <f>VLOOKUP($A32,'[1]14'!$B:$K,10,0)</f>
        <v>0</v>
      </c>
      <c r="AI32" s="15">
        <f>VLOOKUP($A32,'[1]16'!$B:$K,10,0)</f>
        <v>0</v>
      </c>
      <c r="AJ32" s="15">
        <f>VLOOKUP($A32,'[1]17'!$B:$K,10,0)</f>
        <v>0</v>
      </c>
      <c r="AK32" s="15">
        <f>VLOOKUP($A32,'[1]18'!$B:$K,10,0)</f>
        <v>0</v>
      </c>
      <c r="AL32" s="15">
        <f>VLOOKUP($A32,'[1]19'!$B:$K,10,0)</f>
        <v>0</v>
      </c>
      <c r="AM32" s="15">
        <f>VLOOKUP($A32,'[1]20'!$B:$K,10,0)</f>
        <v>0</v>
      </c>
      <c r="AN32" s="14">
        <f>AVERAGEIF(AH32:AM32,"&gt;=0")</f>
        <v>0</v>
      </c>
      <c r="AO32" s="14">
        <f>IFERROR(AN32,0%)</f>
        <v>0</v>
      </c>
      <c r="AP32" s="15">
        <f>VLOOKUP($A32,'[1]21'!$B:$K,10,0)</f>
        <v>0</v>
      </c>
      <c r="AQ32" s="15">
        <f>VLOOKUP($A32,'[1]23'!$B:$K,10,0)</f>
        <v>0</v>
      </c>
      <c r="AR32" s="15">
        <f>VLOOKUP($A32,'[1]23'!$B:$K,10,0)</f>
        <v>0</v>
      </c>
      <c r="AS32" s="14">
        <f>AVERAGEIF(AP32:AR32,"&gt;=0")</f>
        <v>0</v>
      </c>
      <c r="AT32" s="14">
        <f>IFERROR(AS32,0%)</f>
        <v>0</v>
      </c>
      <c r="AU32" s="16" t="str">
        <f>IF(I32&lt;65.01%,"C",IF(I32&lt;75%,"B",IF(I32&lt;80%,"A",IF(I32&lt;85%,"A1",IF(I32&lt;90%,"A2",IF(I32&lt;100%,"A+",IF(I32&lt;64.09%,"C")))))))</f>
        <v>B</v>
      </c>
      <c r="AV32" s="17"/>
      <c r="AW32" s="18" t="str">
        <f>REPT("|",L32*100)&amp;TEXT(L32," #%")</f>
        <v>|||||||||||||||||||||||||||||||||||||||||||||||||||||||||||||||||||| 69%</v>
      </c>
      <c r="AX32" s="19">
        <f>VLOOKUP(A32,[2]Sheet1!$B:$AL,37,0)</f>
        <v>17</v>
      </c>
      <c r="AY32" s="20">
        <f>AX32/22</f>
        <v>0.77272727272727271</v>
      </c>
      <c r="AZ32" s="21">
        <v>1</v>
      </c>
      <c r="BA32" s="21">
        <v>1</v>
      </c>
      <c r="BB32" s="21">
        <v>1</v>
      </c>
      <c r="BC32" s="21">
        <v>1</v>
      </c>
      <c r="BD32" s="20">
        <f>SUM(AZ32:BC32)/4</f>
        <v>1</v>
      </c>
      <c r="BE32" s="21">
        <v>2</v>
      </c>
      <c r="BF32" s="21">
        <v>2</v>
      </c>
      <c r="BG32" s="21">
        <v>3</v>
      </c>
      <c r="BH32" s="21">
        <v>3</v>
      </c>
      <c r="BI32" s="21">
        <v>2</v>
      </c>
      <c r="BJ32" s="21">
        <v>2</v>
      </c>
      <c r="BK32" s="21">
        <v>3</v>
      </c>
      <c r="BL32" s="21">
        <v>3</v>
      </c>
      <c r="BM32" s="21">
        <v>2</v>
      </c>
      <c r="BN32" s="21">
        <v>2</v>
      </c>
      <c r="BO32" s="21">
        <v>4</v>
      </c>
      <c r="BP32" s="21">
        <v>5</v>
      </c>
      <c r="BQ32" s="21">
        <v>4</v>
      </c>
      <c r="BR32" s="21">
        <v>6</v>
      </c>
      <c r="BS32" s="21">
        <v>4</v>
      </c>
      <c r="BT32" s="21">
        <v>6</v>
      </c>
    </row>
    <row r="33" spans="1:72" s="33" customFormat="1" ht="22.5" customHeight="1" x14ac:dyDescent="0.3">
      <c r="A33" s="22">
        <f>'[1]Cost Report'!B40</f>
        <v>2274</v>
      </c>
      <c r="B33" s="23" t="str">
        <f>'[1]Cost Report'!C40</f>
        <v>UMADEVI B</v>
      </c>
      <c r="C33" s="10" t="str">
        <f>VLOOKUP(A33,'[1]26-Master'!B:D,3,0)</f>
        <v>A</v>
      </c>
      <c r="D33" s="11">
        <f>VLOOKUP(A33,'[1]26-Master'!B:E,4,0)</f>
        <v>0.75</v>
      </c>
      <c r="E33" s="12">
        <f>Q33</f>
        <v>0.73999999999999988</v>
      </c>
      <c r="F33" s="12">
        <f>Y33</f>
        <v>0.76594594594594601</v>
      </c>
      <c r="G33" s="12">
        <f>Y33</f>
        <v>0.76594594594594601</v>
      </c>
      <c r="H33" s="12">
        <f>AO33</f>
        <v>0</v>
      </c>
      <c r="I33" s="13">
        <f>AVERAGEIF(E33:H33,"&gt;0%")</f>
        <v>0.75729729729729733</v>
      </c>
      <c r="J33" s="12">
        <f>AT33</f>
        <v>0</v>
      </c>
      <c r="K33" s="14">
        <f>AVERAGEIF(E33:J33,"&gt;0%")</f>
        <v>0.75729729729729733</v>
      </c>
      <c r="L33" s="13">
        <f>IFERROR(K33,0%)</f>
        <v>0.75729729729729733</v>
      </c>
      <c r="M33" s="15">
        <f>VLOOKUP($A33,'[1]26-Master'!$B:$K,10,0)</f>
        <v>0.66</v>
      </c>
      <c r="N33" s="15">
        <f>VLOOKUP($A33,'[1]29'!$B:$K,10,0)</f>
        <v>0.83</v>
      </c>
      <c r="O33" s="15">
        <f>VLOOKUP($A33,'[1]30'!$B:$K,10,0)</f>
        <v>0.73</v>
      </c>
      <c r="P33" s="14">
        <f>AVERAGEIF(M33:O33,"&gt;0%")</f>
        <v>0.73999999999999988</v>
      </c>
      <c r="Q33" s="14">
        <f>IFERROR(P33,0%)</f>
        <v>0.73999999999999988</v>
      </c>
      <c r="R33" s="15">
        <f>VLOOKUP($A33,'[1]31'!$B:$K,10,0)</f>
        <v>0.78</v>
      </c>
      <c r="S33" s="15">
        <f>VLOOKUP($A33,'[1]2'!$B:$K,10,0)</f>
        <v>0</v>
      </c>
      <c r="T33" s="15">
        <f>VLOOKUP($A33,'[1]3'!$B:$K,10,0)</f>
        <v>0.78</v>
      </c>
      <c r="U33" s="15">
        <f>VLOOKUP($A33,'[1]4'!$B:$K,10,0)</f>
        <v>0.72972972972972971</v>
      </c>
      <c r="V33" s="15">
        <f>VLOOKUP($A33,'[1]5'!$B:$K,10,0)</f>
        <v>0.86</v>
      </c>
      <c r="W33" s="15">
        <f>VLOOKUP($A33,'[1]6'!$B:$K,10,0)</f>
        <v>0.68</v>
      </c>
      <c r="X33" s="14">
        <f>AVERAGEIF(R33:W33,"&gt;0%")</f>
        <v>0.76594594594594601</v>
      </c>
      <c r="Y33" s="14">
        <f>IFERROR(X33,0%)</f>
        <v>0.76594594594594601</v>
      </c>
      <c r="Z33" s="15">
        <f>VLOOKUP($A33,'[1]7'!$B:$K,10,0)</f>
        <v>0</v>
      </c>
      <c r="AA33" s="15">
        <f>VLOOKUP($A33,'[1]9'!$B:$K,10,0)</f>
        <v>0.68</v>
      </c>
      <c r="AB33" s="15">
        <f>VLOOKUP($A33,'[1]10'!$B:$K,10,0)</f>
        <v>0.79</v>
      </c>
      <c r="AC33" s="15">
        <f>VLOOKUP($A33,'[1]11'!$B:$K,10,0)</f>
        <v>0.74</v>
      </c>
      <c r="AD33" s="15">
        <f>VLOOKUP($A33,'[1]12'!$B:$K,10,0)</f>
        <v>0.84</v>
      </c>
      <c r="AE33" s="15">
        <f>VLOOKUP($A33,'[1]13'!$B:$K,10,0)</f>
        <v>0</v>
      </c>
      <c r="AF33" s="14">
        <f>AVERAGEIF(Z33:AE33,"&gt;0%")</f>
        <v>0.76249999999999996</v>
      </c>
      <c r="AG33" s="14">
        <f>IFERROR(AF33,0%)</f>
        <v>0.76249999999999996</v>
      </c>
      <c r="AH33" s="15">
        <f>VLOOKUP($A33,'[1]14'!$B:$K,10,0)</f>
        <v>0</v>
      </c>
      <c r="AI33" s="15">
        <f>VLOOKUP($A33,'[1]16'!$B:$K,10,0)</f>
        <v>0</v>
      </c>
      <c r="AJ33" s="15">
        <f>VLOOKUP($A33,'[1]17'!$B:$K,10,0)</f>
        <v>0</v>
      </c>
      <c r="AK33" s="15">
        <f>VLOOKUP($A33,'[1]18'!$B:$K,10,0)</f>
        <v>0</v>
      </c>
      <c r="AL33" s="15">
        <f>VLOOKUP($A33,'[1]19'!$B:$K,10,0)</f>
        <v>0</v>
      </c>
      <c r="AM33" s="15">
        <f>VLOOKUP($A33,'[1]20'!$B:$K,10,0)</f>
        <v>0</v>
      </c>
      <c r="AN33" s="14">
        <f>AVERAGEIF(AH33:AM33,"&gt;=0")</f>
        <v>0</v>
      </c>
      <c r="AO33" s="14">
        <f>IFERROR(AN33,0%)</f>
        <v>0</v>
      </c>
      <c r="AP33" s="15">
        <f>VLOOKUP($A33,'[1]21'!$B:$K,10,0)</f>
        <v>0</v>
      </c>
      <c r="AQ33" s="15">
        <f>VLOOKUP($A33,'[1]23'!$B:$K,10,0)</f>
        <v>0</v>
      </c>
      <c r="AR33" s="15">
        <f>VLOOKUP($A33,'[1]23'!$B:$K,10,0)</f>
        <v>0</v>
      </c>
      <c r="AS33" s="14">
        <f>AVERAGEIF(AP33:AR33,"&gt;=0")</f>
        <v>0</v>
      </c>
      <c r="AT33" s="14">
        <f>IFERROR(AS33,0%)</f>
        <v>0</v>
      </c>
      <c r="AU33" s="16" t="str">
        <f>IF(I33&lt;65.01%,"C",IF(I33&lt;75%,"B",IF(I33&lt;80%,"A",IF(I33&lt;85%,"A1",IF(I33&lt;90%,"A2",IF(I33&lt;100%,"A+",IF(I33&lt;64.09%,"C")))))))</f>
        <v>A</v>
      </c>
      <c r="AV33" s="17"/>
      <c r="AW33" s="18" t="str">
        <f>REPT("|",L33*100)&amp;TEXT(L33," #%")</f>
        <v>||||||||||||||||||||||||||||||||||||||||||||||||||||||||||||||||||||||||||| 76%</v>
      </c>
      <c r="AX33" s="19">
        <f>VLOOKUP(A33,[2]Sheet1!$B:$AL,37,0)</f>
        <v>19</v>
      </c>
      <c r="AY33" s="20">
        <f>AX33/22</f>
        <v>0.86363636363636365</v>
      </c>
      <c r="AZ33" s="21">
        <v>1</v>
      </c>
      <c r="BA33" s="21">
        <v>1</v>
      </c>
      <c r="BB33" s="21">
        <v>1</v>
      </c>
      <c r="BC33" s="21">
        <v>1</v>
      </c>
      <c r="BD33" s="20">
        <f>SUM(AZ33:BC33)/4</f>
        <v>1</v>
      </c>
      <c r="BE33" s="21">
        <v>2</v>
      </c>
      <c r="BF33" s="21">
        <v>2</v>
      </c>
      <c r="BG33" s="21">
        <v>3</v>
      </c>
      <c r="BH33" s="21">
        <v>3</v>
      </c>
      <c r="BI33" s="21">
        <v>2</v>
      </c>
      <c r="BJ33" s="21">
        <v>2</v>
      </c>
      <c r="BK33" s="21">
        <v>3</v>
      </c>
      <c r="BL33" s="21">
        <v>4</v>
      </c>
      <c r="BM33" s="21">
        <v>2</v>
      </c>
      <c r="BN33" s="21">
        <v>4</v>
      </c>
      <c r="BO33" s="21" t="s">
        <v>35</v>
      </c>
      <c r="BP33" s="21" t="s">
        <v>35</v>
      </c>
      <c r="BQ33" s="21" t="s">
        <v>35</v>
      </c>
      <c r="BR33" s="21" t="s">
        <v>35</v>
      </c>
      <c r="BS33" s="21" t="s">
        <v>35</v>
      </c>
      <c r="BT33" s="21" t="s">
        <v>35</v>
      </c>
    </row>
    <row r="34" spans="1:72" s="26" customFormat="1" ht="22.5" customHeight="1" x14ac:dyDescent="0.3">
      <c r="A34" s="8">
        <f>'[1]Cost Report'!B41</f>
        <v>2317</v>
      </c>
      <c r="B34" s="9" t="str">
        <f>'[1]Cost Report'!C41</f>
        <v>SIVARAMAN M</v>
      </c>
      <c r="C34" s="10" t="str">
        <f>VLOOKUP(A34,'[1]26-Master'!B:D,3,0)</f>
        <v>A1</v>
      </c>
      <c r="D34" s="11">
        <f>VLOOKUP(A34,'[1]26-Master'!B:E,4,0)</f>
        <v>0.8</v>
      </c>
      <c r="E34" s="12">
        <f>Q34</f>
        <v>0.84499999999999997</v>
      </c>
      <c r="F34" s="12">
        <f>Y34</f>
        <v>0.59666666666666668</v>
      </c>
      <c r="G34" s="12">
        <f>Y34</f>
        <v>0.59666666666666668</v>
      </c>
      <c r="H34" s="12">
        <f>AO34</f>
        <v>0</v>
      </c>
      <c r="I34" s="13">
        <f>AVERAGEIF(E34:H34,"&gt;0%")</f>
        <v>0.67944444444444441</v>
      </c>
      <c r="J34" s="12">
        <f>AT34</f>
        <v>0</v>
      </c>
      <c r="K34" s="14">
        <f>AVERAGEIF(E34:J34,"&gt;0%")</f>
        <v>0.67944444444444441</v>
      </c>
      <c r="L34" s="13">
        <f>IFERROR(K34,0%)</f>
        <v>0.67944444444444441</v>
      </c>
      <c r="M34" s="15">
        <f>VLOOKUP($A34,'[1]26-Master'!$B:$K,10,0)</f>
        <v>0</v>
      </c>
      <c r="N34" s="15">
        <f>VLOOKUP($A34,'[1]29'!$B:$K,10,0)</f>
        <v>0.84</v>
      </c>
      <c r="O34" s="15">
        <f>VLOOKUP($A34,'[1]30'!$B:$K,10,0)</f>
        <v>0.85</v>
      </c>
      <c r="P34" s="14">
        <f>AVERAGEIF(M34:O34,"&gt;0%")</f>
        <v>0.84499999999999997</v>
      </c>
      <c r="Q34" s="14">
        <f>IFERROR(P34,0%)</f>
        <v>0.84499999999999997</v>
      </c>
      <c r="R34" s="15">
        <f>VLOOKUP($A34,'[1]31'!$B:$K,10,0)</f>
        <v>0.64</v>
      </c>
      <c r="S34" s="15">
        <f>VLOOKUP($A34,'[1]2'!$B:$K,10,0)</f>
        <v>0.64</v>
      </c>
      <c r="T34" s="15">
        <f>VLOOKUP($A34,'[1]3'!$B:$K,10,0)</f>
        <v>0.67</v>
      </c>
      <c r="U34" s="15">
        <f>VLOOKUP($A34,'[1]4'!$B:$K,10,0)</f>
        <v>0.4</v>
      </c>
      <c r="V34" s="15">
        <f>VLOOKUP($A34,'[1]5'!$B:$K,10,0)</f>
        <v>0.53</v>
      </c>
      <c r="W34" s="15">
        <f>VLOOKUP($A34,'[1]6'!$B:$K,10,0)</f>
        <v>0.7</v>
      </c>
      <c r="X34" s="14">
        <f>AVERAGEIF(R34:W34,"&gt;0%")</f>
        <v>0.59666666666666668</v>
      </c>
      <c r="Y34" s="14">
        <f>IFERROR(X34,0%)</f>
        <v>0.59666666666666668</v>
      </c>
      <c r="Z34" s="15">
        <f>VLOOKUP($A34,'[1]7'!$B:$K,10,0)</f>
        <v>0.56999999999999995</v>
      </c>
      <c r="AA34" s="15">
        <f>VLOOKUP($A34,'[1]9'!$B:$K,10,0)</f>
        <v>0.56999999999999995</v>
      </c>
      <c r="AB34" s="15">
        <f>VLOOKUP($A34,'[1]10'!$B:$K,10,0)</f>
        <v>0.49</v>
      </c>
      <c r="AC34" s="15">
        <f>VLOOKUP($A34,'[1]11'!$B:$K,10,0)</f>
        <v>0.53</v>
      </c>
      <c r="AD34" s="15">
        <f>VLOOKUP($A34,'[1]12'!$B:$K,10,0)</f>
        <v>0.53</v>
      </c>
      <c r="AE34" s="15">
        <f>VLOOKUP($A34,'[1]13'!$B:$K,10,0)</f>
        <v>0</v>
      </c>
      <c r="AF34" s="14">
        <f>AVERAGEIF(Z34:AE34,"&gt;0%")</f>
        <v>0.53800000000000003</v>
      </c>
      <c r="AG34" s="14">
        <f>IFERROR(AF34,0%)</f>
        <v>0.53800000000000003</v>
      </c>
      <c r="AH34" s="15">
        <f>VLOOKUP($A34,'[1]14'!$B:$K,10,0)</f>
        <v>0</v>
      </c>
      <c r="AI34" s="15">
        <f>VLOOKUP($A34,'[1]16'!$B:$K,10,0)</f>
        <v>0</v>
      </c>
      <c r="AJ34" s="15">
        <f>VLOOKUP($A34,'[1]17'!$B:$K,10,0)</f>
        <v>0</v>
      </c>
      <c r="AK34" s="15">
        <f>VLOOKUP($A34,'[1]18'!$B:$K,10,0)</f>
        <v>0</v>
      </c>
      <c r="AL34" s="15">
        <f>VLOOKUP($A34,'[1]19'!$B:$K,10,0)</f>
        <v>0</v>
      </c>
      <c r="AM34" s="15">
        <f>VLOOKUP($A34,'[1]20'!$B:$K,10,0)</f>
        <v>0</v>
      </c>
      <c r="AN34" s="14">
        <f>AVERAGEIF(AH34:AM34,"&gt;=0")</f>
        <v>0</v>
      </c>
      <c r="AO34" s="14">
        <f>IFERROR(AN34,0%)</f>
        <v>0</v>
      </c>
      <c r="AP34" s="15">
        <f>VLOOKUP($A34,'[1]21'!$B:$K,10,0)</f>
        <v>0</v>
      </c>
      <c r="AQ34" s="15">
        <f>VLOOKUP($A34,'[1]23'!$B:$K,10,0)</f>
        <v>0</v>
      </c>
      <c r="AR34" s="15">
        <f>VLOOKUP($A34,'[1]23'!$B:$K,10,0)</f>
        <v>0</v>
      </c>
      <c r="AS34" s="14">
        <f>AVERAGEIF(AP34:AR34,"&gt;=0")</f>
        <v>0</v>
      </c>
      <c r="AT34" s="14">
        <f>IFERROR(AS34,0%)</f>
        <v>0</v>
      </c>
      <c r="AU34" s="16" t="str">
        <f>IF(I34&lt;65.01%,"C",IF(I34&lt;75%,"B",IF(I34&lt;80%,"A",IF(I34&lt;85%,"A1",IF(I34&lt;90%,"A2",IF(I34&lt;100%,"A+",IF(I34&lt;64.09%,"C")))))))</f>
        <v>B</v>
      </c>
      <c r="AV34" s="17"/>
      <c r="AW34" s="18" t="str">
        <f>REPT("|",L34*100)&amp;TEXT(L34," #%")</f>
        <v>||||||||||||||||||||||||||||||||||||||||||||||||||||||||||||||||||| 68%</v>
      </c>
      <c r="AX34" s="19">
        <f>VLOOKUP(A34,[2]Sheet1!$B:$AL,37,0)</f>
        <v>22</v>
      </c>
      <c r="AY34" s="20">
        <f>AX34/22</f>
        <v>1</v>
      </c>
      <c r="AZ34" s="21">
        <v>1</v>
      </c>
      <c r="BA34" s="21">
        <v>1</v>
      </c>
      <c r="BB34" s="21">
        <v>1</v>
      </c>
      <c r="BC34" s="21">
        <v>1</v>
      </c>
      <c r="BD34" s="20">
        <f>SUM(AZ34:BC34)/4</f>
        <v>1</v>
      </c>
      <c r="BE34" s="21">
        <v>2</v>
      </c>
      <c r="BF34" s="21">
        <v>2</v>
      </c>
      <c r="BG34" s="21">
        <v>3</v>
      </c>
      <c r="BH34" s="21">
        <v>3</v>
      </c>
      <c r="BI34" s="21">
        <v>2</v>
      </c>
      <c r="BJ34" s="21">
        <v>2</v>
      </c>
      <c r="BK34" s="21">
        <v>3</v>
      </c>
      <c r="BL34" s="21">
        <v>3</v>
      </c>
      <c r="BM34" s="21">
        <v>2</v>
      </c>
      <c r="BN34" s="21">
        <v>2</v>
      </c>
      <c r="BO34" s="21">
        <v>4</v>
      </c>
      <c r="BP34" s="21">
        <v>4</v>
      </c>
      <c r="BQ34" s="21">
        <v>4</v>
      </c>
      <c r="BR34" s="21">
        <v>6</v>
      </c>
      <c r="BS34" s="21">
        <v>4</v>
      </c>
      <c r="BT34" s="21">
        <v>6</v>
      </c>
    </row>
    <row r="35" spans="1:72" s="26" customFormat="1" ht="22.5" customHeight="1" x14ac:dyDescent="0.3">
      <c r="A35" s="8">
        <f>'[1]Cost Report'!B42</f>
        <v>2332</v>
      </c>
      <c r="B35" s="9" t="str">
        <f>'[1]Cost Report'!C42</f>
        <v>RAJAKUMARI</v>
      </c>
      <c r="C35" s="10" t="str">
        <f>VLOOKUP(A35,'[1]26-Master'!B:D,3,0)</f>
        <v>B</v>
      </c>
      <c r="D35" s="11">
        <f>VLOOKUP(A35,'[1]26-Master'!B:E,4,0)</f>
        <v>0.7</v>
      </c>
      <c r="E35" s="12">
        <f>Q35</f>
        <v>0.51666666666666661</v>
      </c>
      <c r="F35" s="12">
        <f>Y35</f>
        <v>0.75296296296296317</v>
      </c>
      <c r="G35" s="12">
        <f>Y35</f>
        <v>0.75296296296296317</v>
      </c>
      <c r="H35" s="12">
        <f>AO35</f>
        <v>0</v>
      </c>
      <c r="I35" s="13">
        <f>AVERAGEIF(E35:H35,"&gt;0%")</f>
        <v>0.67419753086419776</v>
      </c>
      <c r="J35" s="12">
        <f>AT35</f>
        <v>0</v>
      </c>
      <c r="K35" s="14">
        <f>AVERAGEIF(E35:J35,"&gt;0%")</f>
        <v>0.67419753086419776</v>
      </c>
      <c r="L35" s="13">
        <f>IFERROR(K35,0%)</f>
        <v>0.67419753086419776</v>
      </c>
      <c r="M35" s="15">
        <f>VLOOKUP($A35,'[1]26-Master'!$B:$K,10,0)</f>
        <v>0.36</v>
      </c>
      <c r="N35" s="15">
        <f>VLOOKUP($A35,'[1]29'!$B:$K,10,0)</f>
        <v>0.47</v>
      </c>
      <c r="O35" s="15">
        <f>VLOOKUP($A35,'[1]30'!$B:$K,10,0)</f>
        <v>0.72</v>
      </c>
      <c r="P35" s="14">
        <f>AVERAGEIF(M35:O35,"&gt;0%")</f>
        <v>0.51666666666666661</v>
      </c>
      <c r="Q35" s="14">
        <f>IFERROR(P35,0%)</f>
        <v>0.51666666666666661</v>
      </c>
      <c r="R35" s="15">
        <f>VLOOKUP($A35,'[1]31'!$B:$K,10,0)</f>
        <v>0.55000000000000004</v>
      </c>
      <c r="S35" s="15">
        <f>VLOOKUP($A35,'[1]2'!$B:$K,10,0)</f>
        <v>0</v>
      </c>
      <c r="T35" s="15">
        <f>VLOOKUP($A35,'[1]3'!$B:$K,10,0)</f>
        <v>0</v>
      </c>
      <c r="U35" s="15">
        <f>VLOOKUP($A35,'[1]4'!$B:$K,10,0)</f>
        <v>0.67</v>
      </c>
      <c r="V35" s="15">
        <f>VLOOKUP($A35,'[1]5'!$B:$K,10,0)</f>
        <v>1.038888888888889</v>
      </c>
      <c r="W35" s="15">
        <f>VLOOKUP($A35,'[1]6'!$B:$K,10,0)</f>
        <v>0</v>
      </c>
      <c r="X35" s="14">
        <f>AVERAGEIF(R35:W35,"&gt;0%")</f>
        <v>0.75296296296296317</v>
      </c>
      <c r="Y35" s="14">
        <f>IFERROR(X35,0%)</f>
        <v>0.75296296296296317</v>
      </c>
      <c r="Z35" s="15">
        <f>VLOOKUP($A35,'[1]7'!$B:$K,10,0)</f>
        <v>0</v>
      </c>
      <c r="AA35" s="15">
        <f>VLOOKUP($A35,'[1]9'!$B:$K,10,0)</f>
        <v>0.87</v>
      </c>
      <c r="AB35" s="15">
        <f>VLOOKUP($A35,'[1]10'!$B:$K,10,0)</f>
        <v>0.84</v>
      </c>
      <c r="AC35" s="15">
        <f>VLOOKUP($A35,'[1]11'!$B:$K,10,0)</f>
        <v>0.45</v>
      </c>
      <c r="AD35" s="15">
        <f>VLOOKUP($A35,'[1]12'!$B:$K,10,0)</f>
        <v>0.9</v>
      </c>
      <c r="AE35" s="15">
        <f>VLOOKUP($A35,'[1]13'!$B:$K,10,0)</f>
        <v>0</v>
      </c>
      <c r="AF35" s="14">
        <f>AVERAGEIF(Z35:AE35,"&gt;0%")</f>
        <v>0.76500000000000001</v>
      </c>
      <c r="AG35" s="14">
        <f>IFERROR(AF35,0%)</f>
        <v>0.76500000000000001</v>
      </c>
      <c r="AH35" s="15">
        <f>VLOOKUP($A35,'[1]14'!$B:$K,10,0)</f>
        <v>0</v>
      </c>
      <c r="AI35" s="15">
        <f>VLOOKUP($A35,'[1]16'!$B:$K,10,0)</f>
        <v>0</v>
      </c>
      <c r="AJ35" s="15">
        <f>VLOOKUP($A35,'[1]17'!$B:$K,10,0)</f>
        <v>0</v>
      </c>
      <c r="AK35" s="15">
        <f>VLOOKUP($A35,'[1]18'!$B:$K,10,0)</f>
        <v>0</v>
      </c>
      <c r="AL35" s="15">
        <f>VLOOKUP($A35,'[1]19'!$B:$K,10,0)</f>
        <v>0</v>
      </c>
      <c r="AM35" s="15">
        <f>VLOOKUP($A35,'[1]20'!$B:$K,10,0)</f>
        <v>0</v>
      </c>
      <c r="AN35" s="14">
        <f>AVERAGEIF(AH35:AM35,"&gt;=0")</f>
        <v>0</v>
      </c>
      <c r="AO35" s="14">
        <f>IFERROR(AN35,0%)</f>
        <v>0</v>
      </c>
      <c r="AP35" s="15">
        <f>VLOOKUP($A35,'[1]21'!$B:$K,10,0)</f>
        <v>0</v>
      </c>
      <c r="AQ35" s="15">
        <f>VLOOKUP($A35,'[1]23'!$B:$K,10,0)</f>
        <v>0</v>
      </c>
      <c r="AR35" s="15">
        <f>VLOOKUP($A35,'[1]23'!$B:$K,10,0)</f>
        <v>0</v>
      </c>
      <c r="AS35" s="14">
        <f>AVERAGEIF(AP35:AR35,"&gt;=0")</f>
        <v>0</v>
      </c>
      <c r="AT35" s="14">
        <f>IFERROR(AS35,0%)</f>
        <v>0</v>
      </c>
      <c r="AU35" s="16" t="str">
        <f>IF(I35&lt;65.01%,"C",IF(I35&lt;75%,"B",IF(I35&lt;80%,"A",IF(I35&lt;85%,"A1",IF(I35&lt;90%,"A2",IF(I35&lt;100%,"A+",IF(I35&lt;64.09%,"C")))))))</f>
        <v>B</v>
      </c>
      <c r="AV35" s="17"/>
      <c r="AW35" s="18" t="str">
        <f>REPT("|",L35*100)&amp;TEXT(L35," #%")</f>
        <v>||||||||||||||||||||||||||||||||||||||||||||||||||||||||||||||||||| 67%</v>
      </c>
      <c r="AX35" s="19">
        <f>VLOOKUP(A35,[2]Sheet1!$B:$AL,37,0)</f>
        <v>18</v>
      </c>
      <c r="AY35" s="20">
        <f>AX35/22</f>
        <v>0.81818181818181823</v>
      </c>
      <c r="AZ35" s="21">
        <v>1</v>
      </c>
      <c r="BA35" s="21">
        <v>1</v>
      </c>
      <c r="BB35" s="21">
        <v>1</v>
      </c>
      <c r="BC35" s="21">
        <v>1</v>
      </c>
      <c r="BD35" s="20">
        <f>SUM(AZ35:BC35)/4</f>
        <v>1</v>
      </c>
      <c r="BE35" s="21">
        <v>2</v>
      </c>
      <c r="BF35" s="21">
        <v>2</v>
      </c>
      <c r="BG35" s="21">
        <v>3</v>
      </c>
      <c r="BH35" s="21">
        <v>3</v>
      </c>
      <c r="BI35" s="21">
        <v>2</v>
      </c>
      <c r="BJ35" s="21">
        <v>2</v>
      </c>
      <c r="BK35" s="21">
        <v>3</v>
      </c>
      <c r="BL35" s="21">
        <v>3</v>
      </c>
      <c r="BM35" s="21">
        <v>2</v>
      </c>
      <c r="BN35" s="21">
        <v>2</v>
      </c>
      <c r="BO35" s="21">
        <v>4</v>
      </c>
      <c r="BP35" s="21">
        <v>5</v>
      </c>
      <c r="BQ35" s="21">
        <v>4</v>
      </c>
      <c r="BR35" s="21">
        <v>6</v>
      </c>
      <c r="BS35" s="21">
        <v>4</v>
      </c>
      <c r="BT35" s="21">
        <v>6</v>
      </c>
    </row>
    <row r="36" spans="1:72" s="26" customFormat="1" ht="22.5" customHeight="1" x14ac:dyDescent="0.3">
      <c r="A36" s="8">
        <f>'[1]Cost Report'!B43</f>
        <v>2392</v>
      </c>
      <c r="B36" s="9" t="str">
        <f>'[1]Cost Report'!C43</f>
        <v>VANITHASRI M</v>
      </c>
      <c r="C36" s="10" t="str">
        <f>VLOOKUP(A36,'[1]26-Master'!B:D,3,0)</f>
        <v>A</v>
      </c>
      <c r="D36" s="11">
        <f>VLOOKUP(A36,'[1]26-Master'!B:E,4,0)</f>
        <v>0.75</v>
      </c>
      <c r="E36" s="12">
        <f>Q36</f>
        <v>0</v>
      </c>
      <c r="F36" s="12">
        <f>Y36</f>
        <v>0</v>
      </c>
      <c r="G36" s="12">
        <f>Y36</f>
        <v>0</v>
      </c>
      <c r="H36" s="12">
        <f>AO36</f>
        <v>0</v>
      </c>
      <c r="I36" s="13">
        <f>AVERAGEIF(E36:H36,"&gt;=0%")</f>
        <v>0</v>
      </c>
      <c r="J36" s="12">
        <f>AT36</f>
        <v>0</v>
      </c>
      <c r="K36" s="14" t="e">
        <f>AVERAGEIF(E36:J36,"&gt;0%")</f>
        <v>#DIV/0!</v>
      </c>
      <c r="L36" s="13">
        <f>IFERROR(K36,0%)</f>
        <v>0</v>
      </c>
      <c r="M36" s="15">
        <f>VLOOKUP($A36,'[1]26-Master'!$B:$K,10,0)</f>
        <v>0</v>
      </c>
      <c r="N36" s="15">
        <f>VLOOKUP($A36,'[1]29'!$B:$K,10,0)</f>
        <v>0</v>
      </c>
      <c r="O36" s="15">
        <f>VLOOKUP($A36,'[1]30'!$B:$K,10,0)</f>
        <v>0</v>
      </c>
      <c r="P36" s="14">
        <f>AVERAGEIF(M36:O36,"&gt;=0%")</f>
        <v>0</v>
      </c>
      <c r="Q36" s="14">
        <f>IFERROR(P36,0%)</f>
        <v>0</v>
      </c>
      <c r="R36" s="15">
        <f>VLOOKUP($A36,'[1]31'!$B:$K,10,0)</f>
        <v>0</v>
      </c>
      <c r="S36" s="15">
        <f>VLOOKUP($A36,'[1]2'!$B:$K,10,0)</f>
        <v>0</v>
      </c>
      <c r="T36" s="15">
        <f>VLOOKUP($A36,'[1]3'!$B:$K,10,0)</f>
        <v>0</v>
      </c>
      <c r="U36" s="15">
        <f>VLOOKUP($A36,'[1]4'!$B:$K,10,0)</f>
        <v>0</v>
      </c>
      <c r="V36" s="15">
        <f>VLOOKUP($A36,'[1]5'!$B:$K,10,0)</f>
        <v>0</v>
      </c>
      <c r="W36" s="15">
        <f>VLOOKUP($A36,'[1]6'!$B:$K,10,0)</f>
        <v>0</v>
      </c>
      <c r="X36" s="14">
        <f>AVERAGEIF(R36:W36,"&gt;=0%")</f>
        <v>0</v>
      </c>
      <c r="Y36" s="14">
        <f>IFERROR(X36,0%)</f>
        <v>0</v>
      </c>
      <c r="Z36" s="15">
        <f>VLOOKUP($A36,'[1]7'!$B:$K,10,0)</f>
        <v>0</v>
      </c>
      <c r="AA36" s="15">
        <f>VLOOKUP($A36,'[1]9'!$B:$K,10,0)</f>
        <v>0</v>
      </c>
      <c r="AB36" s="15">
        <f>VLOOKUP($A36,'[1]10'!$B:$K,10,0)</f>
        <v>0</v>
      </c>
      <c r="AC36" s="15">
        <f>VLOOKUP($A36,'[1]11'!$B:$K,10,0)</f>
        <v>0</v>
      </c>
      <c r="AD36" s="15">
        <f>VLOOKUP($A36,'[1]12'!$B:$K,10,0)</f>
        <v>0</v>
      </c>
      <c r="AE36" s="15">
        <f>VLOOKUP($A36,'[1]13'!$B:$K,10,0)</f>
        <v>0</v>
      </c>
      <c r="AF36" s="14">
        <f>AVERAGEIF(Z36:AE36,"&gt;=0%")</f>
        <v>0</v>
      </c>
      <c r="AG36" s="14">
        <f>IFERROR(AF36,0%)</f>
        <v>0</v>
      </c>
      <c r="AH36" s="15">
        <f>VLOOKUP($A36,'[1]14'!$B:$K,10,0)</f>
        <v>0</v>
      </c>
      <c r="AI36" s="15">
        <f>VLOOKUP($A36,'[1]16'!$B:$K,10,0)</f>
        <v>0</v>
      </c>
      <c r="AJ36" s="15">
        <f>VLOOKUP($A36,'[1]17'!$B:$K,10,0)</f>
        <v>0</v>
      </c>
      <c r="AK36" s="15">
        <f>VLOOKUP($A36,'[1]18'!$B:$K,10,0)</f>
        <v>0</v>
      </c>
      <c r="AL36" s="15">
        <f>VLOOKUP($A36,'[1]19'!$B:$K,10,0)</f>
        <v>0</v>
      </c>
      <c r="AM36" s="15">
        <f>VLOOKUP($A36,'[1]20'!$B:$K,10,0)</f>
        <v>0</v>
      </c>
      <c r="AN36" s="14">
        <f>AVERAGEIF(AH36:AM36,"&gt;=0")</f>
        <v>0</v>
      </c>
      <c r="AO36" s="14">
        <f>IFERROR(AN36,0%)</f>
        <v>0</v>
      </c>
      <c r="AP36" s="15">
        <f>VLOOKUP($A36,'[1]21'!$B:$K,10,0)</f>
        <v>0</v>
      </c>
      <c r="AQ36" s="15">
        <f>VLOOKUP($A36,'[1]23'!$B:$K,10,0)</f>
        <v>0</v>
      </c>
      <c r="AR36" s="15">
        <f>VLOOKUP($A36,'[1]23'!$B:$K,10,0)</f>
        <v>0</v>
      </c>
      <c r="AS36" s="14">
        <f>AVERAGEIF(AP36:AR36,"&gt;=0")</f>
        <v>0</v>
      </c>
      <c r="AT36" s="14">
        <f>IFERROR(AS36,0%)</f>
        <v>0</v>
      </c>
      <c r="AU36" s="16" t="str">
        <f>IF(I36&lt;65.01%,"C",IF(I36&lt;75%,"B",IF(I36&lt;80%,"A",IF(I36&lt;85%,"A1",IF(I36&lt;90%,"A2",IF(I36&lt;100%,"A+",IF(I36&lt;64.09%,"C")))))))</f>
        <v>C</v>
      </c>
      <c r="AV36" s="17"/>
      <c r="AW36" s="18" t="str">
        <f>REPT("|",L36*100)&amp;TEXT(L36," #%")</f>
        <v xml:space="preserve"> %</v>
      </c>
      <c r="AX36" s="19">
        <f>VLOOKUP(A36,[2]Sheet1!$B:$AL,37,0)</f>
        <v>20</v>
      </c>
      <c r="AY36" s="20">
        <f>AX36/22</f>
        <v>0.90909090909090906</v>
      </c>
      <c r="AZ36" s="21">
        <v>1</v>
      </c>
      <c r="BA36" s="21">
        <v>1</v>
      </c>
      <c r="BB36" s="21">
        <v>1</v>
      </c>
      <c r="BC36" s="21">
        <v>1</v>
      </c>
      <c r="BD36" s="20">
        <f>SUM(AZ36:BC36)/4</f>
        <v>1</v>
      </c>
      <c r="BE36" s="21">
        <v>2</v>
      </c>
      <c r="BF36" s="21">
        <v>2</v>
      </c>
      <c r="BG36" s="21">
        <v>3</v>
      </c>
      <c r="BH36" s="21">
        <v>3</v>
      </c>
      <c r="BI36" s="21">
        <v>2</v>
      </c>
      <c r="BJ36" s="21">
        <v>2</v>
      </c>
      <c r="BK36" s="21">
        <v>3</v>
      </c>
      <c r="BL36" s="21">
        <v>4</v>
      </c>
      <c r="BM36" s="21">
        <v>2</v>
      </c>
      <c r="BN36" s="21">
        <v>4</v>
      </c>
      <c r="BO36" s="21" t="s">
        <v>35</v>
      </c>
      <c r="BP36" s="21" t="s">
        <v>35</v>
      </c>
      <c r="BQ36" s="21" t="s">
        <v>35</v>
      </c>
      <c r="BR36" s="21" t="s">
        <v>35</v>
      </c>
      <c r="BS36" s="21" t="s">
        <v>35</v>
      </c>
      <c r="BT36" s="21" t="s">
        <v>35</v>
      </c>
    </row>
    <row r="37" spans="1:72" s="26" customFormat="1" ht="22.5" customHeight="1" x14ac:dyDescent="0.3">
      <c r="A37" s="22">
        <f>'[1]Cost Report'!B44</f>
        <v>2420</v>
      </c>
      <c r="B37" s="23" t="str">
        <f>'[1]Cost Report'!C44</f>
        <v>SELLAMMAL</v>
      </c>
      <c r="C37" s="10" t="str">
        <f>VLOOKUP(A37,'[1]26-Master'!B:D,3,0)</f>
        <v>B</v>
      </c>
      <c r="D37" s="11">
        <f>VLOOKUP(A37,'[1]26-Master'!B:E,4,0)</f>
        <v>0.7</v>
      </c>
      <c r="E37" s="12">
        <f>Q37</f>
        <v>0.66999999999999993</v>
      </c>
      <c r="F37" s="12">
        <f>Y37</f>
        <v>0.75211711711711704</v>
      </c>
      <c r="G37" s="12">
        <f>Y37</f>
        <v>0.75211711711711704</v>
      </c>
      <c r="H37" s="12">
        <f>AO37</f>
        <v>0</v>
      </c>
      <c r="I37" s="13">
        <f>AVERAGEIF(E37:H37,"&gt;0%")</f>
        <v>0.72474474474474471</v>
      </c>
      <c r="J37" s="12">
        <f>AT37</f>
        <v>0</v>
      </c>
      <c r="K37" s="14">
        <f>AVERAGEIF(E37:J37,"&gt;0%")</f>
        <v>0.72474474474474471</v>
      </c>
      <c r="L37" s="13">
        <f>IFERROR(K37,0%)</f>
        <v>0.72474474474474471</v>
      </c>
      <c r="M37" s="15">
        <f>VLOOKUP($A37,'[1]26-Master'!$B:$K,10,0)</f>
        <v>0</v>
      </c>
      <c r="N37" s="15">
        <f>VLOOKUP($A37,'[1]29'!$B:$K,10,0)</f>
        <v>0.76</v>
      </c>
      <c r="O37" s="15">
        <f>VLOOKUP($A37,'[1]30'!$B:$K,10,0)</f>
        <v>0.57999999999999996</v>
      </c>
      <c r="P37" s="14">
        <f>AVERAGEIF(M37:O37,"&gt;0%")</f>
        <v>0.66999999999999993</v>
      </c>
      <c r="Q37" s="14">
        <f>IFERROR(P37,0%)</f>
        <v>0.66999999999999993</v>
      </c>
      <c r="R37" s="15">
        <f>VLOOKUP($A37,'[1]31'!$B:$K,10,0)</f>
        <v>0.72</v>
      </c>
      <c r="S37" s="15">
        <f>VLOOKUP($A37,'[1]2'!$B:$K,10,0)</f>
        <v>0.77</v>
      </c>
      <c r="T37" s="15">
        <f>VLOOKUP($A37,'[1]3'!$B:$K,10,0)</f>
        <v>0.83</v>
      </c>
      <c r="U37" s="15">
        <f>VLOOKUP($A37,'[1]4'!$B:$K,10,0)</f>
        <v>0.70270270270270274</v>
      </c>
      <c r="V37" s="15">
        <f>VLOOKUP($A37,'[1]5'!$B:$K,10,0)</f>
        <v>0.76</v>
      </c>
      <c r="W37" s="15">
        <f>VLOOKUP($A37,'[1]6'!$B:$K,10,0)</f>
        <v>0.73</v>
      </c>
      <c r="X37" s="14">
        <f>AVERAGEIF(R37:W37,"&gt;0%")</f>
        <v>0.75211711711711704</v>
      </c>
      <c r="Y37" s="14">
        <f>IFERROR(X37,0%)</f>
        <v>0.75211711711711704</v>
      </c>
      <c r="Z37" s="15">
        <f>VLOOKUP($A37,'[1]7'!$B:$K,10,0)</f>
        <v>0</v>
      </c>
      <c r="AA37" s="15">
        <f>VLOOKUP($A37,'[1]9'!$B:$K,10,0)</f>
        <v>0.79</v>
      </c>
      <c r="AB37" s="15">
        <f>VLOOKUP($A37,'[1]10'!$B:$K,10,0)</f>
        <v>0.74</v>
      </c>
      <c r="AC37" s="15">
        <f>VLOOKUP($A37,'[1]11'!$B:$K,10,0)</f>
        <v>0.96</v>
      </c>
      <c r="AD37" s="15">
        <f>VLOOKUP($A37,'[1]12'!$B:$K,10,0)</f>
        <v>0.89</v>
      </c>
      <c r="AE37" s="15">
        <f>VLOOKUP($A37,'[1]13'!$B:$K,10,0)</f>
        <v>0</v>
      </c>
      <c r="AF37" s="14">
        <f>AVERAGEIF(Z37:AE37,"&gt;0%")</f>
        <v>0.84500000000000008</v>
      </c>
      <c r="AG37" s="14">
        <f>IFERROR(AF37,0%)</f>
        <v>0.84500000000000008</v>
      </c>
      <c r="AH37" s="15">
        <f>VLOOKUP($A37,'[1]14'!$B:$K,10,0)</f>
        <v>0</v>
      </c>
      <c r="AI37" s="15">
        <f>VLOOKUP($A37,'[1]16'!$B:$K,10,0)</f>
        <v>0</v>
      </c>
      <c r="AJ37" s="15">
        <f>VLOOKUP($A37,'[1]17'!$B:$K,10,0)</f>
        <v>0</v>
      </c>
      <c r="AK37" s="15">
        <f>VLOOKUP($A37,'[1]18'!$B:$K,10,0)</f>
        <v>0</v>
      </c>
      <c r="AL37" s="15">
        <f>VLOOKUP($A37,'[1]19'!$B:$K,10,0)</f>
        <v>0</v>
      </c>
      <c r="AM37" s="15">
        <f>VLOOKUP($A37,'[1]20'!$B:$K,10,0)</f>
        <v>0</v>
      </c>
      <c r="AN37" s="14">
        <f>AVERAGEIF(AH37:AM37,"&gt;=0")</f>
        <v>0</v>
      </c>
      <c r="AO37" s="14">
        <f>IFERROR(AN37,0%)</f>
        <v>0</v>
      </c>
      <c r="AP37" s="15">
        <f>VLOOKUP($A37,'[1]21'!$B:$K,10,0)</f>
        <v>0</v>
      </c>
      <c r="AQ37" s="15">
        <f>VLOOKUP($A37,'[1]23'!$B:$K,10,0)</f>
        <v>0</v>
      </c>
      <c r="AR37" s="15">
        <f>VLOOKUP($A37,'[1]23'!$B:$K,10,0)</f>
        <v>0</v>
      </c>
      <c r="AS37" s="14">
        <f>AVERAGEIF(AP37:AR37,"&gt;=0")</f>
        <v>0</v>
      </c>
      <c r="AT37" s="14">
        <f>IFERROR(AS37,0%)</f>
        <v>0</v>
      </c>
      <c r="AU37" s="16" t="str">
        <f>IF(I37&lt;65.01%,"C",IF(I37&lt;75%,"B",IF(I37&lt;80%,"A",IF(I37&lt;85%,"A1",IF(I37&lt;90%,"A2",IF(I37&lt;100%,"A+",IF(I37&lt;64.09%,"C")))))))</f>
        <v>B</v>
      </c>
      <c r="AV37" s="17"/>
      <c r="AW37" s="18" t="str">
        <f>REPT("|",L37*100)&amp;TEXT(L37," #%")</f>
        <v>|||||||||||||||||||||||||||||||||||||||||||||||||||||||||||||||||||||||| 72%</v>
      </c>
      <c r="AX37" s="19">
        <f>VLOOKUP(A37,[2]Sheet1!$B:$AL,37,0)</f>
        <v>21</v>
      </c>
      <c r="AY37" s="20">
        <f>AX37/22</f>
        <v>0.95454545454545459</v>
      </c>
      <c r="AZ37" s="21">
        <v>1</v>
      </c>
      <c r="BA37" s="21">
        <v>1</v>
      </c>
      <c r="BB37" s="21">
        <v>1</v>
      </c>
      <c r="BC37" s="21">
        <v>1</v>
      </c>
      <c r="BD37" s="20">
        <f>SUM(AZ37:BC37)/4</f>
        <v>1</v>
      </c>
      <c r="BE37" s="21">
        <v>2</v>
      </c>
      <c r="BF37" s="21">
        <v>2</v>
      </c>
      <c r="BG37" s="21">
        <v>3</v>
      </c>
      <c r="BH37" s="21">
        <v>3</v>
      </c>
      <c r="BI37" s="21">
        <v>2</v>
      </c>
      <c r="BJ37" s="21">
        <v>2</v>
      </c>
      <c r="BK37" s="21">
        <v>3</v>
      </c>
      <c r="BL37" s="21">
        <v>3</v>
      </c>
      <c r="BM37" s="21">
        <v>2</v>
      </c>
      <c r="BN37" s="21">
        <v>2</v>
      </c>
      <c r="BO37" s="21">
        <v>4</v>
      </c>
      <c r="BP37" s="21">
        <v>5</v>
      </c>
      <c r="BQ37" s="21">
        <v>4</v>
      </c>
      <c r="BR37" s="21">
        <v>6</v>
      </c>
      <c r="BS37" s="21">
        <v>4</v>
      </c>
      <c r="BT37" s="21">
        <v>6</v>
      </c>
    </row>
    <row r="38" spans="1:72" s="26" customFormat="1" ht="22.5" customHeight="1" x14ac:dyDescent="0.3">
      <c r="A38" s="8">
        <f>'[1]Cost Report'!B45</f>
        <v>2458</v>
      </c>
      <c r="B38" s="9" t="str">
        <f>'[1]Cost Report'!C45</f>
        <v>PUNITHA M</v>
      </c>
      <c r="C38" s="10" t="str">
        <f>VLOOKUP(A38,'[1]26-Master'!B:D,3,0)</f>
        <v>A</v>
      </c>
      <c r="D38" s="11">
        <f>VLOOKUP(A38,'[1]26-Master'!B:E,4,0)</f>
        <v>0.75</v>
      </c>
      <c r="E38" s="12">
        <f>Q38</f>
        <v>0.78666666666666674</v>
      </c>
      <c r="F38" s="12">
        <f>Y38</f>
        <v>0.61833333333333329</v>
      </c>
      <c r="G38" s="12">
        <f>Y38</f>
        <v>0.61833333333333329</v>
      </c>
      <c r="H38" s="12">
        <f>AO38</f>
        <v>0</v>
      </c>
      <c r="I38" s="13">
        <f>AVERAGEIF(E38:H38,"&gt;0%")</f>
        <v>0.67444444444444451</v>
      </c>
      <c r="J38" s="12">
        <f>AT38</f>
        <v>0</v>
      </c>
      <c r="K38" s="14">
        <f>AVERAGEIF(E38:J38,"&gt;0%")</f>
        <v>0.67444444444444451</v>
      </c>
      <c r="L38" s="13">
        <f>IFERROR(K38,0%)</f>
        <v>0.67444444444444451</v>
      </c>
      <c r="M38" s="15">
        <f>VLOOKUP($A38,'[1]26-Master'!$B:$K,10,0)</f>
        <v>0.73</v>
      </c>
      <c r="N38" s="15">
        <f>VLOOKUP($A38,'[1]29'!$B:$K,10,0)</f>
        <v>0.87</v>
      </c>
      <c r="O38" s="15">
        <f>VLOOKUP($A38,'[1]30'!$B:$K,10,0)</f>
        <v>0.76</v>
      </c>
      <c r="P38" s="14">
        <f>AVERAGEIF(M38:O38,"&gt;0%")</f>
        <v>0.78666666666666674</v>
      </c>
      <c r="Q38" s="14">
        <f>IFERROR(P38,0%)</f>
        <v>0.78666666666666674</v>
      </c>
      <c r="R38" s="15">
        <f>VLOOKUP($A38,'[1]31'!$B:$K,10,0)</f>
        <v>0.89</v>
      </c>
      <c r="S38" s="15">
        <f>VLOOKUP($A38,'[1]2'!$B:$K,10,0)</f>
        <v>0.85</v>
      </c>
      <c r="T38" s="15">
        <f>VLOOKUP($A38,'[1]3'!$B:$K,10,0)</f>
        <v>0.82</v>
      </c>
      <c r="U38" s="15">
        <f>VLOOKUP($A38,'[1]4'!$B:$K,10,0)</f>
        <v>0.13</v>
      </c>
      <c r="V38" s="15">
        <f>VLOOKUP($A38,'[1]5'!$B:$K,10,0)</f>
        <v>0.53</v>
      </c>
      <c r="W38" s="15">
        <f>VLOOKUP($A38,'[1]6'!$B:$K,10,0)</f>
        <v>0.49</v>
      </c>
      <c r="X38" s="14">
        <f>AVERAGEIF(R38:W38,"&gt;0%")</f>
        <v>0.61833333333333329</v>
      </c>
      <c r="Y38" s="14">
        <f>IFERROR(X38,0%)</f>
        <v>0.61833333333333329</v>
      </c>
      <c r="Z38" s="15">
        <f>VLOOKUP($A38,'[1]7'!$B:$K,10,0)</f>
        <v>0.24</v>
      </c>
      <c r="AA38" s="15">
        <f>VLOOKUP($A38,'[1]9'!$B:$K,10,0)</f>
        <v>0.74</v>
      </c>
      <c r="AB38" s="15">
        <f>VLOOKUP($A38,'[1]10'!$B:$K,10,0)</f>
        <v>0.85</v>
      </c>
      <c r="AC38" s="15">
        <f>VLOOKUP($A38,'[1]11'!$B:$K,10,0)</f>
        <v>0.87</v>
      </c>
      <c r="AD38" s="15">
        <f>VLOOKUP($A38,'[1]12'!$B:$K,10,0)</f>
        <v>0.87</v>
      </c>
      <c r="AE38" s="15">
        <f>VLOOKUP($A38,'[1]13'!$B:$K,10,0)</f>
        <v>0</v>
      </c>
      <c r="AF38" s="14">
        <f>AVERAGEIF(Z38:AE38,"&gt;0%")</f>
        <v>0.71400000000000008</v>
      </c>
      <c r="AG38" s="14">
        <f>IFERROR(AF38,0%)</f>
        <v>0.71400000000000008</v>
      </c>
      <c r="AH38" s="15">
        <f>VLOOKUP($A38,'[1]14'!$B:$K,10,0)</f>
        <v>0</v>
      </c>
      <c r="AI38" s="15">
        <f>VLOOKUP($A38,'[1]16'!$B:$K,10,0)</f>
        <v>0</v>
      </c>
      <c r="AJ38" s="15">
        <f>VLOOKUP($A38,'[1]17'!$B:$K,10,0)</f>
        <v>0</v>
      </c>
      <c r="AK38" s="15">
        <f>VLOOKUP($A38,'[1]18'!$B:$K,10,0)</f>
        <v>0</v>
      </c>
      <c r="AL38" s="15">
        <f>VLOOKUP($A38,'[1]19'!$B:$K,10,0)</f>
        <v>0</v>
      </c>
      <c r="AM38" s="15">
        <f>VLOOKUP($A38,'[1]20'!$B:$K,10,0)</f>
        <v>0</v>
      </c>
      <c r="AN38" s="14">
        <f>AVERAGEIF(AH38:AM38,"&gt;=0")</f>
        <v>0</v>
      </c>
      <c r="AO38" s="14">
        <f>IFERROR(AN38,0%)</f>
        <v>0</v>
      </c>
      <c r="AP38" s="15">
        <f>VLOOKUP($A38,'[1]21'!$B:$K,10,0)</f>
        <v>0</v>
      </c>
      <c r="AQ38" s="15">
        <f>VLOOKUP($A38,'[1]23'!$B:$K,10,0)</f>
        <v>0</v>
      </c>
      <c r="AR38" s="15">
        <f>VLOOKUP($A38,'[1]23'!$B:$K,10,0)</f>
        <v>0</v>
      </c>
      <c r="AS38" s="14">
        <f>AVERAGEIF(AP38:AR38,"&gt;=0")</f>
        <v>0</v>
      </c>
      <c r="AT38" s="14">
        <f>IFERROR(AS38,0%)</f>
        <v>0</v>
      </c>
      <c r="AU38" s="16" t="str">
        <f>IF(I38&lt;65.01%,"C",IF(I38&lt;75%,"B",IF(I38&lt;80%,"A",IF(I38&lt;85%,"A1",IF(I38&lt;90%,"A2",IF(I38&lt;100%,"A+",IF(I38&lt;64.09%,"C")))))))</f>
        <v>B</v>
      </c>
      <c r="AV38" s="17"/>
      <c r="AW38" s="18" t="str">
        <f>REPT("|",L38*100)&amp;TEXT(L38," #%")</f>
        <v>||||||||||||||||||||||||||||||||||||||||||||||||||||||||||||||||||| 67%</v>
      </c>
      <c r="AX38" s="19">
        <f>VLOOKUP(A38,[2]Sheet1!$B:$AL,37,0)</f>
        <v>18</v>
      </c>
      <c r="AY38" s="20">
        <f>AX38/22</f>
        <v>0.81818181818181823</v>
      </c>
      <c r="AZ38" s="21">
        <v>1</v>
      </c>
      <c r="BA38" s="21">
        <v>1</v>
      </c>
      <c r="BB38" s="21">
        <v>1</v>
      </c>
      <c r="BC38" s="21">
        <v>1</v>
      </c>
      <c r="BD38" s="20">
        <f>SUM(AZ38:BC38)/4</f>
        <v>1</v>
      </c>
      <c r="BE38" s="21">
        <v>2</v>
      </c>
      <c r="BF38" s="21">
        <v>2</v>
      </c>
      <c r="BG38" s="21">
        <v>3</v>
      </c>
      <c r="BH38" s="21">
        <v>3</v>
      </c>
      <c r="BI38" s="21">
        <v>2</v>
      </c>
      <c r="BJ38" s="21">
        <v>2</v>
      </c>
      <c r="BK38" s="21">
        <v>3</v>
      </c>
      <c r="BL38" s="21">
        <v>3</v>
      </c>
      <c r="BM38" s="21">
        <v>2</v>
      </c>
      <c r="BN38" s="21">
        <v>4</v>
      </c>
      <c r="BO38" s="21" t="s">
        <v>35</v>
      </c>
      <c r="BP38" s="21" t="s">
        <v>35</v>
      </c>
      <c r="BQ38" s="21" t="s">
        <v>35</v>
      </c>
      <c r="BR38" s="21" t="s">
        <v>35</v>
      </c>
      <c r="BS38" s="21" t="s">
        <v>35</v>
      </c>
      <c r="BT38" s="21" t="s">
        <v>35</v>
      </c>
    </row>
    <row r="39" spans="1:72" s="26" customFormat="1" ht="22.5" customHeight="1" x14ac:dyDescent="0.3">
      <c r="A39" s="8">
        <f>'[1]Cost Report'!B46</f>
        <v>2467</v>
      </c>
      <c r="B39" s="9" t="str">
        <f>'[1]Cost Report'!C46</f>
        <v>M HARIPRIYA</v>
      </c>
      <c r="C39" s="10" t="str">
        <f>VLOOKUP(A39,'[1]26-Master'!B:D,3,0)</f>
        <v>B</v>
      </c>
      <c r="D39" s="11">
        <f>VLOOKUP(A39,'[1]26-Master'!B:E,4,0)</f>
        <v>0.7</v>
      </c>
      <c r="E39" s="12">
        <f>Q39</f>
        <v>0</v>
      </c>
      <c r="F39" s="12">
        <f>Y39</f>
        <v>0.60603448275862071</v>
      </c>
      <c r="G39" s="12">
        <f>Y39</f>
        <v>0.60603448275862071</v>
      </c>
      <c r="H39" s="12">
        <f>AO39</f>
        <v>0</v>
      </c>
      <c r="I39" s="13">
        <f>AVERAGEIF(E39:H39,"&gt;0%")</f>
        <v>0.60603448275862071</v>
      </c>
      <c r="J39" s="12">
        <f>AT39</f>
        <v>0</v>
      </c>
      <c r="K39" s="14">
        <f>AVERAGEIF(E39:J39,"&gt;0%")</f>
        <v>0.60603448275862071</v>
      </c>
      <c r="L39" s="13">
        <f>IFERROR(K39,0%)</f>
        <v>0.60603448275862071</v>
      </c>
      <c r="M39" s="15">
        <f>VLOOKUP($A39,'[1]26-Master'!$B:$K,10,0)</f>
        <v>0</v>
      </c>
      <c r="N39" s="15">
        <f>VLOOKUP($A39,'[1]29'!$B:$K,10,0)</f>
        <v>0</v>
      </c>
      <c r="O39" s="15">
        <f>VLOOKUP($A39,'[1]30'!$B:$K,10,0)</f>
        <v>0</v>
      </c>
      <c r="P39" s="14">
        <f>AVERAGEIF(M39:O39,"&gt;=0%")</f>
        <v>0</v>
      </c>
      <c r="Q39" s="14">
        <f>IFERROR(P39,0%)</f>
        <v>0</v>
      </c>
      <c r="R39" s="15">
        <f>VLOOKUP($A39,'[1]31'!$B:$K,10,0)</f>
        <v>0</v>
      </c>
      <c r="S39" s="15">
        <f>VLOOKUP($A39,'[1]2'!$B:$K,10,0)</f>
        <v>0</v>
      </c>
      <c r="T39" s="15">
        <f>VLOOKUP($A39,'[1]3'!$B:$K,10,0)</f>
        <v>0</v>
      </c>
      <c r="U39" s="15">
        <f>VLOOKUP($A39,'[1]4'!$B:$K,10,0)</f>
        <v>0.6681034482758621</v>
      </c>
      <c r="V39" s="15">
        <f>VLOOKUP($A39,'[1]5'!$B:$K,10,0)</f>
        <v>0.65</v>
      </c>
      <c r="W39" s="15">
        <f>VLOOKUP($A39,'[1]6'!$B:$K,10,0)</f>
        <v>0.5</v>
      </c>
      <c r="X39" s="14">
        <f>AVERAGEIF(R39:W39,"&gt;0%")</f>
        <v>0.60603448275862071</v>
      </c>
      <c r="Y39" s="14">
        <f>IFERROR(X39,0%)</f>
        <v>0.60603448275862071</v>
      </c>
      <c r="Z39" s="15">
        <f>VLOOKUP($A39,'[1]7'!$B:$K,10,0)</f>
        <v>0</v>
      </c>
      <c r="AA39" s="15">
        <f>VLOOKUP($A39,'[1]9'!$B:$K,10,0)</f>
        <v>0.67</v>
      </c>
      <c r="AB39" s="15">
        <f>VLOOKUP($A39,'[1]10'!$B:$K,10,0)</f>
        <v>0.52</v>
      </c>
      <c r="AC39" s="15">
        <f>VLOOKUP($A39,'[1]11'!$B:$K,10,0)</f>
        <v>0</v>
      </c>
      <c r="AD39" s="15">
        <f>VLOOKUP($A39,'[1]12'!$B:$K,10,0)</f>
        <v>0</v>
      </c>
      <c r="AE39" s="15">
        <f>VLOOKUP($A39,'[1]13'!$B:$K,10,0)</f>
        <v>0</v>
      </c>
      <c r="AF39" s="14">
        <f>AVERAGEIF(Z39:AE39,"&gt;0%")</f>
        <v>0.59499999999999997</v>
      </c>
      <c r="AG39" s="14">
        <f>IFERROR(AF39,0%)</f>
        <v>0.59499999999999997</v>
      </c>
      <c r="AH39" s="15">
        <f>VLOOKUP($A39,'[1]14'!$B:$K,10,0)</f>
        <v>0</v>
      </c>
      <c r="AI39" s="15">
        <f>VLOOKUP($A39,'[1]16'!$B:$K,10,0)</f>
        <v>0</v>
      </c>
      <c r="AJ39" s="15">
        <f>VLOOKUP($A39,'[1]17'!$B:$K,10,0)</f>
        <v>0</v>
      </c>
      <c r="AK39" s="15">
        <f>VLOOKUP($A39,'[1]18'!$B:$K,10,0)</f>
        <v>0</v>
      </c>
      <c r="AL39" s="15">
        <f>VLOOKUP($A39,'[1]19'!$B:$K,10,0)</f>
        <v>0</v>
      </c>
      <c r="AM39" s="15">
        <f>VLOOKUP($A39,'[1]20'!$B:$K,10,0)</f>
        <v>0</v>
      </c>
      <c r="AN39" s="14">
        <f>AVERAGEIF(AH39:AM39,"&gt;=0")</f>
        <v>0</v>
      </c>
      <c r="AO39" s="14">
        <f>IFERROR(AN39,0%)</f>
        <v>0</v>
      </c>
      <c r="AP39" s="15">
        <f>VLOOKUP($A39,'[1]21'!$B:$K,10,0)</f>
        <v>0</v>
      </c>
      <c r="AQ39" s="15">
        <f>VLOOKUP($A39,'[1]23'!$B:$K,10,0)</f>
        <v>0</v>
      </c>
      <c r="AR39" s="15">
        <f>VLOOKUP($A39,'[1]23'!$B:$K,10,0)</f>
        <v>0</v>
      </c>
      <c r="AS39" s="14">
        <f>AVERAGEIF(AP39:AR39,"&gt;=0")</f>
        <v>0</v>
      </c>
      <c r="AT39" s="14">
        <f>IFERROR(AS39,0%)</f>
        <v>0</v>
      </c>
      <c r="AU39" s="16" t="str">
        <f>IF(I39&lt;65.01%,"C",IF(I39&lt;75%,"B",IF(I39&lt;80%,"A",IF(I39&lt;85%,"A1",IF(I39&lt;90%,"A2",IF(I39&lt;100%,"A+",IF(I39&lt;64.09%,"C")))))))</f>
        <v>C</v>
      </c>
      <c r="AV39" s="17"/>
      <c r="AW39" s="18" t="str">
        <f>REPT("|",L39*100)&amp;TEXT(L39," #%")</f>
        <v>|||||||||||||||||||||||||||||||||||||||||||||||||||||||||||| 61%</v>
      </c>
      <c r="AX39" s="19">
        <v>0</v>
      </c>
      <c r="AY39" s="20">
        <f>AX39/22</f>
        <v>0</v>
      </c>
      <c r="AZ39" s="21">
        <v>0</v>
      </c>
      <c r="BA39" s="21">
        <v>0</v>
      </c>
      <c r="BB39" s="21">
        <v>0</v>
      </c>
      <c r="BC39" s="21">
        <v>0</v>
      </c>
      <c r="BD39" s="20">
        <f>SUM(AZ39:BC39)/4</f>
        <v>0</v>
      </c>
      <c r="BE39" s="21">
        <v>2</v>
      </c>
      <c r="BF39" s="21" t="s">
        <v>35</v>
      </c>
      <c r="BG39" s="21">
        <v>3</v>
      </c>
      <c r="BH39" s="21" t="s">
        <v>35</v>
      </c>
      <c r="BI39" s="21">
        <v>2</v>
      </c>
      <c r="BJ39" s="21" t="s">
        <v>35</v>
      </c>
      <c r="BK39" s="21">
        <v>3</v>
      </c>
      <c r="BL39" s="21" t="s">
        <v>35</v>
      </c>
      <c r="BM39" s="21">
        <v>2</v>
      </c>
      <c r="BN39" s="21" t="s">
        <v>35</v>
      </c>
      <c r="BO39" s="21">
        <v>4</v>
      </c>
      <c r="BP39" s="21" t="s">
        <v>35</v>
      </c>
      <c r="BQ39" s="21">
        <v>4</v>
      </c>
      <c r="BR39" s="21" t="s">
        <v>35</v>
      </c>
      <c r="BS39" s="21">
        <v>4</v>
      </c>
      <c r="BT39" s="21" t="s">
        <v>35</v>
      </c>
    </row>
    <row r="40" spans="1:72" s="26" customFormat="1" ht="22.5" customHeight="1" x14ac:dyDescent="0.3">
      <c r="A40" s="8">
        <f>'[1]Cost Report'!B47</f>
        <v>2489</v>
      </c>
      <c r="B40" s="9" t="str">
        <f>'[1]Cost Report'!C47</f>
        <v>SELVALAKSHIMI</v>
      </c>
      <c r="C40" s="10" t="str">
        <f>VLOOKUP(A40,'[1]26-Master'!B:D,3,0)</f>
        <v>A</v>
      </c>
      <c r="D40" s="11">
        <f>VLOOKUP(A40,'[1]26-Master'!B:E,4,0)</f>
        <v>0.75</v>
      </c>
      <c r="E40" s="12">
        <f>Q40</f>
        <v>0.66</v>
      </c>
      <c r="F40" s="12">
        <f>Y40</f>
        <v>0.65491379310344822</v>
      </c>
      <c r="G40" s="12">
        <f>Y40</f>
        <v>0.65491379310344822</v>
      </c>
      <c r="H40" s="12">
        <f>AO40</f>
        <v>0</v>
      </c>
      <c r="I40" s="13">
        <f>AVERAGEIF(E40:H40,"&gt;0%")</f>
        <v>0.65660919540229878</v>
      </c>
      <c r="J40" s="12">
        <f>AT40</f>
        <v>0</v>
      </c>
      <c r="K40" s="14">
        <f>AVERAGEIF(E40:J40,"&gt;0%")</f>
        <v>0.65660919540229878</v>
      </c>
      <c r="L40" s="13">
        <f>IFERROR(K40,0%)</f>
        <v>0.65660919540229878</v>
      </c>
      <c r="M40" s="15">
        <f>VLOOKUP($A40,'[1]26-Master'!$B:$K,10,0)</f>
        <v>0.66</v>
      </c>
      <c r="N40" s="15">
        <f>VLOOKUP($A40,'[1]29'!$B:$K,10,0)</f>
        <v>0.72</v>
      </c>
      <c r="O40" s="15">
        <f>VLOOKUP($A40,'[1]30'!$B:$K,10,0)</f>
        <v>0.6</v>
      </c>
      <c r="P40" s="14">
        <f>AVERAGEIF(M40:O40,"&gt;0%")</f>
        <v>0.66</v>
      </c>
      <c r="Q40" s="14">
        <f>IFERROR(P40,0%)</f>
        <v>0.66</v>
      </c>
      <c r="R40" s="15">
        <f>VLOOKUP($A40,'[1]31'!$B:$K,10,0)</f>
        <v>0.69</v>
      </c>
      <c r="S40" s="15">
        <f>VLOOKUP($A40,'[1]2'!$B:$K,10,0)</f>
        <v>0.66</v>
      </c>
      <c r="T40" s="15">
        <f>VLOOKUP($A40,'[1]3'!$B:$K,10,0)</f>
        <v>0.69</v>
      </c>
      <c r="U40" s="15">
        <f>VLOOKUP($A40,'[1]4'!$B:$K,10,0)</f>
        <v>0.65948275862068961</v>
      </c>
      <c r="V40" s="15">
        <f>VLOOKUP($A40,'[1]5'!$B:$K,10,0)</f>
        <v>0.6</v>
      </c>
      <c r="W40" s="15">
        <f>VLOOKUP($A40,'[1]6'!$B:$K,10,0)</f>
        <v>0.63</v>
      </c>
      <c r="X40" s="14">
        <f>AVERAGEIF(R40:W40,"&gt;0%")</f>
        <v>0.65491379310344822</v>
      </c>
      <c r="Y40" s="14">
        <f>IFERROR(X40,0%)</f>
        <v>0.65491379310344822</v>
      </c>
      <c r="Z40" s="15">
        <f>VLOOKUP($A40,'[1]7'!$B:$K,10,0)</f>
        <v>0</v>
      </c>
      <c r="AA40" s="15">
        <f>VLOOKUP($A40,'[1]9'!$B:$K,10,0)</f>
        <v>0.69</v>
      </c>
      <c r="AB40" s="15">
        <f>VLOOKUP($A40,'[1]10'!$B:$K,10,0)</f>
        <v>0</v>
      </c>
      <c r="AC40" s="15">
        <f>VLOOKUP($A40,'[1]11'!$B:$K,10,0)</f>
        <v>0</v>
      </c>
      <c r="AD40" s="15">
        <f>VLOOKUP($A40,'[1]12'!$B:$K,10,0)</f>
        <v>0</v>
      </c>
      <c r="AE40" s="15">
        <f>VLOOKUP($A40,'[1]13'!$B:$K,10,0)</f>
        <v>0</v>
      </c>
      <c r="AF40" s="14">
        <f>AVERAGEIF(Z40:AE40,"&gt;0%")</f>
        <v>0.69</v>
      </c>
      <c r="AG40" s="14">
        <f>IFERROR(AF40,0%)</f>
        <v>0.69</v>
      </c>
      <c r="AH40" s="15">
        <f>VLOOKUP($A40,'[1]14'!$B:$K,10,0)</f>
        <v>0</v>
      </c>
      <c r="AI40" s="15">
        <f>VLOOKUP($A40,'[1]16'!$B:$K,10,0)</f>
        <v>0</v>
      </c>
      <c r="AJ40" s="15">
        <f>VLOOKUP($A40,'[1]17'!$B:$K,10,0)</f>
        <v>0</v>
      </c>
      <c r="AK40" s="15">
        <f>VLOOKUP($A40,'[1]18'!$B:$K,10,0)</f>
        <v>0</v>
      </c>
      <c r="AL40" s="15">
        <f>VLOOKUP($A40,'[1]19'!$B:$K,10,0)</f>
        <v>0</v>
      </c>
      <c r="AM40" s="15">
        <f>VLOOKUP($A40,'[1]20'!$B:$K,10,0)</f>
        <v>0</v>
      </c>
      <c r="AN40" s="14">
        <f>AVERAGEIF(AH40:AM40,"&gt;=0")</f>
        <v>0</v>
      </c>
      <c r="AO40" s="14">
        <f>IFERROR(AN40,0%)</f>
        <v>0</v>
      </c>
      <c r="AP40" s="15">
        <f>VLOOKUP($A40,'[1]21'!$B:$K,10,0)</f>
        <v>0</v>
      </c>
      <c r="AQ40" s="15">
        <f>VLOOKUP($A40,'[1]23'!$B:$K,10,0)</f>
        <v>0</v>
      </c>
      <c r="AR40" s="15">
        <f>VLOOKUP($A40,'[1]23'!$B:$K,10,0)</f>
        <v>0</v>
      </c>
      <c r="AS40" s="14">
        <f>AVERAGEIF(AP40:AR40,"&gt;=0")</f>
        <v>0</v>
      </c>
      <c r="AT40" s="14">
        <f>IFERROR(AS40,0%)</f>
        <v>0</v>
      </c>
      <c r="AU40" s="16" t="str">
        <f>IF(I40&lt;65.01%,"C",IF(I40&lt;75%,"B",IF(I40&lt;80%,"A",IF(I40&lt;85%,"A1",IF(I40&lt;90%,"A2",IF(I40&lt;100%,"A+",IF(I40&lt;64.09%,"C")))))))</f>
        <v>B</v>
      </c>
      <c r="AV40" s="17"/>
      <c r="AW40" s="18" t="str">
        <f>REPT("|",L40*100)&amp;TEXT(L40," #%")</f>
        <v>||||||||||||||||||||||||||||||||||||||||||||||||||||||||||||||||| 66%</v>
      </c>
      <c r="AX40" s="19">
        <f>VLOOKUP(A40,[2]Sheet1!$B:$AL,37,0)</f>
        <v>22</v>
      </c>
      <c r="AY40" s="20">
        <f>AX40/22</f>
        <v>1</v>
      </c>
      <c r="AZ40" s="21">
        <v>1</v>
      </c>
      <c r="BA40" s="21">
        <v>0</v>
      </c>
      <c r="BB40" s="21">
        <v>1</v>
      </c>
      <c r="BC40" s="21">
        <v>1</v>
      </c>
      <c r="BD40" s="20">
        <f>SUM(AZ40:BC40)/4</f>
        <v>0.75</v>
      </c>
      <c r="BE40" s="21">
        <v>2</v>
      </c>
      <c r="BF40" s="21">
        <v>2</v>
      </c>
      <c r="BG40" s="21">
        <v>3</v>
      </c>
      <c r="BH40" s="21">
        <v>3</v>
      </c>
      <c r="BI40" s="21">
        <v>2</v>
      </c>
      <c r="BJ40" s="21">
        <v>2</v>
      </c>
      <c r="BK40" s="21">
        <v>3</v>
      </c>
      <c r="BL40" s="21">
        <v>3</v>
      </c>
      <c r="BM40" s="21">
        <v>2</v>
      </c>
      <c r="BN40" s="21">
        <v>2</v>
      </c>
      <c r="BO40" s="21">
        <v>4</v>
      </c>
      <c r="BP40" s="21">
        <v>5</v>
      </c>
      <c r="BQ40" s="21">
        <v>4</v>
      </c>
      <c r="BR40" s="21">
        <v>6</v>
      </c>
      <c r="BS40" s="21">
        <v>4</v>
      </c>
      <c r="BT40" s="21">
        <v>6</v>
      </c>
    </row>
    <row r="41" spans="1:72" s="26" customFormat="1" ht="22.5" customHeight="1" x14ac:dyDescent="0.3">
      <c r="A41" s="8">
        <f>'[1]Cost Report'!B48</f>
        <v>2503</v>
      </c>
      <c r="B41" s="9" t="str">
        <f>'[1]Cost Report'!C48</f>
        <v xml:space="preserve">JANAKI </v>
      </c>
      <c r="C41" s="10" t="str">
        <f>VLOOKUP(A41,'[1]26-Master'!B:D,3,0)</f>
        <v>B</v>
      </c>
      <c r="D41" s="11">
        <f>VLOOKUP(A41,'[1]26-Master'!B:E,4,0)</f>
        <v>0.7</v>
      </c>
      <c r="E41" s="12">
        <f>Q41</f>
        <v>0.64333333333333342</v>
      </c>
      <c r="F41" s="12">
        <f>Y41</f>
        <v>0.505</v>
      </c>
      <c r="G41" s="12">
        <f>Y41</f>
        <v>0.505</v>
      </c>
      <c r="H41" s="12">
        <f>AO41</f>
        <v>0</v>
      </c>
      <c r="I41" s="13">
        <f>AVERAGEIF(E41:H41,"&gt;0%")</f>
        <v>0.55111111111111111</v>
      </c>
      <c r="J41" s="12">
        <f>AT41</f>
        <v>0</v>
      </c>
      <c r="K41" s="14">
        <f>AVERAGEIF(E41:J41,"&gt;0%")</f>
        <v>0.55111111111111111</v>
      </c>
      <c r="L41" s="13">
        <f>IFERROR(K41,0%)</f>
        <v>0.55111111111111111</v>
      </c>
      <c r="M41" s="15">
        <f>VLOOKUP($A41,'[1]26-Master'!$B:$K,10,0)</f>
        <v>0.59</v>
      </c>
      <c r="N41" s="15">
        <f>VLOOKUP($A41,'[1]29'!$B:$K,10,0)</f>
        <v>0.74</v>
      </c>
      <c r="O41" s="15">
        <f>VLOOKUP($A41,'[1]30'!$B:$K,10,0)</f>
        <v>0.6</v>
      </c>
      <c r="P41" s="14">
        <f>AVERAGEIF(M41:O41,"&gt;0%")</f>
        <v>0.64333333333333342</v>
      </c>
      <c r="Q41" s="14">
        <f>IFERROR(P41,0%)</f>
        <v>0.64333333333333342</v>
      </c>
      <c r="R41" s="15">
        <f>VLOOKUP($A41,'[1]31'!$B:$K,10,0)</f>
        <v>0.78</v>
      </c>
      <c r="S41" s="15">
        <f>VLOOKUP($A41,'[1]2'!$B:$K,10,0)</f>
        <v>0</v>
      </c>
      <c r="T41" s="15">
        <f>VLOOKUP($A41,'[1]3'!$B:$K,10,0)</f>
        <v>0.77</v>
      </c>
      <c r="U41" s="15">
        <f>VLOOKUP($A41,'[1]4'!$B:$K,10,0)</f>
        <v>0.1</v>
      </c>
      <c r="V41" s="15">
        <f>VLOOKUP($A41,'[1]5'!$B:$K,10,0)</f>
        <v>0.37</v>
      </c>
      <c r="W41" s="15">
        <f>VLOOKUP($A41,'[1]6'!$B:$K,10,0)</f>
        <v>0</v>
      </c>
      <c r="X41" s="14">
        <f>AVERAGEIF(R41:W41,"&gt;0%")</f>
        <v>0.505</v>
      </c>
      <c r="Y41" s="14">
        <f>IFERROR(X41,0%)</f>
        <v>0.505</v>
      </c>
      <c r="Z41" s="15">
        <f>VLOOKUP($A41,'[1]7'!$B:$K,10,0)</f>
        <v>0.2</v>
      </c>
      <c r="AA41" s="15">
        <f>VLOOKUP($A41,'[1]9'!$B:$K,10,0)</f>
        <v>0.65</v>
      </c>
      <c r="AB41" s="15">
        <f>VLOOKUP($A41,'[1]10'!$B:$K,10,0)</f>
        <v>0</v>
      </c>
      <c r="AC41" s="15">
        <f>VLOOKUP($A41,'[1]11'!$B:$K,10,0)</f>
        <v>0.6</v>
      </c>
      <c r="AD41" s="15">
        <f>VLOOKUP($A41,'[1]12'!$B:$K,10,0)</f>
        <v>0.7</v>
      </c>
      <c r="AE41" s="15">
        <f>VLOOKUP($A41,'[1]13'!$B:$K,10,0)</f>
        <v>0</v>
      </c>
      <c r="AF41" s="14">
        <f>AVERAGEIF(Z41:AE41,"&gt;0%")</f>
        <v>0.53750000000000009</v>
      </c>
      <c r="AG41" s="14">
        <f>IFERROR(AF41,0%)</f>
        <v>0.53750000000000009</v>
      </c>
      <c r="AH41" s="15">
        <f>VLOOKUP($A41,'[1]14'!$B:$K,10,0)</f>
        <v>0</v>
      </c>
      <c r="AI41" s="15">
        <f>VLOOKUP($A41,'[1]16'!$B:$K,10,0)</f>
        <v>0</v>
      </c>
      <c r="AJ41" s="15">
        <f>VLOOKUP($A41,'[1]17'!$B:$K,10,0)</f>
        <v>0</v>
      </c>
      <c r="AK41" s="15">
        <f>VLOOKUP($A41,'[1]18'!$B:$K,10,0)</f>
        <v>0</v>
      </c>
      <c r="AL41" s="15">
        <f>VLOOKUP($A41,'[1]19'!$B:$K,10,0)</f>
        <v>0</v>
      </c>
      <c r="AM41" s="15">
        <f>VLOOKUP($A41,'[1]20'!$B:$K,10,0)</f>
        <v>0</v>
      </c>
      <c r="AN41" s="14">
        <f>AVERAGEIF(AH41:AM41,"&gt;=0")</f>
        <v>0</v>
      </c>
      <c r="AO41" s="14">
        <f>IFERROR(AN41,0%)</f>
        <v>0</v>
      </c>
      <c r="AP41" s="15">
        <f>VLOOKUP($A41,'[1]21'!$B:$K,10,0)</f>
        <v>0</v>
      </c>
      <c r="AQ41" s="15">
        <f>VLOOKUP($A41,'[1]23'!$B:$K,10,0)</f>
        <v>0</v>
      </c>
      <c r="AR41" s="15">
        <f>VLOOKUP($A41,'[1]23'!$B:$K,10,0)</f>
        <v>0</v>
      </c>
      <c r="AS41" s="14">
        <f>AVERAGEIF(AP41:AR41,"&gt;=0")</f>
        <v>0</v>
      </c>
      <c r="AT41" s="14">
        <f>IFERROR(AS41,0%)</f>
        <v>0</v>
      </c>
      <c r="AU41" s="16" t="str">
        <f>IF(I41&lt;65.01%,"C",IF(I41&lt;75%,"B",IF(I41&lt;80%,"A",IF(I41&lt;85%,"A1",IF(I41&lt;90%,"A2",IF(I41&lt;100%,"A+",IF(I41&lt;64.09%,"C")))))))</f>
        <v>C</v>
      </c>
      <c r="AV41" s="17"/>
      <c r="AW41" s="18" t="str">
        <f>REPT("|",L41*100)&amp;TEXT(L41," #%")</f>
        <v>||||||||||||||||||||||||||||||||||||||||||||||||||||||| 55%</v>
      </c>
      <c r="AX41" s="19">
        <f>VLOOKUP(A41,[2]Sheet1!$B:$AL,37,0)</f>
        <v>17</v>
      </c>
      <c r="AY41" s="20">
        <f>AX41/22</f>
        <v>0.77272727272727271</v>
      </c>
      <c r="AZ41" s="21">
        <v>1</v>
      </c>
      <c r="BA41" s="21">
        <v>1</v>
      </c>
      <c r="BB41" s="21">
        <v>1</v>
      </c>
      <c r="BC41" s="21">
        <v>1</v>
      </c>
      <c r="BD41" s="20">
        <f>SUM(AZ41:BC41)/4</f>
        <v>1</v>
      </c>
      <c r="BE41" s="21">
        <v>2</v>
      </c>
      <c r="BF41" s="21">
        <v>2</v>
      </c>
      <c r="BG41" s="21">
        <v>3</v>
      </c>
      <c r="BH41" s="21">
        <v>3</v>
      </c>
      <c r="BI41" s="21">
        <v>2</v>
      </c>
      <c r="BJ41" s="21">
        <v>2</v>
      </c>
      <c r="BK41" s="21">
        <v>3</v>
      </c>
      <c r="BL41" s="21">
        <v>3</v>
      </c>
      <c r="BM41" s="21">
        <v>2</v>
      </c>
      <c r="BN41" s="21">
        <v>2</v>
      </c>
      <c r="BO41" s="21">
        <v>4</v>
      </c>
      <c r="BP41" s="21">
        <v>4</v>
      </c>
      <c r="BQ41" s="21">
        <v>4</v>
      </c>
      <c r="BR41" s="21">
        <v>6</v>
      </c>
      <c r="BS41" s="21">
        <v>4</v>
      </c>
      <c r="BT41" s="21">
        <v>6</v>
      </c>
    </row>
    <row r="42" spans="1:72" s="26" customFormat="1" ht="22.5" customHeight="1" x14ac:dyDescent="0.3">
      <c r="A42" s="8">
        <f>'[1]Cost Report'!B49</f>
        <v>2601</v>
      </c>
      <c r="B42" s="9" t="str">
        <f>'[1]Cost Report'!C49</f>
        <v>SARANYA T</v>
      </c>
      <c r="C42" s="10" t="str">
        <f>VLOOKUP(A42,'[1]26-Master'!B:D,3,0)</f>
        <v>A</v>
      </c>
      <c r="D42" s="11">
        <f>VLOOKUP(A42,'[1]26-Master'!B:E,4,0)</f>
        <v>0.75</v>
      </c>
      <c r="E42" s="12">
        <f>Q42</f>
        <v>0.80999999999999994</v>
      </c>
      <c r="F42" s="12">
        <f>Y42</f>
        <v>0.71750000000000003</v>
      </c>
      <c r="G42" s="12">
        <f>Y42</f>
        <v>0.71750000000000003</v>
      </c>
      <c r="H42" s="12">
        <f>AO42</f>
        <v>0</v>
      </c>
      <c r="I42" s="13">
        <f>AVERAGEIF(E42:H42,"&gt;0%")</f>
        <v>0.74833333333333341</v>
      </c>
      <c r="J42" s="12">
        <f>AT42</f>
        <v>0</v>
      </c>
      <c r="K42" s="14">
        <f>AVERAGEIF(E42:J42,"&gt;0%")</f>
        <v>0.74833333333333341</v>
      </c>
      <c r="L42" s="13">
        <f>IFERROR(K42,0%)</f>
        <v>0.74833333333333341</v>
      </c>
      <c r="M42" s="15">
        <f>VLOOKUP($A42,'[1]26-Master'!$B:$K,10,0)</f>
        <v>0.78</v>
      </c>
      <c r="N42" s="15">
        <f>VLOOKUP($A42,'[1]29'!$B:$K,10,0)</f>
        <v>0.89</v>
      </c>
      <c r="O42" s="15">
        <f>VLOOKUP($A42,'[1]30'!$B:$K,10,0)</f>
        <v>0.76</v>
      </c>
      <c r="P42" s="14">
        <f>AVERAGEIF(M42:O42,"&gt;0%")</f>
        <v>0.80999999999999994</v>
      </c>
      <c r="Q42" s="14">
        <f>IFERROR(P42,0%)</f>
        <v>0.80999999999999994</v>
      </c>
      <c r="R42" s="15">
        <f>VLOOKUP($A42,'[1]31'!$B:$K,10,0)</f>
        <v>0.89</v>
      </c>
      <c r="S42" s="15">
        <f>VLOOKUP($A42,'[1]2'!$B:$K,10,0)</f>
        <v>0</v>
      </c>
      <c r="T42" s="15">
        <f>VLOOKUP($A42,'[1]3'!$B:$K,10,0)</f>
        <v>0.84</v>
      </c>
      <c r="U42" s="15">
        <f>VLOOKUP($A42,'[1]4'!$B:$K,10,0)</f>
        <v>0</v>
      </c>
      <c r="V42" s="15">
        <f>VLOOKUP($A42,'[1]5'!$B:$K,10,0)</f>
        <v>0.55000000000000004</v>
      </c>
      <c r="W42" s="15">
        <f>VLOOKUP($A42,'[1]6'!$B:$K,10,0)</f>
        <v>0.59</v>
      </c>
      <c r="X42" s="14">
        <f>AVERAGEIF(R42:W42,"&gt;0%")</f>
        <v>0.71750000000000003</v>
      </c>
      <c r="Y42" s="14">
        <f>IFERROR(X42,0%)</f>
        <v>0.71750000000000003</v>
      </c>
      <c r="Z42" s="15">
        <f>VLOOKUP($A42,'[1]7'!$B:$K,10,0)</f>
        <v>0.42</v>
      </c>
      <c r="AA42" s="15">
        <f>VLOOKUP($A42,'[1]9'!$B:$K,10,0)</f>
        <v>0.74</v>
      </c>
      <c r="AB42" s="15">
        <f>VLOOKUP($A42,'[1]10'!$B:$K,10,0)</f>
        <v>0.87</v>
      </c>
      <c r="AC42" s="15">
        <f>VLOOKUP($A42,'[1]11'!$B:$K,10,0)</f>
        <v>0.89</v>
      </c>
      <c r="AD42" s="15">
        <f>VLOOKUP($A42,'[1]12'!$B:$K,10,0)</f>
        <v>0.89</v>
      </c>
      <c r="AE42" s="15">
        <f>VLOOKUP($A42,'[1]13'!$B:$K,10,0)</f>
        <v>0</v>
      </c>
      <c r="AF42" s="14">
        <f>AVERAGEIF(Z42:AE42,"&gt;0%")</f>
        <v>0.76200000000000001</v>
      </c>
      <c r="AG42" s="14">
        <f>IFERROR(AF42,0%)</f>
        <v>0.76200000000000001</v>
      </c>
      <c r="AH42" s="15">
        <f>VLOOKUP($A42,'[1]14'!$B:$K,10,0)</f>
        <v>0</v>
      </c>
      <c r="AI42" s="15">
        <f>VLOOKUP($A42,'[1]16'!$B:$K,10,0)</f>
        <v>0</v>
      </c>
      <c r="AJ42" s="15">
        <f>VLOOKUP($A42,'[1]17'!$B:$K,10,0)</f>
        <v>0</v>
      </c>
      <c r="AK42" s="15">
        <f>VLOOKUP($A42,'[1]18'!$B:$K,10,0)</f>
        <v>0</v>
      </c>
      <c r="AL42" s="15">
        <f>VLOOKUP($A42,'[1]19'!$B:$K,10,0)</f>
        <v>0</v>
      </c>
      <c r="AM42" s="15">
        <f>VLOOKUP($A42,'[1]20'!$B:$K,10,0)</f>
        <v>0</v>
      </c>
      <c r="AN42" s="14">
        <f>AVERAGEIF(AH42:AM42,"&gt;=0")</f>
        <v>0</v>
      </c>
      <c r="AO42" s="14">
        <f>IFERROR(AN42,0%)</f>
        <v>0</v>
      </c>
      <c r="AP42" s="15">
        <f>VLOOKUP($A42,'[1]21'!$B:$K,10,0)</f>
        <v>0</v>
      </c>
      <c r="AQ42" s="15">
        <f>VLOOKUP($A42,'[1]23'!$B:$K,10,0)</f>
        <v>0</v>
      </c>
      <c r="AR42" s="15">
        <f>VLOOKUP($A42,'[1]23'!$B:$K,10,0)</f>
        <v>0</v>
      </c>
      <c r="AS42" s="14">
        <f>AVERAGEIF(AP42:AR42,"&gt;=0")</f>
        <v>0</v>
      </c>
      <c r="AT42" s="14">
        <f>IFERROR(AS42,0%)</f>
        <v>0</v>
      </c>
      <c r="AU42" s="16" t="str">
        <f>IF(I42&lt;65.01%,"C",IF(I42&lt;75%,"B",IF(I42&lt;80%,"A",IF(I42&lt;85%,"A1",IF(I42&lt;90%,"A2",IF(I42&lt;100%,"A+",IF(I42&lt;64.09%,"C")))))))</f>
        <v>B</v>
      </c>
      <c r="AV42" s="17"/>
      <c r="AW42" s="18" t="str">
        <f>REPT("|",L42*100)&amp;TEXT(L42," #%")</f>
        <v>|||||||||||||||||||||||||||||||||||||||||||||||||||||||||||||||||||||||||| 75%</v>
      </c>
      <c r="AX42" s="19">
        <f>VLOOKUP(A42,[2]Sheet1!$B:$AL,37,0)</f>
        <v>12</v>
      </c>
      <c r="AY42" s="20">
        <f>AX42/22</f>
        <v>0.54545454545454541</v>
      </c>
      <c r="AZ42" s="21">
        <v>1</v>
      </c>
      <c r="BA42" s="21">
        <v>1</v>
      </c>
      <c r="BB42" s="21">
        <v>1</v>
      </c>
      <c r="BC42" s="21">
        <v>1</v>
      </c>
      <c r="BD42" s="20">
        <f>SUM(AZ42:BC42)/4</f>
        <v>1</v>
      </c>
      <c r="BE42" s="21">
        <v>2</v>
      </c>
      <c r="BF42" s="21">
        <v>2</v>
      </c>
      <c r="BG42" s="21">
        <v>3</v>
      </c>
      <c r="BH42" s="21">
        <v>3</v>
      </c>
      <c r="BI42" s="21">
        <v>2</v>
      </c>
      <c r="BJ42" s="21">
        <v>2</v>
      </c>
      <c r="BK42" s="21">
        <v>3</v>
      </c>
      <c r="BL42" s="21">
        <v>4</v>
      </c>
      <c r="BM42" s="21">
        <v>2</v>
      </c>
      <c r="BN42" s="21">
        <v>4</v>
      </c>
      <c r="BO42" s="21" t="s">
        <v>35</v>
      </c>
      <c r="BP42" s="21" t="s">
        <v>35</v>
      </c>
      <c r="BQ42" s="21" t="s">
        <v>35</v>
      </c>
      <c r="BR42" s="21" t="s">
        <v>35</v>
      </c>
      <c r="BS42" s="21" t="s">
        <v>35</v>
      </c>
      <c r="BT42" s="21" t="s">
        <v>35</v>
      </c>
    </row>
    <row r="43" spans="1:72" s="26" customFormat="1" ht="22.5" customHeight="1" x14ac:dyDescent="0.3">
      <c r="A43" s="8">
        <f>'[1]Cost Report'!B50</f>
        <v>2602</v>
      </c>
      <c r="B43" s="9" t="str">
        <f>'[1]Cost Report'!C50</f>
        <v>NITHYAKALYANI</v>
      </c>
      <c r="C43" s="10" t="str">
        <f>VLOOKUP(A43,'[1]26-Master'!B:D,3,0)</f>
        <v>B</v>
      </c>
      <c r="D43" s="11">
        <f>VLOOKUP(A43,'[1]26-Master'!B:E,4,0)</f>
        <v>0.7</v>
      </c>
      <c r="E43" s="12">
        <f>Q43</f>
        <v>0.6</v>
      </c>
      <c r="F43" s="12">
        <f>Y43</f>
        <v>0.58625000000000005</v>
      </c>
      <c r="G43" s="12">
        <f>Y43</f>
        <v>0.58625000000000005</v>
      </c>
      <c r="H43" s="12">
        <f>AO43</f>
        <v>0</v>
      </c>
      <c r="I43" s="13">
        <f>AVERAGEIF(E43:H43,"&gt;0%")</f>
        <v>0.59083333333333332</v>
      </c>
      <c r="J43" s="12">
        <f>AT43</f>
        <v>0</v>
      </c>
      <c r="K43" s="14">
        <f>AVERAGEIF(E43:J43,"&gt;0%")</f>
        <v>0.59083333333333332</v>
      </c>
      <c r="L43" s="13">
        <f>IFERROR(K43,0%)</f>
        <v>0.59083333333333332</v>
      </c>
      <c r="M43" s="15">
        <f>VLOOKUP($A43,'[1]26-Master'!$B:$K,10,0)</f>
        <v>0.5</v>
      </c>
      <c r="N43" s="15">
        <f>VLOOKUP($A43,'[1]29'!$B:$K,10,0)</f>
        <v>0.73</v>
      </c>
      <c r="O43" s="15">
        <f>VLOOKUP($A43,'[1]30'!$B:$K,10,0)</f>
        <v>0.56999999999999995</v>
      </c>
      <c r="P43" s="14">
        <f>AVERAGEIF(M43:O43,"&gt;0%")</f>
        <v>0.6</v>
      </c>
      <c r="Q43" s="14">
        <f>IFERROR(P43,0%)</f>
        <v>0.6</v>
      </c>
      <c r="R43" s="15">
        <f>VLOOKUP($A43,'[1]31'!$B:$K,10,0)</f>
        <v>0.54</v>
      </c>
      <c r="S43" s="15">
        <f>VLOOKUP($A43,'[1]2'!$B:$K,10,0)</f>
        <v>0.64</v>
      </c>
      <c r="T43" s="15">
        <f>VLOOKUP($A43,'[1]3'!$B:$K,10,0)</f>
        <v>0.54</v>
      </c>
      <c r="U43" s="15">
        <f>VLOOKUP($A43,'[1]4'!$B:$K,10,0)</f>
        <v>0.59114583333333337</v>
      </c>
      <c r="V43" s="15">
        <f>VLOOKUP($A43,'[1]5'!$B:$K,10,0)</f>
        <v>0.61</v>
      </c>
      <c r="W43" s="15">
        <f>VLOOKUP($A43,'[1]6'!$B:$K,10,0)</f>
        <v>0.59635416666666663</v>
      </c>
      <c r="X43" s="14">
        <f>AVERAGEIF(R43:W43,"&gt;0%")</f>
        <v>0.58625000000000005</v>
      </c>
      <c r="Y43" s="14">
        <f>IFERROR(X43,0%)</f>
        <v>0.58625000000000005</v>
      </c>
      <c r="Z43" s="15">
        <f>VLOOKUP($A43,'[1]7'!$B:$K,10,0)</f>
        <v>0</v>
      </c>
      <c r="AA43" s="15">
        <f>VLOOKUP($A43,'[1]9'!$B:$K,10,0)</f>
        <v>0.63</v>
      </c>
      <c r="AB43" s="15">
        <f>VLOOKUP($A43,'[1]10'!$B:$K,10,0)</f>
        <v>0.56999999999999995</v>
      </c>
      <c r="AC43" s="15">
        <f>VLOOKUP($A43,'[1]11'!$B:$K,10,0)</f>
        <v>0.53</v>
      </c>
      <c r="AD43" s="15">
        <f>VLOOKUP($A43,'[1]12'!$B:$K,10,0)</f>
        <v>0.83</v>
      </c>
      <c r="AE43" s="15">
        <f>VLOOKUP($A43,'[1]13'!$B:$K,10,0)</f>
        <v>0</v>
      </c>
      <c r="AF43" s="14">
        <f>AVERAGEIF(Z43:AE43,"&gt;0%")</f>
        <v>0.64</v>
      </c>
      <c r="AG43" s="14">
        <f>IFERROR(AF43,0%)</f>
        <v>0.64</v>
      </c>
      <c r="AH43" s="15">
        <f>VLOOKUP($A43,'[1]14'!$B:$K,10,0)</f>
        <v>0</v>
      </c>
      <c r="AI43" s="15">
        <f>VLOOKUP($A43,'[1]16'!$B:$K,10,0)</f>
        <v>0</v>
      </c>
      <c r="AJ43" s="15">
        <f>VLOOKUP($A43,'[1]17'!$B:$K,10,0)</f>
        <v>0</v>
      </c>
      <c r="AK43" s="15">
        <f>VLOOKUP($A43,'[1]18'!$B:$K,10,0)</f>
        <v>0</v>
      </c>
      <c r="AL43" s="15">
        <f>VLOOKUP($A43,'[1]19'!$B:$K,10,0)</f>
        <v>0</v>
      </c>
      <c r="AM43" s="15">
        <f>VLOOKUP($A43,'[1]20'!$B:$K,10,0)</f>
        <v>0</v>
      </c>
      <c r="AN43" s="14">
        <f>AVERAGEIF(AH43:AM43,"&gt;=0")</f>
        <v>0</v>
      </c>
      <c r="AO43" s="14">
        <f>IFERROR(AN43,0%)</f>
        <v>0</v>
      </c>
      <c r="AP43" s="15">
        <f>VLOOKUP($A43,'[1]21'!$B:$K,10,0)</f>
        <v>0</v>
      </c>
      <c r="AQ43" s="15">
        <f>VLOOKUP($A43,'[1]23'!$B:$K,10,0)</f>
        <v>0</v>
      </c>
      <c r="AR43" s="15">
        <f>VLOOKUP($A43,'[1]23'!$B:$K,10,0)</f>
        <v>0</v>
      </c>
      <c r="AS43" s="14">
        <f>AVERAGEIF(AP43:AR43,"&gt;=0")</f>
        <v>0</v>
      </c>
      <c r="AT43" s="14">
        <f>IFERROR(AS43,0%)</f>
        <v>0</v>
      </c>
      <c r="AU43" s="16" t="str">
        <f>IF(I43&lt;65.01%,"C",IF(I43&lt;75%,"B",IF(I43&lt;80%,"A",IF(I43&lt;85%,"A1",IF(I43&lt;90%,"A2",IF(I43&lt;100%,"A+",IF(I43&lt;64.09%,"C")))))))</f>
        <v>C</v>
      </c>
      <c r="AV43" s="17"/>
      <c r="AW43" s="18" t="str">
        <f>REPT("|",L43*100)&amp;TEXT(L43," #%")</f>
        <v>||||||||||||||||||||||||||||||||||||||||||||||||||||||||||| 59%</v>
      </c>
      <c r="AX43" s="19">
        <f>VLOOKUP(A43,[2]Sheet1!$B:$AL,37,0)</f>
        <v>21</v>
      </c>
      <c r="AY43" s="20">
        <f>AX43/22</f>
        <v>0.95454545454545459</v>
      </c>
      <c r="AZ43" s="21">
        <v>1</v>
      </c>
      <c r="BA43" s="21">
        <v>1</v>
      </c>
      <c r="BB43" s="21">
        <v>1</v>
      </c>
      <c r="BC43" s="21">
        <v>1</v>
      </c>
      <c r="BD43" s="20">
        <f>SUM(AZ43:BC43)/4</f>
        <v>1</v>
      </c>
      <c r="BE43" s="21">
        <v>2</v>
      </c>
      <c r="BF43" s="21">
        <v>2</v>
      </c>
      <c r="BG43" s="21">
        <v>3</v>
      </c>
      <c r="BH43" s="21">
        <v>3</v>
      </c>
      <c r="BI43" s="21">
        <v>2</v>
      </c>
      <c r="BJ43" s="21">
        <v>2</v>
      </c>
      <c r="BK43" s="21">
        <v>3</v>
      </c>
      <c r="BL43" s="21">
        <v>3</v>
      </c>
      <c r="BM43" s="21">
        <v>2</v>
      </c>
      <c r="BN43" s="21">
        <v>2</v>
      </c>
      <c r="BO43" s="21">
        <v>4</v>
      </c>
      <c r="BP43" s="21">
        <v>4</v>
      </c>
      <c r="BQ43" s="21">
        <v>4</v>
      </c>
      <c r="BR43" s="21">
        <v>6</v>
      </c>
      <c r="BS43" s="21">
        <v>4</v>
      </c>
      <c r="BT43" s="21">
        <v>6</v>
      </c>
    </row>
    <row r="44" spans="1:72" s="26" customFormat="1" ht="22.5" customHeight="1" x14ac:dyDescent="0.3">
      <c r="A44" s="24">
        <f>'[1]Cost Report'!B51</f>
        <v>2651</v>
      </c>
      <c r="B44" s="25" t="str">
        <f>'[1]Cost Report'!C51</f>
        <v>APARNA DAS</v>
      </c>
      <c r="C44" s="10" t="str">
        <f>VLOOKUP(A44,'[1]26-Master'!B:D,3,0)</f>
        <v>A</v>
      </c>
      <c r="D44" s="11">
        <f>VLOOKUP(A44,'[1]26-Master'!B:E,4,0)</f>
        <v>0.75</v>
      </c>
      <c r="E44" s="12">
        <f>Q44</f>
        <v>0.81666666666666676</v>
      </c>
      <c r="F44" s="12">
        <f>Y44</f>
        <v>0.64999999999999991</v>
      </c>
      <c r="G44" s="12">
        <f>Y44</f>
        <v>0.64999999999999991</v>
      </c>
      <c r="H44" s="12">
        <f>AO44</f>
        <v>0</v>
      </c>
      <c r="I44" s="13">
        <f>AVERAGEIF(E44:H44,"&gt;0%")</f>
        <v>0.7055555555555556</v>
      </c>
      <c r="J44" s="12">
        <f>AT44</f>
        <v>0</v>
      </c>
      <c r="K44" s="14">
        <f>AVERAGEIF(E44:J44,"&gt;0%")</f>
        <v>0.7055555555555556</v>
      </c>
      <c r="L44" s="13">
        <f>IFERROR(K44,0%)</f>
        <v>0.7055555555555556</v>
      </c>
      <c r="M44" s="15">
        <f>VLOOKUP($A44,'[1]26-Master'!$B:$K,10,0)</f>
        <v>0.88</v>
      </c>
      <c r="N44" s="15">
        <f>VLOOKUP($A44,'[1]29'!$B:$K,10,0)</f>
        <v>0.87</v>
      </c>
      <c r="O44" s="15">
        <f>VLOOKUP($A44,'[1]30'!$B:$K,10,0)</f>
        <v>0.7</v>
      </c>
      <c r="P44" s="14">
        <f>AVERAGEIF(M44:O44,"&gt;0%")</f>
        <v>0.81666666666666676</v>
      </c>
      <c r="Q44" s="14">
        <f>IFERROR(P44,0%)</f>
        <v>0.81666666666666676</v>
      </c>
      <c r="R44" s="15">
        <f>VLOOKUP($A44,'[1]31'!$B:$K,10,0)</f>
        <v>0.59</v>
      </c>
      <c r="S44" s="15">
        <f>VLOOKUP($A44,'[1]2'!$B:$K,10,0)</f>
        <v>0.76</v>
      </c>
      <c r="T44" s="15">
        <f>VLOOKUP($A44,'[1]3'!$B:$K,10,0)</f>
        <v>0.67</v>
      </c>
      <c r="U44" s="15">
        <f>VLOOKUP($A44,'[1]4'!$B:$K,10,0)</f>
        <v>0.56999999999999995</v>
      </c>
      <c r="V44" s="15">
        <f>VLOOKUP($A44,'[1]5'!$B:$K,10,0)</f>
        <v>0.61</v>
      </c>
      <c r="W44" s="15">
        <f>VLOOKUP($A44,'[1]6'!$B:$K,10,0)</f>
        <v>0.7</v>
      </c>
      <c r="X44" s="14">
        <f>AVERAGEIF(R44:W44,"&gt;0%")</f>
        <v>0.64999999999999991</v>
      </c>
      <c r="Y44" s="14">
        <f>IFERROR(X44,0%)</f>
        <v>0.64999999999999991</v>
      </c>
      <c r="Z44" s="15">
        <f>VLOOKUP($A44,'[1]7'!$B:$K,10,0)</f>
        <v>0.69</v>
      </c>
      <c r="AA44" s="15">
        <f>VLOOKUP($A44,'[1]9'!$B:$K,10,0)</f>
        <v>0.73</v>
      </c>
      <c r="AB44" s="15">
        <f>VLOOKUP($A44,'[1]10'!$B:$K,10,0)</f>
        <v>0.68</v>
      </c>
      <c r="AC44" s="15">
        <f>VLOOKUP($A44,'[1]11'!$B:$K,10,0)</f>
        <v>0.68</v>
      </c>
      <c r="AD44" s="15">
        <f>VLOOKUP($A44,'[1]12'!$B:$K,10,0)</f>
        <v>0.67</v>
      </c>
      <c r="AE44" s="15">
        <f>VLOOKUP($A44,'[1]13'!$B:$K,10,0)</f>
        <v>0</v>
      </c>
      <c r="AF44" s="14">
        <f>AVERAGEIF(Z44:AE44,"&gt;0%")</f>
        <v>0.69000000000000006</v>
      </c>
      <c r="AG44" s="14">
        <f>IFERROR(AF44,0%)</f>
        <v>0.69000000000000006</v>
      </c>
      <c r="AH44" s="15">
        <f>VLOOKUP($A44,'[1]14'!$B:$K,10,0)</f>
        <v>0</v>
      </c>
      <c r="AI44" s="15">
        <f>VLOOKUP($A44,'[1]16'!$B:$K,10,0)</f>
        <v>0</v>
      </c>
      <c r="AJ44" s="15">
        <f>VLOOKUP($A44,'[1]17'!$B:$K,10,0)</f>
        <v>0</v>
      </c>
      <c r="AK44" s="15">
        <f>VLOOKUP($A44,'[1]18'!$B:$K,10,0)</f>
        <v>0</v>
      </c>
      <c r="AL44" s="15">
        <f>VLOOKUP($A44,'[1]19'!$B:$K,10,0)</f>
        <v>0</v>
      </c>
      <c r="AM44" s="15">
        <f>VLOOKUP($A44,'[1]20'!$B:$K,10,0)</f>
        <v>0</v>
      </c>
      <c r="AN44" s="14">
        <f>AVERAGEIF(AH44:AM44,"&gt;=0")</f>
        <v>0</v>
      </c>
      <c r="AO44" s="14">
        <f>IFERROR(AN44,0%)</f>
        <v>0</v>
      </c>
      <c r="AP44" s="15">
        <f>VLOOKUP($A44,'[1]21'!$B:$K,10,0)</f>
        <v>0</v>
      </c>
      <c r="AQ44" s="15">
        <f>VLOOKUP($A44,'[1]23'!$B:$K,10,0)</f>
        <v>0</v>
      </c>
      <c r="AR44" s="15">
        <f>VLOOKUP($A44,'[1]23'!$B:$K,10,0)</f>
        <v>0</v>
      </c>
      <c r="AS44" s="14">
        <f>AVERAGEIF(AP44:AR44,"&gt;=0")</f>
        <v>0</v>
      </c>
      <c r="AT44" s="14">
        <f>IFERROR(AS44,0%)</f>
        <v>0</v>
      </c>
      <c r="AU44" s="16" t="str">
        <f>IF(I44&lt;65.01%,"C",IF(I44&lt;75%,"B",IF(I44&lt;80%,"A",IF(I44&lt;85%,"A1",IF(I44&lt;90%,"A2",IF(I44&lt;100%,"A+",IF(I44&lt;64.09%,"C")))))))</f>
        <v>B</v>
      </c>
      <c r="AV44" s="17"/>
      <c r="AW44" s="18" t="str">
        <f>REPT("|",L44*100)&amp;TEXT(L44," #%")</f>
        <v>|||||||||||||||||||||||||||||||||||||||||||||||||||||||||||||||||||||| 71%</v>
      </c>
      <c r="AX44" s="19">
        <f>VLOOKUP(A44,[2]Sheet1!$B:$AL,37,0)</f>
        <v>4.5</v>
      </c>
      <c r="AY44" s="20">
        <f>AX44/22</f>
        <v>0.20454545454545456</v>
      </c>
      <c r="AZ44" s="21">
        <v>1</v>
      </c>
      <c r="BA44" s="21">
        <v>0</v>
      </c>
      <c r="BB44" s="21">
        <v>1</v>
      </c>
      <c r="BC44" s="21">
        <v>1</v>
      </c>
      <c r="BD44" s="20">
        <f>SUM(AZ44:BC44)/4</f>
        <v>0.75</v>
      </c>
      <c r="BE44" s="21">
        <v>2</v>
      </c>
      <c r="BF44" s="21">
        <v>2</v>
      </c>
      <c r="BG44" s="21">
        <v>3</v>
      </c>
      <c r="BH44" s="21">
        <v>3</v>
      </c>
      <c r="BI44" s="21">
        <v>2</v>
      </c>
      <c r="BJ44" s="21">
        <v>2</v>
      </c>
      <c r="BK44" s="21">
        <v>3</v>
      </c>
      <c r="BL44" s="21">
        <v>4</v>
      </c>
      <c r="BM44" s="21">
        <v>2</v>
      </c>
      <c r="BN44" s="21">
        <v>4</v>
      </c>
      <c r="BO44" s="21" t="s">
        <v>35</v>
      </c>
      <c r="BP44" s="21" t="s">
        <v>35</v>
      </c>
      <c r="BQ44" s="21" t="s">
        <v>35</v>
      </c>
      <c r="BR44" s="21" t="s">
        <v>35</v>
      </c>
      <c r="BS44" s="21" t="s">
        <v>35</v>
      </c>
      <c r="BT44" s="21" t="s">
        <v>35</v>
      </c>
    </row>
    <row r="45" spans="1:72" s="32" customFormat="1" ht="22.5" customHeight="1" x14ac:dyDescent="0.3">
      <c r="A45" s="24">
        <f>'[1]Cost Report'!B52</f>
        <v>2652</v>
      </c>
      <c r="B45" s="25" t="str">
        <f>'[1]Cost Report'!C52</f>
        <v>GEETHA P</v>
      </c>
      <c r="C45" s="10" t="str">
        <f>VLOOKUP(A45,'[1]26-Master'!B:D,3,0)</f>
        <v>A</v>
      </c>
      <c r="D45" s="11">
        <f>VLOOKUP(A45,'[1]26-Master'!B:E,4,0)</f>
        <v>0.75</v>
      </c>
      <c r="E45" s="12">
        <f>Q45</f>
        <v>0.86499999999999999</v>
      </c>
      <c r="F45" s="12">
        <f>Y45</f>
        <v>0.78890710382513662</v>
      </c>
      <c r="G45" s="12">
        <f>Y45</f>
        <v>0.78890710382513662</v>
      </c>
      <c r="H45" s="12">
        <f>AO45</f>
        <v>0</v>
      </c>
      <c r="I45" s="13">
        <f>AVERAGEIF(E45:H45,"&gt;0%")</f>
        <v>0.81427140255009112</v>
      </c>
      <c r="J45" s="12">
        <f>AT45</f>
        <v>0</v>
      </c>
      <c r="K45" s="14">
        <f>AVERAGEIF(E45:J45,"&gt;0%")</f>
        <v>0.81427140255009112</v>
      </c>
      <c r="L45" s="13">
        <f>IFERROR(K45,0%)</f>
        <v>0.81427140255009112</v>
      </c>
      <c r="M45" s="15">
        <f>VLOOKUP($A45,'[1]26-Master'!$B:$K,10,0)</f>
        <v>0.83</v>
      </c>
      <c r="N45" s="15">
        <f>VLOOKUP($A45,'[1]29'!$B:$K,10,0)</f>
        <v>0.9</v>
      </c>
      <c r="O45" s="15">
        <f>VLOOKUP($A45,'[1]30'!$B:$K,10,0)</f>
        <v>0</v>
      </c>
      <c r="P45" s="14">
        <f>AVERAGEIF(M45:O45,"&gt;0%")</f>
        <v>0.86499999999999999</v>
      </c>
      <c r="Q45" s="14">
        <f>IFERROR(P45,0%)</f>
        <v>0.86499999999999999</v>
      </c>
      <c r="R45" s="15">
        <f>VLOOKUP($A45,'[1]31'!$B:$K,10,0)</f>
        <v>0.92</v>
      </c>
      <c r="S45" s="15">
        <f>VLOOKUP($A45,'[1]2'!$B:$K,10,0)</f>
        <v>0.71</v>
      </c>
      <c r="T45" s="15">
        <f>VLOOKUP($A45,'[1]3'!$B:$K,10,0)</f>
        <v>0.91</v>
      </c>
      <c r="U45" s="15">
        <f>VLOOKUP($A45,'[1]4'!$B:$K,10,0)</f>
        <v>0.79344262295081969</v>
      </c>
      <c r="V45" s="15">
        <f>VLOOKUP($A45,'[1]5'!$B:$K,10,0)</f>
        <v>0.66</v>
      </c>
      <c r="W45" s="15">
        <f>VLOOKUP($A45,'[1]6'!$B:$K,10,0)</f>
        <v>0.74</v>
      </c>
      <c r="X45" s="14">
        <f>AVERAGEIF(R45:W45,"&gt;0%")</f>
        <v>0.78890710382513662</v>
      </c>
      <c r="Y45" s="14">
        <f>IFERROR(X45,0%)</f>
        <v>0.78890710382513662</v>
      </c>
      <c r="Z45" s="15">
        <f>VLOOKUP($A45,'[1]7'!$B:$K,10,0)</f>
        <v>0.75</v>
      </c>
      <c r="AA45" s="15">
        <f>VLOOKUP($A45,'[1]9'!$B:$K,10,0)</f>
        <v>0.86</v>
      </c>
      <c r="AB45" s="15">
        <f>VLOOKUP($A45,'[1]10'!$B:$K,10,0)</f>
        <v>0.82</v>
      </c>
      <c r="AC45" s="15">
        <f>VLOOKUP($A45,'[1]11'!$B:$K,10,0)</f>
        <v>0.8</v>
      </c>
      <c r="AD45" s="15">
        <f>VLOOKUP($A45,'[1]12'!$B:$K,10,0)</f>
        <v>0.86</v>
      </c>
      <c r="AE45" s="15">
        <f>VLOOKUP($A45,'[1]13'!$B:$K,10,0)</f>
        <v>0</v>
      </c>
      <c r="AF45" s="14">
        <f>AVERAGEIF(Z45:AE45,"&gt;0%")</f>
        <v>0.81799999999999995</v>
      </c>
      <c r="AG45" s="14">
        <f>IFERROR(AF45,0%)</f>
        <v>0.81799999999999995</v>
      </c>
      <c r="AH45" s="15">
        <f>VLOOKUP($A45,'[1]14'!$B:$K,10,0)</f>
        <v>0</v>
      </c>
      <c r="AI45" s="15">
        <f>VLOOKUP($A45,'[1]16'!$B:$K,10,0)</f>
        <v>0</v>
      </c>
      <c r="AJ45" s="15">
        <f>VLOOKUP($A45,'[1]17'!$B:$K,10,0)</f>
        <v>0</v>
      </c>
      <c r="AK45" s="15">
        <f>VLOOKUP($A45,'[1]18'!$B:$K,10,0)</f>
        <v>0</v>
      </c>
      <c r="AL45" s="15">
        <f>VLOOKUP($A45,'[1]19'!$B:$K,10,0)</f>
        <v>0</v>
      </c>
      <c r="AM45" s="15">
        <f>VLOOKUP($A45,'[1]20'!$B:$K,10,0)</f>
        <v>0</v>
      </c>
      <c r="AN45" s="14">
        <f>AVERAGEIF(AH45:AM45,"&gt;=0")</f>
        <v>0</v>
      </c>
      <c r="AO45" s="14">
        <f>IFERROR(AN45,0%)</f>
        <v>0</v>
      </c>
      <c r="AP45" s="15">
        <f>VLOOKUP($A45,'[1]21'!$B:$K,10,0)</f>
        <v>0</v>
      </c>
      <c r="AQ45" s="15">
        <f>VLOOKUP($A45,'[1]23'!$B:$K,10,0)</f>
        <v>0</v>
      </c>
      <c r="AR45" s="15">
        <f>VLOOKUP($A45,'[1]23'!$B:$K,10,0)</f>
        <v>0</v>
      </c>
      <c r="AS45" s="14">
        <f>AVERAGEIF(AP45:AR45,"&gt;=0")</f>
        <v>0</v>
      </c>
      <c r="AT45" s="14">
        <f>IFERROR(AS45,0%)</f>
        <v>0</v>
      </c>
      <c r="AU45" s="16" t="str">
        <f>IF(I45&lt;65.01%,"C",IF(I45&lt;75%,"B",IF(I45&lt;80%,"A",IF(I45&lt;85%,"A1",IF(I45&lt;90%,"A2",IF(I45&lt;100%,"A+",IF(I45&lt;64.09%,"C")))))))</f>
        <v>A1</v>
      </c>
      <c r="AV45" s="17"/>
      <c r="AW45" s="18" t="str">
        <f>REPT("|",L45*100)&amp;TEXT(L45," #%")</f>
        <v>||||||||||||||||||||||||||||||||||||||||||||||||||||||||||||||||||||||||||||||||| 81%</v>
      </c>
      <c r="AX45" s="19">
        <f>VLOOKUP(A45,[2]Sheet1!$B:$AL,37,0)</f>
        <v>21</v>
      </c>
      <c r="AY45" s="20">
        <f>AX45/22</f>
        <v>0.95454545454545459</v>
      </c>
      <c r="AZ45" s="21">
        <v>1</v>
      </c>
      <c r="BA45" s="21">
        <v>0</v>
      </c>
      <c r="BB45" s="21">
        <v>1</v>
      </c>
      <c r="BC45" s="21">
        <v>1</v>
      </c>
      <c r="BD45" s="20">
        <f>SUM(AZ45:BC45)/4</f>
        <v>0.75</v>
      </c>
      <c r="BE45" s="21">
        <v>2</v>
      </c>
      <c r="BF45" s="21">
        <v>2</v>
      </c>
      <c r="BG45" s="21">
        <v>3</v>
      </c>
      <c r="BH45" s="21">
        <v>3</v>
      </c>
      <c r="BI45" s="21">
        <v>2</v>
      </c>
      <c r="BJ45" s="21">
        <v>2</v>
      </c>
      <c r="BK45" s="21">
        <v>3</v>
      </c>
      <c r="BL45" s="21">
        <v>3</v>
      </c>
      <c r="BM45" s="21">
        <v>2</v>
      </c>
      <c r="BN45" s="21">
        <v>2</v>
      </c>
      <c r="BO45" s="21">
        <v>4</v>
      </c>
      <c r="BP45" s="21">
        <v>4</v>
      </c>
      <c r="BQ45" s="21">
        <v>4</v>
      </c>
      <c r="BR45" s="21">
        <v>6</v>
      </c>
      <c r="BS45" s="21">
        <v>4</v>
      </c>
      <c r="BT45" s="21">
        <v>6</v>
      </c>
    </row>
    <row r="46" spans="1:72" s="32" customFormat="1" ht="22.5" customHeight="1" x14ac:dyDescent="0.3">
      <c r="A46" s="8">
        <f>'[1]Cost Report'!B53</f>
        <v>2661</v>
      </c>
      <c r="B46" s="9" t="str">
        <f>'[1]Cost Report'!C53</f>
        <v>YAMUNADEVI G</v>
      </c>
      <c r="C46" s="10" t="str">
        <f>VLOOKUP(A46,'[1]26-Master'!B:D,3,0)</f>
        <v>A</v>
      </c>
      <c r="D46" s="11">
        <f>VLOOKUP(A46,'[1]26-Master'!B:E,4,0)</f>
        <v>0.75</v>
      </c>
      <c r="E46" s="12">
        <f>Q46</f>
        <v>0.67</v>
      </c>
      <c r="F46" s="12">
        <f>Y46</f>
        <v>0.71399999999999997</v>
      </c>
      <c r="G46" s="12">
        <f>Y46</f>
        <v>0.71399999999999997</v>
      </c>
      <c r="H46" s="12">
        <f>AO46</f>
        <v>0</v>
      </c>
      <c r="I46" s="13">
        <f>AVERAGEIF(E46:H46,"&gt;0%")</f>
        <v>0.69933333333333325</v>
      </c>
      <c r="J46" s="12">
        <f>AT46</f>
        <v>0</v>
      </c>
      <c r="K46" s="14">
        <f>AVERAGEIF(E46:J46,"&gt;0%")</f>
        <v>0.69933333333333325</v>
      </c>
      <c r="L46" s="13">
        <f>IFERROR(K46,0%)</f>
        <v>0.69933333333333325</v>
      </c>
      <c r="M46" s="15">
        <f>VLOOKUP($A46,'[1]26-Master'!$B:$K,10,0)</f>
        <v>0.67</v>
      </c>
      <c r="N46" s="15">
        <f>VLOOKUP($A46,'[1]29'!$B:$K,10,0)</f>
        <v>0</v>
      </c>
      <c r="O46" s="15">
        <f>VLOOKUP($A46,'[1]30'!$B:$K,10,0)</f>
        <v>0</v>
      </c>
      <c r="P46" s="14">
        <f>AVERAGEIF(M46:O46,"&gt;0%")</f>
        <v>0.67</v>
      </c>
      <c r="Q46" s="14">
        <f>IFERROR(P46,0%)</f>
        <v>0.67</v>
      </c>
      <c r="R46" s="15">
        <f>VLOOKUP($A46,'[1]31'!$B:$K,10,0)</f>
        <v>0</v>
      </c>
      <c r="S46" s="15">
        <f>VLOOKUP($A46,'[1]2'!$B:$K,10,0)</f>
        <v>0.79</v>
      </c>
      <c r="T46" s="15">
        <f>VLOOKUP($A46,'[1]3'!$B:$K,10,0)</f>
        <v>0.81</v>
      </c>
      <c r="U46" s="15">
        <f>VLOOKUP($A46,'[1]4'!$B:$K,10,0)</f>
        <v>0.7</v>
      </c>
      <c r="V46" s="15">
        <f>VLOOKUP($A46,'[1]5'!$B:$K,10,0)</f>
        <v>0.68</v>
      </c>
      <c r="W46" s="15">
        <f>VLOOKUP($A46,'[1]6'!$B:$K,10,0)</f>
        <v>0.59</v>
      </c>
      <c r="X46" s="14">
        <f>AVERAGEIF(R46:W46,"&gt;0%")</f>
        <v>0.71399999999999997</v>
      </c>
      <c r="Y46" s="14">
        <f>IFERROR(X46,0%)</f>
        <v>0.71399999999999997</v>
      </c>
      <c r="Z46" s="15">
        <f>VLOOKUP($A46,'[1]7'!$B:$K,10,0)</f>
        <v>0.86</v>
      </c>
      <c r="AA46" s="15">
        <f>VLOOKUP($A46,'[1]9'!$B:$K,10,0)</f>
        <v>0</v>
      </c>
      <c r="AB46" s="15">
        <f>VLOOKUP($A46,'[1]10'!$B:$K,10,0)</f>
        <v>0</v>
      </c>
      <c r="AC46" s="15">
        <f>VLOOKUP($A46,'[1]11'!$B:$K,10,0)</f>
        <v>1</v>
      </c>
      <c r="AD46" s="15">
        <f>VLOOKUP($A46,'[1]12'!$B:$K,10,0)</f>
        <v>0.9</v>
      </c>
      <c r="AE46" s="15">
        <f>VLOOKUP($A46,'[1]13'!$B:$K,10,0)</f>
        <v>0</v>
      </c>
      <c r="AF46" s="14">
        <f>AVERAGEIF(Z46:AE46,"&gt;0%")</f>
        <v>0.91999999999999993</v>
      </c>
      <c r="AG46" s="14">
        <f>IFERROR(AF46,0%)</f>
        <v>0.91999999999999993</v>
      </c>
      <c r="AH46" s="15">
        <f>VLOOKUP($A46,'[1]14'!$B:$K,10,0)</f>
        <v>0</v>
      </c>
      <c r="AI46" s="15">
        <f>VLOOKUP($A46,'[1]16'!$B:$K,10,0)</f>
        <v>0</v>
      </c>
      <c r="AJ46" s="15">
        <f>VLOOKUP($A46,'[1]17'!$B:$K,10,0)</f>
        <v>0</v>
      </c>
      <c r="AK46" s="15">
        <f>VLOOKUP($A46,'[1]18'!$B:$K,10,0)</f>
        <v>0</v>
      </c>
      <c r="AL46" s="15">
        <f>VLOOKUP($A46,'[1]19'!$B:$K,10,0)</f>
        <v>0</v>
      </c>
      <c r="AM46" s="15">
        <f>VLOOKUP($A46,'[1]20'!$B:$K,10,0)</f>
        <v>0</v>
      </c>
      <c r="AN46" s="14">
        <f>AVERAGEIF(AH46:AM46,"&gt;=0")</f>
        <v>0</v>
      </c>
      <c r="AO46" s="14">
        <f>IFERROR(AN46,0%)</f>
        <v>0</v>
      </c>
      <c r="AP46" s="15">
        <f>VLOOKUP($A46,'[1]21'!$B:$K,10,0)</f>
        <v>0</v>
      </c>
      <c r="AQ46" s="15">
        <f>VLOOKUP($A46,'[1]23'!$B:$K,10,0)</f>
        <v>0</v>
      </c>
      <c r="AR46" s="15">
        <f>VLOOKUP($A46,'[1]23'!$B:$K,10,0)</f>
        <v>0</v>
      </c>
      <c r="AS46" s="14">
        <f>AVERAGEIF(AP46:AR46,"&gt;=0")</f>
        <v>0</v>
      </c>
      <c r="AT46" s="14">
        <f>IFERROR(AS46,0%)</f>
        <v>0</v>
      </c>
      <c r="AU46" s="16" t="str">
        <f>IF(I46&lt;65.01%,"C",IF(I46&lt;75%,"B",IF(I46&lt;80%,"A",IF(I46&lt;85%,"A1",IF(I46&lt;90%,"A2",IF(I46&lt;100%,"A+",IF(I46&lt;64.09%,"C")))))))</f>
        <v>B</v>
      </c>
      <c r="AV46" s="17"/>
      <c r="AW46" s="18" t="str">
        <f>REPT("|",L46*100)&amp;TEXT(L46," #%")</f>
        <v>||||||||||||||||||||||||||||||||||||||||||||||||||||||||||||||||||||| 70%</v>
      </c>
      <c r="AX46" s="19">
        <f>VLOOKUP(A46,[2]Sheet1!$B:$AL,37,0)</f>
        <v>21</v>
      </c>
      <c r="AY46" s="20">
        <f>AX46/22</f>
        <v>0.95454545454545459</v>
      </c>
      <c r="AZ46" s="21">
        <v>1</v>
      </c>
      <c r="BA46" s="21">
        <v>1</v>
      </c>
      <c r="BB46" s="21">
        <v>1</v>
      </c>
      <c r="BC46" s="21">
        <v>1</v>
      </c>
      <c r="BD46" s="20">
        <f>SUM(AZ46:BC46)/4</f>
        <v>1</v>
      </c>
      <c r="BE46" s="21">
        <v>2</v>
      </c>
      <c r="BF46" s="21">
        <v>2</v>
      </c>
      <c r="BG46" s="21">
        <v>3</v>
      </c>
      <c r="BH46" s="21">
        <v>3</v>
      </c>
      <c r="BI46" s="21">
        <v>2</v>
      </c>
      <c r="BJ46" s="21">
        <v>2</v>
      </c>
      <c r="BK46" s="21">
        <v>3</v>
      </c>
      <c r="BL46" s="21">
        <v>3</v>
      </c>
      <c r="BM46" s="21">
        <v>2</v>
      </c>
      <c r="BN46" s="21">
        <v>4</v>
      </c>
      <c r="BO46" s="21" t="s">
        <v>35</v>
      </c>
      <c r="BP46" s="21" t="s">
        <v>35</v>
      </c>
      <c r="BQ46" s="21" t="s">
        <v>35</v>
      </c>
      <c r="BR46" s="21" t="s">
        <v>35</v>
      </c>
      <c r="BS46" s="21" t="s">
        <v>35</v>
      </c>
      <c r="BT46" s="21" t="s">
        <v>35</v>
      </c>
    </row>
    <row r="47" spans="1:72" s="26" customFormat="1" ht="22.5" customHeight="1" x14ac:dyDescent="0.3">
      <c r="A47" s="8">
        <f>'[1]Cost Report'!B54</f>
        <v>2691</v>
      </c>
      <c r="B47" s="9" t="str">
        <f>'[1]Cost Report'!C54</f>
        <v>POONKODI</v>
      </c>
      <c r="C47" s="10" t="str">
        <f>VLOOKUP(A47,'[1]26-Master'!B:D,3,0)</f>
        <v>A</v>
      </c>
      <c r="D47" s="11">
        <f>VLOOKUP(A47,'[1]26-Master'!B:E,4,0)</f>
        <v>0.75</v>
      </c>
      <c r="E47" s="12">
        <f>Q47</f>
        <v>0.78500000000000003</v>
      </c>
      <c r="F47" s="12">
        <f>Y47</f>
        <v>0.72799999999999998</v>
      </c>
      <c r="G47" s="12">
        <f>Y47</f>
        <v>0.72799999999999998</v>
      </c>
      <c r="H47" s="12">
        <f>AO47</f>
        <v>0</v>
      </c>
      <c r="I47" s="13">
        <f>AVERAGEIF(E47:H47,"&gt;0%")</f>
        <v>0.74699999999999989</v>
      </c>
      <c r="J47" s="12">
        <f>AT47</f>
        <v>0</v>
      </c>
      <c r="K47" s="14">
        <f>AVERAGEIF(E47:J47,"&gt;0%")</f>
        <v>0.74699999999999989</v>
      </c>
      <c r="L47" s="13">
        <f>IFERROR(K47,0%)</f>
        <v>0.74699999999999989</v>
      </c>
      <c r="M47" s="15">
        <f>VLOOKUP($A47,'[1]26-Master'!$B:$K,10,0)</f>
        <v>0.79</v>
      </c>
      <c r="N47" s="15">
        <f>VLOOKUP($A47,'[1]29'!$B:$K,10,0)</f>
        <v>0</v>
      </c>
      <c r="O47" s="15">
        <f>VLOOKUP($A47,'[1]30'!$B:$K,10,0)</f>
        <v>0.78</v>
      </c>
      <c r="P47" s="14">
        <f>AVERAGEIF(M47:O47,"&gt;0%")</f>
        <v>0.78500000000000003</v>
      </c>
      <c r="Q47" s="14">
        <f>IFERROR(P47,0%)</f>
        <v>0.78500000000000003</v>
      </c>
      <c r="R47" s="15">
        <f>VLOOKUP($A47,'[1]31'!$B:$K,10,0)</f>
        <v>0.91</v>
      </c>
      <c r="S47" s="15">
        <f>VLOOKUP($A47,'[1]2'!$B:$K,10,0)</f>
        <v>0.92</v>
      </c>
      <c r="T47" s="15">
        <f>VLOOKUP($A47,'[1]3'!$B:$K,10,0)</f>
        <v>1</v>
      </c>
      <c r="U47" s="15">
        <f>VLOOKUP($A47,'[1]4'!$B:$K,10,0)</f>
        <v>0.2</v>
      </c>
      <c r="V47" s="15">
        <f>VLOOKUP($A47,'[1]5'!$B:$K,10,0)</f>
        <v>0.61</v>
      </c>
      <c r="W47" s="15">
        <f>VLOOKUP($A47,'[1]6'!$B:$K,10,0)</f>
        <v>0</v>
      </c>
      <c r="X47" s="14">
        <f>AVERAGEIF(R47:W47,"&gt;0%")</f>
        <v>0.72799999999999998</v>
      </c>
      <c r="Y47" s="14">
        <f>IFERROR(X47,0%)</f>
        <v>0.72799999999999998</v>
      </c>
      <c r="Z47" s="15">
        <f>VLOOKUP($A47,'[1]7'!$B:$K,10,0)</f>
        <v>0</v>
      </c>
      <c r="AA47" s="15">
        <f>VLOOKUP($A47,'[1]9'!$B:$K,10,0)</f>
        <v>0.91</v>
      </c>
      <c r="AB47" s="15">
        <f>VLOOKUP($A47,'[1]10'!$B:$K,10,0)</f>
        <v>0.88</v>
      </c>
      <c r="AC47" s="15">
        <f>VLOOKUP($A47,'[1]11'!$B:$K,10,0)</f>
        <v>0.86</v>
      </c>
      <c r="AD47" s="15">
        <f>VLOOKUP($A47,'[1]12'!$B:$K,10,0)</f>
        <v>0.88</v>
      </c>
      <c r="AE47" s="15">
        <f>VLOOKUP($A47,'[1]13'!$B:$K,10,0)</f>
        <v>0</v>
      </c>
      <c r="AF47" s="14">
        <f>AVERAGEIF(Z47:AE47,"&gt;0%")</f>
        <v>0.88249999999999995</v>
      </c>
      <c r="AG47" s="14">
        <f>IFERROR(AF47,0%)</f>
        <v>0.88249999999999995</v>
      </c>
      <c r="AH47" s="15">
        <f>VLOOKUP($A47,'[1]14'!$B:$K,10,0)</f>
        <v>0</v>
      </c>
      <c r="AI47" s="15">
        <f>VLOOKUP($A47,'[1]16'!$B:$K,10,0)</f>
        <v>0</v>
      </c>
      <c r="AJ47" s="15">
        <f>VLOOKUP($A47,'[1]17'!$B:$K,10,0)</f>
        <v>0</v>
      </c>
      <c r="AK47" s="15">
        <f>VLOOKUP($A47,'[1]18'!$B:$K,10,0)</f>
        <v>0</v>
      </c>
      <c r="AL47" s="15">
        <f>VLOOKUP($A47,'[1]19'!$B:$K,10,0)</f>
        <v>0</v>
      </c>
      <c r="AM47" s="15">
        <f>VLOOKUP($A47,'[1]20'!$B:$K,10,0)</f>
        <v>0</v>
      </c>
      <c r="AN47" s="14">
        <f>AVERAGEIF(AH47:AM47,"&gt;=0")</f>
        <v>0</v>
      </c>
      <c r="AO47" s="14">
        <f>IFERROR(AN47,0%)</f>
        <v>0</v>
      </c>
      <c r="AP47" s="15">
        <f>VLOOKUP($A47,'[1]21'!$B:$K,10,0)</f>
        <v>0</v>
      </c>
      <c r="AQ47" s="15">
        <f>VLOOKUP($A47,'[1]23'!$B:$K,10,0)</f>
        <v>0</v>
      </c>
      <c r="AR47" s="15">
        <f>VLOOKUP($A47,'[1]23'!$B:$K,10,0)</f>
        <v>0</v>
      </c>
      <c r="AS47" s="14">
        <f>AVERAGEIF(AP47:AR47,"&gt;=0")</f>
        <v>0</v>
      </c>
      <c r="AT47" s="14">
        <f>IFERROR(AS47,0%)</f>
        <v>0</v>
      </c>
      <c r="AU47" s="16" t="str">
        <f>IF(I47&lt;65.01%,"C",IF(I47&lt;75%,"B",IF(I47&lt;80%,"A",IF(I47&lt;85%,"A1",IF(I47&lt;90%,"A2",IF(I47&lt;100%,"A+",IF(I47&lt;64.09%,"C")))))))</f>
        <v>B</v>
      </c>
      <c r="AV47" s="17"/>
      <c r="AW47" s="18" t="str">
        <f>REPT("|",L47*100)&amp;TEXT(L47," #%")</f>
        <v>|||||||||||||||||||||||||||||||||||||||||||||||||||||||||||||||||||||||||| 75%</v>
      </c>
      <c r="AX47" s="19">
        <f>VLOOKUP(A47,[2]Sheet1!$B:$AL,37,0)</f>
        <v>19</v>
      </c>
      <c r="AY47" s="20">
        <f>AX47/22</f>
        <v>0.86363636363636365</v>
      </c>
      <c r="AZ47" s="21">
        <v>1</v>
      </c>
      <c r="BA47" s="21">
        <v>1</v>
      </c>
      <c r="BB47" s="21">
        <v>1</v>
      </c>
      <c r="BC47" s="21">
        <v>1</v>
      </c>
      <c r="BD47" s="20">
        <f>SUM(AZ47:BC47)/4</f>
        <v>1</v>
      </c>
      <c r="BE47" s="21">
        <v>2</v>
      </c>
      <c r="BF47" s="21" t="s">
        <v>35</v>
      </c>
      <c r="BG47" s="21">
        <v>3</v>
      </c>
      <c r="BH47" s="21" t="s">
        <v>35</v>
      </c>
      <c r="BI47" s="21">
        <v>2</v>
      </c>
      <c r="BJ47" s="21" t="s">
        <v>35</v>
      </c>
      <c r="BK47" s="21">
        <v>3</v>
      </c>
      <c r="BL47" s="21" t="s">
        <v>35</v>
      </c>
      <c r="BM47" s="21">
        <v>2</v>
      </c>
      <c r="BN47" s="21" t="s">
        <v>35</v>
      </c>
      <c r="BO47" s="21">
        <v>4</v>
      </c>
      <c r="BP47" s="21" t="s">
        <v>35</v>
      </c>
      <c r="BQ47" s="21">
        <v>4</v>
      </c>
      <c r="BR47" s="21" t="s">
        <v>35</v>
      </c>
      <c r="BS47" s="21">
        <v>4</v>
      </c>
      <c r="BT47" s="21" t="s">
        <v>35</v>
      </c>
    </row>
    <row r="48" spans="1:72" s="26" customFormat="1" ht="22.5" customHeight="1" x14ac:dyDescent="0.3">
      <c r="A48" s="8">
        <f>'[1]Cost Report'!B55</f>
        <v>2733</v>
      </c>
      <c r="B48" s="9" t="str">
        <f>'[1]Cost Report'!C55</f>
        <v>SUMATHI J</v>
      </c>
      <c r="C48" s="10" t="str">
        <f>VLOOKUP(A48,'[1]26-Master'!B:D,3,0)</f>
        <v>C</v>
      </c>
      <c r="D48" s="11">
        <f>VLOOKUP(A48,'[1]26-Master'!B:E,4,0)</f>
        <v>0.65</v>
      </c>
      <c r="E48" s="12">
        <f>Q48</f>
        <v>0.66500000000000004</v>
      </c>
      <c r="F48" s="12">
        <f>Y48</f>
        <v>0.70493993993993997</v>
      </c>
      <c r="G48" s="12">
        <f>Y48</f>
        <v>0.70493993993993997</v>
      </c>
      <c r="H48" s="12">
        <f>AO48</f>
        <v>0</v>
      </c>
      <c r="I48" s="13">
        <f>AVERAGEIF(E48:H48,"&gt;0%")</f>
        <v>0.69162662662662677</v>
      </c>
      <c r="J48" s="12">
        <f>AT48</f>
        <v>0</v>
      </c>
      <c r="K48" s="14">
        <f>AVERAGEIF(E48:J48,"&gt;0%")</f>
        <v>0.69162662662662677</v>
      </c>
      <c r="L48" s="13">
        <f>IFERROR(K48,0%)</f>
        <v>0.69162662662662677</v>
      </c>
      <c r="M48" s="15">
        <f>VLOOKUP($A48,'[1]26-Master'!$B:$K,10,0)</f>
        <v>0</v>
      </c>
      <c r="N48" s="15">
        <f>VLOOKUP($A48,'[1]29'!$B:$K,10,0)</f>
        <v>0.74</v>
      </c>
      <c r="O48" s="15">
        <f>VLOOKUP($A48,'[1]30'!$B:$K,10,0)</f>
        <v>0.59</v>
      </c>
      <c r="P48" s="14">
        <f>AVERAGEIF(M48:O48,"&gt;0%")</f>
        <v>0.66500000000000004</v>
      </c>
      <c r="Q48" s="14">
        <f>IFERROR(P48,0%)</f>
        <v>0.66500000000000004</v>
      </c>
      <c r="R48" s="15">
        <f>VLOOKUP($A48,'[1]31'!$B:$K,10,0)</f>
        <v>0.63</v>
      </c>
      <c r="S48" s="15">
        <f>VLOOKUP($A48,'[1]2'!$B:$K,10,0)</f>
        <v>0.79</v>
      </c>
      <c r="T48" s="15">
        <f>VLOOKUP($A48,'[1]3'!$B:$K,10,0)</f>
        <v>0.7</v>
      </c>
      <c r="U48" s="15">
        <f>VLOOKUP($A48,'[1]4'!$B:$K,10,0)</f>
        <v>0.63963963963963966</v>
      </c>
      <c r="V48" s="15">
        <f>VLOOKUP($A48,'[1]5'!$B:$K,10,0)</f>
        <v>0.88</v>
      </c>
      <c r="W48" s="15">
        <f>VLOOKUP($A48,'[1]6'!$B:$K,10,0)</f>
        <v>0.59</v>
      </c>
      <c r="X48" s="14">
        <f>AVERAGEIF(R48:W48,"&gt;0%")</f>
        <v>0.70493993993993997</v>
      </c>
      <c r="Y48" s="14">
        <f>IFERROR(X48,0%)</f>
        <v>0.70493993993993997</v>
      </c>
      <c r="Z48" s="15">
        <f>VLOOKUP($A48,'[1]7'!$B:$K,10,0)</f>
        <v>0.66</v>
      </c>
      <c r="AA48" s="15">
        <f>VLOOKUP($A48,'[1]9'!$B:$K,10,0)</f>
        <v>0.68</v>
      </c>
      <c r="AB48" s="15">
        <f>VLOOKUP($A48,'[1]10'!$B:$K,10,0)</f>
        <v>0.66</v>
      </c>
      <c r="AC48" s="15">
        <f>VLOOKUP($A48,'[1]11'!$B:$K,10,0)</f>
        <v>0.67</v>
      </c>
      <c r="AD48" s="15">
        <f>VLOOKUP($A48,'[1]12'!$B:$K,10,0)</f>
        <v>0.89</v>
      </c>
      <c r="AE48" s="15">
        <f>VLOOKUP($A48,'[1]13'!$B:$K,10,0)</f>
        <v>0</v>
      </c>
      <c r="AF48" s="14">
        <f>AVERAGEIF(Z48:AE48,"&gt;0%")</f>
        <v>0.71199999999999997</v>
      </c>
      <c r="AG48" s="14">
        <f>IFERROR(AF48,0%)</f>
        <v>0.71199999999999997</v>
      </c>
      <c r="AH48" s="15">
        <f>VLOOKUP($A48,'[1]14'!$B:$K,10,0)</f>
        <v>0</v>
      </c>
      <c r="AI48" s="15">
        <f>VLOOKUP($A48,'[1]16'!$B:$K,10,0)</f>
        <v>0</v>
      </c>
      <c r="AJ48" s="15">
        <f>VLOOKUP($A48,'[1]17'!$B:$K,10,0)</f>
        <v>0</v>
      </c>
      <c r="AK48" s="15">
        <f>VLOOKUP($A48,'[1]18'!$B:$K,10,0)</f>
        <v>0</v>
      </c>
      <c r="AL48" s="15">
        <f>VLOOKUP($A48,'[1]19'!$B:$K,10,0)</f>
        <v>0</v>
      </c>
      <c r="AM48" s="15">
        <f>VLOOKUP($A48,'[1]20'!$B:$K,10,0)</f>
        <v>0</v>
      </c>
      <c r="AN48" s="14">
        <f>AVERAGEIF(AH48:AM48,"&gt;=0")</f>
        <v>0</v>
      </c>
      <c r="AO48" s="14">
        <f>IFERROR(AN48,0%)</f>
        <v>0</v>
      </c>
      <c r="AP48" s="15">
        <f>VLOOKUP($A48,'[1]21'!$B:$K,10,0)</f>
        <v>0</v>
      </c>
      <c r="AQ48" s="15">
        <f>VLOOKUP($A48,'[1]23'!$B:$K,10,0)</f>
        <v>0</v>
      </c>
      <c r="AR48" s="15">
        <f>VLOOKUP($A48,'[1]23'!$B:$K,10,0)</f>
        <v>0</v>
      </c>
      <c r="AS48" s="14">
        <f>AVERAGEIF(AP48:AR48,"&gt;=0")</f>
        <v>0</v>
      </c>
      <c r="AT48" s="14">
        <f>IFERROR(AS48,0%)</f>
        <v>0</v>
      </c>
      <c r="AU48" s="16" t="str">
        <f>IF(I48&lt;65.01%,"C",IF(I48&lt;75%,"B",IF(I48&lt;80%,"A",IF(I48&lt;85%,"A1",IF(I48&lt;90%,"A2",IF(I48&lt;100%,"A+",IF(I48&lt;64.09%,"C")))))))</f>
        <v>B</v>
      </c>
      <c r="AV48" s="17"/>
      <c r="AW48" s="18" t="str">
        <f>REPT("|",L48*100)&amp;TEXT(L48," #%")</f>
        <v>||||||||||||||||||||||||||||||||||||||||||||||||||||||||||||||||||||| 69%</v>
      </c>
      <c r="AX48" s="19">
        <f>VLOOKUP(A48,[2]Sheet1!$B:$AL,37,0)</f>
        <v>22</v>
      </c>
      <c r="AY48" s="20">
        <f>AX48/22</f>
        <v>1</v>
      </c>
      <c r="AZ48" s="21">
        <v>1</v>
      </c>
      <c r="BA48" s="21">
        <v>1</v>
      </c>
      <c r="BB48" s="21">
        <v>1</v>
      </c>
      <c r="BC48" s="21">
        <v>1</v>
      </c>
      <c r="BD48" s="20">
        <f>SUM(AZ48:BC48)/4</f>
        <v>1</v>
      </c>
      <c r="BE48" s="21">
        <v>2</v>
      </c>
      <c r="BF48" s="21" t="s">
        <v>35</v>
      </c>
      <c r="BG48" s="21">
        <v>3</v>
      </c>
      <c r="BH48" s="21" t="s">
        <v>35</v>
      </c>
      <c r="BI48" s="21">
        <v>2</v>
      </c>
      <c r="BJ48" s="21" t="s">
        <v>35</v>
      </c>
      <c r="BK48" s="21">
        <v>3</v>
      </c>
      <c r="BL48" s="21" t="s">
        <v>35</v>
      </c>
      <c r="BM48" s="21">
        <v>2</v>
      </c>
      <c r="BN48" s="21" t="s">
        <v>35</v>
      </c>
      <c r="BO48" s="21">
        <v>4</v>
      </c>
      <c r="BP48" s="21" t="s">
        <v>35</v>
      </c>
      <c r="BQ48" s="21">
        <v>4</v>
      </c>
      <c r="BR48" s="21" t="s">
        <v>35</v>
      </c>
      <c r="BS48" s="21">
        <v>4</v>
      </c>
      <c r="BT48" s="21" t="s">
        <v>35</v>
      </c>
    </row>
    <row r="49" spans="1:72" s="32" customFormat="1" ht="22.5" customHeight="1" x14ac:dyDescent="0.3">
      <c r="A49" s="8">
        <f>'[1]Cost Report'!B56</f>
        <v>2736</v>
      </c>
      <c r="B49" s="9" t="str">
        <f>'[1]Cost Report'!C56</f>
        <v>KIRUTHIKA</v>
      </c>
      <c r="C49" s="10" t="str">
        <f>VLOOKUP(A49,'[1]26-Master'!B:D,3,0)</f>
        <v>C</v>
      </c>
      <c r="D49" s="11">
        <f>VLOOKUP(A49,'[1]26-Master'!B:E,4,0)</f>
        <v>0.65</v>
      </c>
      <c r="E49" s="12">
        <f>Q49</f>
        <v>0.53333333333333333</v>
      </c>
      <c r="F49" s="12">
        <f>Y49</f>
        <v>0.60333333333333339</v>
      </c>
      <c r="G49" s="12">
        <f>Y49</f>
        <v>0.60333333333333339</v>
      </c>
      <c r="H49" s="12">
        <f>AO49</f>
        <v>0</v>
      </c>
      <c r="I49" s="13">
        <f>AVERAGEIF(E49:H49,"&gt;0%")</f>
        <v>0.58000000000000007</v>
      </c>
      <c r="J49" s="12">
        <f>AT49</f>
        <v>0</v>
      </c>
      <c r="K49" s="14">
        <f>AVERAGEIF(E49:J49,"&gt;0%")</f>
        <v>0.58000000000000007</v>
      </c>
      <c r="L49" s="13">
        <f>IFERROR(K49,0%)</f>
        <v>0.58000000000000007</v>
      </c>
      <c r="M49" s="15">
        <f>VLOOKUP($A49,'[1]26-Master'!$B:$K,10,0)</f>
        <v>0.59</v>
      </c>
      <c r="N49" s="15">
        <f>VLOOKUP($A49,'[1]29'!$B:$K,10,0)</f>
        <v>0.5</v>
      </c>
      <c r="O49" s="15">
        <f>VLOOKUP($A49,'[1]30'!$B:$K,10,0)</f>
        <v>0.51</v>
      </c>
      <c r="P49" s="14">
        <f>AVERAGEIF(M49:O49,"&gt;0%")</f>
        <v>0.53333333333333333</v>
      </c>
      <c r="Q49" s="14">
        <f>IFERROR(P49,0%)</f>
        <v>0.53333333333333333</v>
      </c>
      <c r="R49" s="15">
        <f>VLOOKUP($A49,'[1]31'!$B:$K,10,0)</f>
        <v>0.57999999999999996</v>
      </c>
      <c r="S49" s="15">
        <f>VLOOKUP($A49,'[1]2'!$B:$K,10,0)</f>
        <v>0</v>
      </c>
      <c r="T49" s="15">
        <f>VLOOKUP($A49,'[1]3'!$B:$K,10,0)</f>
        <v>0</v>
      </c>
      <c r="U49" s="15">
        <f>VLOOKUP($A49,'[1]4'!$B:$K,10,0)</f>
        <v>0</v>
      </c>
      <c r="V49" s="15">
        <f>VLOOKUP($A49,'[1]5'!$B:$K,10,0)</f>
        <v>0.64</v>
      </c>
      <c r="W49" s="15">
        <f>VLOOKUP($A49,'[1]6'!$B:$K,10,0)</f>
        <v>0.59</v>
      </c>
      <c r="X49" s="14">
        <f>AVERAGEIF(R49:W49,"&gt;0%")</f>
        <v>0.60333333333333339</v>
      </c>
      <c r="Y49" s="14">
        <f>IFERROR(X49,0%)</f>
        <v>0.60333333333333339</v>
      </c>
      <c r="Z49" s="15">
        <f>VLOOKUP($A49,'[1]7'!$B:$K,10,0)</f>
        <v>0</v>
      </c>
      <c r="AA49" s="15">
        <f>VLOOKUP($A49,'[1]9'!$B:$K,10,0)</f>
        <v>0</v>
      </c>
      <c r="AB49" s="15">
        <f>VLOOKUP($A49,'[1]10'!$B:$K,10,0)</f>
        <v>0</v>
      </c>
      <c r="AC49" s="15">
        <f>VLOOKUP($A49,'[1]11'!$B:$K,10,0)</f>
        <v>0</v>
      </c>
      <c r="AD49" s="15">
        <f>VLOOKUP($A49,'[1]12'!$B:$K,10,0)</f>
        <v>0</v>
      </c>
      <c r="AE49" s="15">
        <f>VLOOKUP($A49,'[1]13'!$B:$K,10,0)</f>
        <v>0</v>
      </c>
      <c r="AF49" s="14">
        <f>AVERAGEIF(Z49:AE49,"&gt;=0%")</f>
        <v>0</v>
      </c>
      <c r="AG49" s="14">
        <f>IFERROR(AF49,0%)</f>
        <v>0</v>
      </c>
      <c r="AH49" s="15">
        <f>VLOOKUP($A49,'[1]14'!$B:$K,10,0)</f>
        <v>0</v>
      </c>
      <c r="AI49" s="15">
        <f>VLOOKUP($A49,'[1]16'!$B:$K,10,0)</f>
        <v>0</v>
      </c>
      <c r="AJ49" s="15">
        <f>VLOOKUP($A49,'[1]17'!$B:$K,10,0)</f>
        <v>0</v>
      </c>
      <c r="AK49" s="15">
        <f>VLOOKUP($A49,'[1]18'!$B:$K,10,0)</f>
        <v>0</v>
      </c>
      <c r="AL49" s="15">
        <f>VLOOKUP($A49,'[1]19'!$B:$K,10,0)</f>
        <v>0</v>
      </c>
      <c r="AM49" s="15">
        <f>VLOOKUP($A49,'[1]20'!$B:$K,10,0)</f>
        <v>0</v>
      </c>
      <c r="AN49" s="14">
        <f>AVERAGEIF(AH49:AM49,"&gt;=0")</f>
        <v>0</v>
      </c>
      <c r="AO49" s="14">
        <f>IFERROR(AN49,0%)</f>
        <v>0</v>
      </c>
      <c r="AP49" s="15">
        <f>VLOOKUP($A49,'[1]21'!$B:$K,10,0)</f>
        <v>0</v>
      </c>
      <c r="AQ49" s="15">
        <f>VLOOKUP($A49,'[1]23'!$B:$K,10,0)</f>
        <v>0</v>
      </c>
      <c r="AR49" s="15">
        <f>VLOOKUP($A49,'[1]23'!$B:$K,10,0)</f>
        <v>0</v>
      </c>
      <c r="AS49" s="14">
        <f>AVERAGEIF(AP49:AR49,"&gt;=0")</f>
        <v>0</v>
      </c>
      <c r="AT49" s="14">
        <f>IFERROR(AS49,0%)</f>
        <v>0</v>
      </c>
      <c r="AU49" s="16" t="str">
        <f>IF(I49&lt;65.01%,"C",IF(I49&lt;75%,"B",IF(I49&lt;80%,"A",IF(I49&lt;85%,"A1",IF(I49&lt;90%,"A2",IF(I49&lt;100%,"A+",IF(I49&lt;64.09%,"C")))))))</f>
        <v>C</v>
      </c>
      <c r="AV49" s="17"/>
      <c r="AW49" s="18" t="str">
        <f>REPT("|",L49*100)&amp;TEXT(L49," #%")</f>
        <v>|||||||||||||||||||||||||||||||||||||||||||||||||||||||||| 58%</v>
      </c>
      <c r="AX49" s="19">
        <f>VLOOKUP(A49,[2]Sheet1!$B:$AL,37,0)</f>
        <v>17</v>
      </c>
      <c r="AY49" s="20">
        <f>AX49/22</f>
        <v>0.77272727272727271</v>
      </c>
      <c r="AZ49" s="21">
        <v>1</v>
      </c>
      <c r="BA49" s="21">
        <v>1</v>
      </c>
      <c r="BB49" s="21">
        <v>1</v>
      </c>
      <c r="BC49" s="21">
        <v>1</v>
      </c>
      <c r="BD49" s="20">
        <f>SUM(AZ49:BC49)/4</f>
        <v>1</v>
      </c>
      <c r="BE49" s="21">
        <v>2</v>
      </c>
      <c r="BF49" s="21">
        <v>2</v>
      </c>
      <c r="BG49" s="21">
        <v>3</v>
      </c>
      <c r="BH49" s="21">
        <v>3</v>
      </c>
      <c r="BI49" s="21">
        <v>2</v>
      </c>
      <c r="BJ49" s="21">
        <v>2</v>
      </c>
      <c r="BK49" s="21">
        <v>3</v>
      </c>
      <c r="BL49" s="21">
        <v>3</v>
      </c>
      <c r="BM49" s="21">
        <v>2</v>
      </c>
      <c r="BN49" s="21">
        <v>2</v>
      </c>
      <c r="BO49" s="21">
        <v>4</v>
      </c>
      <c r="BP49" s="21">
        <v>4</v>
      </c>
      <c r="BQ49" s="21">
        <v>4</v>
      </c>
      <c r="BR49" s="21">
        <v>6</v>
      </c>
      <c r="BS49" s="21">
        <v>4</v>
      </c>
      <c r="BT49" s="21">
        <v>6</v>
      </c>
    </row>
    <row r="50" spans="1:72" s="26" customFormat="1" ht="22.5" customHeight="1" x14ac:dyDescent="0.3">
      <c r="A50" s="24">
        <f>'[1]Cost Report'!B57</f>
        <v>2741</v>
      </c>
      <c r="B50" s="25" t="str">
        <f>'[1]Cost Report'!C57</f>
        <v>SUGUNA P</v>
      </c>
      <c r="C50" s="10" t="str">
        <f>VLOOKUP(A50,'[1]26-Master'!B:D,3,0)</f>
        <v>A</v>
      </c>
      <c r="D50" s="11">
        <f>VLOOKUP(A50,'[1]26-Master'!B:E,4,0)</f>
        <v>0.75</v>
      </c>
      <c r="E50" s="12">
        <f>Q50</f>
        <v>0.755</v>
      </c>
      <c r="F50" s="12">
        <f>Y50</f>
        <v>0</v>
      </c>
      <c r="G50" s="12">
        <f>Y50</f>
        <v>0</v>
      </c>
      <c r="H50" s="12">
        <f>AO50</f>
        <v>0</v>
      </c>
      <c r="I50" s="13">
        <f>AVERAGEIF(E50:H50,"&gt;0%")</f>
        <v>0.755</v>
      </c>
      <c r="J50" s="12">
        <f>AT50</f>
        <v>0</v>
      </c>
      <c r="K50" s="14">
        <f>AVERAGEIF(E50:J50,"&gt;0%")</f>
        <v>0.755</v>
      </c>
      <c r="L50" s="13">
        <f>IFERROR(K50,0%)</f>
        <v>0.755</v>
      </c>
      <c r="M50" s="15">
        <f>VLOOKUP($A50,'[1]26-Master'!$B:$K,10,0)</f>
        <v>0.83</v>
      </c>
      <c r="N50" s="15">
        <f>VLOOKUP($A50,'[1]29'!$B:$K,10,0)</f>
        <v>0.68</v>
      </c>
      <c r="O50" s="15">
        <f>VLOOKUP($A50,'[1]30'!$B:$K,10,0)</f>
        <v>0</v>
      </c>
      <c r="P50" s="14">
        <f>AVERAGEIF(M50:O50,"&gt;0%")</f>
        <v>0.755</v>
      </c>
      <c r="Q50" s="14">
        <f>IFERROR(P50,0%)</f>
        <v>0.755</v>
      </c>
      <c r="R50" s="15">
        <f>VLOOKUP($A50,'[1]31'!$B:$K,10,0)</f>
        <v>0</v>
      </c>
      <c r="S50" s="15">
        <f>VLOOKUP($A50,'[1]2'!$B:$K,10,0)</f>
        <v>0</v>
      </c>
      <c r="T50" s="15">
        <f>VLOOKUP($A50,'[1]3'!$B:$K,10,0)</f>
        <v>0</v>
      </c>
      <c r="U50" s="15">
        <f>VLOOKUP($A50,'[1]4'!$B:$K,10,0)</f>
        <v>0</v>
      </c>
      <c r="V50" s="15">
        <f>VLOOKUP($A50,'[1]5'!$B:$K,10,0)</f>
        <v>0</v>
      </c>
      <c r="W50" s="15">
        <f>VLOOKUP($A50,'[1]6'!$B:$K,10,0)</f>
        <v>0</v>
      </c>
      <c r="X50" s="14">
        <f>AVERAGEIF(R50:W50,"&gt;=0%")</f>
        <v>0</v>
      </c>
      <c r="Y50" s="14">
        <f>IFERROR(X50,0%)</f>
        <v>0</v>
      </c>
      <c r="Z50" s="15">
        <f>VLOOKUP($A50,'[1]7'!$B:$K,10,0)</f>
        <v>0</v>
      </c>
      <c r="AA50" s="15">
        <f>VLOOKUP($A50,'[1]9'!$B:$K,10,0)</f>
        <v>0</v>
      </c>
      <c r="AB50" s="15">
        <f>VLOOKUP($A50,'[1]10'!$B:$K,10,0)</f>
        <v>0</v>
      </c>
      <c r="AC50" s="15">
        <f>VLOOKUP($A50,'[1]11'!$B:$K,10,0)</f>
        <v>0.83</v>
      </c>
      <c r="AD50" s="15">
        <f>VLOOKUP($A50,'[1]12'!$B:$K,10,0)</f>
        <v>1</v>
      </c>
      <c r="AE50" s="15">
        <f>VLOOKUP($A50,'[1]13'!$B:$K,10,0)</f>
        <v>0</v>
      </c>
      <c r="AF50" s="14">
        <f>AVERAGEIF(Z50:AE50,"&gt;0%")</f>
        <v>0.91500000000000004</v>
      </c>
      <c r="AG50" s="14">
        <f>IFERROR(AF50,0%)</f>
        <v>0.91500000000000004</v>
      </c>
      <c r="AH50" s="15">
        <f>VLOOKUP($A50,'[1]14'!$B:$K,10,0)</f>
        <v>0</v>
      </c>
      <c r="AI50" s="15">
        <f>VLOOKUP($A50,'[1]16'!$B:$K,10,0)</f>
        <v>0</v>
      </c>
      <c r="AJ50" s="15">
        <f>VLOOKUP($A50,'[1]17'!$B:$K,10,0)</f>
        <v>0</v>
      </c>
      <c r="AK50" s="15">
        <f>VLOOKUP($A50,'[1]18'!$B:$K,10,0)</f>
        <v>0</v>
      </c>
      <c r="AL50" s="15">
        <f>VLOOKUP($A50,'[1]19'!$B:$K,10,0)</f>
        <v>0</v>
      </c>
      <c r="AM50" s="15">
        <f>VLOOKUP($A50,'[1]20'!$B:$K,10,0)</f>
        <v>0</v>
      </c>
      <c r="AN50" s="14">
        <f>AVERAGEIF(AH50:AM50,"&gt;=0")</f>
        <v>0</v>
      </c>
      <c r="AO50" s="14">
        <f>IFERROR(AN50,0%)</f>
        <v>0</v>
      </c>
      <c r="AP50" s="15">
        <f>VLOOKUP($A50,'[1]21'!$B:$K,10,0)</f>
        <v>0</v>
      </c>
      <c r="AQ50" s="15">
        <f>VLOOKUP($A50,'[1]23'!$B:$K,10,0)</f>
        <v>0</v>
      </c>
      <c r="AR50" s="15">
        <f>VLOOKUP($A50,'[1]23'!$B:$K,10,0)</f>
        <v>0</v>
      </c>
      <c r="AS50" s="14">
        <f>AVERAGEIF(AP50:AR50,"&gt;=0")</f>
        <v>0</v>
      </c>
      <c r="AT50" s="14">
        <f>IFERROR(AS50,0%)</f>
        <v>0</v>
      </c>
      <c r="AU50" s="16" t="str">
        <f>IF(I50&lt;65.01%,"C",IF(I50&lt;75%,"B",IF(I50&lt;80%,"A",IF(I50&lt;85%,"A1",IF(I50&lt;90%,"A2",IF(I50&lt;100%,"A+",IF(I50&lt;64.09%,"C")))))))</f>
        <v>A</v>
      </c>
      <c r="AV50" s="17"/>
      <c r="AW50" s="18" t="str">
        <f>REPT("|",L50*100)&amp;TEXT(L50," #%")</f>
        <v>||||||||||||||||||||||||||||||||||||||||||||||||||||||||||||||||||||||||||| 76%</v>
      </c>
      <c r="AX50" s="19">
        <f>VLOOKUP(A50,[2]Sheet1!$B:$AL,37,0)</f>
        <v>12</v>
      </c>
      <c r="AY50" s="20">
        <f>AX50/22</f>
        <v>0.54545454545454541</v>
      </c>
      <c r="AZ50" s="21">
        <v>1</v>
      </c>
      <c r="BA50" s="21">
        <v>1</v>
      </c>
      <c r="BB50" s="21">
        <v>1</v>
      </c>
      <c r="BC50" s="21">
        <v>1</v>
      </c>
      <c r="BD50" s="20">
        <f>SUM(AZ50:BC50)/4</f>
        <v>1</v>
      </c>
      <c r="BE50" s="21">
        <v>2</v>
      </c>
      <c r="BF50" s="21">
        <v>2</v>
      </c>
      <c r="BG50" s="21">
        <v>3</v>
      </c>
      <c r="BH50" s="21">
        <v>3</v>
      </c>
      <c r="BI50" s="21">
        <v>2</v>
      </c>
      <c r="BJ50" s="21">
        <v>2</v>
      </c>
      <c r="BK50" s="21">
        <v>3</v>
      </c>
      <c r="BL50" s="21">
        <v>3</v>
      </c>
      <c r="BM50" s="21">
        <v>2</v>
      </c>
      <c r="BN50" s="21">
        <v>2</v>
      </c>
      <c r="BO50" s="21">
        <v>4</v>
      </c>
      <c r="BP50" s="21">
        <v>4</v>
      </c>
      <c r="BQ50" s="21">
        <v>4</v>
      </c>
      <c r="BR50" s="21">
        <v>6</v>
      </c>
      <c r="BS50" s="21">
        <v>4</v>
      </c>
      <c r="BT50" s="21">
        <v>6</v>
      </c>
    </row>
    <row r="51" spans="1:72" s="32" customFormat="1" ht="22.5" customHeight="1" x14ac:dyDescent="0.3">
      <c r="A51" s="24">
        <f>'[1]Cost Report'!B58</f>
        <v>2749</v>
      </c>
      <c r="B51" s="25" t="str">
        <f>'[1]Cost Report'!C58</f>
        <v>UMAMAHESHWARI S</v>
      </c>
      <c r="C51" s="10" t="str">
        <f>VLOOKUP(A51,'[1]26-Master'!B:D,3,0)</f>
        <v>A</v>
      </c>
      <c r="D51" s="11">
        <f>VLOOKUP(A51,'[1]26-Master'!B:E,4,0)</f>
        <v>0.75</v>
      </c>
      <c r="E51" s="12">
        <f>Q51</f>
        <v>0.745</v>
      </c>
      <c r="F51" s="12">
        <f>Y51</f>
        <v>0.79333333333333333</v>
      </c>
      <c r="G51" s="12">
        <f>Y51</f>
        <v>0.79333333333333333</v>
      </c>
      <c r="H51" s="12">
        <f>AO51</f>
        <v>0</v>
      </c>
      <c r="I51" s="13">
        <f>AVERAGEIF(E51:H51,"&gt;0%")</f>
        <v>0.77722222222222215</v>
      </c>
      <c r="J51" s="12">
        <f>AT51</f>
        <v>0</v>
      </c>
      <c r="K51" s="14">
        <f>AVERAGEIF(E51:J51,"&gt;0%")</f>
        <v>0.77722222222222215</v>
      </c>
      <c r="L51" s="13">
        <f>IFERROR(K51,0%)</f>
        <v>0.77722222222222215</v>
      </c>
      <c r="M51" s="15">
        <f>VLOOKUP($A51,'[1]26-Master'!$B:$K,10,0)</f>
        <v>0</v>
      </c>
      <c r="N51" s="15">
        <f>VLOOKUP($A51,'[1]29'!$B:$K,10,0)</f>
        <v>0.71</v>
      </c>
      <c r="O51" s="15">
        <f>VLOOKUP($A51,'[1]30'!$B:$K,10,0)</f>
        <v>0.78</v>
      </c>
      <c r="P51" s="14">
        <f>AVERAGEIF(M51:O51,"&gt;0%")</f>
        <v>0.745</v>
      </c>
      <c r="Q51" s="14">
        <f>IFERROR(P51,0%)</f>
        <v>0.745</v>
      </c>
      <c r="R51" s="15">
        <f>VLOOKUP($A51,'[1]31'!$B:$K,10,0)</f>
        <v>0.89</v>
      </c>
      <c r="S51" s="15">
        <f>VLOOKUP($A51,'[1]2'!$B:$K,10,0)</f>
        <v>0.91</v>
      </c>
      <c r="T51" s="15">
        <f>VLOOKUP($A51,'[1]3'!$B:$K,10,0)</f>
        <v>0.63</v>
      </c>
      <c r="U51" s="15">
        <f>VLOOKUP($A51,'[1]4'!$B:$K,10,0)</f>
        <v>0.56000000000000005</v>
      </c>
      <c r="V51" s="15">
        <f>VLOOKUP($A51,'[1]5'!$B:$K,10,0)</f>
        <v>0.92</v>
      </c>
      <c r="W51" s="15">
        <f>VLOOKUP($A51,'[1]6'!$B:$K,10,0)</f>
        <v>0.85</v>
      </c>
      <c r="X51" s="14">
        <f>AVERAGEIF(R51:W51,"&gt;0%")</f>
        <v>0.79333333333333333</v>
      </c>
      <c r="Y51" s="14">
        <f>IFERROR(X51,0%)</f>
        <v>0.79333333333333333</v>
      </c>
      <c r="Z51" s="15">
        <f>VLOOKUP($A51,'[1]7'!$B:$K,10,0)</f>
        <v>0.77</v>
      </c>
      <c r="AA51" s="15">
        <f>VLOOKUP($A51,'[1]9'!$B:$K,10,0)</f>
        <v>0.75</v>
      </c>
      <c r="AB51" s="15">
        <f>VLOOKUP($A51,'[1]10'!$B:$K,10,0)</f>
        <v>0.81</v>
      </c>
      <c r="AC51" s="15">
        <f>VLOOKUP($A51,'[1]11'!$B:$K,10,0)</f>
        <v>0.66</v>
      </c>
      <c r="AD51" s="15">
        <f>VLOOKUP($A51,'[1]12'!$B:$K,10,0)</f>
        <v>0</v>
      </c>
      <c r="AE51" s="15">
        <f>VLOOKUP($A51,'[1]13'!$B:$K,10,0)</f>
        <v>0.87</v>
      </c>
      <c r="AF51" s="14">
        <f>AVERAGEIF(Z51:AE51,"&gt;0%")</f>
        <v>0.77200000000000002</v>
      </c>
      <c r="AG51" s="14">
        <f>IFERROR(AF51,0%)</f>
        <v>0.77200000000000002</v>
      </c>
      <c r="AH51" s="15">
        <f>VLOOKUP($A51,'[1]14'!$B:$K,10,0)</f>
        <v>0</v>
      </c>
      <c r="AI51" s="15">
        <f>VLOOKUP($A51,'[1]16'!$B:$K,10,0)</f>
        <v>0</v>
      </c>
      <c r="AJ51" s="15">
        <f>VLOOKUP($A51,'[1]17'!$B:$K,10,0)</f>
        <v>0</v>
      </c>
      <c r="AK51" s="15">
        <f>VLOOKUP($A51,'[1]18'!$B:$K,10,0)</f>
        <v>0</v>
      </c>
      <c r="AL51" s="15">
        <f>VLOOKUP($A51,'[1]19'!$B:$K,10,0)</f>
        <v>0</v>
      </c>
      <c r="AM51" s="15">
        <f>VLOOKUP($A51,'[1]20'!$B:$K,10,0)</f>
        <v>0</v>
      </c>
      <c r="AN51" s="14">
        <f>AVERAGEIF(AH51:AM51,"&gt;=0")</f>
        <v>0</v>
      </c>
      <c r="AO51" s="14">
        <f>IFERROR(AN51,0%)</f>
        <v>0</v>
      </c>
      <c r="AP51" s="15">
        <f>VLOOKUP($A51,'[1]21'!$B:$K,10,0)</f>
        <v>0</v>
      </c>
      <c r="AQ51" s="15">
        <f>VLOOKUP($A51,'[1]23'!$B:$K,10,0)</f>
        <v>0</v>
      </c>
      <c r="AR51" s="15">
        <f>VLOOKUP($A51,'[1]23'!$B:$K,10,0)</f>
        <v>0</v>
      </c>
      <c r="AS51" s="14">
        <f>AVERAGEIF(AP51:AR51,"&gt;=0")</f>
        <v>0</v>
      </c>
      <c r="AT51" s="14">
        <f>IFERROR(AS51,0%)</f>
        <v>0</v>
      </c>
      <c r="AU51" s="16" t="str">
        <f>IF(I51&lt;65.01%,"C",IF(I51&lt;75%,"B",IF(I51&lt;80%,"A",IF(I51&lt;85%,"A1",IF(I51&lt;90%,"A2",IF(I51&lt;100%,"A+",IF(I51&lt;64.09%,"C")))))))</f>
        <v>A</v>
      </c>
      <c r="AV51" s="17"/>
      <c r="AW51" s="18" t="str">
        <f>REPT("|",L51*100)&amp;TEXT(L51," #%")</f>
        <v>||||||||||||||||||||||||||||||||||||||||||||||||||||||||||||||||||||||||||||| 78%</v>
      </c>
      <c r="AX51" s="19">
        <f>VLOOKUP(A51,[2]Sheet1!$B:$AL,37,0)</f>
        <v>21.5</v>
      </c>
      <c r="AY51" s="20">
        <f>AX51/22</f>
        <v>0.97727272727272729</v>
      </c>
      <c r="AZ51" s="21">
        <v>1</v>
      </c>
      <c r="BA51" s="21">
        <v>1</v>
      </c>
      <c r="BB51" s="21">
        <v>1</v>
      </c>
      <c r="BC51" s="21">
        <v>1</v>
      </c>
      <c r="BD51" s="20">
        <f>SUM(AZ51:BC51)/4</f>
        <v>1</v>
      </c>
      <c r="BE51" s="21">
        <v>2</v>
      </c>
      <c r="BF51" s="21">
        <v>3</v>
      </c>
      <c r="BG51" s="21">
        <v>3</v>
      </c>
      <c r="BH51" s="21">
        <v>4</v>
      </c>
      <c r="BI51" s="21">
        <v>2</v>
      </c>
      <c r="BJ51" s="21">
        <v>3</v>
      </c>
      <c r="BK51" s="21">
        <v>3</v>
      </c>
      <c r="BL51" s="21">
        <v>4</v>
      </c>
      <c r="BM51" s="21" t="s">
        <v>35</v>
      </c>
      <c r="BN51" s="21" t="s">
        <v>35</v>
      </c>
      <c r="BO51" s="21" t="s">
        <v>35</v>
      </c>
      <c r="BP51" s="21" t="s">
        <v>35</v>
      </c>
      <c r="BQ51" s="21" t="s">
        <v>35</v>
      </c>
      <c r="BR51" s="21" t="s">
        <v>35</v>
      </c>
      <c r="BS51" s="21" t="s">
        <v>35</v>
      </c>
      <c r="BT51" s="21" t="s">
        <v>35</v>
      </c>
    </row>
    <row r="52" spans="1:72" s="26" customFormat="1" ht="22.5" customHeight="1" x14ac:dyDescent="0.3">
      <c r="A52" s="22">
        <f>'[1]Cost Report'!B59</f>
        <v>2775</v>
      </c>
      <c r="B52" s="23" t="str">
        <f>'[1]Cost Report'!C59</f>
        <v>NANTHINI S</v>
      </c>
      <c r="C52" s="10" t="str">
        <f>VLOOKUP(A52,'[1]26-Master'!B:D,3,0)</f>
        <v>A</v>
      </c>
      <c r="D52" s="11">
        <f>VLOOKUP(A52,'[1]26-Master'!B:E,4,0)</f>
        <v>0.75</v>
      </c>
      <c r="E52" s="12">
        <f>Q52</f>
        <v>0</v>
      </c>
      <c r="F52" s="12">
        <f>Y52</f>
        <v>0</v>
      </c>
      <c r="G52" s="12">
        <f>Y52</f>
        <v>0</v>
      </c>
      <c r="H52" s="12">
        <f>AO52</f>
        <v>0</v>
      </c>
      <c r="I52" s="13">
        <f>AVERAGEIF(E52:H52,"&gt;=0%")</f>
        <v>0</v>
      </c>
      <c r="J52" s="12">
        <f>AT52</f>
        <v>0</v>
      </c>
      <c r="K52" s="14" t="e">
        <f>AVERAGEIF(E52:J52,"&gt;0%")</f>
        <v>#DIV/0!</v>
      </c>
      <c r="L52" s="13">
        <f>IFERROR(K52,0%)</f>
        <v>0</v>
      </c>
      <c r="M52" s="15">
        <f>VLOOKUP($A52,'[1]26-Master'!$B:$K,10,0)</f>
        <v>0</v>
      </c>
      <c r="N52" s="15">
        <f>VLOOKUP($A52,'[1]29'!$B:$K,10,0)</f>
        <v>0</v>
      </c>
      <c r="O52" s="15">
        <f>VLOOKUP($A52,'[1]30'!$B:$K,10,0)</f>
        <v>0</v>
      </c>
      <c r="P52" s="14">
        <f>AVERAGEIF(M52:O52,"&gt;=0%")</f>
        <v>0</v>
      </c>
      <c r="Q52" s="14">
        <f>IFERROR(P52,0%)</f>
        <v>0</v>
      </c>
      <c r="R52" s="15">
        <f>VLOOKUP($A52,'[1]31'!$B:$K,10,0)</f>
        <v>0</v>
      </c>
      <c r="S52" s="15">
        <f>VLOOKUP($A52,'[1]2'!$B:$K,10,0)</f>
        <v>0</v>
      </c>
      <c r="T52" s="15">
        <f>VLOOKUP($A52,'[1]3'!$B:$K,10,0)</f>
        <v>0</v>
      </c>
      <c r="U52" s="15">
        <f>VLOOKUP($A52,'[1]4'!$B:$K,10,0)</f>
        <v>0</v>
      </c>
      <c r="V52" s="15">
        <f>VLOOKUP($A52,'[1]5'!$B:$K,10,0)</f>
        <v>0</v>
      </c>
      <c r="W52" s="15">
        <f>VLOOKUP($A52,'[1]6'!$B:$K,10,0)</f>
        <v>0</v>
      </c>
      <c r="X52" s="14">
        <f>AVERAGEIF(R52:W52,"&gt;=0%")</f>
        <v>0</v>
      </c>
      <c r="Y52" s="14">
        <f>IFERROR(X52,0%)</f>
        <v>0</v>
      </c>
      <c r="Z52" s="15">
        <f>VLOOKUP($A52,'[1]7'!$B:$K,10,0)</f>
        <v>0</v>
      </c>
      <c r="AA52" s="15">
        <f>VLOOKUP($A52,'[1]9'!$B:$K,10,0)</f>
        <v>0</v>
      </c>
      <c r="AB52" s="15">
        <f>VLOOKUP($A52,'[1]10'!$B:$K,10,0)</f>
        <v>0</v>
      </c>
      <c r="AC52" s="15">
        <f>VLOOKUP($A52,'[1]11'!$B:$K,10,0)</f>
        <v>0</v>
      </c>
      <c r="AD52" s="15">
        <f>VLOOKUP($A52,'[1]12'!$B:$K,10,0)</f>
        <v>0</v>
      </c>
      <c r="AE52" s="15">
        <f>VLOOKUP($A52,'[1]13'!$B:$K,10,0)</f>
        <v>0</v>
      </c>
      <c r="AF52" s="14">
        <f>AVERAGEIF(Z52:AE52,"&gt;=0%")</f>
        <v>0</v>
      </c>
      <c r="AG52" s="14">
        <f>IFERROR(AF52,0%)</f>
        <v>0</v>
      </c>
      <c r="AH52" s="15">
        <f>VLOOKUP($A52,'[1]14'!$B:$K,10,0)</f>
        <v>0</v>
      </c>
      <c r="AI52" s="15">
        <f>VLOOKUP($A52,'[1]16'!$B:$K,10,0)</f>
        <v>0</v>
      </c>
      <c r="AJ52" s="15">
        <f>VLOOKUP($A52,'[1]17'!$B:$K,10,0)</f>
        <v>0</v>
      </c>
      <c r="AK52" s="15">
        <f>VLOOKUP($A52,'[1]18'!$B:$K,10,0)</f>
        <v>0</v>
      </c>
      <c r="AL52" s="15">
        <f>VLOOKUP($A52,'[1]19'!$B:$K,10,0)</f>
        <v>0</v>
      </c>
      <c r="AM52" s="15">
        <f>VLOOKUP($A52,'[1]20'!$B:$K,10,0)</f>
        <v>0</v>
      </c>
      <c r="AN52" s="14">
        <f>AVERAGEIF(AH52:AM52,"&gt;=0")</f>
        <v>0</v>
      </c>
      <c r="AO52" s="14">
        <f>IFERROR(AN52,0%)</f>
        <v>0</v>
      </c>
      <c r="AP52" s="15">
        <f>VLOOKUP($A52,'[1]21'!$B:$K,10,0)</f>
        <v>0</v>
      </c>
      <c r="AQ52" s="15">
        <f>VLOOKUP($A52,'[1]23'!$B:$K,10,0)</f>
        <v>0</v>
      </c>
      <c r="AR52" s="15">
        <f>VLOOKUP($A52,'[1]23'!$B:$K,10,0)</f>
        <v>0</v>
      </c>
      <c r="AS52" s="14">
        <f>AVERAGEIF(AP52:AR52,"&gt;=0")</f>
        <v>0</v>
      </c>
      <c r="AT52" s="14">
        <f>IFERROR(AS52,0%)</f>
        <v>0</v>
      </c>
      <c r="AU52" s="16" t="str">
        <f>IF(I52&lt;65.01%,"C",IF(I52&lt;75%,"B",IF(I52&lt;80%,"A",IF(I52&lt;85%,"A1",IF(I52&lt;90%,"A2",IF(I52&lt;100%,"A+",IF(I52&lt;64.09%,"C")))))))</f>
        <v>C</v>
      </c>
      <c r="AV52" s="17"/>
      <c r="AW52" s="18" t="str">
        <f>REPT("|",L52*100)&amp;TEXT(L52," #%")</f>
        <v xml:space="preserve"> %</v>
      </c>
      <c r="AX52" s="19">
        <f>VLOOKUP(A52,[2]Sheet1!$B:$AL,37,0)</f>
        <v>22</v>
      </c>
      <c r="AY52" s="20">
        <f>AX52/22</f>
        <v>1</v>
      </c>
      <c r="AZ52" s="21">
        <v>1</v>
      </c>
      <c r="BA52" s="21">
        <v>1</v>
      </c>
      <c r="BB52" s="21">
        <v>1</v>
      </c>
      <c r="BC52" s="21">
        <v>1</v>
      </c>
      <c r="BD52" s="20">
        <f>SUM(AZ52:BC52)/4</f>
        <v>1</v>
      </c>
      <c r="BE52" s="21">
        <v>2</v>
      </c>
      <c r="BF52" s="21">
        <v>3</v>
      </c>
      <c r="BG52" s="21">
        <v>3</v>
      </c>
      <c r="BH52" s="21">
        <v>4</v>
      </c>
      <c r="BI52" s="21">
        <v>2</v>
      </c>
      <c r="BJ52" s="21">
        <v>3</v>
      </c>
      <c r="BK52" s="21">
        <v>3</v>
      </c>
      <c r="BL52" s="21">
        <v>4</v>
      </c>
      <c r="BM52" s="21" t="s">
        <v>35</v>
      </c>
      <c r="BN52" s="21" t="s">
        <v>35</v>
      </c>
      <c r="BO52" s="21" t="s">
        <v>35</v>
      </c>
      <c r="BP52" s="21" t="s">
        <v>35</v>
      </c>
      <c r="BQ52" s="21" t="s">
        <v>35</v>
      </c>
      <c r="BR52" s="21" t="s">
        <v>35</v>
      </c>
      <c r="BS52" s="21" t="s">
        <v>35</v>
      </c>
      <c r="BT52" s="21" t="s">
        <v>35</v>
      </c>
    </row>
    <row r="53" spans="1:72" s="26" customFormat="1" ht="22.5" customHeight="1" x14ac:dyDescent="0.3">
      <c r="A53" s="8">
        <f>'[1]Cost Report'!B60</f>
        <v>2780</v>
      </c>
      <c r="B53" s="9" t="str">
        <f>'[1]Cost Report'!C60</f>
        <v>UMA DEVI</v>
      </c>
      <c r="C53" s="10" t="str">
        <f>VLOOKUP(A53,'[1]26-Master'!B:D,3,0)</f>
        <v>A</v>
      </c>
      <c r="D53" s="11">
        <f>VLOOKUP(A53,'[1]26-Master'!B:E,4,0)</f>
        <v>0.75</v>
      </c>
      <c r="E53" s="12">
        <f>Q53</f>
        <v>0.58333333333333337</v>
      </c>
      <c r="F53" s="12">
        <f>Y53</f>
        <v>0.66</v>
      </c>
      <c r="G53" s="12">
        <f>Y53</f>
        <v>0.66</v>
      </c>
      <c r="H53" s="12">
        <f>AO53</f>
        <v>0</v>
      </c>
      <c r="I53" s="13">
        <f>AVERAGEIF(E53:H53,"&gt;0%")</f>
        <v>0.63444444444444448</v>
      </c>
      <c r="J53" s="12">
        <f>AT53</f>
        <v>0</v>
      </c>
      <c r="K53" s="14">
        <f>AVERAGEIF(E53:J53,"&gt;0%")</f>
        <v>0.63444444444444448</v>
      </c>
      <c r="L53" s="13">
        <f>IFERROR(K53,0%)</f>
        <v>0.63444444444444448</v>
      </c>
      <c r="M53" s="15">
        <f>VLOOKUP($A53,'[1]26-Master'!$B:$K,10,0)</f>
        <v>0.59</v>
      </c>
      <c r="N53" s="15">
        <f>VLOOKUP($A53,'[1]29'!$B:$K,10,0)</f>
        <v>0.68</v>
      </c>
      <c r="O53" s="15">
        <f>VLOOKUP($A53,'[1]30'!$B:$K,10,0)</f>
        <v>0.48</v>
      </c>
      <c r="P53" s="14">
        <f>AVERAGEIF(M53:O53,"&gt;0%")</f>
        <v>0.58333333333333337</v>
      </c>
      <c r="Q53" s="14">
        <f>IFERROR(P53,0%)</f>
        <v>0.58333333333333337</v>
      </c>
      <c r="R53" s="15">
        <f>VLOOKUP($A53,'[1]31'!$B:$K,10,0)</f>
        <v>0.73</v>
      </c>
      <c r="S53" s="15">
        <f>VLOOKUP($A53,'[1]2'!$B:$K,10,0)</f>
        <v>0</v>
      </c>
      <c r="T53" s="15">
        <f>VLOOKUP($A53,'[1]3'!$B:$K,10,0)</f>
        <v>0</v>
      </c>
      <c r="U53" s="15">
        <f>VLOOKUP($A53,'[1]4'!$B:$K,10,0)</f>
        <v>0.71</v>
      </c>
      <c r="V53" s="15">
        <f>VLOOKUP($A53,'[1]5'!$B:$K,10,0)</f>
        <v>0.54</v>
      </c>
      <c r="W53" s="15">
        <f>VLOOKUP($A53,'[1]6'!$B:$K,10,0)</f>
        <v>0</v>
      </c>
      <c r="X53" s="14">
        <f>AVERAGEIF(R53:W53,"&gt;0%")</f>
        <v>0.66</v>
      </c>
      <c r="Y53" s="14">
        <f>IFERROR(X53,0%)</f>
        <v>0.66</v>
      </c>
      <c r="Z53" s="15">
        <f>VLOOKUP($A53,'[1]7'!$B:$K,10,0)</f>
        <v>0.62</v>
      </c>
      <c r="AA53" s="15">
        <f>VLOOKUP($A53,'[1]9'!$B:$K,10,0)</f>
        <v>0.65</v>
      </c>
      <c r="AB53" s="15">
        <f>VLOOKUP($A53,'[1]10'!$B:$K,10,0)</f>
        <v>0.65</v>
      </c>
      <c r="AC53" s="15">
        <f>VLOOKUP($A53,'[1]11'!$B:$K,10,0)</f>
        <v>0.77</v>
      </c>
      <c r="AD53" s="15">
        <f>VLOOKUP($A53,'[1]12'!$B:$K,10,0)</f>
        <v>0.73</v>
      </c>
      <c r="AE53" s="15">
        <f>VLOOKUP($A53,'[1]13'!$B:$K,10,0)</f>
        <v>0</v>
      </c>
      <c r="AF53" s="14">
        <f>AVERAGEIF(Z53:AE53,"&gt;0%")</f>
        <v>0.68399999999999994</v>
      </c>
      <c r="AG53" s="14">
        <f>IFERROR(AF53,0%)</f>
        <v>0.68399999999999994</v>
      </c>
      <c r="AH53" s="15">
        <f>VLOOKUP($A53,'[1]14'!$B:$K,10,0)</f>
        <v>0</v>
      </c>
      <c r="AI53" s="15">
        <f>VLOOKUP($A53,'[1]16'!$B:$K,10,0)</f>
        <v>0</v>
      </c>
      <c r="AJ53" s="15">
        <f>VLOOKUP($A53,'[1]17'!$B:$K,10,0)</f>
        <v>0</v>
      </c>
      <c r="AK53" s="15">
        <f>VLOOKUP($A53,'[1]18'!$B:$K,10,0)</f>
        <v>0</v>
      </c>
      <c r="AL53" s="15">
        <f>VLOOKUP($A53,'[1]19'!$B:$K,10,0)</f>
        <v>0</v>
      </c>
      <c r="AM53" s="15">
        <f>VLOOKUP($A53,'[1]20'!$B:$K,10,0)</f>
        <v>0</v>
      </c>
      <c r="AN53" s="14">
        <f>AVERAGEIF(AH53:AM53,"&gt;=0")</f>
        <v>0</v>
      </c>
      <c r="AO53" s="14">
        <f>IFERROR(AN53,0%)</f>
        <v>0</v>
      </c>
      <c r="AP53" s="15">
        <f>VLOOKUP($A53,'[1]21'!$B:$K,10,0)</f>
        <v>0</v>
      </c>
      <c r="AQ53" s="15">
        <f>VLOOKUP($A53,'[1]23'!$B:$K,10,0)</f>
        <v>0</v>
      </c>
      <c r="AR53" s="15">
        <f>VLOOKUP($A53,'[1]23'!$B:$K,10,0)</f>
        <v>0</v>
      </c>
      <c r="AS53" s="14">
        <f>AVERAGEIF(AP53:AR53,"&gt;=0")</f>
        <v>0</v>
      </c>
      <c r="AT53" s="14">
        <f>IFERROR(AS53,0%)</f>
        <v>0</v>
      </c>
      <c r="AU53" s="16" t="str">
        <f>IF(I53&lt;65.01%,"C",IF(I53&lt;75%,"B",IF(I53&lt;80%,"A",IF(I53&lt;85%,"A1",IF(I53&lt;90%,"A2",IF(I53&lt;100%,"A+",IF(I53&lt;64.09%,"C")))))))</f>
        <v>C</v>
      </c>
      <c r="AV53" s="17"/>
      <c r="AW53" s="18" t="str">
        <f>REPT("|",L53*100)&amp;TEXT(L53," #%")</f>
        <v>||||||||||||||||||||||||||||||||||||||||||||||||||||||||||||||| 63%</v>
      </c>
      <c r="AX53" s="19">
        <f>VLOOKUP(A53,[2]Sheet1!$B:$AL,37,0)</f>
        <v>20.5</v>
      </c>
      <c r="AY53" s="20">
        <f>AX53/22</f>
        <v>0.93181818181818177</v>
      </c>
      <c r="AZ53" s="21">
        <v>1</v>
      </c>
      <c r="BA53" s="21">
        <v>1</v>
      </c>
      <c r="BB53" s="21">
        <v>1</v>
      </c>
      <c r="BC53" s="21">
        <v>1</v>
      </c>
      <c r="BD53" s="20">
        <f>SUM(AZ53:BC53)/4</f>
        <v>1</v>
      </c>
      <c r="BE53" s="21">
        <v>2</v>
      </c>
      <c r="BF53" s="21">
        <v>2</v>
      </c>
      <c r="BG53" s="21">
        <v>3</v>
      </c>
      <c r="BH53" s="21">
        <v>3</v>
      </c>
      <c r="BI53" s="21">
        <v>2</v>
      </c>
      <c r="BJ53" s="21">
        <v>2</v>
      </c>
      <c r="BK53" s="21">
        <v>3</v>
      </c>
      <c r="BL53" s="21">
        <v>3</v>
      </c>
      <c r="BM53" s="21">
        <v>2</v>
      </c>
      <c r="BN53" s="21">
        <v>2</v>
      </c>
      <c r="BO53" s="21">
        <v>4</v>
      </c>
      <c r="BP53" s="21">
        <v>5</v>
      </c>
      <c r="BQ53" s="21">
        <v>4</v>
      </c>
      <c r="BR53" s="21">
        <v>6</v>
      </c>
      <c r="BS53" s="21">
        <v>4</v>
      </c>
      <c r="BT53" s="21">
        <v>6</v>
      </c>
    </row>
    <row r="54" spans="1:72" s="26" customFormat="1" ht="22.5" customHeight="1" x14ac:dyDescent="0.3">
      <c r="A54" s="24">
        <f>'[1]Cost Report'!B61</f>
        <v>2781</v>
      </c>
      <c r="B54" s="25" t="str">
        <f>'[1]Cost Report'!C61</f>
        <v>GAURI DAS</v>
      </c>
      <c r="C54" s="10" t="str">
        <f>VLOOKUP(A54,'[1]26-Master'!B:D,3,0)</f>
        <v>A1</v>
      </c>
      <c r="D54" s="11">
        <f>VLOOKUP(A54,'[1]26-Master'!B:E,4,0)</f>
        <v>0.8</v>
      </c>
      <c r="E54" s="12">
        <f>Q54</f>
        <v>0</v>
      </c>
      <c r="F54" s="12">
        <f>Y54</f>
        <v>0</v>
      </c>
      <c r="G54" s="12">
        <f>Y54</f>
        <v>0</v>
      </c>
      <c r="H54" s="12">
        <f>AO54</f>
        <v>0</v>
      </c>
      <c r="I54" s="13">
        <f>AVERAGEIF(E54:H54,"&gt;=0%")</f>
        <v>0</v>
      </c>
      <c r="J54" s="12">
        <f>AT54</f>
        <v>0</v>
      </c>
      <c r="K54" s="14" t="e">
        <f>AVERAGEIF(E54:J54,"&gt;0%")</f>
        <v>#DIV/0!</v>
      </c>
      <c r="L54" s="13">
        <f>IFERROR(K54,0%)</f>
        <v>0</v>
      </c>
      <c r="M54" s="15">
        <f>VLOOKUP($A54,'[1]26-Master'!$B:$K,10,0)</f>
        <v>0</v>
      </c>
      <c r="N54" s="15">
        <f>VLOOKUP($A54,'[1]29'!$B:$K,10,0)</f>
        <v>0</v>
      </c>
      <c r="O54" s="15">
        <f>VLOOKUP($A54,'[1]30'!$B:$K,10,0)</f>
        <v>0</v>
      </c>
      <c r="P54" s="14">
        <f>AVERAGEIF(M54:O54,"&gt;=0%")</f>
        <v>0</v>
      </c>
      <c r="Q54" s="14">
        <f>IFERROR(P54,0%)</f>
        <v>0</v>
      </c>
      <c r="R54" s="15">
        <f>VLOOKUP($A54,'[1]31'!$B:$K,10,0)</f>
        <v>0</v>
      </c>
      <c r="S54" s="15">
        <f>VLOOKUP($A54,'[1]2'!$B:$K,10,0)</f>
        <v>0</v>
      </c>
      <c r="T54" s="15">
        <f>VLOOKUP($A54,'[1]3'!$B:$K,10,0)</f>
        <v>0</v>
      </c>
      <c r="U54" s="15">
        <f>VLOOKUP($A54,'[1]4'!$B:$K,10,0)</f>
        <v>0</v>
      </c>
      <c r="V54" s="15">
        <f>VLOOKUP($A54,'[1]5'!$B:$K,10,0)</f>
        <v>0</v>
      </c>
      <c r="W54" s="15">
        <f>VLOOKUP($A54,'[1]6'!$B:$K,10,0)</f>
        <v>0</v>
      </c>
      <c r="X54" s="14">
        <f>AVERAGEIF(R54:W54,"&gt;=0%")</f>
        <v>0</v>
      </c>
      <c r="Y54" s="14">
        <f>IFERROR(X54,0%)</f>
        <v>0</v>
      </c>
      <c r="Z54" s="15">
        <f>VLOOKUP($A54,'[1]7'!$B:$K,10,0)</f>
        <v>0</v>
      </c>
      <c r="AA54" s="15">
        <f>VLOOKUP($A54,'[1]9'!$B:$K,10,0)</f>
        <v>0</v>
      </c>
      <c r="AB54" s="15">
        <f>VLOOKUP($A54,'[1]10'!$B:$K,10,0)</f>
        <v>0</v>
      </c>
      <c r="AC54" s="15">
        <f>VLOOKUP($A54,'[1]11'!$B:$K,10,0)</f>
        <v>0</v>
      </c>
      <c r="AD54" s="15">
        <f>VLOOKUP($A54,'[1]12'!$B:$K,10,0)</f>
        <v>0</v>
      </c>
      <c r="AE54" s="15">
        <f>VLOOKUP($A54,'[1]13'!$B:$K,10,0)</f>
        <v>0</v>
      </c>
      <c r="AF54" s="14">
        <f>AVERAGEIF(Z54:AE54,"&gt;=0%")</f>
        <v>0</v>
      </c>
      <c r="AG54" s="14">
        <f>IFERROR(AF54,0%)</f>
        <v>0</v>
      </c>
      <c r="AH54" s="15">
        <f>VLOOKUP($A54,'[1]14'!$B:$K,10,0)</f>
        <v>0</v>
      </c>
      <c r="AI54" s="15">
        <f>VLOOKUP($A54,'[1]16'!$B:$K,10,0)</f>
        <v>0</v>
      </c>
      <c r="AJ54" s="15">
        <f>VLOOKUP($A54,'[1]17'!$B:$K,10,0)</f>
        <v>0</v>
      </c>
      <c r="AK54" s="15">
        <f>VLOOKUP($A54,'[1]18'!$B:$K,10,0)</f>
        <v>0</v>
      </c>
      <c r="AL54" s="15">
        <f>VLOOKUP($A54,'[1]19'!$B:$K,10,0)</f>
        <v>0</v>
      </c>
      <c r="AM54" s="15">
        <f>VLOOKUP($A54,'[1]20'!$B:$K,10,0)</f>
        <v>0</v>
      </c>
      <c r="AN54" s="14">
        <f>AVERAGEIF(AH54:AM54,"&gt;=0")</f>
        <v>0</v>
      </c>
      <c r="AO54" s="14">
        <f>IFERROR(AN54,0%)</f>
        <v>0</v>
      </c>
      <c r="AP54" s="15">
        <f>VLOOKUP($A54,'[1]21'!$B:$K,10,0)</f>
        <v>0</v>
      </c>
      <c r="AQ54" s="15">
        <f>VLOOKUP($A54,'[1]23'!$B:$K,10,0)</f>
        <v>0</v>
      </c>
      <c r="AR54" s="15">
        <f>VLOOKUP($A54,'[1]23'!$B:$K,10,0)</f>
        <v>0</v>
      </c>
      <c r="AS54" s="14">
        <f>AVERAGEIF(AP54:AR54,"&gt;=0")</f>
        <v>0</v>
      </c>
      <c r="AT54" s="14">
        <f>IFERROR(AS54,0%)</f>
        <v>0</v>
      </c>
      <c r="AU54" s="16" t="str">
        <f>IF(I54&lt;65.01%,"C",IF(I54&lt;75%,"B",IF(I54&lt;80%,"A",IF(I54&lt;85%,"A1",IF(I54&lt;90%,"A2",IF(I54&lt;100%,"A+",IF(I54&lt;64.09%,"C")))))))</f>
        <v>C</v>
      </c>
      <c r="AV54" s="17"/>
      <c r="AW54" s="18" t="str">
        <f>REPT("|",L54*100)&amp;TEXT(L54," #%")</f>
        <v xml:space="preserve"> %</v>
      </c>
      <c r="AX54" s="19">
        <f>VLOOKUP(A54,[2]Sheet1!$B:$AL,37,0)</f>
        <v>22</v>
      </c>
      <c r="AY54" s="20">
        <f>AX54/22</f>
        <v>1</v>
      </c>
      <c r="AZ54" s="21">
        <v>1</v>
      </c>
      <c r="BA54" s="21">
        <v>1</v>
      </c>
      <c r="BB54" s="21">
        <v>1</v>
      </c>
      <c r="BC54" s="21">
        <v>1</v>
      </c>
      <c r="BD54" s="20">
        <f>SUM(AZ54:BC54)/4</f>
        <v>1</v>
      </c>
      <c r="BE54" s="21">
        <v>2</v>
      </c>
      <c r="BF54" s="21">
        <v>2</v>
      </c>
      <c r="BG54" s="21">
        <v>3</v>
      </c>
      <c r="BH54" s="21">
        <v>3</v>
      </c>
      <c r="BI54" s="21">
        <v>2</v>
      </c>
      <c r="BJ54" s="21">
        <v>2</v>
      </c>
      <c r="BK54" s="21">
        <v>3</v>
      </c>
      <c r="BL54" s="21">
        <v>3</v>
      </c>
      <c r="BM54" s="21">
        <v>2</v>
      </c>
      <c r="BN54" s="21">
        <v>2</v>
      </c>
      <c r="BO54" s="21">
        <v>4</v>
      </c>
      <c r="BP54" s="21">
        <v>4</v>
      </c>
      <c r="BQ54" s="21">
        <v>4</v>
      </c>
      <c r="BR54" s="21">
        <v>6</v>
      </c>
      <c r="BS54" s="21">
        <v>4</v>
      </c>
      <c r="BT54" s="21">
        <v>6</v>
      </c>
    </row>
    <row r="55" spans="1:72" s="26" customFormat="1" ht="22.5" customHeight="1" x14ac:dyDescent="0.3">
      <c r="A55" s="8">
        <f>'[1]Cost Report'!B62</f>
        <v>2796</v>
      </c>
      <c r="B55" s="9" t="str">
        <f>'[1]Cost Report'!C62</f>
        <v>PAPPATHI S</v>
      </c>
      <c r="C55" s="10" t="str">
        <f>VLOOKUP(A55,'[1]26-Master'!B:D,3,0)</f>
        <v>A</v>
      </c>
      <c r="D55" s="11">
        <f>VLOOKUP(A55,'[1]26-Master'!B:E,4,0)</f>
        <v>0.75</v>
      </c>
      <c r="E55" s="12">
        <f>Q55</f>
        <v>0.57333333333333336</v>
      </c>
      <c r="F55" s="12">
        <f>Y55</f>
        <v>0.51500000000000001</v>
      </c>
      <c r="G55" s="12">
        <f>Y55</f>
        <v>0.51500000000000001</v>
      </c>
      <c r="H55" s="12">
        <f>AO55</f>
        <v>0</v>
      </c>
      <c r="I55" s="13">
        <f>AVERAGEIF(E55:H55,"&gt;0%")</f>
        <v>0.5344444444444445</v>
      </c>
      <c r="J55" s="12">
        <f>AT55</f>
        <v>0</v>
      </c>
      <c r="K55" s="14">
        <f>AVERAGEIF(E55:J55,"&gt;0%")</f>
        <v>0.5344444444444445</v>
      </c>
      <c r="L55" s="13">
        <f>IFERROR(K55,0%)</f>
        <v>0.5344444444444445</v>
      </c>
      <c r="M55" s="15">
        <f>VLOOKUP($A55,'[1]26-Master'!$B:$K,10,0)</f>
        <v>0.63</v>
      </c>
      <c r="N55" s="15">
        <f>VLOOKUP($A55,'[1]29'!$B:$K,10,0)</f>
        <v>0.53</v>
      </c>
      <c r="O55" s="15">
        <f>VLOOKUP($A55,'[1]30'!$B:$K,10,0)</f>
        <v>0.56000000000000005</v>
      </c>
      <c r="P55" s="14">
        <f>AVERAGEIF(M55:O55,"&gt;0%")</f>
        <v>0.57333333333333336</v>
      </c>
      <c r="Q55" s="14">
        <f>IFERROR(P55,0%)</f>
        <v>0.57333333333333336</v>
      </c>
      <c r="R55" s="15">
        <f>VLOOKUP($A55,'[1]31'!$B:$K,10,0)</f>
        <v>0</v>
      </c>
      <c r="S55" s="15">
        <f>VLOOKUP($A55,'[1]2'!$B:$K,10,0)</f>
        <v>0.49</v>
      </c>
      <c r="T55" s="15">
        <f>VLOOKUP($A55,'[1]3'!$B:$K,10,0)</f>
        <v>0</v>
      </c>
      <c r="U55" s="15">
        <f>VLOOKUP($A55,'[1]4'!$B:$K,10,0)</f>
        <v>0</v>
      </c>
      <c r="V55" s="15">
        <f>VLOOKUP($A55,'[1]5'!$B:$K,10,0)</f>
        <v>0</v>
      </c>
      <c r="W55" s="15">
        <f>VLOOKUP($A55,'[1]6'!$B:$K,10,0)</f>
        <v>0.54</v>
      </c>
      <c r="X55" s="14">
        <f>AVERAGEIF(R55:W55,"&gt;0%")</f>
        <v>0.51500000000000001</v>
      </c>
      <c r="Y55" s="14">
        <f>IFERROR(X55,0%)</f>
        <v>0.51500000000000001</v>
      </c>
      <c r="Z55" s="15">
        <f>VLOOKUP($A55,'[1]7'!$B:$K,10,0)</f>
        <v>0</v>
      </c>
      <c r="AA55" s="15">
        <f>VLOOKUP($A55,'[1]9'!$B:$K,10,0)</f>
        <v>0</v>
      </c>
      <c r="AB55" s="15">
        <f>VLOOKUP($A55,'[1]10'!$B:$K,10,0)</f>
        <v>0</v>
      </c>
      <c r="AC55" s="15">
        <f>VLOOKUP($A55,'[1]11'!$B:$K,10,0)</f>
        <v>0</v>
      </c>
      <c r="AD55" s="15">
        <f>VLOOKUP($A55,'[1]12'!$B:$K,10,0)</f>
        <v>0</v>
      </c>
      <c r="AE55" s="15">
        <f>VLOOKUP($A55,'[1]13'!$B:$K,10,0)</f>
        <v>0</v>
      </c>
      <c r="AF55" s="14">
        <f>AVERAGEIF(Z55:AE55,"&gt;=0%")</f>
        <v>0</v>
      </c>
      <c r="AG55" s="14">
        <f>IFERROR(AF55,0%)</f>
        <v>0</v>
      </c>
      <c r="AH55" s="15">
        <f>VLOOKUP($A55,'[1]14'!$B:$K,10,0)</f>
        <v>0</v>
      </c>
      <c r="AI55" s="15">
        <f>VLOOKUP($A55,'[1]16'!$B:$K,10,0)</f>
        <v>0</v>
      </c>
      <c r="AJ55" s="15">
        <f>VLOOKUP($A55,'[1]17'!$B:$K,10,0)</f>
        <v>0</v>
      </c>
      <c r="AK55" s="15">
        <f>VLOOKUP($A55,'[1]18'!$B:$K,10,0)</f>
        <v>0</v>
      </c>
      <c r="AL55" s="15">
        <f>VLOOKUP($A55,'[1]19'!$B:$K,10,0)</f>
        <v>0</v>
      </c>
      <c r="AM55" s="15">
        <f>VLOOKUP($A55,'[1]20'!$B:$K,10,0)</f>
        <v>0</v>
      </c>
      <c r="AN55" s="14">
        <f>AVERAGEIF(AH55:AM55,"&gt;=0")</f>
        <v>0</v>
      </c>
      <c r="AO55" s="14">
        <f>IFERROR(AN55,0%)</f>
        <v>0</v>
      </c>
      <c r="AP55" s="15">
        <f>VLOOKUP($A55,'[1]21'!$B:$K,10,0)</f>
        <v>0</v>
      </c>
      <c r="AQ55" s="15">
        <f>VLOOKUP($A55,'[1]23'!$B:$K,10,0)</f>
        <v>0</v>
      </c>
      <c r="AR55" s="15">
        <f>VLOOKUP($A55,'[1]23'!$B:$K,10,0)</f>
        <v>0</v>
      </c>
      <c r="AS55" s="14">
        <f>AVERAGEIF(AP55:AR55,"&gt;=0")</f>
        <v>0</v>
      </c>
      <c r="AT55" s="14">
        <f>IFERROR(AS55,0%)</f>
        <v>0</v>
      </c>
      <c r="AU55" s="16" t="str">
        <f>IF(I55&lt;65.01%,"C",IF(I55&lt;75%,"B",IF(I55&lt;80%,"A",IF(I55&lt;85%,"A1",IF(I55&lt;90%,"A2",IF(I55&lt;100%,"A+",IF(I55&lt;64.09%,"C")))))))</f>
        <v>C</v>
      </c>
      <c r="AV55" s="17"/>
      <c r="AW55" s="18" t="str">
        <f>REPT("|",L55*100)&amp;TEXT(L55," #%")</f>
        <v>||||||||||||||||||||||||||||||||||||||||||||||||||||| 53%</v>
      </c>
      <c r="AX55" s="19">
        <f>VLOOKUP(A55,[2]Sheet1!$B:$AL,37,0)</f>
        <v>20.5</v>
      </c>
      <c r="AY55" s="20">
        <f>AX55/22</f>
        <v>0.93181818181818177</v>
      </c>
      <c r="AZ55" s="21">
        <v>1</v>
      </c>
      <c r="BA55" s="21">
        <v>1</v>
      </c>
      <c r="BB55" s="21">
        <v>1</v>
      </c>
      <c r="BC55" s="21">
        <v>1</v>
      </c>
      <c r="BD55" s="20">
        <f>SUM(AZ55:BC55)/4</f>
        <v>1</v>
      </c>
      <c r="BE55" s="21" t="s">
        <v>35</v>
      </c>
      <c r="BF55" s="21" t="s">
        <v>35</v>
      </c>
      <c r="BG55" s="21" t="s">
        <v>35</v>
      </c>
      <c r="BH55" s="21" t="s">
        <v>35</v>
      </c>
      <c r="BI55" s="21" t="s">
        <v>35</v>
      </c>
      <c r="BJ55" s="21" t="s">
        <v>35</v>
      </c>
      <c r="BK55" s="21">
        <v>3</v>
      </c>
      <c r="BL55" s="21" t="s">
        <v>35</v>
      </c>
      <c r="BM55" s="21" t="s">
        <v>35</v>
      </c>
      <c r="BN55" s="21" t="s">
        <v>35</v>
      </c>
      <c r="BO55" s="21" t="s">
        <v>35</v>
      </c>
      <c r="BP55" s="21" t="s">
        <v>35</v>
      </c>
      <c r="BQ55" s="21" t="s">
        <v>35</v>
      </c>
      <c r="BR55" s="21" t="s">
        <v>35</v>
      </c>
      <c r="BS55" s="21" t="s">
        <v>35</v>
      </c>
      <c r="BT55" s="21" t="s">
        <v>35</v>
      </c>
    </row>
    <row r="56" spans="1:72" s="26" customFormat="1" ht="22.5" customHeight="1" x14ac:dyDescent="0.3">
      <c r="A56" s="8">
        <f>'[1]Cost Report'!B63</f>
        <v>2807</v>
      </c>
      <c r="B56" s="9" t="str">
        <f>'[1]Cost Report'!C63</f>
        <v>DHANALAKSHMI K</v>
      </c>
      <c r="C56" s="10" t="str">
        <f>VLOOKUP(A56,'[1]26-Master'!B:D,3,0)</f>
        <v>A</v>
      </c>
      <c r="D56" s="11">
        <f>VLOOKUP(A56,'[1]26-Master'!B:E,4,0)</f>
        <v>0.75</v>
      </c>
      <c r="E56" s="12">
        <f>Q56</f>
        <v>0</v>
      </c>
      <c r="F56" s="12">
        <f>Y56</f>
        <v>0</v>
      </c>
      <c r="G56" s="12">
        <f>Y56</f>
        <v>0</v>
      </c>
      <c r="H56" s="12">
        <f>AO56</f>
        <v>0</v>
      </c>
      <c r="I56" s="13">
        <f>AVERAGEIF(E56:H56,"&gt;=0%")</f>
        <v>0</v>
      </c>
      <c r="J56" s="12">
        <f>AT56</f>
        <v>0</v>
      </c>
      <c r="K56" s="14" t="e">
        <f>AVERAGEIF(E56:J56,"&gt;0%")</f>
        <v>#DIV/0!</v>
      </c>
      <c r="L56" s="13">
        <f>IFERROR(K56,0%)</f>
        <v>0</v>
      </c>
      <c r="M56" s="15">
        <f>VLOOKUP($A56,'[1]26-Master'!$B:$K,10,0)</f>
        <v>0</v>
      </c>
      <c r="N56" s="15">
        <f>VLOOKUP($A56,'[1]29'!$B:$K,10,0)</f>
        <v>0</v>
      </c>
      <c r="O56" s="15">
        <f>VLOOKUP($A56,'[1]30'!$B:$K,10,0)</f>
        <v>0</v>
      </c>
      <c r="P56" s="14">
        <f>AVERAGEIF(M56:O56,"&gt;=0%")</f>
        <v>0</v>
      </c>
      <c r="Q56" s="14">
        <f>IFERROR(P56,0%)</f>
        <v>0</v>
      </c>
      <c r="R56" s="15">
        <f>VLOOKUP($A56,'[1]31'!$B:$K,10,0)</f>
        <v>0</v>
      </c>
      <c r="S56" s="15">
        <f>VLOOKUP($A56,'[1]2'!$B:$K,10,0)</f>
        <v>0</v>
      </c>
      <c r="T56" s="15">
        <f>VLOOKUP($A56,'[1]3'!$B:$K,10,0)</f>
        <v>0</v>
      </c>
      <c r="U56" s="15">
        <f>VLOOKUP($A56,'[1]4'!$B:$K,10,0)</f>
        <v>0</v>
      </c>
      <c r="V56" s="15">
        <f>VLOOKUP($A56,'[1]5'!$B:$K,10,0)</f>
        <v>0</v>
      </c>
      <c r="W56" s="15">
        <f>VLOOKUP($A56,'[1]6'!$B:$K,10,0)</f>
        <v>0</v>
      </c>
      <c r="X56" s="14">
        <f>AVERAGEIF(R56:W56,"&gt;=0%")</f>
        <v>0</v>
      </c>
      <c r="Y56" s="14">
        <f>IFERROR(X56,0%)</f>
        <v>0</v>
      </c>
      <c r="Z56" s="15">
        <f>VLOOKUP($A56,'[1]7'!$B:$K,10,0)</f>
        <v>0</v>
      </c>
      <c r="AA56" s="15">
        <f>VLOOKUP($A56,'[1]9'!$B:$K,10,0)</f>
        <v>0</v>
      </c>
      <c r="AB56" s="15">
        <f>VLOOKUP($A56,'[1]10'!$B:$K,10,0)</f>
        <v>0</v>
      </c>
      <c r="AC56" s="15">
        <f>VLOOKUP($A56,'[1]11'!$B:$K,10,0)</f>
        <v>0</v>
      </c>
      <c r="AD56" s="15">
        <f>VLOOKUP($A56,'[1]12'!$B:$K,10,0)</f>
        <v>0</v>
      </c>
      <c r="AE56" s="15">
        <f>VLOOKUP($A56,'[1]13'!$B:$K,10,0)</f>
        <v>0</v>
      </c>
      <c r="AF56" s="14">
        <f>AVERAGEIF(Z56:AE56,"&gt;=0%")</f>
        <v>0</v>
      </c>
      <c r="AG56" s="14">
        <f>IFERROR(AF56,0%)</f>
        <v>0</v>
      </c>
      <c r="AH56" s="15">
        <f>VLOOKUP($A56,'[1]14'!$B:$K,10,0)</f>
        <v>0</v>
      </c>
      <c r="AI56" s="15">
        <f>VLOOKUP($A56,'[1]16'!$B:$K,10,0)</f>
        <v>0</v>
      </c>
      <c r="AJ56" s="15">
        <f>VLOOKUP($A56,'[1]17'!$B:$K,10,0)</f>
        <v>0</v>
      </c>
      <c r="AK56" s="15">
        <f>VLOOKUP($A56,'[1]18'!$B:$K,10,0)</f>
        <v>0</v>
      </c>
      <c r="AL56" s="15">
        <f>VLOOKUP($A56,'[1]19'!$B:$K,10,0)</f>
        <v>0</v>
      </c>
      <c r="AM56" s="15">
        <f>VLOOKUP($A56,'[1]20'!$B:$K,10,0)</f>
        <v>0</v>
      </c>
      <c r="AN56" s="14">
        <f>AVERAGEIF(AH56:AM56,"&gt;=0")</f>
        <v>0</v>
      </c>
      <c r="AO56" s="14">
        <f>IFERROR(AN56,0%)</f>
        <v>0</v>
      </c>
      <c r="AP56" s="15">
        <f>VLOOKUP($A56,'[1]21'!$B:$K,10,0)</f>
        <v>0</v>
      </c>
      <c r="AQ56" s="15">
        <f>VLOOKUP($A56,'[1]23'!$B:$K,10,0)</f>
        <v>0</v>
      </c>
      <c r="AR56" s="15">
        <f>VLOOKUP($A56,'[1]23'!$B:$K,10,0)</f>
        <v>0</v>
      </c>
      <c r="AS56" s="14">
        <f>AVERAGEIF(AP56:AR56,"&gt;=0")</f>
        <v>0</v>
      </c>
      <c r="AT56" s="14">
        <f>IFERROR(AS56,0%)</f>
        <v>0</v>
      </c>
      <c r="AU56" s="16" t="str">
        <f>IF(I56&lt;65.01%,"C",IF(I56&lt;75%,"B",IF(I56&lt;80%,"A",IF(I56&lt;85%,"A1",IF(I56&lt;90%,"A2",IF(I56&lt;100%,"A+",IF(I56&lt;64.09%,"C")))))))</f>
        <v>C</v>
      </c>
      <c r="AV56" s="17"/>
      <c r="AW56" s="18" t="str">
        <f>REPT("|",L56*100)&amp;TEXT(L56," #%")</f>
        <v xml:space="preserve"> %</v>
      </c>
      <c r="AX56" s="19">
        <f>VLOOKUP(A56,[2]Sheet1!$B:$AL,37,0)</f>
        <v>16</v>
      </c>
      <c r="AY56" s="20">
        <f>AX56/22</f>
        <v>0.72727272727272729</v>
      </c>
      <c r="AZ56" s="21">
        <v>1</v>
      </c>
      <c r="BA56" s="21">
        <v>1</v>
      </c>
      <c r="BB56" s="21">
        <v>1</v>
      </c>
      <c r="BC56" s="21">
        <v>1</v>
      </c>
      <c r="BD56" s="20">
        <f>SUM(AZ56:BC56)/4</f>
        <v>1</v>
      </c>
      <c r="BE56" s="21">
        <v>2</v>
      </c>
      <c r="BF56" s="21">
        <v>2</v>
      </c>
      <c r="BG56" s="21">
        <v>3</v>
      </c>
      <c r="BH56" s="21">
        <v>3</v>
      </c>
      <c r="BI56" s="21">
        <v>2</v>
      </c>
      <c r="BJ56" s="21">
        <v>2</v>
      </c>
      <c r="BK56" s="21">
        <v>3</v>
      </c>
      <c r="BL56" s="21">
        <v>3</v>
      </c>
      <c r="BM56" s="21">
        <v>2</v>
      </c>
      <c r="BN56" s="21">
        <v>2</v>
      </c>
      <c r="BO56" s="21">
        <v>4</v>
      </c>
      <c r="BP56" s="21">
        <v>5</v>
      </c>
      <c r="BQ56" s="21">
        <v>4</v>
      </c>
      <c r="BR56" s="21">
        <v>6</v>
      </c>
      <c r="BS56" s="21">
        <v>4</v>
      </c>
      <c r="BT56" s="21">
        <v>6</v>
      </c>
    </row>
    <row r="57" spans="1:72" s="26" customFormat="1" ht="22.5" customHeight="1" x14ac:dyDescent="0.3">
      <c r="A57" s="24">
        <f>'[1]Cost Report'!B64</f>
        <v>2825</v>
      </c>
      <c r="B57" s="25" t="str">
        <f>'[1]Cost Report'!C64</f>
        <v>BABYSALINI K</v>
      </c>
      <c r="C57" s="10" t="str">
        <f>VLOOKUP(A57,'[1]26-Master'!B:D,3,0)</f>
        <v>B</v>
      </c>
      <c r="D57" s="11">
        <f>VLOOKUP(A57,'[1]26-Master'!B:E,4,0)</f>
        <v>0.7</v>
      </c>
      <c r="E57" s="12">
        <f>Q57</f>
        <v>0.66999999999999993</v>
      </c>
      <c r="F57" s="12">
        <f>Y57</f>
        <v>0.72799999999999998</v>
      </c>
      <c r="G57" s="12">
        <f>Y57</f>
        <v>0.72799999999999998</v>
      </c>
      <c r="H57" s="12">
        <f>AO57</f>
        <v>0</v>
      </c>
      <c r="I57" s="13">
        <f>AVERAGEIF(E57:H57,"&gt;0%")</f>
        <v>0.70866666666666667</v>
      </c>
      <c r="J57" s="12">
        <f>AT57</f>
        <v>0</v>
      </c>
      <c r="K57" s="14">
        <f>AVERAGEIF(E57:J57,"&gt;0%")</f>
        <v>0.70866666666666667</v>
      </c>
      <c r="L57" s="13">
        <f>IFERROR(K57,0%)</f>
        <v>0.70866666666666667</v>
      </c>
      <c r="M57" s="15">
        <f>VLOOKUP($A57,'[1]26-Master'!$B:$K,10,0)</f>
        <v>0.66</v>
      </c>
      <c r="N57" s="15">
        <f>VLOOKUP($A57,'[1]29'!$B:$K,10,0)</f>
        <v>0.62</v>
      </c>
      <c r="O57" s="15">
        <f>VLOOKUP($A57,'[1]30'!$B:$K,10,0)</f>
        <v>0.73</v>
      </c>
      <c r="P57" s="14">
        <f>AVERAGEIF(M57:O57,"&gt;0%")</f>
        <v>0.66999999999999993</v>
      </c>
      <c r="Q57" s="14">
        <f>IFERROR(P57,0%)</f>
        <v>0.66999999999999993</v>
      </c>
      <c r="R57" s="15">
        <f>VLOOKUP($A57,'[1]31'!$B:$K,10,0)</f>
        <v>0.79</v>
      </c>
      <c r="S57" s="15">
        <f>VLOOKUP($A57,'[1]2'!$B:$K,10,0)</f>
        <v>0.64</v>
      </c>
      <c r="T57" s="15">
        <f>VLOOKUP($A57,'[1]3'!$B:$K,10,0)</f>
        <v>0.78</v>
      </c>
      <c r="U57" s="15">
        <f>VLOOKUP($A57,'[1]4'!$B:$K,10,0)</f>
        <v>0.76</v>
      </c>
      <c r="V57" s="15">
        <f>VLOOKUP($A57,'[1]5'!$B:$K,10,0)</f>
        <v>0</v>
      </c>
      <c r="W57" s="15">
        <f>VLOOKUP($A57,'[1]6'!$B:$K,10,0)</f>
        <v>0.67</v>
      </c>
      <c r="X57" s="14">
        <f>AVERAGEIF(R57:W57,"&gt;0%")</f>
        <v>0.72799999999999998</v>
      </c>
      <c r="Y57" s="14">
        <f>IFERROR(X57,0%)</f>
        <v>0.72799999999999998</v>
      </c>
      <c r="Z57" s="15">
        <f>VLOOKUP($A57,'[1]7'!$B:$K,10,0)</f>
        <v>0.63</v>
      </c>
      <c r="AA57" s="15">
        <f>VLOOKUP($A57,'[1]9'!$B:$K,10,0)</f>
        <v>0.69</v>
      </c>
      <c r="AB57" s="15">
        <f>VLOOKUP($A57,'[1]10'!$B:$K,10,0)</f>
        <v>0</v>
      </c>
      <c r="AC57" s="15">
        <f>VLOOKUP($A57,'[1]11'!$B:$K,10,0)</f>
        <v>0.7</v>
      </c>
      <c r="AD57" s="15">
        <f>VLOOKUP($A57,'[1]12'!$B:$K,10,0)</f>
        <v>0.73</v>
      </c>
      <c r="AE57" s="15">
        <f>VLOOKUP($A57,'[1]13'!$B:$K,10,0)</f>
        <v>0</v>
      </c>
      <c r="AF57" s="14">
        <f>AVERAGEIF(Z57:AE57,"&gt;0%")</f>
        <v>0.68749999999999989</v>
      </c>
      <c r="AG57" s="14">
        <f>IFERROR(AF57,0%)</f>
        <v>0.68749999999999989</v>
      </c>
      <c r="AH57" s="15">
        <f>VLOOKUP($A57,'[1]14'!$B:$K,10,0)</f>
        <v>0</v>
      </c>
      <c r="AI57" s="15">
        <f>VLOOKUP($A57,'[1]16'!$B:$K,10,0)</f>
        <v>0</v>
      </c>
      <c r="AJ57" s="15">
        <f>VLOOKUP($A57,'[1]17'!$B:$K,10,0)</f>
        <v>0</v>
      </c>
      <c r="AK57" s="15">
        <f>VLOOKUP($A57,'[1]18'!$B:$K,10,0)</f>
        <v>0</v>
      </c>
      <c r="AL57" s="15">
        <f>VLOOKUP($A57,'[1]19'!$B:$K,10,0)</f>
        <v>0</v>
      </c>
      <c r="AM57" s="15">
        <f>VLOOKUP($A57,'[1]20'!$B:$K,10,0)</f>
        <v>0</v>
      </c>
      <c r="AN57" s="14">
        <f>AVERAGEIF(AH57:AM57,"&gt;=0")</f>
        <v>0</v>
      </c>
      <c r="AO57" s="14">
        <f>IFERROR(AN57,0%)</f>
        <v>0</v>
      </c>
      <c r="AP57" s="15">
        <f>VLOOKUP($A57,'[1]21'!$B:$K,10,0)</f>
        <v>0</v>
      </c>
      <c r="AQ57" s="15">
        <f>VLOOKUP($A57,'[1]23'!$B:$K,10,0)</f>
        <v>0</v>
      </c>
      <c r="AR57" s="15">
        <f>VLOOKUP($A57,'[1]23'!$B:$K,10,0)</f>
        <v>0</v>
      </c>
      <c r="AS57" s="14">
        <f>AVERAGEIF(AP57:AR57,"&gt;=0")</f>
        <v>0</v>
      </c>
      <c r="AT57" s="14">
        <f>IFERROR(AS57,0%)</f>
        <v>0</v>
      </c>
      <c r="AU57" s="16" t="str">
        <f>IF(I57&lt;65.01%,"C",IF(I57&lt;75%,"B",IF(I57&lt;80%,"A",IF(I57&lt;85%,"A1",IF(I57&lt;90%,"A2",IF(I57&lt;100%,"A+",IF(I57&lt;64.09%,"C")))))))</f>
        <v>B</v>
      </c>
      <c r="AV57" s="17"/>
      <c r="AW57" s="18" t="str">
        <f>REPT("|",L57*100)&amp;TEXT(L57," #%")</f>
        <v>|||||||||||||||||||||||||||||||||||||||||||||||||||||||||||||||||||||| 71%</v>
      </c>
      <c r="AX57" s="19">
        <f>VLOOKUP(A57,[2]Sheet1!$B:$AL,37,0)</f>
        <v>17</v>
      </c>
      <c r="AY57" s="20">
        <f>AX57/22</f>
        <v>0.77272727272727271</v>
      </c>
      <c r="AZ57" s="21">
        <v>1</v>
      </c>
      <c r="BA57" s="21">
        <v>1</v>
      </c>
      <c r="BB57" s="21">
        <v>1</v>
      </c>
      <c r="BC57" s="21">
        <v>1</v>
      </c>
      <c r="BD57" s="20">
        <f>SUM(AZ57:BC57)/4</f>
        <v>1</v>
      </c>
      <c r="BE57" s="21">
        <v>2</v>
      </c>
      <c r="BF57" s="21">
        <v>2</v>
      </c>
      <c r="BG57" s="21">
        <v>3</v>
      </c>
      <c r="BH57" s="21">
        <v>3</v>
      </c>
      <c r="BI57" s="21">
        <v>2</v>
      </c>
      <c r="BJ57" s="21">
        <v>2</v>
      </c>
      <c r="BK57" s="21">
        <v>3</v>
      </c>
      <c r="BL57" s="21">
        <v>3</v>
      </c>
      <c r="BM57" s="21">
        <v>2</v>
      </c>
      <c r="BN57" s="21">
        <v>2</v>
      </c>
      <c r="BO57" s="21">
        <v>4</v>
      </c>
      <c r="BP57" s="21">
        <v>5</v>
      </c>
      <c r="BQ57" s="21">
        <v>4</v>
      </c>
      <c r="BR57" s="21">
        <v>6</v>
      </c>
      <c r="BS57" s="21">
        <v>4</v>
      </c>
      <c r="BT57" s="21">
        <v>6</v>
      </c>
    </row>
    <row r="58" spans="1:72" s="26" customFormat="1" ht="22.5" customHeight="1" x14ac:dyDescent="0.3">
      <c r="A58" s="8">
        <f>'[1]Cost Report'!B65</f>
        <v>2918</v>
      </c>
      <c r="B58" s="9" t="str">
        <f>'[1]Cost Report'!C65</f>
        <v>RAMAPRIYA M</v>
      </c>
      <c r="C58" s="10" t="str">
        <f>VLOOKUP(A58,'[1]26-Master'!B:D,3,0)</f>
        <v>A</v>
      </c>
      <c r="D58" s="11">
        <f>VLOOKUP(A58,'[1]26-Master'!B:E,4,0)</f>
        <v>0.75</v>
      </c>
      <c r="E58" s="12">
        <f>Q58</f>
        <v>0.87</v>
      </c>
      <c r="F58" s="12">
        <f>Y58</f>
        <v>0.64666666666666661</v>
      </c>
      <c r="G58" s="12">
        <f>Y58</f>
        <v>0.64666666666666661</v>
      </c>
      <c r="H58" s="12">
        <f>AO58</f>
        <v>0</v>
      </c>
      <c r="I58" s="13">
        <f>AVERAGEIF(E58:H58,"&gt;0%")</f>
        <v>0.72111111111111104</v>
      </c>
      <c r="J58" s="12">
        <f>AT58</f>
        <v>0</v>
      </c>
      <c r="K58" s="14">
        <f>AVERAGEIF(E58:J58,"&gt;0%")</f>
        <v>0.72111111111111104</v>
      </c>
      <c r="L58" s="13">
        <f>IFERROR(K58,0%)</f>
        <v>0.72111111111111104</v>
      </c>
      <c r="M58" s="15">
        <f>VLOOKUP($A58,'[1]26-Master'!$B:$K,10,0)</f>
        <v>0</v>
      </c>
      <c r="N58" s="15">
        <f>VLOOKUP($A58,'[1]29'!$B:$K,10,0)</f>
        <v>0.92</v>
      </c>
      <c r="O58" s="15">
        <f>VLOOKUP($A58,'[1]30'!$B:$K,10,0)</f>
        <v>0.82</v>
      </c>
      <c r="P58" s="14">
        <f>AVERAGEIF(M58:O58,"&gt;0%")</f>
        <v>0.87</v>
      </c>
      <c r="Q58" s="14">
        <f>IFERROR(P58,0%)</f>
        <v>0.87</v>
      </c>
      <c r="R58" s="15">
        <f>VLOOKUP($A58,'[1]31'!$B:$K,10,0)</f>
        <v>0.92</v>
      </c>
      <c r="S58" s="15">
        <f>VLOOKUP($A58,'[1]2'!$B:$K,10,0)</f>
        <v>0.91</v>
      </c>
      <c r="T58" s="15">
        <f>VLOOKUP($A58,'[1]3'!$B:$K,10,0)</f>
        <v>0.92</v>
      </c>
      <c r="U58" s="15">
        <f>VLOOKUP($A58,'[1]4'!$B:$K,10,0)</f>
        <v>0.15</v>
      </c>
      <c r="V58" s="15">
        <f>VLOOKUP($A58,'[1]5'!$B:$K,10,0)</f>
        <v>0.5</v>
      </c>
      <c r="W58" s="15">
        <f>VLOOKUP($A58,'[1]6'!$B:$K,10,0)</f>
        <v>0.48</v>
      </c>
      <c r="X58" s="14">
        <f>AVERAGEIF(R58:W58,"&gt;0%")</f>
        <v>0.64666666666666661</v>
      </c>
      <c r="Y58" s="14">
        <f>IFERROR(X58,0%)</f>
        <v>0.64666666666666661</v>
      </c>
      <c r="Z58" s="15">
        <f>VLOOKUP($A58,'[1]7'!$B:$K,10,0)</f>
        <v>0.17</v>
      </c>
      <c r="AA58" s="15">
        <f>VLOOKUP($A58,'[1]9'!$B:$K,10,0)</f>
        <v>0.76</v>
      </c>
      <c r="AB58" s="15">
        <f>VLOOKUP($A58,'[1]10'!$B:$K,10,0)</f>
        <v>0.8</v>
      </c>
      <c r="AC58" s="15">
        <f>VLOOKUP($A58,'[1]11'!$B:$K,10,0)</f>
        <v>0.84</v>
      </c>
      <c r="AD58" s="15">
        <f>VLOOKUP($A58,'[1]12'!$B:$K,10,0)</f>
        <v>0.75</v>
      </c>
      <c r="AE58" s="15">
        <f>VLOOKUP($A58,'[1]13'!$B:$K,10,0)</f>
        <v>0</v>
      </c>
      <c r="AF58" s="14">
        <f>AVERAGEIF(Z58:AE58,"&gt;0%")</f>
        <v>0.66399999999999992</v>
      </c>
      <c r="AG58" s="14">
        <f>IFERROR(AF58,0%)</f>
        <v>0.66399999999999992</v>
      </c>
      <c r="AH58" s="15">
        <f>VLOOKUP($A58,'[1]14'!$B:$K,10,0)</f>
        <v>0</v>
      </c>
      <c r="AI58" s="15">
        <f>VLOOKUP($A58,'[1]16'!$B:$K,10,0)</f>
        <v>0</v>
      </c>
      <c r="AJ58" s="15">
        <f>VLOOKUP($A58,'[1]17'!$B:$K,10,0)</f>
        <v>0</v>
      </c>
      <c r="AK58" s="15">
        <f>VLOOKUP($A58,'[1]18'!$B:$K,10,0)</f>
        <v>0</v>
      </c>
      <c r="AL58" s="15">
        <f>VLOOKUP($A58,'[1]19'!$B:$K,10,0)</f>
        <v>0</v>
      </c>
      <c r="AM58" s="15">
        <f>VLOOKUP($A58,'[1]20'!$B:$K,10,0)</f>
        <v>0</v>
      </c>
      <c r="AN58" s="14">
        <f>AVERAGEIF(AH58:AM58,"&gt;=0")</f>
        <v>0</v>
      </c>
      <c r="AO58" s="14">
        <f>IFERROR(AN58,0%)</f>
        <v>0</v>
      </c>
      <c r="AP58" s="15">
        <f>VLOOKUP($A58,'[1]21'!$B:$K,10,0)</f>
        <v>0</v>
      </c>
      <c r="AQ58" s="15">
        <f>VLOOKUP($A58,'[1]23'!$B:$K,10,0)</f>
        <v>0</v>
      </c>
      <c r="AR58" s="15">
        <f>VLOOKUP($A58,'[1]23'!$B:$K,10,0)</f>
        <v>0</v>
      </c>
      <c r="AS58" s="14">
        <f>AVERAGEIF(AP58:AR58,"&gt;=0")</f>
        <v>0</v>
      </c>
      <c r="AT58" s="14">
        <f>IFERROR(AS58,0%)</f>
        <v>0</v>
      </c>
      <c r="AU58" s="16" t="str">
        <f>IF(I58&lt;65.01%,"C",IF(I58&lt;75%,"B",IF(I58&lt;80%,"A",IF(I58&lt;85%,"A1",IF(I58&lt;90%,"A2",IF(I58&lt;100%,"A+",IF(I58&lt;64.09%,"C")))))))</f>
        <v>B</v>
      </c>
      <c r="AV58" s="17"/>
      <c r="AW58" s="18" t="str">
        <f>REPT("|",L58*100)&amp;TEXT(L58," #%")</f>
        <v>|||||||||||||||||||||||||||||||||||||||||||||||||||||||||||||||||||||||| 72%</v>
      </c>
      <c r="AX58" s="19">
        <f>VLOOKUP(A58,[2]Sheet1!$B:$AL,37,0)</f>
        <v>19</v>
      </c>
      <c r="AY58" s="20">
        <f>AX58/22</f>
        <v>0.86363636363636365</v>
      </c>
      <c r="AZ58" s="21">
        <v>1</v>
      </c>
      <c r="BA58" s="21">
        <v>1</v>
      </c>
      <c r="BB58" s="21">
        <v>1</v>
      </c>
      <c r="BC58" s="21">
        <v>1</v>
      </c>
      <c r="BD58" s="20">
        <f>SUM(AZ58:BC58)/4</f>
        <v>1</v>
      </c>
      <c r="BE58" s="21">
        <v>2</v>
      </c>
      <c r="BF58" s="21">
        <v>2</v>
      </c>
      <c r="BG58" s="21">
        <v>3</v>
      </c>
      <c r="BH58" s="21">
        <v>3</v>
      </c>
      <c r="BI58" s="21">
        <v>2</v>
      </c>
      <c r="BJ58" s="21">
        <v>2</v>
      </c>
      <c r="BK58" s="21">
        <v>3</v>
      </c>
      <c r="BL58" s="21">
        <v>3</v>
      </c>
      <c r="BM58" s="21">
        <v>2</v>
      </c>
      <c r="BN58" s="21">
        <v>2</v>
      </c>
      <c r="BO58" s="21">
        <v>4</v>
      </c>
      <c r="BP58" s="21">
        <v>5</v>
      </c>
      <c r="BQ58" s="21">
        <v>4</v>
      </c>
      <c r="BR58" s="21">
        <v>6</v>
      </c>
      <c r="BS58" s="21">
        <v>4</v>
      </c>
      <c r="BT58" s="21">
        <v>6</v>
      </c>
    </row>
    <row r="59" spans="1:72" s="26" customFormat="1" ht="22.5" customHeight="1" x14ac:dyDescent="0.3">
      <c r="A59" s="8">
        <f>'[1]Cost Report'!B66</f>
        <v>2965</v>
      </c>
      <c r="B59" s="9" t="str">
        <f>'[1]Cost Report'!C66</f>
        <v>MOHANRAJ R</v>
      </c>
      <c r="C59" s="10" t="str">
        <f>VLOOKUP(A59,'[1]26-Master'!B:D,3,0)</f>
        <v>B</v>
      </c>
      <c r="D59" s="11">
        <f>VLOOKUP(A59,'[1]26-Master'!B:E,4,0)</f>
        <v>0.7</v>
      </c>
      <c r="E59" s="12">
        <f>Q59</f>
        <v>0</v>
      </c>
      <c r="F59" s="12">
        <f>Y59</f>
        <v>0</v>
      </c>
      <c r="G59" s="12">
        <f>Y59</f>
        <v>0</v>
      </c>
      <c r="H59" s="12">
        <f>AO59</f>
        <v>0</v>
      </c>
      <c r="I59" s="13">
        <f>AVERAGEIF(E59:H59,"&gt;=0%")</f>
        <v>0</v>
      </c>
      <c r="J59" s="12">
        <f>AT59</f>
        <v>0</v>
      </c>
      <c r="K59" s="14" t="e">
        <f>AVERAGEIF(E59:J59,"&gt;0%")</f>
        <v>#DIV/0!</v>
      </c>
      <c r="L59" s="13">
        <f>IFERROR(K59,0%)</f>
        <v>0</v>
      </c>
      <c r="M59" s="15">
        <f>VLOOKUP($A59,'[1]26-Master'!$B:$K,10,0)</f>
        <v>0</v>
      </c>
      <c r="N59" s="15">
        <f>VLOOKUP($A59,'[1]29'!$B:$K,10,0)</f>
        <v>0</v>
      </c>
      <c r="O59" s="15">
        <f>VLOOKUP($A59,'[1]30'!$B:$K,10,0)</f>
        <v>0</v>
      </c>
      <c r="P59" s="14">
        <f>AVERAGEIF(M59:O59,"&gt;=0%")</f>
        <v>0</v>
      </c>
      <c r="Q59" s="14">
        <f>IFERROR(P59,0%)</f>
        <v>0</v>
      </c>
      <c r="R59" s="15">
        <f>VLOOKUP($A59,'[1]31'!$B:$K,10,0)</f>
        <v>0</v>
      </c>
      <c r="S59" s="15">
        <f>VLOOKUP($A59,'[1]2'!$B:$K,10,0)</f>
        <v>0</v>
      </c>
      <c r="T59" s="15">
        <f>VLOOKUP($A59,'[1]3'!$B:$K,10,0)</f>
        <v>0</v>
      </c>
      <c r="U59" s="15">
        <f>VLOOKUP($A59,'[1]4'!$B:$K,10,0)</f>
        <v>0</v>
      </c>
      <c r="V59" s="15">
        <f>VLOOKUP($A59,'[1]5'!$B:$K,10,0)</f>
        <v>0</v>
      </c>
      <c r="W59" s="15">
        <f>VLOOKUP($A59,'[1]6'!$B:$K,10,0)</f>
        <v>0</v>
      </c>
      <c r="X59" s="14">
        <f>AVERAGEIF(R59:W59,"&gt;=0%")</f>
        <v>0</v>
      </c>
      <c r="Y59" s="14">
        <f>IFERROR(X59,0%)</f>
        <v>0</v>
      </c>
      <c r="Z59" s="15">
        <f>VLOOKUP($A59,'[1]7'!$B:$K,10,0)</f>
        <v>0</v>
      </c>
      <c r="AA59" s="15">
        <f>VLOOKUP($A59,'[1]9'!$B:$K,10,0)</f>
        <v>0</v>
      </c>
      <c r="AB59" s="15">
        <f>VLOOKUP($A59,'[1]10'!$B:$K,10,0)</f>
        <v>0</v>
      </c>
      <c r="AC59" s="15">
        <f>VLOOKUP($A59,'[1]11'!$B:$K,10,0)</f>
        <v>0</v>
      </c>
      <c r="AD59" s="15">
        <f>VLOOKUP($A59,'[1]12'!$B:$K,10,0)</f>
        <v>0</v>
      </c>
      <c r="AE59" s="15">
        <f>VLOOKUP($A59,'[1]13'!$B:$K,10,0)</f>
        <v>0</v>
      </c>
      <c r="AF59" s="14">
        <f>AVERAGEIF(Z59:AE59,"&gt;=0%")</f>
        <v>0</v>
      </c>
      <c r="AG59" s="14">
        <f>IFERROR(AF59,0%)</f>
        <v>0</v>
      </c>
      <c r="AH59" s="15">
        <f>VLOOKUP($A59,'[1]14'!$B:$K,10,0)</f>
        <v>0</v>
      </c>
      <c r="AI59" s="15">
        <f>VLOOKUP($A59,'[1]16'!$B:$K,10,0)</f>
        <v>0</v>
      </c>
      <c r="AJ59" s="15">
        <f>VLOOKUP($A59,'[1]17'!$B:$K,10,0)</f>
        <v>0</v>
      </c>
      <c r="AK59" s="15">
        <f>VLOOKUP($A59,'[1]18'!$B:$K,10,0)</f>
        <v>0</v>
      </c>
      <c r="AL59" s="15">
        <f>VLOOKUP($A59,'[1]19'!$B:$K,10,0)</f>
        <v>0</v>
      </c>
      <c r="AM59" s="15">
        <f>VLOOKUP($A59,'[1]20'!$B:$K,10,0)</f>
        <v>0</v>
      </c>
      <c r="AN59" s="14">
        <f>AVERAGEIF(AH59:AM59,"&gt;=0")</f>
        <v>0</v>
      </c>
      <c r="AO59" s="14">
        <f>IFERROR(AN59,0%)</f>
        <v>0</v>
      </c>
      <c r="AP59" s="15">
        <f>VLOOKUP($A59,'[1]21'!$B:$K,10,0)</f>
        <v>0</v>
      </c>
      <c r="AQ59" s="15">
        <f>VLOOKUP($A59,'[1]23'!$B:$K,10,0)</f>
        <v>0</v>
      </c>
      <c r="AR59" s="15">
        <f>VLOOKUP($A59,'[1]23'!$B:$K,10,0)</f>
        <v>0</v>
      </c>
      <c r="AS59" s="14">
        <f>AVERAGEIF(AP59:AR59,"&gt;=0")</f>
        <v>0</v>
      </c>
      <c r="AT59" s="14">
        <f>IFERROR(AS59,0%)</f>
        <v>0</v>
      </c>
      <c r="AU59" s="16" t="str">
        <f>IF(I59&lt;65.01%,"C",IF(I59&lt;75%,"B",IF(I59&lt;80%,"A",IF(I59&lt;85%,"A1",IF(I59&lt;90%,"A2",IF(I59&lt;100%,"A+",IF(I59&lt;64.09%,"C")))))))</f>
        <v>C</v>
      </c>
      <c r="AV59" s="17"/>
      <c r="AW59" s="18" t="str">
        <f>REPT("|",L59*100)&amp;TEXT(L59," #%")</f>
        <v xml:space="preserve"> %</v>
      </c>
      <c r="AX59" s="19">
        <f>VLOOKUP(A59,[2]Sheet1!$B:$AL,37,0)</f>
        <v>6</v>
      </c>
      <c r="AY59" s="20">
        <f>AX59/22</f>
        <v>0.27272727272727271</v>
      </c>
      <c r="AZ59" s="21">
        <v>1</v>
      </c>
      <c r="BA59" s="21">
        <v>1</v>
      </c>
      <c r="BB59" s="21">
        <v>1</v>
      </c>
      <c r="BC59" s="21">
        <v>1</v>
      </c>
      <c r="BD59" s="20">
        <f>SUM(AZ59:BC59)/4</f>
        <v>1</v>
      </c>
      <c r="BE59" s="21">
        <v>2</v>
      </c>
      <c r="BF59" s="21">
        <v>2</v>
      </c>
      <c r="BG59" s="21">
        <v>3</v>
      </c>
      <c r="BH59" s="21">
        <v>3</v>
      </c>
      <c r="BI59" s="21">
        <v>2</v>
      </c>
      <c r="BJ59" s="21">
        <v>2</v>
      </c>
      <c r="BK59" s="21">
        <v>3</v>
      </c>
      <c r="BL59" s="21">
        <v>3</v>
      </c>
      <c r="BM59" s="21">
        <v>2</v>
      </c>
      <c r="BN59" s="21">
        <v>2</v>
      </c>
      <c r="BO59" s="21">
        <v>4</v>
      </c>
      <c r="BP59" s="21">
        <v>5</v>
      </c>
      <c r="BQ59" s="21">
        <v>4</v>
      </c>
      <c r="BR59" s="21">
        <v>6</v>
      </c>
      <c r="BS59" s="21">
        <v>4</v>
      </c>
      <c r="BT59" s="21">
        <v>6</v>
      </c>
    </row>
    <row r="60" spans="1:72" s="26" customFormat="1" ht="22.5" customHeight="1" x14ac:dyDescent="0.3">
      <c r="A60" s="8">
        <f>'[1]Cost Report'!B67</f>
        <v>2976</v>
      </c>
      <c r="B60" s="9" t="str">
        <f>'[1]Cost Report'!C67</f>
        <v>SATHYA RAJA</v>
      </c>
      <c r="C60" s="10" t="str">
        <f>VLOOKUP(A60,'[1]26-Master'!B:D,3,0)</f>
        <v>A</v>
      </c>
      <c r="D60" s="11">
        <f>VLOOKUP(A60,'[1]26-Master'!B:E,4,0)</f>
        <v>0.75</v>
      </c>
      <c r="E60" s="12">
        <f>Q60</f>
        <v>0</v>
      </c>
      <c r="F60" s="12">
        <f>Y60</f>
        <v>0</v>
      </c>
      <c r="G60" s="12">
        <f>Y60</f>
        <v>0</v>
      </c>
      <c r="H60" s="12">
        <f>AO60</f>
        <v>0</v>
      </c>
      <c r="I60" s="13">
        <f>AVERAGEIF(E60:H60,"&gt;=0%")</f>
        <v>0</v>
      </c>
      <c r="J60" s="12">
        <f>AT60</f>
        <v>0</v>
      </c>
      <c r="K60" s="14" t="e">
        <f>AVERAGEIF(E60:J60,"&gt;0%")</f>
        <v>#DIV/0!</v>
      </c>
      <c r="L60" s="13">
        <f>IFERROR(K60,0%)</f>
        <v>0</v>
      </c>
      <c r="M60" s="15">
        <f>VLOOKUP($A60,'[1]26-Master'!$B:$K,10,0)</f>
        <v>0</v>
      </c>
      <c r="N60" s="15">
        <f>VLOOKUP($A60,'[1]29'!$B:$K,10,0)</f>
        <v>0</v>
      </c>
      <c r="O60" s="15">
        <f>VLOOKUP($A60,'[1]30'!$B:$K,10,0)</f>
        <v>0</v>
      </c>
      <c r="P60" s="14">
        <f>AVERAGEIF(M60:O60,"&gt;=0%")</f>
        <v>0</v>
      </c>
      <c r="Q60" s="14">
        <f>IFERROR(P60,0%)</f>
        <v>0</v>
      </c>
      <c r="R60" s="15">
        <f>VLOOKUP($A60,'[1]31'!$B:$K,10,0)</f>
        <v>0</v>
      </c>
      <c r="S60" s="15">
        <f>VLOOKUP($A60,'[1]2'!$B:$K,10,0)</f>
        <v>0</v>
      </c>
      <c r="T60" s="15">
        <f>VLOOKUP($A60,'[1]3'!$B:$K,10,0)</f>
        <v>0</v>
      </c>
      <c r="U60" s="15">
        <f>VLOOKUP($A60,'[1]4'!$B:$K,10,0)</f>
        <v>0</v>
      </c>
      <c r="V60" s="15">
        <f>VLOOKUP($A60,'[1]5'!$B:$K,10,0)</f>
        <v>0</v>
      </c>
      <c r="W60" s="15">
        <f>VLOOKUP($A60,'[1]6'!$B:$K,10,0)</f>
        <v>0</v>
      </c>
      <c r="X60" s="14">
        <f>AVERAGEIF(R60:W60,"&gt;=0%")</f>
        <v>0</v>
      </c>
      <c r="Y60" s="14">
        <f>IFERROR(X60,0%)</f>
        <v>0</v>
      </c>
      <c r="Z60" s="15">
        <f>VLOOKUP($A60,'[1]7'!$B:$K,10,0)</f>
        <v>0</v>
      </c>
      <c r="AA60" s="15">
        <f>VLOOKUP($A60,'[1]9'!$B:$K,10,0)</f>
        <v>0</v>
      </c>
      <c r="AB60" s="15">
        <f>VLOOKUP($A60,'[1]10'!$B:$K,10,0)</f>
        <v>0.64</v>
      </c>
      <c r="AC60" s="15">
        <f>VLOOKUP($A60,'[1]11'!$B:$K,10,0)</f>
        <v>0</v>
      </c>
      <c r="AD60" s="15">
        <f>VLOOKUP($A60,'[1]12'!$B:$K,10,0)</f>
        <v>0</v>
      </c>
      <c r="AE60" s="15">
        <f>VLOOKUP($A60,'[1]13'!$B:$K,10,0)</f>
        <v>0</v>
      </c>
      <c r="AF60" s="14">
        <f>AVERAGEIF(Z60:AE60,"&gt;0%")</f>
        <v>0.64</v>
      </c>
      <c r="AG60" s="14">
        <f>IFERROR(AF60,0%)</f>
        <v>0.64</v>
      </c>
      <c r="AH60" s="15">
        <f>VLOOKUP($A60,'[1]14'!$B:$K,10,0)</f>
        <v>0</v>
      </c>
      <c r="AI60" s="15">
        <f>VLOOKUP($A60,'[1]16'!$B:$K,10,0)</f>
        <v>0</v>
      </c>
      <c r="AJ60" s="15">
        <f>VLOOKUP($A60,'[1]17'!$B:$K,10,0)</f>
        <v>0</v>
      </c>
      <c r="AK60" s="15">
        <f>VLOOKUP($A60,'[1]18'!$B:$K,10,0)</f>
        <v>0</v>
      </c>
      <c r="AL60" s="15">
        <f>VLOOKUP($A60,'[1]19'!$B:$K,10,0)</f>
        <v>0</v>
      </c>
      <c r="AM60" s="15">
        <f>VLOOKUP($A60,'[1]20'!$B:$K,10,0)</f>
        <v>0</v>
      </c>
      <c r="AN60" s="14">
        <f>AVERAGEIF(AH60:AM60,"&gt;=0")</f>
        <v>0</v>
      </c>
      <c r="AO60" s="14">
        <f>IFERROR(AN60,0%)</f>
        <v>0</v>
      </c>
      <c r="AP60" s="15">
        <f>VLOOKUP($A60,'[1]21'!$B:$K,10,0)</f>
        <v>0</v>
      </c>
      <c r="AQ60" s="15">
        <f>VLOOKUP($A60,'[1]23'!$B:$K,10,0)</f>
        <v>0</v>
      </c>
      <c r="AR60" s="15">
        <f>VLOOKUP($A60,'[1]23'!$B:$K,10,0)</f>
        <v>0</v>
      </c>
      <c r="AS60" s="14">
        <f>AVERAGEIF(AP60:AR60,"&gt;=0")</f>
        <v>0</v>
      </c>
      <c r="AT60" s="14">
        <f>IFERROR(AS60,0%)</f>
        <v>0</v>
      </c>
      <c r="AU60" s="16" t="str">
        <f>IF(I60&lt;65.01%,"C",IF(I60&lt;75%,"B",IF(I60&lt;80%,"A",IF(I60&lt;85%,"A1",IF(I60&lt;90%,"A2",IF(I60&lt;100%,"A+",IF(I60&lt;64.09%,"C")))))))</f>
        <v>C</v>
      </c>
      <c r="AV60" s="17"/>
      <c r="AW60" s="18" t="str">
        <f>REPT("|",L60*100)&amp;TEXT(L60," #%")</f>
        <v xml:space="preserve"> %</v>
      </c>
      <c r="AX60" s="19">
        <f>VLOOKUP(A60,[2]Sheet1!$B:$AL,37,0)</f>
        <v>17</v>
      </c>
      <c r="AY60" s="20">
        <f>AX60/22</f>
        <v>0.77272727272727271</v>
      </c>
      <c r="AZ60" s="21">
        <v>1</v>
      </c>
      <c r="BA60" s="21">
        <v>1</v>
      </c>
      <c r="BB60" s="21">
        <v>1</v>
      </c>
      <c r="BC60" s="21">
        <v>1</v>
      </c>
      <c r="BD60" s="20">
        <f>SUM(AZ60:BC60)/4</f>
        <v>1</v>
      </c>
      <c r="BE60" s="21">
        <v>2</v>
      </c>
      <c r="BF60" s="21">
        <v>2</v>
      </c>
      <c r="BG60" s="21">
        <v>3</v>
      </c>
      <c r="BH60" s="21">
        <v>3</v>
      </c>
      <c r="BI60" s="21">
        <v>2</v>
      </c>
      <c r="BJ60" s="21">
        <v>2</v>
      </c>
      <c r="BK60" s="21">
        <v>3</v>
      </c>
      <c r="BL60" s="21">
        <v>3</v>
      </c>
      <c r="BM60" s="21">
        <v>2</v>
      </c>
      <c r="BN60" s="21">
        <v>2</v>
      </c>
      <c r="BO60" s="21">
        <v>4</v>
      </c>
      <c r="BP60" s="21">
        <v>5</v>
      </c>
      <c r="BQ60" s="21">
        <v>4</v>
      </c>
      <c r="BR60" s="21">
        <v>6</v>
      </c>
      <c r="BS60" s="21">
        <v>4</v>
      </c>
      <c r="BT60" s="21">
        <v>6</v>
      </c>
    </row>
    <row r="61" spans="1:72" s="26" customFormat="1" ht="22.5" customHeight="1" x14ac:dyDescent="0.3">
      <c r="A61" s="8">
        <f>'[1]Cost Report'!B68</f>
        <v>2979</v>
      </c>
      <c r="B61" s="9" t="str">
        <f>'[1]Cost Report'!C68</f>
        <v>KIRUTHIKA S</v>
      </c>
      <c r="C61" s="10" t="str">
        <f>VLOOKUP(A61,'[1]26-Master'!B:D,3,0)</f>
        <v>C</v>
      </c>
      <c r="D61" s="11">
        <f>VLOOKUP(A61,'[1]26-Master'!B:E,4,0)</f>
        <v>0.65</v>
      </c>
      <c r="E61" s="12">
        <f>Q61</f>
        <v>0</v>
      </c>
      <c r="F61" s="12">
        <f>Y61</f>
        <v>0</v>
      </c>
      <c r="G61" s="12">
        <f>Y61</f>
        <v>0</v>
      </c>
      <c r="H61" s="12">
        <f>AO61</f>
        <v>0</v>
      </c>
      <c r="I61" s="13">
        <f>AVERAGEIF(E61:H61,"&gt;=0%")</f>
        <v>0</v>
      </c>
      <c r="J61" s="12">
        <f>AT61</f>
        <v>0</v>
      </c>
      <c r="K61" s="14" t="e">
        <f>AVERAGEIF(E61:J61,"&gt;0%")</f>
        <v>#DIV/0!</v>
      </c>
      <c r="L61" s="13">
        <f>IFERROR(K61,0%)</f>
        <v>0</v>
      </c>
      <c r="M61" s="15">
        <f>VLOOKUP($A61,'[1]26-Master'!$B:$K,10,0)</f>
        <v>0</v>
      </c>
      <c r="N61" s="15">
        <f>VLOOKUP($A61,'[1]29'!$B:$K,10,0)</f>
        <v>0</v>
      </c>
      <c r="O61" s="15">
        <f>VLOOKUP($A61,'[1]30'!$B:$K,10,0)</f>
        <v>0</v>
      </c>
      <c r="P61" s="14">
        <f>AVERAGEIF(M61:O61,"&gt;=0%")</f>
        <v>0</v>
      </c>
      <c r="Q61" s="14">
        <f>IFERROR(P61,0%)</f>
        <v>0</v>
      </c>
      <c r="R61" s="15">
        <f>VLOOKUP($A61,'[1]31'!$B:$K,10,0)</f>
        <v>0</v>
      </c>
      <c r="S61" s="15">
        <f>VLOOKUP($A61,'[1]2'!$B:$K,10,0)</f>
        <v>0</v>
      </c>
      <c r="T61" s="15">
        <f>VLOOKUP($A61,'[1]3'!$B:$K,10,0)</f>
        <v>0</v>
      </c>
      <c r="U61" s="15">
        <f>VLOOKUP($A61,'[1]4'!$B:$K,10,0)</f>
        <v>0</v>
      </c>
      <c r="V61" s="15">
        <f>VLOOKUP($A61,'[1]5'!$B:$K,10,0)</f>
        <v>0</v>
      </c>
      <c r="W61" s="15">
        <f>VLOOKUP($A61,'[1]6'!$B:$K,10,0)</f>
        <v>0</v>
      </c>
      <c r="X61" s="14">
        <f>AVERAGEIF(R61:W61,"&gt;=0%")</f>
        <v>0</v>
      </c>
      <c r="Y61" s="14">
        <f>IFERROR(X61,0%)</f>
        <v>0</v>
      </c>
      <c r="Z61" s="15">
        <f>VLOOKUP($A61,'[1]7'!$B:$K,10,0)</f>
        <v>0</v>
      </c>
      <c r="AA61" s="15">
        <f>VLOOKUP($A61,'[1]9'!$B:$K,10,0)</f>
        <v>0</v>
      </c>
      <c r="AB61" s="15">
        <f>VLOOKUP($A61,'[1]10'!$B:$K,10,0)</f>
        <v>0</v>
      </c>
      <c r="AC61" s="15">
        <f>VLOOKUP($A61,'[1]11'!$B:$K,10,0)</f>
        <v>0</v>
      </c>
      <c r="AD61" s="15">
        <f>VLOOKUP($A61,'[1]12'!$B:$K,10,0)</f>
        <v>0</v>
      </c>
      <c r="AE61" s="15">
        <f>VLOOKUP($A61,'[1]13'!$B:$K,10,0)</f>
        <v>0</v>
      </c>
      <c r="AF61" s="14">
        <f>AVERAGEIF(Z61:AE61,"&gt;=0%")</f>
        <v>0</v>
      </c>
      <c r="AG61" s="14">
        <f>IFERROR(AF61,0%)</f>
        <v>0</v>
      </c>
      <c r="AH61" s="15">
        <f>VLOOKUP($A61,'[1]14'!$B:$K,10,0)</f>
        <v>0</v>
      </c>
      <c r="AI61" s="15">
        <f>VLOOKUP($A61,'[1]16'!$B:$K,10,0)</f>
        <v>0</v>
      </c>
      <c r="AJ61" s="15">
        <f>VLOOKUP($A61,'[1]17'!$B:$K,10,0)</f>
        <v>0</v>
      </c>
      <c r="AK61" s="15">
        <f>VLOOKUP($A61,'[1]18'!$B:$K,10,0)</f>
        <v>0</v>
      </c>
      <c r="AL61" s="15">
        <f>VLOOKUP($A61,'[1]19'!$B:$K,10,0)</f>
        <v>0</v>
      </c>
      <c r="AM61" s="15">
        <f>VLOOKUP($A61,'[1]20'!$B:$K,10,0)</f>
        <v>0</v>
      </c>
      <c r="AN61" s="14">
        <f>AVERAGEIF(AH61:AM61,"&gt;=0")</f>
        <v>0</v>
      </c>
      <c r="AO61" s="14">
        <f>IFERROR(AN61,0%)</f>
        <v>0</v>
      </c>
      <c r="AP61" s="15">
        <f>VLOOKUP($A61,'[1]21'!$B:$K,10,0)</f>
        <v>0</v>
      </c>
      <c r="AQ61" s="15">
        <f>VLOOKUP($A61,'[1]23'!$B:$K,10,0)</f>
        <v>0</v>
      </c>
      <c r="AR61" s="15">
        <f>VLOOKUP($A61,'[1]23'!$B:$K,10,0)</f>
        <v>0</v>
      </c>
      <c r="AS61" s="14">
        <f>AVERAGEIF(AP61:AR61,"&gt;=0")</f>
        <v>0</v>
      </c>
      <c r="AT61" s="14">
        <f>IFERROR(AS61,0%)</f>
        <v>0</v>
      </c>
      <c r="AU61" s="16" t="str">
        <f>IF(I61&lt;65.01%,"C",IF(I61&lt;75%,"B",IF(I61&lt;80%,"A",IF(I61&lt;85%,"A1",IF(I61&lt;90%,"A2",IF(I61&lt;100%,"A+",IF(I61&lt;64.09%,"C")))))))</f>
        <v>C</v>
      </c>
      <c r="AV61" s="17"/>
      <c r="AW61" s="18" t="str">
        <f>REPT("|",L61*100)&amp;TEXT(L61," #%")</f>
        <v xml:space="preserve"> %</v>
      </c>
      <c r="AX61" s="19">
        <f>VLOOKUP(A61,[2]Sheet1!$B:$AL,37,0)</f>
        <v>21</v>
      </c>
      <c r="AY61" s="20">
        <f>AX61/22</f>
        <v>0.95454545454545459</v>
      </c>
      <c r="AZ61" s="21">
        <v>1</v>
      </c>
      <c r="BA61" s="21">
        <v>1</v>
      </c>
      <c r="BB61" s="21">
        <v>1</v>
      </c>
      <c r="BC61" s="21">
        <v>1</v>
      </c>
      <c r="BD61" s="20">
        <f>SUM(AZ61:BC61)/4</f>
        <v>1</v>
      </c>
      <c r="BE61" s="21" t="s">
        <v>35</v>
      </c>
      <c r="BF61" s="21" t="s">
        <v>35</v>
      </c>
      <c r="BG61" s="21" t="s">
        <v>35</v>
      </c>
      <c r="BH61" s="21" t="s">
        <v>35</v>
      </c>
      <c r="BI61" s="21" t="s">
        <v>35</v>
      </c>
      <c r="BJ61" s="21" t="s">
        <v>35</v>
      </c>
      <c r="BK61" s="21">
        <v>3</v>
      </c>
      <c r="BL61" s="21" t="s">
        <v>35</v>
      </c>
      <c r="BM61" s="21" t="s">
        <v>35</v>
      </c>
      <c r="BN61" s="21" t="s">
        <v>35</v>
      </c>
      <c r="BO61" s="21" t="s">
        <v>35</v>
      </c>
      <c r="BP61" s="21" t="s">
        <v>35</v>
      </c>
      <c r="BQ61" s="21" t="s">
        <v>35</v>
      </c>
      <c r="BR61" s="21" t="s">
        <v>35</v>
      </c>
      <c r="BS61" s="21" t="s">
        <v>35</v>
      </c>
      <c r="BT61" s="21" t="s">
        <v>35</v>
      </c>
    </row>
    <row r="62" spans="1:72" s="26" customFormat="1" ht="22.5" customHeight="1" x14ac:dyDescent="0.3">
      <c r="A62" s="8">
        <f>'[1]Cost Report'!B69</f>
        <v>2987</v>
      </c>
      <c r="B62" s="9" t="str">
        <f>'[1]Cost Report'!C69</f>
        <v>MEENA P</v>
      </c>
      <c r="C62" s="10" t="str">
        <f>VLOOKUP(A62,'[1]26-Master'!B:D,3,0)</f>
        <v>C</v>
      </c>
      <c r="D62" s="11">
        <f>VLOOKUP(A62,'[1]26-Master'!B:E,4,0)</f>
        <v>0.65</v>
      </c>
      <c r="E62" s="12">
        <f>Q62</f>
        <v>0.59</v>
      </c>
      <c r="F62" s="12">
        <f>Y62</f>
        <v>0.53333333333333333</v>
      </c>
      <c r="G62" s="12">
        <f>Y62</f>
        <v>0.53333333333333333</v>
      </c>
      <c r="H62" s="12">
        <f>AO62</f>
        <v>0</v>
      </c>
      <c r="I62" s="13">
        <f>AVERAGEIF(E62:H62,"&gt;0%")</f>
        <v>0.55222222222222228</v>
      </c>
      <c r="J62" s="12">
        <f>AT62</f>
        <v>0</v>
      </c>
      <c r="K62" s="14">
        <f>AVERAGEIF(E62:J62,"&gt;0%")</f>
        <v>0.55222222222222228</v>
      </c>
      <c r="L62" s="13">
        <f>IFERROR(K62,0%)</f>
        <v>0.55222222222222228</v>
      </c>
      <c r="M62" s="15">
        <f>VLOOKUP($A62,'[1]26-Master'!$B:$K,10,0)</f>
        <v>0.59</v>
      </c>
      <c r="N62" s="15">
        <f>VLOOKUP($A62,'[1]29'!$B:$K,10,0)</f>
        <v>0</v>
      </c>
      <c r="O62" s="15">
        <f>VLOOKUP($A62,'[1]30'!$B:$K,10,0)</f>
        <v>0</v>
      </c>
      <c r="P62" s="14">
        <f>AVERAGEIF(M62:O62,"&gt;0%")</f>
        <v>0.59</v>
      </c>
      <c r="Q62" s="14">
        <f>IFERROR(P62,0%)</f>
        <v>0.59</v>
      </c>
      <c r="R62" s="15">
        <f>VLOOKUP($A62,'[1]31'!$B:$K,10,0)</f>
        <v>0</v>
      </c>
      <c r="S62" s="15">
        <f>VLOOKUP($A62,'[1]2'!$B:$K,10,0)</f>
        <v>0.66</v>
      </c>
      <c r="T62" s="15">
        <f>VLOOKUP($A62,'[1]3'!$B:$K,10,0)</f>
        <v>0</v>
      </c>
      <c r="U62" s="15">
        <f>VLOOKUP($A62,'[1]4'!$B:$K,10,0)</f>
        <v>0</v>
      </c>
      <c r="V62" s="15">
        <f>VLOOKUP($A62,'[1]5'!$B:$K,10,0)</f>
        <v>0.32</v>
      </c>
      <c r="W62" s="15">
        <f>VLOOKUP($A62,'[1]6'!$B:$K,10,0)</f>
        <v>0.62</v>
      </c>
      <c r="X62" s="14">
        <f>AVERAGEIF(R62:W62,"&gt;0%")</f>
        <v>0.53333333333333333</v>
      </c>
      <c r="Y62" s="14">
        <f>IFERROR(X62,0%)</f>
        <v>0.53333333333333333</v>
      </c>
      <c r="Z62" s="15">
        <f>VLOOKUP($A62,'[1]7'!$B:$K,10,0)</f>
        <v>0.69</v>
      </c>
      <c r="AA62" s="15">
        <f>VLOOKUP($A62,'[1]9'!$B:$K,10,0)</f>
        <v>0</v>
      </c>
      <c r="AB62" s="15">
        <f>VLOOKUP($A62,'[1]10'!$B:$K,10,0)</f>
        <v>0</v>
      </c>
      <c r="AC62" s="15">
        <f>VLOOKUP($A62,'[1]11'!$B:$K,10,0)</f>
        <v>0</v>
      </c>
      <c r="AD62" s="15">
        <f>VLOOKUP($A62,'[1]12'!$B:$K,10,0)</f>
        <v>0.92</v>
      </c>
      <c r="AE62" s="15">
        <f>VLOOKUP($A62,'[1]13'!$B:$K,10,0)</f>
        <v>0</v>
      </c>
      <c r="AF62" s="14">
        <f>AVERAGEIF(Z62:AE62,"&gt;0%")</f>
        <v>0.80499999999999994</v>
      </c>
      <c r="AG62" s="14">
        <f>IFERROR(AF62,0%)</f>
        <v>0.80499999999999994</v>
      </c>
      <c r="AH62" s="15">
        <f>VLOOKUP($A62,'[1]14'!$B:$K,10,0)</f>
        <v>0</v>
      </c>
      <c r="AI62" s="15">
        <f>VLOOKUP($A62,'[1]16'!$B:$K,10,0)</f>
        <v>0</v>
      </c>
      <c r="AJ62" s="15">
        <f>VLOOKUP($A62,'[1]17'!$B:$K,10,0)</f>
        <v>0</v>
      </c>
      <c r="AK62" s="15">
        <f>VLOOKUP($A62,'[1]18'!$B:$K,10,0)</f>
        <v>0</v>
      </c>
      <c r="AL62" s="15">
        <f>VLOOKUP($A62,'[1]19'!$B:$K,10,0)</f>
        <v>0</v>
      </c>
      <c r="AM62" s="15">
        <f>VLOOKUP($A62,'[1]20'!$B:$K,10,0)</f>
        <v>0</v>
      </c>
      <c r="AN62" s="14">
        <f>AVERAGEIF(AH62:AM62,"&gt;=0")</f>
        <v>0</v>
      </c>
      <c r="AO62" s="14">
        <f>IFERROR(AN62,0%)</f>
        <v>0</v>
      </c>
      <c r="AP62" s="15">
        <f>VLOOKUP($A62,'[1]21'!$B:$K,10,0)</f>
        <v>0</v>
      </c>
      <c r="AQ62" s="15">
        <f>VLOOKUP($A62,'[1]23'!$B:$K,10,0)</f>
        <v>0</v>
      </c>
      <c r="AR62" s="15">
        <f>VLOOKUP($A62,'[1]23'!$B:$K,10,0)</f>
        <v>0</v>
      </c>
      <c r="AS62" s="14">
        <f>AVERAGEIF(AP62:AR62,"&gt;=0")</f>
        <v>0</v>
      </c>
      <c r="AT62" s="14">
        <f>IFERROR(AS62,0%)</f>
        <v>0</v>
      </c>
      <c r="AU62" s="16" t="str">
        <f>IF(I62&lt;65.01%,"C",IF(I62&lt;75%,"B",IF(I62&lt;80%,"A",IF(I62&lt;85%,"A1",IF(I62&lt;90%,"A2",IF(I62&lt;100%,"A+",IF(I62&lt;64.09%,"C")))))))</f>
        <v>C</v>
      </c>
      <c r="AV62" s="17"/>
      <c r="AW62" s="18" t="str">
        <f>REPT("|",L62*100)&amp;TEXT(L62," #%")</f>
        <v>||||||||||||||||||||||||||||||||||||||||||||||||||||||| 55%</v>
      </c>
      <c r="AX62" s="19">
        <f>VLOOKUP(A62,[2]Sheet1!$B:$AL,37,0)</f>
        <v>19</v>
      </c>
      <c r="AY62" s="20">
        <f>AX62/22</f>
        <v>0.86363636363636365</v>
      </c>
      <c r="AZ62" s="21">
        <v>1</v>
      </c>
      <c r="BA62" s="21">
        <v>1</v>
      </c>
      <c r="BB62" s="21">
        <v>1</v>
      </c>
      <c r="BC62" s="21">
        <v>1</v>
      </c>
      <c r="BD62" s="20">
        <f>SUM(AZ62:BC62)/4</f>
        <v>1</v>
      </c>
      <c r="BE62" s="21">
        <v>2</v>
      </c>
      <c r="BF62" s="21">
        <v>2</v>
      </c>
      <c r="BG62" s="21">
        <v>3</v>
      </c>
      <c r="BH62" s="21">
        <v>3</v>
      </c>
      <c r="BI62" s="21">
        <v>2</v>
      </c>
      <c r="BJ62" s="21">
        <v>2</v>
      </c>
      <c r="BK62" s="21">
        <v>3</v>
      </c>
      <c r="BL62" s="21">
        <v>3</v>
      </c>
      <c r="BM62" s="21">
        <v>2</v>
      </c>
      <c r="BN62" s="21">
        <v>4</v>
      </c>
      <c r="BO62" s="21" t="s">
        <v>35</v>
      </c>
      <c r="BP62" s="21" t="s">
        <v>35</v>
      </c>
      <c r="BQ62" s="21" t="s">
        <v>35</v>
      </c>
      <c r="BR62" s="21" t="s">
        <v>35</v>
      </c>
      <c r="BS62" s="21" t="s">
        <v>35</v>
      </c>
      <c r="BT62" s="21" t="s">
        <v>35</v>
      </c>
    </row>
    <row r="63" spans="1:72" s="26" customFormat="1" ht="22.5" customHeight="1" x14ac:dyDescent="0.3">
      <c r="A63" s="24">
        <f>'[1]Cost Report'!B70</f>
        <v>2989</v>
      </c>
      <c r="B63" s="25" t="str">
        <f>'[1]Cost Report'!C70</f>
        <v>SARANYA R</v>
      </c>
      <c r="C63" s="10" t="str">
        <f>VLOOKUP(A63,'[1]26-Master'!B:D,3,0)</f>
        <v>B</v>
      </c>
      <c r="D63" s="11">
        <f>VLOOKUP(A63,'[1]26-Master'!B:E,4,0)</f>
        <v>0.7</v>
      </c>
      <c r="E63" s="12">
        <f>Q63</f>
        <v>0.77333333333333343</v>
      </c>
      <c r="F63" s="12">
        <f>Y63</f>
        <v>0.91500000000000004</v>
      </c>
      <c r="G63" s="12">
        <f>Y63</f>
        <v>0.91500000000000004</v>
      </c>
      <c r="H63" s="12">
        <f>AO63</f>
        <v>0</v>
      </c>
      <c r="I63" s="13">
        <f>AVERAGEIF(E63:H63,"&gt;0%")</f>
        <v>0.86777777777777787</v>
      </c>
      <c r="J63" s="12">
        <f>AT63</f>
        <v>0</v>
      </c>
      <c r="K63" s="14">
        <f>AVERAGEIF(E63:J63,"&gt;0%")</f>
        <v>0.86777777777777787</v>
      </c>
      <c r="L63" s="13">
        <f>IFERROR(K63,0%)</f>
        <v>0.86777777777777787</v>
      </c>
      <c r="M63" s="15">
        <f>VLOOKUP($A63,'[1]26-Master'!$B:$K,10,0)</f>
        <v>0.84</v>
      </c>
      <c r="N63" s="15">
        <f>VLOOKUP($A63,'[1]29'!$B:$K,10,0)</f>
        <v>0.76</v>
      </c>
      <c r="O63" s="15">
        <f>VLOOKUP($A63,'[1]30'!$B:$K,10,0)</f>
        <v>0.72</v>
      </c>
      <c r="P63" s="14">
        <f>AVERAGEIF(M63:O63,"&gt;0%")</f>
        <v>0.77333333333333343</v>
      </c>
      <c r="Q63" s="14">
        <f>IFERROR(P63,0%)</f>
        <v>0.77333333333333343</v>
      </c>
      <c r="R63" s="15">
        <f>VLOOKUP($A63,'[1]31'!$B:$K,10,0)</f>
        <v>0.89</v>
      </c>
      <c r="S63" s="15">
        <f>VLOOKUP($A63,'[1]2'!$B:$K,10,0)</f>
        <v>0</v>
      </c>
      <c r="T63" s="15">
        <f>VLOOKUP($A63,'[1]3'!$B:$K,10,0)</f>
        <v>0</v>
      </c>
      <c r="U63" s="15">
        <f>VLOOKUP($A63,'[1]4'!$B:$K,10,0)</f>
        <v>0</v>
      </c>
      <c r="V63" s="15">
        <f>VLOOKUP($A63,'[1]5'!$B:$K,10,0)</f>
        <v>0</v>
      </c>
      <c r="W63" s="15">
        <f>VLOOKUP($A63,'[1]6'!$B:$K,10,0)</f>
        <v>0.94</v>
      </c>
      <c r="X63" s="14">
        <f>AVERAGEIF(R63:W63,"&gt;0%")</f>
        <v>0.91500000000000004</v>
      </c>
      <c r="Y63" s="14">
        <f>IFERROR(X63,0%)</f>
        <v>0.91500000000000004</v>
      </c>
      <c r="Z63" s="15">
        <f>VLOOKUP($A63,'[1]7'!$B:$K,10,0)</f>
        <v>0.72</v>
      </c>
      <c r="AA63" s="15">
        <f>VLOOKUP($A63,'[1]9'!$B:$K,10,0)</f>
        <v>0.57999999999999996</v>
      </c>
      <c r="AB63" s="15">
        <f>VLOOKUP($A63,'[1]10'!$B:$K,10,0)</f>
        <v>0.82</v>
      </c>
      <c r="AC63" s="15">
        <f>VLOOKUP($A63,'[1]11'!$B:$K,10,0)</f>
        <v>0.63</v>
      </c>
      <c r="AD63" s="15">
        <f>VLOOKUP($A63,'[1]12'!$B:$K,10,0)</f>
        <v>0.88</v>
      </c>
      <c r="AE63" s="15">
        <f>VLOOKUP($A63,'[1]13'!$B:$K,10,0)</f>
        <v>0.85</v>
      </c>
      <c r="AF63" s="14">
        <f>AVERAGEIF(Z63:AE63,"&gt;0%")</f>
        <v>0.74666666666666659</v>
      </c>
      <c r="AG63" s="14">
        <f>IFERROR(AF63,0%)</f>
        <v>0.74666666666666659</v>
      </c>
      <c r="AH63" s="15">
        <f>VLOOKUP($A63,'[1]14'!$B:$K,10,0)</f>
        <v>0</v>
      </c>
      <c r="AI63" s="15">
        <f>VLOOKUP($A63,'[1]16'!$B:$K,10,0)</f>
        <v>0</v>
      </c>
      <c r="AJ63" s="15">
        <f>VLOOKUP($A63,'[1]17'!$B:$K,10,0)</f>
        <v>0</v>
      </c>
      <c r="AK63" s="15">
        <f>VLOOKUP($A63,'[1]18'!$B:$K,10,0)</f>
        <v>0</v>
      </c>
      <c r="AL63" s="15">
        <f>VLOOKUP($A63,'[1]19'!$B:$K,10,0)</f>
        <v>0</v>
      </c>
      <c r="AM63" s="15">
        <f>VLOOKUP($A63,'[1]20'!$B:$K,10,0)</f>
        <v>0</v>
      </c>
      <c r="AN63" s="14">
        <f>AVERAGEIF(AH63:AM63,"&gt;=0")</f>
        <v>0</v>
      </c>
      <c r="AO63" s="14">
        <f>IFERROR(AN63,0%)</f>
        <v>0</v>
      </c>
      <c r="AP63" s="15">
        <f>VLOOKUP($A63,'[1]21'!$B:$K,10,0)</f>
        <v>0</v>
      </c>
      <c r="AQ63" s="15">
        <f>VLOOKUP($A63,'[1]23'!$B:$K,10,0)</f>
        <v>0</v>
      </c>
      <c r="AR63" s="15">
        <f>VLOOKUP($A63,'[1]23'!$B:$K,10,0)</f>
        <v>0</v>
      </c>
      <c r="AS63" s="14">
        <f>AVERAGEIF(AP63:AR63,"&gt;=0")</f>
        <v>0</v>
      </c>
      <c r="AT63" s="14">
        <f>IFERROR(AS63,0%)</f>
        <v>0</v>
      </c>
      <c r="AU63" s="16" t="str">
        <f>IF(I63&lt;65.01%,"C",IF(I63&lt;75%,"B",IF(I63&lt;80%,"A",IF(I63&lt;85%,"A1",IF(I63&lt;90%,"A2",IF(I63&lt;100%,"A+",IF(I63&lt;64.09%,"C")))))))</f>
        <v>A2</v>
      </c>
      <c r="AV63" s="17"/>
      <c r="AW63" s="18" t="str">
        <f>REPT("|",L63*100)&amp;TEXT(L63," #%")</f>
        <v>|||||||||||||||||||||||||||||||||||||||||||||||||||||||||||||||||||||||||||||||||||||| 87%</v>
      </c>
      <c r="AX63" s="19">
        <f>VLOOKUP(A63,[2]Sheet1!$B:$AL,37,0)</f>
        <v>22</v>
      </c>
      <c r="AY63" s="20">
        <f>AX63/22</f>
        <v>1</v>
      </c>
      <c r="AZ63" s="21">
        <v>1</v>
      </c>
      <c r="BA63" s="21">
        <v>1</v>
      </c>
      <c r="BB63" s="21">
        <v>1</v>
      </c>
      <c r="BC63" s="21">
        <v>1</v>
      </c>
      <c r="BD63" s="20">
        <f>SUM(AZ63:BC63)/4</f>
        <v>1</v>
      </c>
      <c r="BE63" s="21" t="s">
        <v>35</v>
      </c>
      <c r="BF63" s="21" t="s">
        <v>35</v>
      </c>
      <c r="BG63" s="21" t="s">
        <v>35</v>
      </c>
      <c r="BH63" s="21" t="s">
        <v>35</v>
      </c>
      <c r="BI63" s="21" t="s">
        <v>35</v>
      </c>
      <c r="BJ63" s="21" t="s">
        <v>35</v>
      </c>
      <c r="BK63" s="21" t="s">
        <v>35</v>
      </c>
      <c r="BL63" s="21" t="s">
        <v>35</v>
      </c>
      <c r="BM63" s="21" t="s">
        <v>35</v>
      </c>
      <c r="BN63" s="21" t="s">
        <v>35</v>
      </c>
      <c r="BO63" s="21" t="s">
        <v>35</v>
      </c>
      <c r="BP63" s="21" t="s">
        <v>35</v>
      </c>
      <c r="BQ63" s="21" t="s">
        <v>35</v>
      </c>
      <c r="BR63" s="21" t="s">
        <v>35</v>
      </c>
      <c r="BS63" s="21" t="s">
        <v>35</v>
      </c>
      <c r="BT63" s="21" t="s">
        <v>35</v>
      </c>
    </row>
    <row r="64" spans="1:72" s="26" customFormat="1" ht="22.5" customHeight="1" x14ac:dyDescent="0.3">
      <c r="A64" s="8">
        <f>'[1]Cost Report'!B71</f>
        <v>3001</v>
      </c>
      <c r="B64" s="9" t="str">
        <f>'[1]Cost Report'!C71</f>
        <v>SANGEETHA N</v>
      </c>
      <c r="C64" s="10" t="str">
        <f>VLOOKUP(A64,'[1]26-Master'!B:D,3,0)</f>
        <v>B</v>
      </c>
      <c r="D64" s="11">
        <f>VLOOKUP(A64,'[1]26-Master'!B:E,4,0)</f>
        <v>0.7</v>
      </c>
      <c r="E64" s="12">
        <f>Q64</f>
        <v>0</v>
      </c>
      <c r="F64" s="12">
        <f>Y64</f>
        <v>0</v>
      </c>
      <c r="G64" s="12">
        <f>Y64</f>
        <v>0</v>
      </c>
      <c r="H64" s="12">
        <f>AO64</f>
        <v>0</v>
      </c>
      <c r="I64" s="13">
        <f>AVERAGEIF(E64:H64,"&gt;=0%")</f>
        <v>0</v>
      </c>
      <c r="J64" s="12">
        <f>AT64</f>
        <v>0</v>
      </c>
      <c r="K64" s="14" t="e">
        <f>AVERAGEIF(E64:J64,"&gt;0%")</f>
        <v>#DIV/0!</v>
      </c>
      <c r="L64" s="13">
        <f>IFERROR(K64,0%)</f>
        <v>0</v>
      </c>
      <c r="M64" s="15">
        <f>VLOOKUP($A64,'[1]26-Master'!$B:$K,10,0)</f>
        <v>0</v>
      </c>
      <c r="N64" s="15">
        <f>VLOOKUP($A64,'[1]29'!$B:$K,10,0)</f>
        <v>0</v>
      </c>
      <c r="O64" s="15">
        <f>VLOOKUP($A64,'[1]30'!$B:$K,10,0)</f>
        <v>0</v>
      </c>
      <c r="P64" s="14">
        <f>AVERAGEIF(M64:O64,"&gt;=0%")</f>
        <v>0</v>
      </c>
      <c r="Q64" s="14">
        <f>IFERROR(P64,0%)</f>
        <v>0</v>
      </c>
      <c r="R64" s="15">
        <f>VLOOKUP($A64,'[1]31'!$B:$K,10,0)</f>
        <v>0</v>
      </c>
      <c r="S64" s="15">
        <f>VLOOKUP($A64,'[1]2'!$B:$K,10,0)</f>
        <v>0</v>
      </c>
      <c r="T64" s="15">
        <f>VLOOKUP($A64,'[1]3'!$B:$K,10,0)</f>
        <v>0</v>
      </c>
      <c r="U64" s="15">
        <f>VLOOKUP($A64,'[1]4'!$B:$K,10,0)</f>
        <v>0</v>
      </c>
      <c r="V64" s="15">
        <f>VLOOKUP($A64,'[1]5'!$B:$K,10,0)</f>
        <v>0</v>
      </c>
      <c r="W64" s="15">
        <f>VLOOKUP($A64,'[1]6'!$B:$K,10,0)</f>
        <v>0</v>
      </c>
      <c r="X64" s="14">
        <f>AVERAGEIF(R64:W64,"&gt;=0%")</f>
        <v>0</v>
      </c>
      <c r="Y64" s="14">
        <f>IFERROR(X64,0%)</f>
        <v>0</v>
      </c>
      <c r="Z64" s="15">
        <f>VLOOKUP($A64,'[1]7'!$B:$K,10,0)</f>
        <v>0</v>
      </c>
      <c r="AA64" s="15">
        <f>VLOOKUP($A64,'[1]9'!$B:$K,10,0)</f>
        <v>0</v>
      </c>
      <c r="AB64" s="15">
        <f>VLOOKUP($A64,'[1]10'!$B:$K,10,0)</f>
        <v>0</v>
      </c>
      <c r="AC64" s="15">
        <f>VLOOKUP($A64,'[1]11'!$B:$K,10,0)</f>
        <v>0</v>
      </c>
      <c r="AD64" s="15">
        <f>VLOOKUP($A64,'[1]12'!$B:$K,10,0)</f>
        <v>0</v>
      </c>
      <c r="AE64" s="15">
        <f>VLOOKUP($A64,'[1]13'!$B:$K,10,0)</f>
        <v>0</v>
      </c>
      <c r="AF64" s="14">
        <f>AVERAGEIF(Z64:AE64,"&gt;=0%")</f>
        <v>0</v>
      </c>
      <c r="AG64" s="14">
        <f>IFERROR(AF64,0%)</f>
        <v>0</v>
      </c>
      <c r="AH64" s="15">
        <f>VLOOKUP($A64,'[1]14'!$B:$K,10,0)</f>
        <v>0</v>
      </c>
      <c r="AI64" s="15">
        <f>VLOOKUP($A64,'[1]16'!$B:$K,10,0)</f>
        <v>0</v>
      </c>
      <c r="AJ64" s="15">
        <f>VLOOKUP($A64,'[1]17'!$B:$K,10,0)</f>
        <v>0</v>
      </c>
      <c r="AK64" s="15">
        <f>VLOOKUP($A64,'[1]18'!$B:$K,10,0)</f>
        <v>0</v>
      </c>
      <c r="AL64" s="15">
        <f>VLOOKUP($A64,'[1]19'!$B:$K,10,0)</f>
        <v>0</v>
      </c>
      <c r="AM64" s="15">
        <f>VLOOKUP($A64,'[1]20'!$B:$K,10,0)</f>
        <v>0</v>
      </c>
      <c r="AN64" s="14">
        <f>AVERAGEIF(AH64:AM64,"&gt;=0")</f>
        <v>0</v>
      </c>
      <c r="AO64" s="14">
        <f>IFERROR(AN64,0%)</f>
        <v>0</v>
      </c>
      <c r="AP64" s="15">
        <f>VLOOKUP($A64,'[1]21'!$B:$K,10,0)</f>
        <v>0</v>
      </c>
      <c r="AQ64" s="15">
        <f>VLOOKUP($A64,'[1]23'!$B:$K,10,0)</f>
        <v>0</v>
      </c>
      <c r="AR64" s="15">
        <f>VLOOKUP($A64,'[1]23'!$B:$K,10,0)</f>
        <v>0</v>
      </c>
      <c r="AS64" s="14">
        <f>AVERAGEIF(AP64:AR64,"&gt;=0")</f>
        <v>0</v>
      </c>
      <c r="AT64" s="14">
        <f>IFERROR(AS64,0%)</f>
        <v>0</v>
      </c>
      <c r="AU64" s="16" t="str">
        <f>IF(I64&lt;65.01%,"C",IF(I64&lt;75%,"B",IF(I64&lt;80%,"A",IF(I64&lt;85%,"A1",IF(I64&lt;90%,"A2",IF(I64&lt;100%,"A+",IF(I64&lt;64.09%,"C")))))))</f>
        <v>C</v>
      </c>
      <c r="AV64" s="17"/>
      <c r="AW64" s="18" t="str">
        <f>REPT("|",L64*100)&amp;TEXT(L64," #%")</f>
        <v xml:space="preserve"> %</v>
      </c>
      <c r="AX64" s="19">
        <v>0</v>
      </c>
      <c r="AY64" s="20">
        <f>AX64/22</f>
        <v>0</v>
      </c>
      <c r="AZ64" s="21">
        <v>0</v>
      </c>
      <c r="BA64" s="21">
        <v>0</v>
      </c>
      <c r="BB64" s="21">
        <v>0</v>
      </c>
      <c r="BC64" s="21">
        <v>0</v>
      </c>
      <c r="BD64" s="20">
        <f>SUM(AZ64:BC64)/4</f>
        <v>0</v>
      </c>
      <c r="BE64" s="21" t="s">
        <v>35</v>
      </c>
      <c r="BF64" s="21" t="s">
        <v>35</v>
      </c>
      <c r="BG64" s="21" t="s">
        <v>35</v>
      </c>
      <c r="BH64" s="21" t="s">
        <v>35</v>
      </c>
      <c r="BI64" s="21" t="s">
        <v>35</v>
      </c>
      <c r="BJ64" s="21" t="s">
        <v>35</v>
      </c>
      <c r="BK64" s="21" t="s">
        <v>35</v>
      </c>
      <c r="BL64" s="21" t="s">
        <v>35</v>
      </c>
      <c r="BM64" s="21" t="s">
        <v>35</v>
      </c>
      <c r="BN64" s="21" t="s">
        <v>35</v>
      </c>
      <c r="BO64" s="21" t="s">
        <v>35</v>
      </c>
      <c r="BP64" s="21" t="s">
        <v>35</v>
      </c>
      <c r="BQ64" s="21" t="s">
        <v>35</v>
      </c>
      <c r="BR64" s="21" t="s">
        <v>35</v>
      </c>
      <c r="BS64" s="21" t="s">
        <v>35</v>
      </c>
      <c r="BT64" s="21" t="s">
        <v>35</v>
      </c>
    </row>
    <row r="65" spans="1:72" s="26" customFormat="1" ht="22.5" customHeight="1" x14ac:dyDescent="0.3">
      <c r="A65" s="8">
        <f>'[1]Cost Report'!B72</f>
        <v>3003</v>
      </c>
      <c r="B65" s="9" t="str">
        <f>'[1]Cost Report'!C72</f>
        <v>GEETHA P</v>
      </c>
      <c r="C65" s="10" t="str">
        <f>VLOOKUP(A65,'[1]26-Master'!B:D,3,0)</f>
        <v>A</v>
      </c>
      <c r="D65" s="11">
        <f>VLOOKUP(A65,'[1]26-Master'!B:E,4,0)</f>
        <v>0.75</v>
      </c>
      <c r="E65" s="12">
        <f>Q65</f>
        <v>0.65666666666666662</v>
      </c>
      <c r="F65" s="12">
        <f>Y65</f>
        <v>0.5</v>
      </c>
      <c r="G65" s="12">
        <f>Y65</f>
        <v>0.5</v>
      </c>
      <c r="H65" s="12">
        <f>AO65</f>
        <v>0</v>
      </c>
      <c r="I65" s="13">
        <f>AVERAGEIF(E65:H65,"&gt;0%")</f>
        <v>0.55222222222222228</v>
      </c>
      <c r="J65" s="12">
        <f>AT65</f>
        <v>0</v>
      </c>
      <c r="K65" s="14">
        <f>AVERAGEIF(E65:J65,"&gt;0%")</f>
        <v>0.55222222222222228</v>
      </c>
      <c r="L65" s="13">
        <f>IFERROR(K65,0%)</f>
        <v>0.55222222222222228</v>
      </c>
      <c r="M65" s="15">
        <f>VLOOKUP($A65,'[1]26-Master'!$B:$K,10,0)</f>
        <v>0.63</v>
      </c>
      <c r="N65" s="15">
        <f>VLOOKUP($A65,'[1]29'!$B:$K,10,0)</f>
        <v>0.73</v>
      </c>
      <c r="O65" s="15">
        <f>VLOOKUP($A65,'[1]30'!$B:$K,10,0)</f>
        <v>0.61</v>
      </c>
      <c r="P65" s="14">
        <f>AVERAGEIF(M65:O65,"&gt;0%")</f>
        <v>0.65666666666666662</v>
      </c>
      <c r="Q65" s="14">
        <f>IFERROR(P65,0%)</f>
        <v>0.65666666666666662</v>
      </c>
      <c r="R65" s="15">
        <f>VLOOKUP($A65,'[1]31'!$B:$K,10,0)</f>
        <v>0.75</v>
      </c>
      <c r="S65" s="15">
        <f>VLOOKUP($A65,'[1]2'!$B:$K,10,0)</f>
        <v>0</v>
      </c>
      <c r="T65" s="15">
        <f>VLOOKUP($A65,'[1]3'!$B:$K,10,0)</f>
        <v>0.72</v>
      </c>
      <c r="U65" s="15">
        <f>VLOOKUP($A65,'[1]4'!$B:$K,10,0)</f>
        <v>0.08</v>
      </c>
      <c r="V65" s="15">
        <f>VLOOKUP($A65,'[1]5'!$B:$K,10,0)</f>
        <v>0.45</v>
      </c>
      <c r="W65" s="15">
        <f>VLOOKUP($A65,'[1]6'!$B:$K,10,0)</f>
        <v>0</v>
      </c>
      <c r="X65" s="14">
        <f>AVERAGEIF(R65:W65,"&gt;0%")</f>
        <v>0.5</v>
      </c>
      <c r="Y65" s="14">
        <f>IFERROR(X65,0%)</f>
        <v>0.5</v>
      </c>
      <c r="Z65" s="15">
        <f>VLOOKUP($A65,'[1]7'!$B:$K,10,0)</f>
        <v>0.68</v>
      </c>
      <c r="AA65" s="15">
        <f>VLOOKUP($A65,'[1]9'!$B:$K,10,0)</f>
        <v>0.67</v>
      </c>
      <c r="AB65" s="15">
        <f>VLOOKUP($A65,'[1]10'!$B:$K,10,0)</f>
        <v>0.74</v>
      </c>
      <c r="AC65" s="15">
        <f>VLOOKUP($A65,'[1]11'!$B:$K,10,0)</f>
        <v>0.63</v>
      </c>
      <c r="AD65" s="15">
        <f>VLOOKUP($A65,'[1]12'!$B:$K,10,0)</f>
        <v>0</v>
      </c>
      <c r="AE65" s="15">
        <f>VLOOKUP($A65,'[1]13'!$B:$K,10,0)</f>
        <v>0</v>
      </c>
      <c r="AF65" s="14">
        <f>AVERAGEIF(Z65:AE65,"&gt;0%")</f>
        <v>0.67999999999999994</v>
      </c>
      <c r="AG65" s="14">
        <f>IFERROR(AF65,0%)</f>
        <v>0.67999999999999994</v>
      </c>
      <c r="AH65" s="15">
        <f>VLOOKUP($A65,'[1]14'!$B:$K,10,0)</f>
        <v>0</v>
      </c>
      <c r="AI65" s="15">
        <f>VLOOKUP($A65,'[1]16'!$B:$K,10,0)</f>
        <v>0</v>
      </c>
      <c r="AJ65" s="15">
        <f>VLOOKUP($A65,'[1]17'!$B:$K,10,0)</f>
        <v>0</v>
      </c>
      <c r="AK65" s="15">
        <f>VLOOKUP($A65,'[1]18'!$B:$K,10,0)</f>
        <v>0</v>
      </c>
      <c r="AL65" s="15">
        <f>VLOOKUP($A65,'[1]19'!$B:$K,10,0)</f>
        <v>0</v>
      </c>
      <c r="AM65" s="15">
        <f>VLOOKUP($A65,'[1]20'!$B:$K,10,0)</f>
        <v>0</v>
      </c>
      <c r="AN65" s="14">
        <f>AVERAGEIF(AH65:AM65,"&gt;=0")</f>
        <v>0</v>
      </c>
      <c r="AO65" s="14">
        <f>IFERROR(AN65,0%)</f>
        <v>0</v>
      </c>
      <c r="AP65" s="15">
        <f>VLOOKUP($A65,'[1]21'!$B:$K,10,0)</f>
        <v>0</v>
      </c>
      <c r="AQ65" s="15">
        <f>VLOOKUP($A65,'[1]23'!$B:$K,10,0)</f>
        <v>0</v>
      </c>
      <c r="AR65" s="15">
        <f>VLOOKUP($A65,'[1]23'!$B:$K,10,0)</f>
        <v>0</v>
      </c>
      <c r="AS65" s="14">
        <f>AVERAGEIF(AP65:AR65,"&gt;=0")</f>
        <v>0</v>
      </c>
      <c r="AT65" s="14">
        <f>IFERROR(AS65,0%)</f>
        <v>0</v>
      </c>
      <c r="AU65" s="16" t="str">
        <f>IF(I65&lt;65.01%,"C",IF(I65&lt;75%,"B",IF(I65&lt;80%,"A",IF(I65&lt;85%,"A1",IF(I65&lt;90%,"A2",IF(I65&lt;100%,"A+",IF(I65&lt;64.09%,"C")))))))</f>
        <v>C</v>
      </c>
      <c r="AV65" s="17"/>
      <c r="AW65" s="18" t="str">
        <f>REPT("|",L65*100)&amp;TEXT(L65," #%")</f>
        <v>||||||||||||||||||||||||||||||||||||||||||||||||||||||| 55%</v>
      </c>
      <c r="AX65" s="19">
        <f>VLOOKUP(A65,[2]Sheet1!$B:$AL,37,0)</f>
        <v>20</v>
      </c>
      <c r="AY65" s="20">
        <f>AX65/22</f>
        <v>0.90909090909090906</v>
      </c>
      <c r="AZ65" s="21">
        <v>1</v>
      </c>
      <c r="BA65" s="21">
        <v>1</v>
      </c>
      <c r="BB65" s="21">
        <v>1</v>
      </c>
      <c r="BC65" s="21">
        <v>1</v>
      </c>
      <c r="BD65" s="20">
        <f>SUM(AZ65:BC65)/4</f>
        <v>1</v>
      </c>
      <c r="BE65" s="21">
        <v>2</v>
      </c>
      <c r="BF65" s="21">
        <v>2</v>
      </c>
      <c r="BG65" s="21">
        <v>3</v>
      </c>
      <c r="BH65" s="21">
        <v>3</v>
      </c>
      <c r="BI65" s="21">
        <v>2</v>
      </c>
      <c r="BJ65" s="21">
        <v>2</v>
      </c>
      <c r="BK65" s="21">
        <v>3</v>
      </c>
      <c r="BL65" s="21">
        <v>3</v>
      </c>
      <c r="BM65" s="21">
        <v>2</v>
      </c>
      <c r="BN65" s="21">
        <v>2</v>
      </c>
      <c r="BO65" s="21">
        <v>4</v>
      </c>
      <c r="BP65" s="21">
        <v>4</v>
      </c>
      <c r="BQ65" s="21">
        <v>4</v>
      </c>
      <c r="BR65" s="21">
        <v>6</v>
      </c>
      <c r="BS65" s="21">
        <v>4</v>
      </c>
      <c r="BT65" s="21">
        <v>6</v>
      </c>
    </row>
    <row r="66" spans="1:72" s="26" customFormat="1" ht="22.5" customHeight="1" x14ac:dyDescent="0.3">
      <c r="A66" s="8">
        <f>'[1]Cost Report'!B73</f>
        <v>3019</v>
      </c>
      <c r="B66" s="9" t="str">
        <f>'[1]Cost Report'!C73</f>
        <v>MOUNIKA B</v>
      </c>
      <c r="C66" s="10" t="str">
        <f>VLOOKUP(A66,'[1]26-Master'!B:D,3,0)</f>
        <v>C</v>
      </c>
      <c r="D66" s="11">
        <f>VLOOKUP(A66,'[1]26-Master'!B:E,4,0)</f>
        <v>0.65</v>
      </c>
      <c r="E66" s="12">
        <f>Q66</f>
        <v>0.62</v>
      </c>
      <c r="F66" s="12">
        <f>Y66</f>
        <v>0.62843843843843838</v>
      </c>
      <c r="G66" s="12">
        <f>Y66</f>
        <v>0.62843843843843838</v>
      </c>
      <c r="H66" s="12">
        <f>AO66</f>
        <v>0</v>
      </c>
      <c r="I66" s="13">
        <f>AVERAGEIF(E66:H66,"&gt;0%")</f>
        <v>0.62562562562562551</v>
      </c>
      <c r="J66" s="12">
        <f>AT66</f>
        <v>0</v>
      </c>
      <c r="K66" s="14">
        <f>AVERAGEIF(E66:J66,"&gt;0%")</f>
        <v>0.62562562562562551</v>
      </c>
      <c r="L66" s="13">
        <f>IFERROR(K66,0%)</f>
        <v>0.62562562562562551</v>
      </c>
      <c r="M66" s="15">
        <f>VLOOKUP($A66,'[1]26-Master'!$B:$K,10,0)</f>
        <v>0.62</v>
      </c>
      <c r="N66" s="15">
        <f>VLOOKUP($A66,'[1]29'!$B:$K,10,0)</f>
        <v>0.69</v>
      </c>
      <c r="O66" s="15">
        <f>VLOOKUP($A66,'[1]30'!$B:$K,10,0)</f>
        <v>0.55000000000000004</v>
      </c>
      <c r="P66" s="14">
        <f>AVERAGEIF(M66:O66,"&gt;0%")</f>
        <v>0.62</v>
      </c>
      <c r="Q66" s="14">
        <f>IFERROR(P66,0%)</f>
        <v>0.62</v>
      </c>
      <c r="R66" s="15">
        <f>VLOOKUP($A66,'[1]31'!$B:$K,10,0)</f>
        <v>0.61</v>
      </c>
      <c r="S66" s="15">
        <f>VLOOKUP($A66,'[1]2'!$B:$K,10,0)</f>
        <v>0.63</v>
      </c>
      <c r="T66" s="15">
        <f>VLOOKUP($A66,'[1]3'!$B:$K,10,0)</f>
        <v>0.67</v>
      </c>
      <c r="U66" s="15">
        <f>VLOOKUP($A66,'[1]4'!$B:$K,10,0)</f>
        <v>0.63063063063063063</v>
      </c>
      <c r="V66" s="15">
        <f>VLOOKUP($A66,'[1]5'!$B:$K,10,0)</f>
        <v>0.64</v>
      </c>
      <c r="W66" s="15">
        <f>VLOOKUP($A66,'[1]6'!$B:$K,10,0)</f>
        <v>0.59</v>
      </c>
      <c r="X66" s="14">
        <f>AVERAGEIF(R66:W66,"&gt;0%")</f>
        <v>0.62843843843843838</v>
      </c>
      <c r="Y66" s="14">
        <f>IFERROR(X66,0%)</f>
        <v>0.62843843843843838</v>
      </c>
      <c r="Z66" s="15">
        <f>VLOOKUP($A66,'[1]7'!$B:$K,10,0)</f>
        <v>0</v>
      </c>
      <c r="AA66" s="15">
        <f>VLOOKUP($A66,'[1]9'!$B:$K,10,0)</f>
        <v>0.73</v>
      </c>
      <c r="AB66" s="15">
        <f>VLOOKUP($A66,'[1]10'!$B:$K,10,0)</f>
        <v>0.63</v>
      </c>
      <c r="AC66" s="15">
        <f>VLOOKUP($A66,'[1]11'!$B:$K,10,0)</f>
        <v>0.7</v>
      </c>
      <c r="AD66" s="15">
        <f>VLOOKUP($A66,'[1]12'!$B:$K,10,0)</f>
        <v>0.66</v>
      </c>
      <c r="AE66" s="15">
        <f>VLOOKUP($A66,'[1]13'!$B:$K,10,0)</f>
        <v>0</v>
      </c>
      <c r="AF66" s="14">
        <f>AVERAGEIF(Z66:AE66,"&gt;0%")</f>
        <v>0.67999999999999994</v>
      </c>
      <c r="AG66" s="14">
        <f>IFERROR(AF66,0%)</f>
        <v>0.67999999999999994</v>
      </c>
      <c r="AH66" s="15">
        <f>VLOOKUP($A66,'[1]14'!$B:$K,10,0)</f>
        <v>0</v>
      </c>
      <c r="AI66" s="15">
        <f>VLOOKUP($A66,'[1]16'!$B:$K,10,0)</f>
        <v>0</v>
      </c>
      <c r="AJ66" s="15">
        <f>VLOOKUP($A66,'[1]17'!$B:$K,10,0)</f>
        <v>0</v>
      </c>
      <c r="AK66" s="15">
        <f>VLOOKUP($A66,'[1]18'!$B:$K,10,0)</f>
        <v>0</v>
      </c>
      <c r="AL66" s="15">
        <f>VLOOKUP($A66,'[1]19'!$B:$K,10,0)</f>
        <v>0</v>
      </c>
      <c r="AM66" s="15">
        <f>VLOOKUP($A66,'[1]20'!$B:$K,10,0)</f>
        <v>0</v>
      </c>
      <c r="AN66" s="14">
        <f>AVERAGEIF(AH66:AM66,"&gt;=0")</f>
        <v>0</v>
      </c>
      <c r="AO66" s="14">
        <f>IFERROR(AN66,0%)</f>
        <v>0</v>
      </c>
      <c r="AP66" s="15">
        <f>VLOOKUP($A66,'[1]21'!$B:$K,10,0)</f>
        <v>0</v>
      </c>
      <c r="AQ66" s="15">
        <f>VLOOKUP($A66,'[1]23'!$B:$K,10,0)</f>
        <v>0</v>
      </c>
      <c r="AR66" s="15">
        <f>VLOOKUP($A66,'[1]23'!$B:$K,10,0)</f>
        <v>0</v>
      </c>
      <c r="AS66" s="14">
        <f>AVERAGEIF(AP66:AR66,"&gt;=0")</f>
        <v>0</v>
      </c>
      <c r="AT66" s="14">
        <f>IFERROR(AS66,0%)</f>
        <v>0</v>
      </c>
      <c r="AU66" s="16" t="str">
        <f>IF(I66&lt;65.01%,"C",IF(I66&lt;75%,"B",IF(I66&lt;80%,"A",IF(I66&lt;85%,"A1",IF(I66&lt;90%,"A2",IF(I66&lt;100%,"A+",IF(I66&lt;64.09%,"C")))))))</f>
        <v>C</v>
      </c>
      <c r="AV66" s="17"/>
      <c r="AW66" s="18" t="str">
        <f>REPT("|",L66*100)&amp;TEXT(L66," #%")</f>
        <v>|||||||||||||||||||||||||||||||||||||||||||||||||||||||||||||| 63%</v>
      </c>
      <c r="AX66" s="19">
        <v>0</v>
      </c>
      <c r="AY66" s="20">
        <f>AX66/22</f>
        <v>0</v>
      </c>
      <c r="AZ66" s="21">
        <v>0</v>
      </c>
      <c r="BA66" s="21">
        <v>0</v>
      </c>
      <c r="BB66" s="21">
        <v>0</v>
      </c>
      <c r="BC66" s="21">
        <v>0</v>
      </c>
      <c r="BD66" s="20">
        <f>SUM(AZ66:BC66)/4</f>
        <v>0</v>
      </c>
      <c r="BE66" s="21" t="s">
        <v>35</v>
      </c>
      <c r="BF66" s="21" t="s">
        <v>35</v>
      </c>
      <c r="BG66" s="21" t="s">
        <v>35</v>
      </c>
      <c r="BH66" s="21" t="s">
        <v>35</v>
      </c>
      <c r="BI66" s="21" t="s">
        <v>35</v>
      </c>
      <c r="BJ66" s="21" t="s">
        <v>35</v>
      </c>
      <c r="BK66" s="21">
        <v>3</v>
      </c>
      <c r="BL66" s="21" t="s">
        <v>35</v>
      </c>
      <c r="BM66" s="21" t="s">
        <v>35</v>
      </c>
      <c r="BN66" s="21" t="s">
        <v>35</v>
      </c>
      <c r="BO66" s="21" t="s">
        <v>35</v>
      </c>
      <c r="BP66" s="21" t="s">
        <v>35</v>
      </c>
      <c r="BQ66" s="21" t="s">
        <v>35</v>
      </c>
      <c r="BR66" s="21" t="s">
        <v>35</v>
      </c>
      <c r="BS66" s="21" t="s">
        <v>35</v>
      </c>
      <c r="BT66" s="21" t="s">
        <v>35</v>
      </c>
    </row>
    <row r="67" spans="1:72" s="26" customFormat="1" ht="22.5" customHeight="1" x14ac:dyDescent="0.3">
      <c r="A67" s="8">
        <f>'[1]Cost Report'!B74</f>
        <v>3067</v>
      </c>
      <c r="B67" s="9" t="str">
        <f>'[1]Cost Report'!C74</f>
        <v>POOMATHI M</v>
      </c>
      <c r="C67" s="10" t="str">
        <f>VLOOKUP(A67,'[1]26-Master'!B:D,3,0)</f>
        <v>B</v>
      </c>
      <c r="D67" s="11">
        <f>VLOOKUP(A67,'[1]26-Master'!B:E,4,0)</f>
        <v>0.7</v>
      </c>
      <c r="E67" s="12">
        <f>Q67</f>
        <v>0</v>
      </c>
      <c r="F67" s="12">
        <f>Y67</f>
        <v>0</v>
      </c>
      <c r="G67" s="12">
        <f>Y67</f>
        <v>0</v>
      </c>
      <c r="H67" s="12">
        <f>AO67</f>
        <v>0</v>
      </c>
      <c r="I67" s="13">
        <f>AVERAGEIF(E67:H67,"&gt;=0%")</f>
        <v>0</v>
      </c>
      <c r="J67" s="12">
        <f>AT67</f>
        <v>0</v>
      </c>
      <c r="K67" s="14" t="e">
        <f>AVERAGEIF(E67:J67,"&gt;0%")</f>
        <v>#DIV/0!</v>
      </c>
      <c r="L67" s="13">
        <f>IFERROR(K67,0%)</f>
        <v>0</v>
      </c>
      <c r="M67" s="15">
        <f>VLOOKUP($A67,'[1]26-Master'!$B:$K,10,0)</f>
        <v>0</v>
      </c>
      <c r="N67" s="15">
        <f>VLOOKUP($A67,'[1]29'!$B:$K,10,0)</f>
        <v>0</v>
      </c>
      <c r="O67" s="15">
        <f>VLOOKUP($A67,'[1]30'!$B:$K,10,0)</f>
        <v>0</v>
      </c>
      <c r="P67" s="14">
        <f>AVERAGEIF(M67:O67,"&gt;=0%")</f>
        <v>0</v>
      </c>
      <c r="Q67" s="14">
        <f>IFERROR(P67,0%)</f>
        <v>0</v>
      </c>
      <c r="R67" s="15">
        <f>VLOOKUP($A67,'[1]31'!$B:$K,10,0)</f>
        <v>0</v>
      </c>
      <c r="S67" s="15">
        <f>VLOOKUP($A67,'[1]2'!$B:$K,10,0)</f>
        <v>0</v>
      </c>
      <c r="T67" s="15">
        <f>VLOOKUP($A67,'[1]3'!$B:$K,10,0)</f>
        <v>0</v>
      </c>
      <c r="U67" s="15">
        <f>VLOOKUP($A67,'[1]4'!$B:$K,10,0)</f>
        <v>0</v>
      </c>
      <c r="V67" s="15">
        <f>VLOOKUP($A67,'[1]5'!$B:$K,10,0)</f>
        <v>0</v>
      </c>
      <c r="W67" s="15">
        <f>VLOOKUP($A67,'[1]6'!$B:$K,10,0)</f>
        <v>0</v>
      </c>
      <c r="X67" s="14">
        <f>AVERAGEIF(R67:W67,"&gt;=0%")</f>
        <v>0</v>
      </c>
      <c r="Y67" s="14">
        <f>IFERROR(X67,0%)</f>
        <v>0</v>
      </c>
      <c r="Z67" s="15">
        <f>VLOOKUP($A67,'[1]7'!$B:$K,10,0)</f>
        <v>0</v>
      </c>
      <c r="AA67" s="15">
        <f>VLOOKUP($A67,'[1]9'!$B:$K,10,0)</f>
        <v>0</v>
      </c>
      <c r="AB67" s="15">
        <f>VLOOKUP($A67,'[1]10'!$B:$K,10,0)</f>
        <v>0</v>
      </c>
      <c r="AC67" s="15">
        <f>VLOOKUP($A67,'[1]11'!$B:$K,10,0)</f>
        <v>0</v>
      </c>
      <c r="AD67" s="15">
        <f>VLOOKUP($A67,'[1]12'!$B:$K,10,0)</f>
        <v>0</v>
      </c>
      <c r="AE67" s="15">
        <f>VLOOKUP($A67,'[1]13'!$B:$K,10,0)</f>
        <v>0</v>
      </c>
      <c r="AF67" s="14">
        <f>AVERAGEIF(Z67:AE67,"&gt;=0%")</f>
        <v>0</v>
      </c>
      <c r="AG67" s="14">
        <f>IFERROR(AF67,0%)</f>
        <v>0</v>
      </c>
      <c r="AH67" s="15">
        <f>VLOOKUP($A67,'[1]14'!$B:$K,10,0)</f>
        <v>0</v>
      </c>
      <c r="AI67" s="15">
        <f>VLOOKUP($A67,'[1]16'!$B:$K,10,0)</f>
        <v>0</v>
      </c>
      <c r="AJ67" s="15">
        <f>VLOOKUP($A67,'[1]17'!$B:$K,10,0)</f>
        <v>0</v>
      </c>
      <c r="AK67" s="15">
        <f>VLOOKUP($A67,'[1]18'!$B:$K,10,0)</f>
        <v>0</v>
      </c>
      <c r="AL67" s="15">
        <f>VLOOKUP($A67,'[1]19'!$B:$K,10,0)</f>
        <v>0</v>
      </c>
      <c r="AM67" s="15">
        <f>VLOOKUP($A67,'[1]20'!$B:$K,10,0)</f>
        <v>0</v>
      </c>
      <c r="AN67" s="14">
        <f>AVERAGEIF(AH67:AM67,"&gt;=0")</f>
        <v>0</v>
      </c>
      <c r="AO67" s="14">
        <f>IFERROR(AN67,0%)</f>
        <v>0</v>
      </c>
      <c r="AP67" s="15">
        <f>VLOOKUP($A67,'[1]21'!$B:$K,10,0)</f>
        <v>0</v>
      </c>
      <c r="AQ67" s="15">
        <f>VLOOKUP($A67,'[1]23'!$B:$K,10,0)</f>
        <v>0</v>
      </c>
      <c r="AR67" s="15">
        <f>VLOOKUP($A67,'[1]23'!$B:$K,10,0)</f>
        <v>0</v>
      </c>
      <c r="AS67" s="14">
        <f>AVERAGEIF(AP67:AR67,"&gt;=0")</f>
        <v>0</v>
      </c>
      <c r="AT67" s="14">
        <f>IFERROR(AS67,0%)</f>
        <v>0</v>
      </c>
      <c r="AU67" s="16" t="str">
        <f>IF(I67&lt;65.01%,"C",IF(I67&lt;75%,"B",IF(I67&lt;80%,"A",IF(I67&lt;85%,"A1",IF(I67&lt;90%,"A2",IF(I67&lt;100%,"A+",IF(I67&lt;64.09%,"C")))))))</f>
        <v>C</v>
      </c>
      <c r="AV67" s="17"/>
      <c r="AW67" s="18" t="str">
        <f>REPT("|",L67*100)&amp;TEXT(L67," #%")</f>
        <v xml:space="preserve"> %</v>
      </c>
      <c r="AX67" s="19">
        <f>VLOOKUP(A67,[2]Sheet1!$B:$AL,37,0)</f>
        <v>22</v>
      </c>
      <c r="AY67" s="20">
        <f>AX67/22</f>
        <v>1</v>
      </c>
      <c r="AZ67" s="21">
        <v>1</v>
      </c>
      <c r="BA67" s="21">
        <v>1</v>
      </c>
      <c r="BB67" s="21">
        <v>1</v>
      </c>
      <c r="BC67" s="21">
        <v>1</v>
      </c>
      <c r="BD67" s="20">
        <f>SUM(AZ67:BC67)/4</f>
        <v>1</v>
      </c>
      <c r="BE67" s="21">
        <v>2</v>
      </c>
      <c r="BF67" s="21">
        <v>2</v>
      </c>
      <c r="BG67" s="21">
        <v>3</v>
      </c>
      <c r="BH67" s="21">
        <v>3</v>
      </c>
      <c r="BI67" s="21">
        <v>2</v>
      </c>
      <c r="BJ67" s="21">
        <v>2</v>
      </c>
      <c r="BK67" s="21">
        <v>3</v>
      </c>
      <c r="BL67" s="21">
        <v>4</v>
      </c>
      <c r="BM67" s="21">
        <v>2</v>
      </c>
      <c r="BN67" s="21">
        <v>4</v>
      </c>
      <c r="BO67" s="21" t="s">
        <v>35</v>
      </c>
      <c r="BP67" s="21" t="s">
        <v>35</v>
      </c>
      <c r="BQ67" s="21" t="s">
        <v>35</v>
      </c>
      <c r="BR67" s="21" t="s">
        <v>35</v>
      </c>
      <c r="BS67" s="21" t="s">
        <v>35</v>
      </c>
      <c r="BT67" s="21" t="s">
        <v>35</v>
      </c>
    </row>
    <row r="68" spans="1:72" s="26" customFormat="1" ht="22.5" customHeight="1" x14ac:dyDescent="0.3">
      <c r="A68" s="8">
        <f>'[1]Cost Report'!B75</f>
        <v>3086</v>
      </c>
      <c r="B68" s="9" t="str">
        <f>'[1]Cost Report'!C75</f>
        <v>KASTHURI M</v>
      </c>
      <c r="C68" s="10" t="str">
        <f>VLOOKUP(A68,'[1]26-Master'!B:D,3,0)</f>
        <v>B</v>
      </c>
      <c r="D68" s="11">
        <f>VLOOKUP(A68,'[1]26-Master'!B:E,4,0)</f>
        <v>0.7</v>
      </c>
      <c r="E68" s="12">
        <f>Q68</f>
        <v>0.53499999999999992</v>
      </c>
      <c r="F68" s="12">
        <f>Y68</f>
        <v>0.79347222222222225</v>
      </c>
      <c r="G68" s="12">
        <f>Y68</f>
        <v>0.79347222222222225</v>
      </c>
      <c r="H68" s="12">
        <f>AO68</f>
        <v>0</v>
      </c>
      <c r="I68" s="13">
        <f>AVERAGEIF(E68:H68,"&gt;0%")</f>
        <v>0.70731481481481484</v>
      </c>
      <c r="J68" s="12">
        <f>AT68</f>
        <v>0</v>
      </c>
      <c r="K68" s="14">
        <f>AVERAGEIF(E68:J68,"&gt;0%")</f>
        <v>0.70731481481481484</v>
      </c>
      <c r="L68" s="13">
        <f>IFERROR(K68,0%)</f>
        <v>0.70731481481481484</v>
      </c>
      <c r="M68" s="15">
        <f>VLOOKUP($A68,'[1]26-Master'!$B:$K,10,0)</f>
        <v>0.37</v>
      </c>
      <c r="N68" s="15">
        <f>VLOOKUP($A68,'[1]29'!$B:$K,10,0)</f>
        <v>0</v>
      </c>
      <c r="O68" s="15">
        <f>VLOOKUP($A68,'[1]30'!$B:$K,10,0)</f>
        <v>0.7</v>
      </c>
      <c r="P68" s="14">
        <f>AVERAGEIF(M68:O68,"&gt;0%")</f>
        <v>0.53499999999999992</v>
      </c>
      <c r="Q68" s="14">
        <f>IFERROR(P68,0%)</f>
        <v>0.53499999999999992</v>
      </c>
      <c r="R68" s="15">
        <f>VLOOKUP($A68,'[1]31'!$B:$K,10,0)</f>
        <v>0.53</v>
      </c>
      <c r="S68" s="15">
        <f>VLOOKUP($A68,'[1]2'!$B:$K,10,0)</f>
        <v>0</v>
      </c>
      <c r="T68" s="15">
        <f>VLOOKUP($A68,'[1]3'!$B:$K,10,0)</f>
        <v>0</v>
      </c>
      <c r="U68" s="15">
        <f>VLOOKUP($A68,'[1]4'!$B:$K,10,0)</f>
        <v>0</v>
      </c>
      <c r="V68" s="15">
        <f>VLOOKUP($A68,'[1]5'!$B:$K,10,0)</f>
        <v>1.0569444444444445</v>
      </c>
      <c r="W68" s="15">
        <f>VLOOKUP($A68,'[1]6'!$B:$K,10,0)</f>
        <v>0</v>
      </c>
      <c r="X68" s="14">
        <f>AVERAGEIF(R68:W68,"&gt;0%")</f>
        <v>0.79347222222222225</v>
      </c>
      <c r="Y68" s="14">
        <f>IFERROR(X68,0%)</f>
        <v>0.79347222222222225</v>
      </c>
      <c r="Z68" s="15">
        <f>VLOOKUP($A68,'[1]7'!$B:$K,10,0)</f>
        <v>0.96</v>
      </c>
      <c r="AA68" s="15">
        <f>VLOOKUP($A68,'[1]9'!$B:$K,10,0)</f>
        <v>0.9</v>
      </c>
      <c r="AB68" s="15">
        <f>VLOOKUP($A68,'[1]10'!$B:$K,10,0)</f>
        <v>0.92</v>
      </c>
      <c r="AC68" s="15">
        <f>VLOOKUP($A68,'[1]11'!$B:$K,10,0)</f>
        <v>0</v>
      </c>
      <c r="AD68" s="15">
        <f>VLOOKUP($A68,'[1]12'!$B:$K,10,0)</f>
        <v>0</v>
      </c>
      <c r="AE68" s="15">
        <f>VLOOKUP($A68,'[1]13'!$B:$K,10,0)</f>
        <v>0</v>
      </c>
      <c r="AF68" s="14">
        <f>AVERAGEIF(Z68:AE68,"&gt;0%")</f>
        <v>0.92666666666666664</v>
      </c>
      <c r="AG68" s="14">
        <f>IFERROR(AF68,0%)</f>
        <v>0.92666666666666664</v>
      </c>
      <c r="AH68" s="15">
        <f>VLOOKUP($A68,'[1]14'!$B:$K,10,0)</f>
        <v>0</v>
      </c>
      <c r="AI68" s="15">
        <f>VLOOKUP($A68,'[1]16'!$B:$K,10,0)</f>
        <v>0</v>
      </c>
      <c r="AJ68" s="15">
        <f>VLOOKUP($A68,'[1]17'!$B:$K,10,0)</f>
        <v>0</v>
      </c>
      <c r="AK68" s="15">
        <f>VLOOKUP($A68,'[1]18'!$B:$K,10,0)</f>
        <v>0</v>
      </c>
      <c r="AL68" s="15">
        <f>VLOOKUP($A68,'[1]19'!$B:$K,10,0)</f>
        <v>0</v>
      </c>
      <c r="AM68" s="15">
        <f>VLOOKUP($A68,'[1]20'!$B:$K,10,0)</f>
        <v>0</v>
      </c>
      <c r="AN68" s="14">
        <f>AVERAGEIF(AH68:AM68,"&gt;=0")</f>
        <v>0</v>
      </c>
      <c r="AO68" s="14">
        <f>IFERROR(AN68,0%)</f>
        <v>0</v>
      </c>
      <c r="AP68" s="15">
        <f>VLOOKUP($A68,'[1]21'!$B:$K,10,0)</f>
        <v>0</v>
      </c>
      <c r="AQ68" s="15">
        <f>VLOOKUP($A68,'[1]23'!$B:$K,10,0)</f>
        <v>0</v>
      </c>
      <c r="AR68" s="15">
        <f>VLOOKUP($A68,'[1]23'!$B:$K,10,0)</f>
        <v>0</v>
      </c>
      <c r="AS68" s="14">
        <f>AVERAGEIF(AP68:AR68,"&gt;=0")</f>
        <v>0</v>
      </c>
      <c r="AT68" s="14">
        <f>IFERROR(AS68,0%)</f>
        <v>0</v>
      </c>
      <c r="AU68" s="16" t="str">
        <f>IF(I68&lt;65.01%,"C",IF(I68&lt;75%,"B",IF(I68&lt;80%,"A",IF(I68&lt;85%,"A1",IF(I68&lt;90%,"A2",IF(I68&lt;100%,"A+",IF(I68&lt;64.09%,"C")))))))</f>
        <v>B</v>
      </c>
      <c r="AV68" s="17"/>
      <c r="AW68" s="18" t="str">
        <f>REPT("|",L68*100)&amp;TEXT(L68," #%")</f>
        <v>|||||||||||||||||||||||||||||||||||||||||||||||||||||||||||||||||||||| 71%</v>
      </c>
      <c r="AX68" s="19">
        <v>0</v>
      </c>
      <c r="AY68" s="20">
        <f>AX68/22</f>
        <v>0</v>
      </c>
      <c r="AZ68" s="21">
        <v>0</v>
      </c>
      <c r="BA68" s="21">
        <v>0</v>
      </c>
      <c r="BB68" s="21">
        <v>0</v>
      </c>
      <c r="BC68" s="21">
        <v>0</v>
      </c>
      <c r="BD68" s="20">
        <f>SUM(AZ68:BC68)/4</f>
        <v>0</v>
      </c>
      <c r="BE68" s="21" t="s">
        <v>35</v>
      </c>
      <c r="BF68" s="21" t="s">
        <v>35</v>
      </c>
      <c r="BG68" s="21" t="s">
        <v>35</v>
      </c>
      <c r="BH68" s="21" t="s">
        <v>35</v>
      </c>
      <c r="BI68" s="21" t="s">
        <v>35</v>
      </c>
      <c r="BJ68" s="21" t="s">
        <v>35</v>
      </c>
      <c r="BK68" s="21">
        <v>3</v>
      </c>
      <c r="BL68" s="21" t="s">
        <v>35</v>
      </c>
      <c r="BM68" s="21" t="s">
        <v>35</v>
      </c>
      <c r="BN68" s="21" t="s">
        <v>35</v>
      </c>
      <c r="BO68" s="21" t="s">
        <v>35</v>
      </c>
      <c r="BP68" s="21" t="s">
        <v>35</v>
      </c>
      <c r="BQ68" s="21" t="s">
        <v>35</v>
      </c>
      <c r="BR68" s="21" t="s">
        <v>35</v>
      </c>
      <c r="BS68" s="21" t="s">
        <v>35</v>
      </c>
      <c r="BT68" s="21" t="s">
        <v>35</v>
      </c>
    </row>
    <row r="69" spans="1:72" s="26" customFormat="1" ht="22.5" customHeight="1" x14ac:dyDescent="0.3">
      <c r="A69" s="8">
        <f>'[1]Cost Report'!B76</f>
        <v>3105</v>
      </c>
      <c r="B69" s="9" t="str">
        <f>'[1]Cost Report'!C76</f>
        <v>ABIRAMI</v>
      </c>
      <c r="C69" s="10" t="str">
        <f>VLOOKUP(A69,'[1]26-Master'!B:D,3,0)</f>
        <v>B</v>
      </c>
      <c r="D69" s="11">
        <f>VLOOKUP(A69,'[1]26-Master'!B:E,4,0)</f>
        <v>0.7</v>
      </c>
      <c r="E69" s="12">
        <f>Q69</f>
        <v>0.60333333333333339</v>
      </c>
      <c r="F69" s="12">
        <f>Y69</f>
        <v>0.59333333333333338</v>
      </c>
      <c r="G69" s="12">
        <f>Y69</f>
        <v>0.59333333333333338</v>
      </c>
      <c r="H69" s="12">
        <f>AO69</f>
        <v>0</v>
      </c>
      <c r="I69" s="13">
        <f>AVERAGEIF(E69:H69,"&gt;0%")</f>
        <v>0.59666666666666668</v>
      </c>
      <c r="J69" s="12">
        <f>AT69</f>
        <v>0</v>
      </c>
      <c r="K69" s="14">
        <f>AVERAGEIF(E69:J69,"&gt;0%")</f>
        <v>0.59666666666666668</v>
      </c>
      <c r="L69" s="13">
        <f>IFERROR(K69,0%)</f>
        <v>0.59666666666666668</v>
      </c>
      <c r="M69" s="15">
        <f>VLOOKUP($A69,'[1]26-Master'!$B:$K,10,0)</f>
        <v>0.63</v>
      </c>
      <c r="N69" s="15">
        <f>VLOOKUP($A69,'[1]29'!$B:$K,10,0)</f>
        <v>0.51</v>
      </c>
      <c r="O69" s="15">
        <f>VLOOKUP($A69,'[1]30'!$B:$K,10,0)</f>
        <v>0.67</v>
      </c>
      <c r="P69" s="14">
        <f>AVERAGEIF(M69:O69,"&gt;0%")</f>
        <v>0.60333333333333339</v>
      </c>
      <c r="Q69" s="14">
        <f>IFERROR(P69,0%)</f>
        <v>0.60333333333333339</v>
      </c>
      <c r="R69" s="15">
        <f>VLOOKUP($A69,'[1]31'!$B:$K,10,0)</f>
        <v>0.59</v>
      </c>
      <c r="S69" s="15">
        <f>VLOOKUP($A69,'[1]2'!$B:$K,10,0)</f>
        <v>0.64</v>
      </c>
      <c r="T69" s="15">
        <f>VLOOKUP($A69,'[1]3'!$B:$K,10,0)</f>
        <v>0.61</v>
      </c>
      <c r="U69" s="15">
        <f>VLOOKUP($A69,'[1]4'!$B:$K,10,0)</f>
        <v>0.66</v>
      </c>
      <c r="V69" s="15">
        <f>VLOOKUP($A69,'[1]5'!$B:$K,10,0)</f>
        <v>0.5</v>
      </c>
      <c r="W69" s="15">
        <f>VLOOKUP($A69,'[1]6'!$B:$K,10,0)</f>
        <v>0.56000000000000005</v>
      </c>
      <c r="X69" s="14">
        <f>AVERAGEIF(R69:W69,"&gt;0%")</f>
        <v>0.59333333333333338</v>
      </c>
      <c r="Y69" s="14">
        <f>IFERROR(X69,0%)</f>
        <v>0.59333333333333338</v>
      </c>
      <c r="Z69" s="15">
        <f>VLOOKUP($A69,'[1]7'!$B:$K,10,0)</f>
        <v>0.51</v>
      </c>
      <c r="AA69" s="15">
        <f>VLOOKUP($A69,'[1]9'!$B:$K,10,0)</f>
        <v>0.69</v>
      </c>
      <c r="AB69" s="15">
        <f>VLOOKUP($A69,'[1]10'!$B:$K,10,0)</f>
        <v>0</v>
      </c>
      <c r="AC69" s="15">
        <f>VLOOKUP($A69,'[1]11'!$B:$K,10,0)</f>
        <v>0.68</v>
      </c>
      <c r="AD69" s="15">
        <f>VLOOKUP($A69,'[1]12'!$B:$K,10,0)</f>
        <v>0.81</v>
      </c>
      <c r="AE69" s="15">
        <f>VLOOKUP($A69,'[1]13'!$B:$K,10,0)</f>
        <v>0</v>
      </c>
      <c r="AF69" s="14">
        <f>AVERAGEIF(Z69:AE69,"&gt;0%")</f>
        <v>0.67249999999999999</v>
      </c>
      <c r="AG69" s="14">
        <f>IFERROR(AF69,0%)</f>
        <v>0.67249999999999999</v>
      </c>
      <c r="AH69" s="15">
        <f>VLOOKUP($A69,'[1]14'!$B:$K,10,0)</f>
        <v>0</v>
      </c>
      <c r="AI69" s="15">
        <f>VLOOKUP($A69,'[1]16'!$B:$K,10,0)</f>
        <v>0</v>
      </c>
      <c r="AJ69" s="15">
        <f>VLOOKUP($A69,'[1]17'!$B:$K,10,0)</f>
        <v>0</v>
      </c>
      <c r="AK69" s="15">
        <f>VLOOKUP($A69,'[1]18'!$B:$K,10,0)</f>
        <v>0</v>
      </c>
      <c r="AL69" s="15">
        <f>VLOOKUP($A69,'[1]19'!$B:$K,10,0)</f>
        <v>0</v>
      </c>
      <c r="AM69" s="15">
        <f>VLOOKUP($A69,'[1]20'!$B:$K,10,0)</f>
        <v>0</v>
      </c>
      <c r="AN69" s="14">
        <f>AVERAGEIF(AH69:AM69,"&gt;=0")</f>
        <v>0</v>
      </c>
      <c r="AO69" s="14">
        <f>IFERROR(AN69,0%)</f>
        <v>0</v>
      </c>
      <c r="AP69" s="15">
        <f>VLOOKUP($A69,'[1]21'!$B:$K,10,0)</f>
        <v>0</v>
      </c>
      <c r="AQ69" s="15">
        <f>VLOOKUP($A69,'[1]23'!$B:$K,10,0)</f>
        <v>0</v>
      </c>
      <c r="AR69" s="15">
        <f>VLOOKUP($A69,'[1]23'!$B:$K,10,0)</f>
        <v>0</v>
      </c>
      <c r="AS69" s="14">
        <f>AVERAGEIF(AP69:AR69,"&gt;=0")</f>
        <v>0</v>
      </c>
      <c r="AT69" s="14">
        <f>IFERROR(AS69,0%)</f>
        <v>0</v>
      </c>
      <c r="AU69" s="16" t="str">
        <f>IF(I69&lt;65.01%,"C",IF(I69&lt;75%,"B",IF(I69&lt;80%,"A",IF(I69&lt;85%,"A1",IF(I69&lt;90%,"A2",IF(I69&lt;100%,"A+",IF(I69&lt;64.09%,"C")))))))</f>
        <v>C</v>
      </c>
      <c r="AV69" s="17"/>
      <c r="AW69" s="18" t="str">
        <f>REPT("|",L69*100)&amp;TEXT(L69," #%")</f>
        <v>||||||||||||||||||||||||||||||||||||||||||||||||||||||||||| 60%</v>
      </c>
      <c r="AX69" s="19">
        <f>VLOOKUP(A69,[2]Sheet1!$B:$AL,37,0)</f>
        <v>16</v>
      </c>
      <c r="AY69" s="20">
        <f>AX69/22</f>
        <v>0.72727272727272729</v>
      </c>
      <c r="AZ69" s="21">
        <v>1</v>
      </c>
      <c r="BA69" s="21">
        <v>1</v>
      </c>
      <c r="BB69" s="21">
        <v>1</v>
      </c>
      <c r="BC69" s="21">
        <v>1</v>
      </c>
      <c r="BD69" s="20">
        <f>SUM(AZ69:BC69)/4</f>
        <v>1</v>
      </c>
      <c r="BE69" s="21">
        <v>2</v>
      </c>
      <c r="BF69" s="21">
        <v>2</v>
      </c>
      <c r="BG69" s="21">
        <v>3</v>
      </c>
      <c r="BH69" s="21">
        <v>3</v>
      </c>
      <c r="BI69" s="21">
        <v>2</v>
      </c>
      <c r="BJ69" s="21">
        <v>2</v>
      </c>
      <c r="BK69" s="21">
        <v>3</v>
      </c>
      <c r="BL69" s="21">
        <v>3</v>
      </c>
      <c r="BM69" s="21">
        <v>2</v>
      </c>
      <c r="BN69" s="21">
        <v>2</v>
      </c>
      <c r="BO69" s="21">
        <v>4</v>
      </c>
      <c r="BP69" s="21">
        <v>4</v>
      </c>
      <c r="BQ69" s="21">
        <v>4</v>
      </c>
      <c r="BR69" s="21">
        <v>6</v>
      </c>
      <c r="BS69" s="21">
        <v>4</v>
      </c>
      <c r="BT69" s="21">
        <v>6</v>
      </c>
    </row>
    <row r="70" spans="1:72" s="26" customFormat="1" ht="22.5" customHeight="1" x14ac:dyDescent="0.3">
      <c r="A70" s="8">
        <f>'[1]Cost Report'!B77</f>
        <v>3138</v>
      </c>
      <c r="B70" s="9" t="str">
        <f>'[1]Cost Report'!C77</f>
        <v>KANAGA R</v>
      </c>
      <c r="C70" s="10" t="str">
        <f>VLOOKUP(A70,'[1]26-Master'!B:D,3,0)</f>
        <v>C</v>
      </c>
      <c r="D70" s="11">
        <f>VLOOKUP(A70,'[1]26-Master'!B:E,4,0)</f>
        <v>0.65</v>
      </c>
      <c r="E70" s="12">
        <f>Q70</f>
        <v>0.40666666666666668</v>
      </c>
      <c r="F70" s="12">
        <f>Y70</f>
        <v>0.57250000000000001</v>
      </c>
      <c r="G70" s="12">
        <f>Y70</f>
        <v>0.57250000000000001</v>
      </c>
      <c r="H70" s="12">
        <f>AO70</f>
        <v>0</v>
      </c>
      <c r="I70" s="13">
        <f>AVERAGEIF(E70:H70,"&gt;0%")</f>
        <v>0.51722222222222225</v>
      </c>
      <c r="J70" s="12">
        <f>AT70</f>
        <v>0</v>
      </c>
      <c r="K70" s="14">
        <f>AVERAGEIF(E70:J70,"&gt;0%")</f>
        <v>0.51722222222222225</v>
      </c>
      <c r="L70" s="13">
        <f>IFERROR(K70,0%)</f>
        <v>0.51722222222222225</v>
      </c>
      <c r="M70" s="15">
        <f>VLOOKUP($A70,'[1]26-Master'!$B:$K,10,0)</f>
        <v>0.44</v>
      </c>
      <c r="N70" s="15">
        <f>VLOOKUP($A70,'[1]29'!$B:$K,10,0)</f>
        <v>0.32</v>
      </c>
      <c r="O70" s="15">
        <f>VLOOKUP($A70,'[1]30'!$B:$K,10,0)</f>
        <v>0.46</v>
      </c>
      <c r="P70" s="14">
        <f>AVERAGEIF(M70:O70,"&gt;0%")</f>
        <v>0.40666666666666668</v>
      </c>
      <c r="Q70" s="14">
        <f>IFERROR(P70,0%)</f>
        <v>0.40666666666666668</v>
      </c>
      <c r="R70" s="15">
        <f>VLOOKUP($A70,'[1]31'!$B:$K,10,0)</f>
        <v>0.66</v>
      </c>
      <c r="S70" s="15">
        <f>VLOOKUP($A70,'[1]2'!$B:$K,10,0)</f>
        <v>0</v>
      </c>
      <c r="T70" s="15">
        <f>VLOOKUP($A70,'[1]3'!$B:$K,10,0)</f>
        <v>0.52</v>
      </c>
      <c r="U70" s="15">
        <f>VLOOKUP($A70,'[1]4'!$B:$K,10,0)</f>
        <v>0.56999999999999995</v>
      </c>
      <c r="V70" s="15">
        <f>VLOOKUP($A70,'[1]5'!$B:$K,10,0)</f>
        <v>0</v>
      </c>
      <c r="W70" s="15">
        <f>VLOOKUP($A70,'[1]6'!$B:$K,10,0)</f>
        <v>0.54</v>
      </c>
      <c r="X70" s="14">
        <f>AVERAGEIF(R70:W70,"&gt;0%")</f>
        <v>0.57250000000000001</v>
      </c>
      <c r="Y70" s="14">
        <f>IFERROR(X70,0%)</f>
        <v>0.57250000000000001</v>
      </c>
      <c r="Z70" s="15">
        <f>VLOOKUP($A70,'[1]7'!$B:$K,10,0)</f>
        <v>0.65</v>
      </c>
      <c r="AA70" s="15">
        <f>VLOOKUP($A70,'[1]9'!$B:$K,10,0)</f>
        <v>0.5</v>
      </c>
      <c r="AB70" s="15">
        <f>VLOOKUP($A70,'[1]10'!$B:$K,10,0)</f>
        <v>0.52</v>
      </c>
      <c r="AC70" s="15">
        <f>VLOOKUP($A70,'[1]11'!$B:$K,10,0)</f>
        <v>0</v>
      </c>
      <c r="AD70" s="15">
        <f>VLOOKUP($A70,'[1]12'!$B:$K,10,0)</f>
        <v>0.66</v>
      </c>
      <c r="AE70" s="15">
        <f>VLOOKUP($A70,'[1]13'!$B:$K,10,0)</f>
        <v>0</v>
      </c>
      <c r="AF70" s="14">
        <f>AVERAGEIF(Z70:AE70,"&gt;0%")</f>
        <v>0.58250000000000002</v>
      </c>
      <c r="AG70" s="14">
        <f>IFERROR(AF70,0%)</f>
        <v>0.58250000000000002</v>
      </c>
      <c r="AH70" s="15">
        <f>VLOOKUP($A70,'[1]14'!$B:$K,10,0)</f>
        <v>0</v>
      </c>
      <c r="AI70" s="15">
        <f>VLOOKUP($A70,'[1]16'!$B:$K,10,0)</f>
        <v>0</v>
      </c>
      <c r="AJ70" s="15">
        <f>VLOOKUP($A70,'[1]17'!$B:$K,10,0)</f>
        <v>0</v>
      </c>
      <c r="AK70" s="15">
        <f>VLOOKUP($A70,'[1]18'!$B:$K,10,0)</f>
        <v>0</v>
      </c>
      <c r="AL70" s="15">
        <f>VLOOKUP($A70,'[1]19'!$B:$K,10,0)</f>
        <v>0</v>
      </c>
      <c r="AM70" s="15">
        <f>VLOOKUP($A70,'[1]20'!$B:$K,10,0)</f>
        <v>0</v>
      </c>
      <c r="AN70" s="14">
        <f>AVERAGEIF(AH70:AM70,"&gt;=0")</f>
        <v>0</v>
      </c>
      <c r="AO70" s="14">
        <f>IFERROR(AN70,0%)</f>
        <v>0</v>
      </c>
      <c r="AP70" s="15">
        <f>VLOOKUP($A70,'[1]21'!$B:$K,10,0)</f>
        <v>0</v>
      </c>
      <c r="AQ70" s="15">
        <f>VLOOKUP($A70,'[1]23'!$B:$K,10,0)</f>
        <v>0</v>
      </c>
      <c r="AR70" s="15">
        <f>VLOOKUP($A70,'[1]23'!$B:$K,10,0)</f>
        <v>0</v>
      </c>
      <c r="AS70" s="14">
        <f>AVERAGEIF(AP70:AR70,"&gt;=0")</f>
        <v>0</v>
      </c>
      <c r="AT70" s="14">
        <f>IFERROR(AS70,0%)</f>
        <v>0</v>
      </c>
      <c r="AU70" s="16" t="str">
        <f>IF(I70&lt;65.01%,"C",IF(I70&lt;75%,"B",IF(I70&lt;80%,"A",IF(I70&lt;85%,"A1",IF(I70&lt;90%,"A2",IF(I70&lt;100%,"A+",IF(I70&lt;64.09%,"C")))))))</f>
        <v>C</v>
      </c>
      <c r="AV70" s="17"/>
      <c r="AW70" s="18" t="str">
        <f>REPT("|",L70*100)&amp;TEXT(L70," #%")</f>
        <v>||||||||||||||||||||||||||||||||||||||||||||||||||| 52%</v>
      </c>
      <c r="AX70" s="19">
        <f>VLOOKUP(A70,[2]Sheet1!$B:$AL,37,0)</f>
        <v>19</v>
      </c>
      <c r="AY70" s="20">
        <f>AX70/22</f>
        <v>0.86363636363636365</v>
      </c>
      <c r="AZ70" s="21">
        <v>0</v>
      </c>
      <c r="BA70" s="21">
        <v>0</v>
      </c>
      <c r="BB70" s="21">
        <v>0</v>
      </c>
      <c r="BC70" s="21">
        <v>0</v>
      </c>
      <c r="BD70" s="20">
        <f>SUM(AZ70:BC70)/4</f>
        <v>0</v>
      </c>
      <c r="BE70" s="21" t="s">
        <v>35</v>
      </c>
      <c r="BF70" s="21" t="s">
        <v>35</v>
      </c>
      <c r="BG70" s="21" t="s">
        <v>35</v>
      </c>
      <c r="BH70" s="21" t="s">
        <v>35</v>
      </c>
      <c r="BI70" s="21" t="s">
        <v>35</v>
      </c>
      <c r="BJ70" s="21" t="s">
        <v>35</v>
      </c>
      <c r="BK70" s="21">
        <v>3</v>
      </c>
      <c r="BL70" s="21" t="s">
        <v>35</v>
      </c>
      <c r="BM70" s="21" t="s">
        <v>35</v>
      </c>
      <c r="BN70" s="21" t="s">
        <v>35</v>
      </c>
      <c r="BO70" s="21" t="s">
        <v>35</v>
      </c>
      <c r="BP70" s="21" t="s">
        <v>35</v>
      </c>
      <c r="BQ70" s="21" t="s">
        <v>35</v>
      </c>
      <c r="BR70" s="21" t="s">
        <v>35</v>
      </c>
      <c r="BS70" s="21" t="s">
        <v>35</v>
      </c>
      <c r="BT70" s="21" t="s">
        <v>35</v>
      </c>
    </row>
    <row r="71" spans="1:72" s="26" customFormat="1" ht="22.5" customHeight="1" x14ac:dyDescent="0.3">
      <c r="A71" s="8">
        <f>'[1]Cost Report'!B78</f>
        <v>3184</v>
      </c>
      <c r="B71" s="9" t="str">
        <f>'[1]Cost Report'!C78</f>
        <v>THILAGAVATHI DHARMALINGAM</v>
      </c>
      <c r="C71" s="10" t="str">
        <f>VLOOKUP(A71,'[1]26-Master'!B:D,3,0)</f>
        <v>B</v>
      </c>
      <c r="D71" s="11">
        <f>VLOOKUP(A71,'[1]26-Master'!B:E,4,0)</f>
        <v>0.7</v>
      </c>
      <c r="E71" s="12">
        <f>Q71</f>
        <v>0.8</v>
      </c>
      <c r="F71" s="12">
        <f>Y71</f>
        <v>0.57333333333333325</v>
      </c>
      <c r="G71" s="12">
        <f>Y71</f>
        <v>0.57333333333333325</v>
      </c>
      <c r="H71" s="12">
        <f>AO71</f>
        <v>0</v>
      </c>
      <c r="I71" s="13">
        <f>AVERAGEIF(E71:H71,"&gt;0%")</f>
        <v>0.64888888888888885</v>
      </c>
      <c r="J71" s="12">
        <f>AT71</f>
        <v>0</v>
      </c>
      <c r="K71" s="14">
        <f>AVERAGEIF(E71:J71,"&gt;0%")</f>
        <v>0.64888888888888885</v>
      </c>
      <c r="L71" s="13">
        <f>IFERROR(K71,0%)</f>
        <v>0.64888888888888885</v>
      </c>
      <c r="M71" s="15">
        <f>VLOOKUP($A71,'[1]26-Master'!$B:$K,10,0)</f>
        <v>0.8</v>
      </c>
      <c r="N71" s="15">
        <f>VLOOKUP($A71,'[1]29'!$B:$K,10,0)</f>
        <v>0</v>
      </c>
      <c r="O71" s="15">
        <f>VLOOKUP($A71,'[1]30'!$B:$K,10,0)</f>
        <v>0</v>
      </c>
      <c r="P71" s="14">
        <f>AVERAGEIF(M71:O71,"&gt;0%")</f>
        <v>0.8</v>
      </c>
      <c r="Q71" s="14">
        <f>IFERROR(P71,0%)</f>
        <v>0.8</v>
      </c>
      <c r="R71" s="15">
        <f>VLOOKUP($A71,'[1]31'!$B:$K,10,0)</f>
        <v>0</v>
      </c>
      <c r="S71" s="15">
        <f>VLOOKUP($A71,'[1]2'!$B:$K,10,0)</f>
        <v>0.63</v>
      </c>
      <c r="T71" s="15">
        <f>VLOOKUP($A71,'[1]3'!$B:$K,10,0)</f>
        <v>0.48</v>
      </c>
      <c r="U71" s="15">
        <f>VLOOKUP($A71,'[1]4'!$B:$K,10,0)</f>
        <v>0.61</v>
      </c>
      <c r="V71" s="15">
        <f>VLOOKUP($A71,'[1]5'!$B:$K,10,0)</f>
        <v>0</v>
      </c>
      <c r="W71" s="15">
        <f>VLOOKUP($A71,'[1]6'!$B:$K,10,0)</f>
        <v>0</v>
      </c>
      <c r="X71" s="14">
        <f>AVERAGEIF(R71:W71,"&gt;0%")</f>
        <v>0.57333333333333325</v>
      </c>
      <c r="Y71" s="14">
        <f>IFERROR(X71,0%)</f>
        <v>0.57333333333333325</v>
      </c>
      <c r="Z71" s="15">
        <f>VLOOKUP($A71,'[1]7'!$B:$K,10,0)</f>
        <v>0.55000000000000004</v>
      </c>
      <c r="AA71" s="15">
        <f>VLOOKUP($A71,'[1]9'!$B:$K,10,0)</f>
        <v>0.48</v>
      </c>
      <c r="AB71" s="15">
        <f>VLOOKUP($A71,'[1]10'!$B:$K,10,0)</f>
        <v>0.5</v>
      </c>
      <c r="AC71" s="15">
        <f>VLOOKUP($A71,'[1]11'!$B:$K,10,0)</f>
        <v>0.48</v>
      </c>
      <c r="AD71" s="15">
        <f>VLOOKUP($A71,'[1]12'!$B:$K,10,0)</f>
        <v>0.42</v>
      </c>
      <c r="AE71" s="15">
        <f>VLOOKUP($A71,'[1]13'!$B:$K,10,0)</f>
        <v>0</v>
      </c>
      <c r="AF71" s="14">
        <f>AVERAGEIF(Z71:AE71,"&gt;0%")</f>
        <v>0.48599999999999993</v>
      </c>
      <c r="AG71" s="14">
        <f>IFERROR(AF71,0%)</f>
        <v>0.48599999999999993</v>
      </c>
      <c r="AH71" s="15">
        <f>VLOOKUP($A71,'[1]14'!$B:$K,10,0)</f>
        <v>0</v>
      </c>
      <c r="AI71" s="15">
        <f>VLOOKUP($A71,'[1]16'!$B:$K,10,0)</f>
        <v>0</v>
      </c>
      <c r="AJ71" s="15">
        <f>VLOOKUP($A71,'[1]17'!$B:$K,10,0)</f>
        <v>0</v>
      </c>
      <c r="AK71" s="15">
        <f>VLOOKUP($A71,'[1]18'!$B:$K,10,0)</f>
        <v>0</v>
      </c>
      <c r="AL71" s="15">
        <f>VLOOKUP($A71,'[1]19'!$B:$K,10,0)</f>
        <v>0</v>
      </c>
      <c r="AM71" s="15">
        <f>VLOOKUP($A71,'[1]20'!$B:$K,10,0)</f>
        <v>0</v>
      </c>
      <c r="AN71" s="14">
        <f>AVERAGEIF(AH71:AM71,"&gt;=0")</f>
        <v>0</v>
      </c>
      <c r="AO71" s="14">
        <f>IFERROR(AN71,0%)</f>
        <v>0</v>
      </c>
      <c r="AP71" s="15">
        <f>VLOOKUP($A71,'[1]21'!$B:$K,10,0)</f>
        <v>0</v>
      </c>
      <c r="AQ71" s="15">
        <f>VLOOKUP($A71,'[1]23'!$B:$K,10,0)</f>
        <v>0</v>
      </c>
      <c r="AR71" s="15">
        <f>VLOOKUP($A71,'[1]23'!$B:$K,10,0)</f>
        <v>0</v>
      </c>
      <c r="AS71" s="14">
        <f>AVERAGEIF(AP71:AR71,"&gt;=0")</f>
        <v>0</v>
      </c>
      <c r="AT71" s="14">
        <f>IFERROR(AS71,0%)</f>
        <v>0</v>
      </c>
      <c r="AU71" s="16" t="str">
        <f>IF(I71&lt;65.01%,"C",IF(I71&lt;75%,"B",IF(I71&lt;80%,"A",IF(I71&lt;85%,"A1",IF(I71&lt;90%,"A2",IF(I71&lt;100%,"A+",IF(I71&lt;64.09%,"C")))))))</f>
        <v>C</v>
      </c>
      <c r="AV71" s="17"/>
      <c r="AW71" s="18" t="str">
        <f>REPT("|",L71*100)&amp;TEXT(L71," #%")</f>
        <v>|||||||||||||||||||||||||||||||||||||||||||||||||||||||||||||||| 65%</v>
      </c>
      <c r="AX71" s="19">
        <f>VLOOKUP(A71,[2]Sheet1!$B:$AL,37,0)</f>
        <v>20</v>
      </c>
      <c r="AY71" s="20">
        <f>AX71/22</f>
        <v>0.90909090909090906</v>
      </c>
      <c r="AZ71" s="21">
        <v>1</v>
      </c>
      <c r="BA71" s="21">
        <v>1</v>
      </c>
      <c r="BB71" s="21">
        <v>1</v>
      </c>
      <c r="BC71" s="21">
        <v>1</v>
      </c>
      <c r="BD71" s="20">
        <f>SUM(AZ71:BC71)/4</f>
        <v>1</v>
      </c>
      <c r="BE71" s="21">
        <v>2</v>
      </c>
      <c r="BF71" s="21">
        <v>3</v>
      </c>
      <c r="BG71" s="21">
        <v>3</v>
      </c>
      <c r="BH71" s="21">
        <v>4</v>
      </c>
      <c r="BI71" s="21">
        <v>2</v>
      </c>
      <c r="BJ71" s="21">
        <v>3</v>
      </c>
      <c r="BK71" s="21">
        <v>3</v>
      </c>
      <c r="BL71" s="21">
        <v>4</v>
      </c>
      <c r="BM71" s="21" t="s">
        <v>35</v>
      </c>
      <c r="BN71" s="21" t="s">
        <v>35</v>
      </c>
      <c r="BO71" s="21" t="s">
        <v>35</v>
      </c>
      <c r="BP71" s="21" t="s">
        <v>35</v>
      </c>
      <c r="BQ71" s="21" t="s">
        <v>35</v>
      </c>
      <c r="BR71" s="21" t="s">
        <v>35</v>
      </c>
      <c r="BS71" s="21" t="s">
        <v>35</v>
      </c>
      <c r="BT71" s="21" t="s">
        <v>35</v>
      </c>
    </row>
    <row r="72" spans="1:72" s="26" customFormat="1" ht="22.5" customHeight="1" x14ac:dyDescent="0.3">
      <c r="A72" s="24">
        <f>'[1]Cost Report'!B79</f>
        <v>3197</v>
      </c>
      <c r="B72" s="25" t="str">
        <f>'[1]Cost Report'!C79</f>
        <v xml:space="preserve">MAITHILI M </v>
      </c>
      <c r="C72" s="10" t="str">
        <f>VLOOKUP(A72,'[1]26-Master'!B:D,3,0)</f>
        <v>B</v>
      </c>
      <c r="D72" s="11">
        <f>VLOOKUP(A72,'[1]26-Master'!B:E,4,0)</f>
        <v>0.7</v>
      </c>
      <c r="E72" s="12">
        <f>Q72</f>
        <v>0.59</v>
      </c>
      <c r="F72" s="12">
        <f>Y72</f>
        <v>0.59599999999999997</v>
      </c>
      <c r="G72" s="12">
        <f>Y72</f>
        <v>0.59599999999999997</v>
      </c>
      <c r="H72" s="12">
        <f>AO72</f>
        <v>0</v>
      </c>
      <c r="I72" s="13">
        <f>AVERAGEIF(E72:H72,"&gt;0%")</f>
        <v>0.59399999999999997</v>
      </c>
      <c r="J72" s="12">
        <f>AT72</f>
        <v>0</v>
      </c>
      <c r="K72" s="14">
        <f>AVERAGEIF(E72:J72,"&gt;0%")</f>
        <v>0.59399999999999997</v>
      </c>
      <c r="L72" s="13">
        <f>IFERROR(K72,0%)</f>
        <v>0.59399999999999997</v>
      </c>
      <c r="M72" s="15">
        <f>VLOOKUP($A72,'[1]26-Master'!$B:$K,10,0)</f>
        <v>0.69</v>
      </c>
      <c r="N72" s="15">
        <f>VLOOKUP($A72,'[1]29'!$B:$K,10,0)</f>
        <v>0.47</v>
      </c>
      <c r="O72" s="15">
        <f>VLOOKUP($A72,'[1]30'!$B:$K,10,0)</f>
        <v>0.61</v>
      </c>
      <c r="P72" s="14">
        <f>AVERAGEIF(M72:O72,"&gt;0%")</f>
        <v>0.59</v>
      </c>
      <c r="Q72" s="14">
        <f>IFERROR(P72,0%)</f>
        <v>0.59</v>
      </c>
      <c r="R72" s="15">
        <f>VLOOKUP($A72,'[1]31'!$B:$K,10,0)</f>
        <v>0.64</v>
      </c>
      <c r="S72" s="15">
        <f>VLOOKUP($A72,'[1]2'!$B:$K,10,0)</f>
        <v>0.65</v>
      </c>
      <c r="T72" s="15">
        <f>VLOOKUP($A72,'[1]3'!$B:$K,10,0)</f>
        <v>0.61</v>
      </c>
      <c r="U72" s="15">
        <f>VLOOKUP($A72,'[1]4'!$B:$K,10,0)</f>
        <v>0</v>
      </c>
      <c r="V72" s="15">
        <f>VLOOKUP($A72,'[1]5'!$B:$K,10,0)</f>
        <v>0.5</v>
      </c>
      <c r="W72" s="15">
        <f>VLOOKUP($A72,'[1]6'!$B:$K,10,0)</f>
        <v>0.57999999999999996</v>
      </c>
      <c r="X72" s="14">
        <f>AVERAGEIF(R72:W72,"&gt;0%")</f>
        <v>0.59599999999999997</v>
      </c>
      <c r="Y72" s="14">
        <f>IFERROR(X72,0%)</f>
        <v>0.59599999999999997</v>
      </c>
      <c r="Z72" s="15">
        <f>VLOOKUP($A72,'[1]7'!$B:$K,10,0)</f>
        <v>0</v>
      </c>
      <c r="AA72" s="15">
        <f>VLOOKUP($A72,'[1]9'!$B:$K,10,0)</f>
        <v>0</v>
      </c>
      <c r="AB72" s="15">
        <f>VLOOKUP($A72,'[1]10'!$B:$K,10,0)</f>
        <v>0</v>
      </c>
      <c r="AC72" s="15">
        <f>VLOOKUP($A72,'[1]11'!$B:$K,10,0)</f>
        <v>0.68</v>
      </c>
      <c r="AD72" s="15">
        <f>VLOOKUP($A72,'[1]12'!$B:$K,10,0)</f>
        <v>0.76</v>
      </c>
      <c r="AE72" s="15">
        <f>VLOOKUP($A72,'[1]13'!$B:$K,10,0)</f>
        <v>0</v>
      </c>
      <c r="AF72" s="14">
        <f>AVERAGEIF(Z72:AE72,"&gt;0%")</f>
        <v>0.72</v>
      </c>
      <c r="AG72" s="14">
        <f>IFERROR(AF72,0%)</f>
        <v>0.72</v>
      </c>
      <c r="AH72" s="15">
        <f>VLOOKUP($A72,'[1]14'!$B:$K,10,0)</f>
        <v>0</v>
      </c>
      <c r="AI72" s="15">
        <f>VLOOKUP($A72,'[1]16'!$B:$K,10,0)</f>
        <v>0</v>
      </c>
      <c r="AJ72" s="15">
        <f>VLOOKUP($A72,'[1]17'!$B:$K,10,0)</f>
        <v>0</v>
      </c>
      <c r="AK72" s="15">
        <f>VLOOKUP($A72,'[1]18'!$B:$K,10,0)</f>
        <v>0</v>
      </c>
      <c r="AL72" s="15">
        <f>VLOOKUP($A72,'[1]19'!$B:$K,10,0)</f>
        <v>0</v>
      </c>
      <c r="AM72" s="15">
        <f>VLOOKUP($A72,'[1]20'!$B:$K,10,0)</f>
        <v>0</v>
      </c>
      <c r="AN72" s="14">
        <f>AVERAGEIF(AH72:AM72,"&gt;=0")</f>
        <v>0</v>
      </c>
      <c r="AO72" s="14">
        <f>IFERROR(AN72,0%)</f>
        <v>0</v>
      </c>
      <c r="AP72" s="15">
        <f>VLOOKUP($A72,'[1]21'!$B:$K,10,0)</f>
        <v>0</v>
      </c>
      <c r="AQ72" s="15">
        <f>VLOOKUP($A72,'[1]23'!$B:$K,10,0)</f>
        <v>0</v>
      </c>
      <c r="AR72" s="15">
        <f>VLOOKUP($A72,'[1]23'!$B:$K,10,0)</f>
        <v>0</v>
      </c>
      <c r="AS72" s="14">
        <f>AVERAGEIF(AP72:AR72,"&gt;=0")</f>
        <v>0</v>
      </c>
      <c r="AT72" s="14">
        <f>IFERROR(AS72,0%)</f>
        <v>0</v>
      </c>
      <c r="AU72" s="16" t="str">
        <f>IF(I72&lt;65.01%,"C",IF(I72&lt;75%,"B",IF(I72&lt;80%,"A",IF(I72&lt;85%,"A1",IF(I72&lt;90%,"A2",IF(I72&lt;100%,"A+",IF(I72&lt;64.09%,"C")))))))</f>
        <v>C</v>
      </c>
      <c r="AV72" s="17"/>
      <c r="AW72" s="18" t="str">
        <f>REPT("|",L72*100)&amp;TEXT(L72," #%")</f>
        <v>||||||||||||||||||||||||||||||||||||||||||||||||||||||||||| 59%</v>
      </c>
      <c r="AX72" s="19">
        <f>VLOOKUP(A72,[2]Sheet1!$B:$AL,37,0)</f>
        <v>16</v>
      </c>
      <c r="AY72" s="20">
        <f>AX72/22</f>
        <v>0.72727272727272729</v>
      </c>
      <c r="AZ72" s="21">
        <v>1</v>
      </c>
      <c r="BA72" s="21">
        <v>1</v>
      </c>
      <c r="BB72" s="21">
        <v>1</v>
      </c>
      <c r="BC72" s="21">
        <v>1</v>
      </c>
      <c r="BD72" s="20">
        <f>SUM(AZ72:BC72)/4</f>
        <v>1</v>
      </c>
      <c r="BE72" s="21">
        <v>2</v>
      </c>
      <c r="BF72" s="21">
        <v>2</v>
      </c>
      <c r="BG72" s="21">
        <v>3</v>
      </c>
      <c r="BH72" s="21">
        <v>3</v>
      </c>
      <c r="BI72" s="21">
        <v>2</v>
      </c>
      <c r="BJ72" s="21">
        <v>2</v>
      </c>
      <c r="BK72" s="21">
        <v>3</v>
      </c>
      <c r="BL72" s="21">
        <v>4</v>
      </c>
      <c r="BM72" s="21">
        <v>2</v>
      </c>
      <c r="BN72" s="21">
        <v>4</v>
      </c>
      <c r="BO72" s="21" t="s">
        <v>35</v>
      </c>
      <c r="BP72" s="21" t="s">
        <v>35</v>
      </c>
      <c r="BQ72" s="21" t="s">
        <v>35</v>
      </c>
      <c r="BR72" s="21" t="s">
        <v>35</v>
      </c>
      <c r="BS72" s="21" t="s">
        <v>35</v>
      </c>
      <c r="BT72" s="21" t="s">
        <v>35</v>
      </c>
    </row>
    <row r="73" spans="1:72" s="26" customFormat="1" ht="22.5" customHeight="1" x14ac:dyDescent="0.3">
      <c r="A73" s="8">
        <f>'[1]Cost Report'!B80</f>
        <v>3199</v>
      </c>
      <c r="B73" s="9" t="str">
        <f>'[1]Cost Report'!C80</f>
        <v>SATHIYAVANI A</v>
      </c>
      <c r="C73" s="10" t="str">
        <f>VLOOKUP(A73,'[1]26-Master'!B:D,3,0)</f>
        <v>T</v>
      </c>
      <c r="D73" s="11">
        <f>VLOOKUP(A73,'[1]26-Master'!B:E,4,0)</f>
        <v>0.6</v>
      </c>
      <c r="E73" s="12">
        <f>Q73</f>
        <v>0.49666666666666665</v>
      </c>
      <c r="F73" s="12">
        <f>Y73</f>
        <v>0.61666666666666659</v>
      </c>
      <c r="G73" s="12">
        <f>Y73</f>
        <v>0.61666666666666659</v>
      </c>
      <c r="H73" s="12">
        <f>AO73</f>
        <v>0</v>
      </c>
      <c r="I73" s="13">
        <f>AVERAGEIF(E73:H73,"&gt;0%")</f>
        <v>0.57666666666666666</v>
      </c>
      <c r="J73" s="12">
        <f>AT73</f>
        <v>0</v>
      </c>
      <c r="K73" s="14">
        <f>AVERAGEIF(E73:J73,"&gt;0%")</f>
        <v>0.57666666666666666</v>
      </c>
      <c r="L73" s="13">
        <f>IFERROR(K73,0%)</f>
        <v>0.57666666666666666</v>
      </c>
      <c r="M73" s="15">
        <f>VLOOKUP($A73,'[1]26-Master'!$B:$K,10,0)</f>
        <v>0.6</v>
      </c>
      <c r="N73" s="15">
        <f>VLOOKUP($A73,'[1]29'!$B:$K,10,0)</f>
        <v>0.44</v>
      </c>
      <c r="O73" s="15">
        <f>VLOOKUP($A73,'[1]30'!$B:$K,10,0)</f>
        <v>0.45</v>
      </c>
      <c r="P73" s="14">
        <f>AVERAGEIF(M73:O73,"&gt;0%")</f>
        <v>0.49666666666666665</v>
      </c>
      <c r="Q73" s="14">
        <f>IFERROR(P73,0%)</f>
        <v>0.49666666666666665</v>
      </c>
      <c r="R73" s="15">
        <f>VLOOKUP($A73,'[1]31'!$B:$K,10,0)</f>
        <v>0.62</v>
      </c>
      <c r="S73" s="15">
        <f>VLOOKUP($A73,'[1]2'!$B:$K,10,0)</f>
        <v>0.78</v>
      </c>
      <c r="T73" s="15">
        <f>VLOOKUP($A73,'[1]3'!$B:$K,10,0)</f>
        <v>0.59</v>
      </c>
      <c r="U73" s="15">
        <f>VLOOKUP($A73,'[1]4'!$B:$K,10,0)</f>
        <v>0.61</v>
      </c>
      <c r="V73" s="15">
        <f>VLOOKUP($A73,'[1]5'!$B:$K,10,0)</f>
        <v>0.61</v>
      </c>
      <c r="W73" s="15">
        <f>VLOOKUP($A73,'[1]6'!$B:$K,10,0)</f>
        <v>0.49</v>
      </c>
      <c r="X73" s="14">
        <f>AVERAGEIF(R73:W73,"&gt;0%")</f>
        <v>0.61666666666666659</v>
      </c>
      <c r="Y73" s="14">
        <f>IFERROR(X73,0%)</f>
        <v>0.61666666666666659</v>
      </c>
      <c r="Z73" s="15">
        <f>VLOOKUP($A73,'[1]7'!$B:$K,10,0)</f>
        <v>0.27</v>
      </c>
      <c r="AA73" s="15">
        <f>VLOOKUP($A73,'[1]9'!$B:$K,10,0)</f>
        <v>0.37</v>
      </c>
      <c r="AB73" s="15">
        <f>VLOOKUP($A73,'[1]10'!$B:$K,10,0)</f>
        <v>0.69</v>
      </c>
      <c r="AC73" s="15">
        <f>VLOOKUP($A73,'[1]11'!$B:$K,10,0)</f>
        <v>0.6</v>
      </c>
      <c r="AD73" s="15">
        <f>VLOOKUP($A73,'[1]12'!$B:$K,10,0)</f>
        <v>0.67</v>
      </c>
      <c r="AE73" s="15">
        <f>VLOOKUP($A73,'[1]13'!$B:$K,10,0)</f>
        <v>0</v>
      </c>
      <c r="AF73" s="14">
        <f>AVERAGEIF(Z73:AE73,"&gt;0%")</f>
        <v>0.52</v>
      </c>
      <c r="AG73" s="14">
        <f>IFERROR(AF73,0%)</f>
        <v>0.52</v>
      </c>
      <c r="AH73" s="15">
        <f>VLOOKUP($A73,'[1]14'!$B:$K,10,0)</f>
        <v>0</v>
      </c>
      <c r="AI73" s="15">
        <f>VLOOKUP($A73,'[1]16'!$B:$K,10,0)</f>
        <v>0</v>
      </c>
      <c r="AJ73" s="15">
        <f>VLOOKUP($A73,'[1]17'!$B:$K,10,0)</f>
        <v>0</v>
      </c>
      <c r="AK73" s="15">
        <f>VLOOKUP($A73,'[1]18'!$B:$K,10,0)</f>
        <v>0</v>
      </c>
      <c r="AL73" s="15">
        <f>VLOOKUP($A73,'[1]19'!$B:$K,10,0)</f>
        <v>0</v>
      </c>
      <c r="AM73" s="15">
        <f>VLOOKUP($A73,'[1]20'!$B:$K,10,0)</f>
        <v>0</v>
      </c>
      <c r="AN73" s="14">
        <f>AVERAGEIF(AH73:AM73,"&gt;=0")</f>
        <v>0</v>
      </c>
      <c r="AO73" s="14">
        <f>IFERROR(AN73,0%)</f>
        <v>0</v>
      </c>
      <c r="AP73" s="15">
        <f>VLOOKUP($A73,'[1]21'!$B:$K,10,0)</f>
        <v>0</v>
      </c>
      <c r="AQ73" s="15">
        <f>VLOOKUP($A73,'[1]23'!$B:$K,10,0)</f>
        <v>0</v>
      </c>
      <c r="AR73" s="15">
        <f>VLOOKUP($A73,'[1]23'!$B:$K,10,0)</f>
        <v>0</v>
      </c>
      <c r="AS73" s="14">
        <f>AVERAGEIF(AP73:AR73,"&gt;=0")</f>
        <v>0</v>
      </c>
      <c r="AT73" s="14">
        <f>IFERROR(AS73,0%)</f>
        <v>0</v>
      </c>
      <c r="AU73" s="16" t="str">
        <f>IF(I73&lt;65.01%,"C",IF(I73&lt;75%,"B",IF(I73&lt;80%,"A",IF(I73&lt;85%,"A1",IF(I73&lt;90%,"A2",IF(I73&lt;100%,"A+",IF(I73&lt;64.09%,"C")))))))</f>
        <v>C</v>
      </c>
      <c r="AV73" s="17"/>
      <c r="AW73" s="18" t="str">
        <f>REPT("|",L73*100)&amp;TEXT(L73," #%")</f>
        <v>||||||||||||||||||||||||||||||||||||||||||||||||||||||||| 58%</v>
      </c>
      <c r="AX73" s="19">
        <f>VLOOKUP(A73,[2]Sheet1!$B:$AL,37,0)</f>
        <v>19</v>
      </c>
      <c r="AY73" s="20">
        <f>AX73/22</f>
        <v>0.86363636363636365</v>
      </c>
      <c r="AZ73" s="21">
        <v>1</v>
      </c>
      <c r="BA73" s="21">
        <v>1</v>
      </c>
      <c r="BB73" s="21">
        <v>1</v>
      </c>
      <c r="BC73" s="21">
        <v>1</v>
      </c>
      <c r="BD73" s="20">
        <f>SUM(AZ73:BC73)/4</f>
        <v>1</v>
      </c>
      <c r="BE73" s="21">
        <v>2</v>
      </c>
      <c r="BF73" s="21">
        <v>2</v>
      </c>
      <c r="BG73" s="21">
        <v>3</v>
      </c>
      <c r="BH73" s="21">
        <v>3</v>
      </c>
      <c r="BI73" s="21">
        <v>2</v>
      </c>
      <c r="BJ73" s="21">
        <v>2</v>
      </c>
      <c r="BK73" s="21">
        <v>3</v>
      </c>
      <c r="BL73" s="21">
        <v>3</v>
      </c>
      <c r="BM73" s="21">
        <v>2</v>
      </c>
      <c r="BN73" s="21">
        <v>4</v>
      </c>
      <c r="BO73" s="21" t="s">
        <v>35</v>
      </c>
      <c r="BP73" s="21" t="s">
        <v>35</v>
      </c>
      <c r="BQ73" s="21" t="s">
        <v>35</v>
      </c>
      <c r="BR73" s="21" t="s">
        <v>35</v>
      </c>
      <c r="BS73" s="21" t="s">
        <v>35</v>
      </c>
      <c r="BT73" s="21" t="s">
        <v>35</v>
      </c>
    </row>
    <row r="74" spans="1:72" s="26" customFormat="1" ht="22.5" customHeight="1" x14ac:dyDescent="0.3">
      <c r="A74" s="24">
        <f>'[1]Cost Report'!B81</f>
        <v>3202</v>
      </c>
      <c r="B74" s="25" t="str">
        <f>'[1]Cost Report'!C81</f>
        <v>SARANYA R</v>
      </c>
      <c r="C74" s="10" t="str">
        <f>VLOOKUP(A74,'[1]26-Master'!B:D,3,0)</f>
        <v>B</v>
      </c>
      <c r="D74" s="11">
        <f>VLOOKUP(A74,'[1]26-Master'!B:E,4,0)</f>
        <v>0.7</v>
      </c>
      <c r="E74" s="12">
        <f>Q74</f>
        <v>0.65333333333333332</v>
      </c>
      <c r="F74" s="12">
        <f>Y74</f>
        <v>0.7316666666666668</v>
      </c>
      <c r="G74" s="12">
        <f>Y74</f>
        <v>0.7316666666666668</v>
      </c>
      <c r="H74" s="12">
        <f>AO74</f>
        <v>0</v>
      </c>
      <c r="I74" s="13">
        <f>AVERAGEIF(E74:H74,"&gt;0%")</f>
        <v>0.70555555555555571</v>
      </c>
      <c r="J74" s="12">
        <f>AT74</f>
        <v>0</v>
      </c>
      <c r="K74" s="14">
        <f>AVERAGEIF(E74:J74,"&gt;0%")</f>
        <v>0.70555555555555571</v>
      </c>
      <c r="L74" s="13">
        <f>IFERROR(K74,0%)</f>
        <v>0.70555555555555571</v>
      </c>
      <c r="M74" s="15">
        <f>VLOOKUP($A74,'[1]26-Master'!$B:$K,10,0)</f>
        <v>0.71</v>
      </c>
      <c r="N74" s="15">
        <f>VLOOKUP($A74,'[1]29'!$B:$K,10,0)</f>
        <v>0.56999999999999995</v>
      </c>
      <c r="O74" s="15">
        <f>VLOOKUP($A74,'[1]30'!$B:$K,10,0)</f>
        <v>0.68</v>
      </c>
      <c r="P74" s="14">
        <f>AVERAGEIF(M74:O74,"&gt;0%")</f>
        <v>0.65333333333333332</v>
      </c>
      <c r="Q74" s="14">
        <f>IFERROR(P74,0%)</f>
        <v>0.65333333333333332</v>
      </c>
      <c r="R74" s="15">
        <f>VLOOKUP($A74,'[1]31'!$B:$K,10,0)</f>
        <v>0.7</v>
      </c>
      <c r="S74" s="15">
        <f>VLOOKUP($A74,'[1]2'!$B:$K,10,0)</f>
        <v>0.65</v>
      </c>
      <c r="T74" s="15">
        <f>VLOOKUP($A74,'[1]3'!$B:$K,10,0)</f>
        <v>0.81</v>
      </c>
      <c r="U74" s="15">
        <f>VLOOKUP($A74,'[1]4'!$B:$K,10,0)</f>
        <v>0.74</v>
      </c>
      <c r="V74" s="15">
        <f>VLOOKUP($A74,'[1]5'!$B:$K,10,0)</f>
        <v>0.82</v>
      </c>
      <c r="W74" s="15">
        <f>VLOOKUP($A74,'[1]6'!$B:$K,10,0)</f>
        <v>0.67</v>
      </c>
      <c r="X74" s="14">
        <f>AVERAGEIF(R74:W74,"&gt;0%")</f>
        <v>0.7316666666666668</v>
      </c>
      <c r="Y74" s="14">
        <f>IFERROR(X74,0%)</f>
        <v>0.7316666666666668</v>
      </c>
      <c r="Z74" s="15">
        <f>VLOOKUP($A74,'[1]7'!$B:$K,10,0)</f>
        <v>0.5</v>
      </c>
      <c r="AA74" s="15">
        <f>VLOOKUP($A74,'[1]9'!$B:$K,10,0)</f>
        <v>0.63</v>
      </c>
      <c r="AB74" s="15">
        <f>VLOOKUP($A74,'[1]10'!$B:$K,10,0)</f>
        <v>0.79</v>
      </c>
      <c r="AC74" s="15">
        <f>VLOOKUP($A74,'[1]11'!$B:$K,10,0)</f>
        <v>0.74</v>
      </c>
      <c r="AD74" s="15">
        <f>VLOOKUP($A74,'[1]12'!$B:$K,10,0)</f>
        <v>0</v>
      </c>
      <c r="AE74" s="15">
        <f>VLOOKUP($A74,'[1]13'!$B:$K,10,0)</f>
        <v>0</v>
      </c>
      <c r="AF74" s="14">
        <f>AVERAGEIF(Z74:AE74,"&gt;0%")</f>
        <v>0.66500000000000004</v>
      </c>
      <c r="AG74" s="14">
        <f>IFERROR(AF74,0%)</f>
        <v>0.66500000000000004</v>
      </c>
      <c r="AH74" s="15">
        <f>VLOOKUP($A74,'[1]14'!$B:$K,10,0)</f>
        <v>0</v>
      </c>
      <c r="AI74" s="15">
        <f>VLOOKUP($A74,'[1]16'!$B:$K,10,0)</f>
        <v>0</v>
      </c>
      <c r="AJ74" s="15">
        <f>VLOOKUP($A74,'[1]17'!$B:$K,10,0)</f>
        <v>0</v>
      </c>
      <c r="AK74" s="15">
        <f>VLOOKUP($A74,'[1]18'!$B:$K,10,0)</f>
        <v>0</v>
      </c>
      <c r="AL74" s="15">
        <f>VLOOKUP($A74,'[1]19'!$B:$K,10,0)</f>
        <v>0</v>
      </c>
      <c r="AM74" s="15">
        <f>VLOOKUP($A74,'[1]20'!$B:$K,10,0)</f>
        <v>0</v>
      </c>
      <c r="AN74" s="14">
        <f>AVERAGEIF(AH74:AM74,"&gt;=0")</f>
        <v>0</v>
      </c>
      <c r="AO74" s="14">
        <f>IFERROR(AN74,0%)</f>
        <v>0</v>
      </c>
      <c r="AP74" s="15">
        <f>VLOOKUP($A74,'[1]21'!$B:$K,10,0)</f>
        <v>0</v>
      </c>
      <c r="AQ74" s="15">
        <f>VLOOKUP($A74,'[1]23'!$B:$K,10,0)</f>
        <v>0</v>
      </c>
      <c r="AR74" s="15">
        <f>VLOOKUP($A74,'[1]23'!$B:$K,10,0)</f>
        <v>0</v>
      </c>
      <c r="AS74" s="14">
        <f>AVERAGEIF(AP74:AR74,"&gt;=0")</f>
        <v>0</v>
      </c>
      <c r="AT74" s="14">
        <f>IFERROR(AS74,0%)</f>
        <v>0</v>
      </c>
      <c r="AU74" s="16" t="str">
        <f>IF(I74&lt;65.01%,"C",IF(I74&lt;75%,"B",IF(I74&lt;80%,"A",IF(I74&lt;85%,"A1",IF(I74&lt;90%,"A2",IF(I74&lt;100%,"A+",IF(I74&lt;64.09%,"C")))))))</f>
        <v>B</v>
      </c>
      <c r="AV74" s="17"/>
      <c r="AW74" s="18" t="str">
        <f>REPT("|",L74*100)&amp;TEXT(L74," #%")</f>
        <v>|||||||||||||||||||||||||||||||||||||||||||||||||||||||||||||||||||||| 71%</v>
      </c>
      <c r="AX74" s="19">
        <f>VLOOKUP(A74,[2]Sheet1!$B:$AL,37,0)</f>
        <v>21</v>
      </c>
      <c r="AY74" s="20">
        <f>AX74/22</f>
        <v>0.95454545454545459</v>
      </c>
      <c r="AZ74" s="21">
        <v>1</v>
      </c>
      <c r="BA74" s="21">
        <v>1</v>
      </c>
      <c r="BB74" s="21">
        <v>1</v>
      </c>
      <c r="BC74" s="21">
        <v>1</v>
      </c>
      <c r="BD74" s="20">
        <f>SUM(AZ74:BC74)/4</f>
        <v>1</v>
      </c>
      <c r="BE74" s="21">
        <v>2</v>
      </c>
      <c r="BF74" s="21">
        <v>2</v>
      </c>
      <c r="BG74" s="21">
        <v>3</v>
      </c>
      <c r="BH74" s="21">
        <v>3</v>
      </c>
      <c r="BI74" s="21">
        <v>2</v>
      </c>
      <c r="BJ74" s="21">
        <v>2</v>
      </c>
      <c r="BK74" s="21">
        <v>3</v>
      </c>
      <c r="BL74" s="21">
        <v>3</v>
      </c>
      <c r="BM74" s="21">
        <v>2</v>
      </c>
      <c r="BN74" s="21">
        <v>2</v>
      </c>
      <c r="BO74" s="21">
        <v>4</v>
      </c>
      <c r="BP74" s="21">
        <v>4</v>
      </c>
      <c r="BQ74" s="21">
        <v>4</v>
      </c>
      <c r="BR74" s="21">
        <v>6</v>
      </c>
      <c r="BS74" s="21">
        <v>4</v>
      </c>
      <c r="BT74" s="21">
        <v>6</v>
      </c>
    </row>
    <row r="75" spans="1:72" s="26" customFormat="1" ht="22.5" customHeight="1" x14ac:dyDescent="0.3">
      <c r="A75" s="8">
        <f>'[1]Cost Report'!B82</f>
        <v>3227</v>
      </c>
      <c r="B75" s="9" t="str">
        <f>'[1]Cost Report'!C82</f>
        <v>RANI S</v>
      </c>
      <c r="C75" s="10" t="str">
        <f>VLOOKUP(A75,'[1]26-Master'!B:D,3,0)</f>
        <v>C</v>
      </c>
      <c r="D75" s="11">
        <f>VLOOKUP(A75,'[1]26-Master'!B:E,4,0)</f>
        <v>0.65</v>
      </c>
      <c r="E75" s="12">
        <f>Q75</f>
        <v>0</v>
      </c>
      <c r="F75" s="12">
        <f>Y75</f>
        <v>0</v>
      </c>
      <c r="G75" s="12">
        <f>Y75</f>
        <v>0</v>
      </c>
      <c r="H75" s="12">
        <f>AO75</f>
        <v>0</v>
      </c>
      <c r="I75" s="13">
        <f>AVERAGEIF(E75:H75,"&gt;=0%")</f>
        <v>0</v>
      </c>
      <c r="J75" s="12">
        <f>AT75</f>
        <v>0</v>
      </c>
      <c r="K75" s="14" t="e">
        <f>AVERAGEIF(E75:J75,"&gt;0%")</f>
        <v>#DIV/0!</v>
      </c>
      <c r="L75" s="13">
        <f>IFERROR(K75,0%)</f>
        <v>0</v>
      </c>
      <c r="M75" s="15">
        <f>VLOOKUP($A75,'[1]26-Master'!$B:$K,10,0)</f>
        <v>0</v>
      </c>
      <c r="N75" s="15">
        <f>VLOOKUP($A75,'[1]29'!$B:$K,10,0)</f>
        <v>0</v>
      </c>
      <c r="O75" s="15">
        <f>VLOOKUP($A75,'[1]30'!$B:$K,10,0)</f>
        <v>0</v>
      </c>
      <c r="P75" s="14">
        <f>AVERAGEIF(M75:O75,"&gt;=0%")</f>
        <v>0</v>
      </c>
      <c r="Q75" s="14">
        <f>IFERROR(P75,0%)</f>
        <v>0</v>
      </c>
      <c r="R75" s="15">
        <f>VLOOKUP($A75,'[1]31'!$B:$K,10,0)</f>
        <v>0</v>
      </c>
      <c r="S75" s="15">
        <f>VLOOKUP($A75,'[1]2'!$B:$K,10,0)</f>
        <v>0</v>
      </c>
      <c r="T75" s="15">
        <f>VLOOKUP($A75,'[1]3'!$B:$K,10,0)</f>
        <v>0</v>
      </c>
      <c r="U75" s="15">
        <f>VLOOKUP($A75,'[1]4'!$B:$K,10,0)</f>
        <v>0</v>
      </c>
      <c r="V75" s="15">
        <f>VLOOKUP($A75,'[1]5'!$B:$K,10,0)</f>
        <v>0</v>
      </c>
      <c r="W75" s="15">
        <f>VLOOKUP($A75,'[1]6'!$B:$K,10,0)</f>
        <v>0</v>
      </c>
      <c r="X75" s="14">
        <f>AVERAGEIF(R75:W75,"&gt;=0%")</f>
        <v>0</v>
      </c>
      <c r="Y75" s="14">
        <f>IFERROR(X75,0%)</f>
        <v>0</v>
      </c>
      <c r="Z75" s="15">
        <f>VLOOKUP($A75,'[1]7'!$B:$K,10,0)</f>
        <v>0</v>
      </c>
      <c r="AA75" s="15">
        <f>VLOOKUP($A75,'[1]9'!$B:$K,10,0)</f>
        <v>0</v>
      </c>
      <c r="AB75" s="15">
        <f>VLOOKUP($A75,'[1]10'!$B:$K,10,0)</f>
        <v>0</v>
      </c>
      <c r="AC75" s="15">
        <f>VLOOKUP($A75,'[1]11'!$B:$K,10,0)</f>
        <v>0</v>
      </c>
      <c r="AD75" s="15">
        <f>VLOOKUP($A75,'[1]12'!$B:$K,10,0)</f>
        <v>0</v>
      </c>
      <c r="AE75" s="15">
        <f>VLOOKUP($A75,'[1]13'!$B:$K,10,0)</f>
        <v>0</v>
      </c>
      <c r="AF75" s="14">
        <f>AVERAGEIF(Z75:AE75,"&gt;=0%")</f>
        <v>0</v>
      </c>
      <c r="AG75" s="14">
        <f>IFERROR(AF75,0%)</f>
        <v>0</v>
      </c>
      <c r="AH75" s="15">
        <f>VLOOKUP($A75,'[1]14'!$B:$K,10,0)</f>
        <v>0</v>
      </c>
      <c r="AI75" s="15">
        <f>VLOOKUP($A75,'[1]16'!$B:$K,10,0)</f>
        <v>0</v>
      </c>
      <c r="AJ75" s="15">
        <f>VLOOKUP($A75,'[1]17'!$B:$K,10,0)</f>
        <v>0</v>
      </c>
      <c r="AK75" s="15">
        <f>VLOOKUP($A75,'[1]18'!$B:$K,10,0)</f>
        <v>0</v>
      </c>
      <c r="AL75" s="15">
        <f>VLOOKUP($A75,'[1]19'!$B:$K,10,0)</f>
        <v>0</v>
      </c>
      <c r="AM75" s="15">
        <f>VLOOKUP($A75,'[1]20'!$B:$K,10,0)</f>
        <v>0</v>
      </c>
      <c r="AN75" s="14">
        <f>AVERAGEIF(AH75:AM75,"&gt;=0")</f>
        <v>0</v>
      </c>
      <c r="AO75" s="14">
        <f>IFERROR(AN75,0%)</f>
        <v>0</v>
      </c>
      <c r="AP75" s="15">
        <f>VLOOKUP($A75,'[1]21'!$B:$K,10,0)</f>
        <v>0</v>
      </c>
      <c r="AQ75" s="15">
        <f>VLOOKUP($A75,'[1]23'!$B:$K,10,0)</f>
        <v>0</v>
      </c>
      <c r="AR75" s="15">
        <f>VLOOKUP($A75,'[1]23'!$B:$K,10,0)</f>
        <v>0</v>
      </c>
      <c r="AS75" s="14">
        <f>AVERAGEIF(AP75:AR75,"&gt;=0")</f>
        <v>0</v>
      </c>
      <c r="AT75" s="14">
        <f>IFERROR(AS75,0%)</f>
        <v>0</v>
      </c>
      <c r="AU75" s="16" t="str">
        <f>IF(I75&lt;65.01%,"C",IF(I75&lt;75%,"B",IF(I75&lt;80%,"A",IF(I75&lt;85%,"A1",IF(I75&lt;90%,"A2",IF(I75&lt;100%,"A+",IF(I75&lt;64.09%,"C")))))))</f>
        <v>C</v>
      </c>
      <c r="AV75" s="17"/>
      <c r="AW75" s="18" t="str">
        <f>REPT("|",L75*100)&amp;TEXT(L75," #%")</f>
        <v xml:space="preserve"> %</v>
      </c>
      <c r="AX75" s="19">
        <v>0</v>
      </c>
      <c r="AY75" s="20">
        <f>AX75/22</f>
        <v>0</v>
      </c>
      <c r="AZ75" s="21">
        <v>0</v>
      </c>
      <c r="BA75" s="21">
        <v>0</v>
      </c>
      <c r="BB75" s="21">
        <v>0</v>
      </c>
      <c r="BC75" s="21">
        <v>0</v>
      </c>
      <c r="BD75" s="20">
        <f>SUM(AZ75:BC75)/4</f>
        <v>0</v>
      </c>
      <c r="BE75" s="21">
        <v>2</v>
      </c>
      <c r="BF75" s="21" t="s">
        <v>35</v>
      </c>
      <c r="BG75" s="21">
        <v>3</v>
      </c>
      <c r="BH75" s="21" t="s">
        <v>35</v>
      </c>
      <c r="BI75" s="21">
        <v>2</v>
      </c>
      <c r="BJ75" s="21" t="s">
        <v>35</v>
      </c>
      <c r="BK75" s="21">
        <v>3</v>
      </c>
      <c r="BL75" s="21" t="s">
        <v>35</v>
      </c>
      <c r="BM75" s="21">
        <v>2</v>
      </c>
      <c r="BN75" s="21" t="s">
        <v>35</v>
      </c>
      <c r="BO75" s="21">
        <v>4</v>
      </c>
      <c r="BP75" s="21" t="s">
        <v>35</v>
      </c>
      <c r="BQ75" s="21">
        <v>4</v>
      </c>
      <c r="BR75" s="21" t="s">
        <v>35</v>
      </c>
      <c r="BS75" s="21">
        <v>4</v>
      </c>
      <c r="BT75" s="21" t="s">
        <v>35</v>
      </c>
    </row>
    <row r="76" spans="1:72" s="26" customFormat="1" ht="22.5" customHeight="1" x14ac:dyDescent="0.3">
      <c r="A76" s="8">
        <f>'[1]Cost Report'!B83</f>
        <v>3235</v>
      </c>
      <c r="B76" s="9" t="str">
        <f>'[1]Cost Report'!C83</f>
        <v>KAVITHA B</v>
      </c>
      <c r="C76" s="10" t="str">
        <f>VLOOKUP(A76,'[1]26-Master'!B:D,3,0)</f>
        <v>C</v>
      </c>
      <c r="D76" s="11">
        <f>VLOOKUP(A76,'[1]26-Master'!B:E,4,0)</f>
        <v>0.65</v>
      </c>
      <c r="E76" s="12">
        <f>Q76</f>
        <v>0.52333333333333332</v>
      </c>
      <c r="F76" s="12">
        <f>Y76</f>
        <v>0.51750000000000007</v>
      </c>
      <c r="G76" s="12">
        <f>Y76</f>
        <v>0.51750000000000007</v>
      </c>
      <c r="H76" s="12">
        <f>AO76</f>
        <v>0</v>
      </c>
      <c r="I76" s="13">
        <f>AVERAGEIF(E76:H76,"&gt;0%")</f>
        <v>0.51944444444444449</v>
      </c>
      <c r="J76" s="12">
        <f>AT76</f>
        <v>0</v>
      </c>
      <c r="K76" s="14">
        <f>AVERAGEIF(E76:J76,"&gt;0%")</f>
        <v>0.51944444444444449</v>
      </c>
      <c r="L76" s="13">
        <f>IFERROR(K76,0%)</f>
        <v>0.51944444444444449</v>
      </c>
      <c r="M76" s="15">
        <f>VLOOKUP($A76,'[1]26-Master'!$B:$K,10,0)</f>
        <v>0.59</v>
      </c>
      <c r="N76" s="15">
        <f>VLOOKUP($A76,'[1]29'!$B:$K,10,0)</f>
        <v>0.42</v>
      </c>
      <c r="O76" s="15">
        <f>VLOOKUP($A76,'[1]30'!$B:$K,10,0)</f>
        <v>0.56000000000000005</v>
      </c>
      <c r="P76" s="14">
        <f>AVERAGEIF(M76:O76,"&gt;0%")</f>
        <v>0.52333333333333332</v>
      </c>
      <c r="Q76" s="14">
        <f>IFERROR(P76,0%)</f>
        <v>0.52333333333333332</v>
      </c>
      <c r="R76" s="15">
        <f>VLOOKUP($A76,'[1]31'!$B:$K,10,0)</f>
        <v>0.6</v>
      </c>
      <c r="S76" s="15">
        <f>VLOOKUP($A76,'[1]2'!$B:$K,10,0)</f>
        <v>0.67</v>
      </c>
      <c r="T76" s="15">
        <f>VLOOKUP($A76,'[1]3'!$B:$K,10,0)</f>
        <v>0.28000000000000003</v>
      </c>
      <c r="U76" s="15">
        <f>VLOOKUP($A76,'[1]4'!$B:$K,10,0)</f>
        <v>0</v>
      </c>
      <c r="V76" s="15">
        <f>VLOOKUP($A76,'[1]5'!$B:$K,10,0)</f>
        <v>0.52</v>
      </c>
      <c r="W76" s="15">
        <f>VLOOKUP($A76,'[1]6'!$B:$K,10,0)</f>
        <v>0</v>
      </c>
      <c r="X76" s="14">
        <f>AVERAGEIF(R76:W76,"&gt;0%")</f>
        <v>0.51750000000000007</v>
      </c>
      <c r="Y76" s="14">
        <f>IFERROR(X76,0%)</f>
        <v>0.51750000000000007</v>
      </c>
      <c r="Z76" s="15">
        <f>VLOOKUP($A76,'[1]7'!$B:$K,10,0)</f>
        <v>0</v>
      </c>
      <c r="AA76" s="15">
        <f>VLOOKUP($A76,'[1]9'!$B:$K,10,0)</f>
        <v>0</v>
      </c>
      <c r="AB76" s="15">
        <f>VLOOKUP($A76,'[1]10'!$B:$K,10,0)</f>
        <v>0.56000000000000005</v>
      </c>
      <c r="AC76" s="15">
        <f>VLOOKUP($A76,'[1]11'!$B:$K,10,0)</f>
        <v>0</v>
      </c>
      <c r="AD76" s="15">
        <f>VLOOKUP($A76,'[1]12'!$B:$K,10,0)</f>
        <v>0</v>
      </c>
      <c r="AE76" s="15">
        <f>VLOOKUP($A76,'[1]13'!$B:$K,10,0)</f>
        <v>0</v>
      </c>
      <c r="AF76" s="14">
        <f>AVERAGEIF(Z76:AE76,"&gt;0%")</f>
        <v>0.56000000000000005</v>
      </c>
      <c r="AG76" s="14">
        <f>IFERROR(AF76,0%)</f>
        <v>0.56000000000000005</v>
      </c>
      <c r="AH76" s="15">
        <f>VLOOKUP($A76,'[1]14'!$B:$K,10,0)</f>
        <v>0</v>
      </c>
      <c r="AI76" s="15">
        <f>VLOOKUP($A76,'[1]16'!$B:$K,10,0)</f>
        <v>0</v>
      </c>
      <c r="AJ76" s="15">
        <f>VLOOKUP($A76,'[1]17'!$B:$K,10,0)</f>
        <v>0</v>
      </c>
      <c r="AK76" s="15">
        <f>VLOOKUP($A76,'[1]18'!$B:$K,10,0)</f>
        <v>0</v>
      </c>
      <c r="AL76" s="15">
        <f>VLOOKUP($A76,'[1]19'!$B:$K,10,0)</f>
        <v>0</v>
      </c>
      <c r="AM76" s="15">
        <f>VLOOKUP($A76,'[1]20'!$B:$K,10,0)</f>
        <v>0</v>
      </c>
      <c r="AN76" s="14">
        <f>AVERAGEIF(AH76:AM76,"&gt;=0")</f>
        <v>0</v>
      </c>
      <c r="AO76" s="14">
        <f>IFERROR(AN76,0%)</f>
        <v>0</v>
      </c>
      <c r="AP76" s="15">
        <f>VLOOKUP($A76,'[1]21'!$B:$K,10,0)</f>
        <v>0</v>
      </c>
      <c r="AQ76" s="15">
        <f>VLOOKUP($A76,'[1]23'!$B:$K,10,0)</f>
        <v>0</v>
      </c>
      <c r="AR76" s="15">
        <f>VLOOKUP($A76,'[1]23'!$B:$K,10,0)</f>
        <v>0</v>
      </c>
      <c r="AS76" s="14">
        <f>AVERAGEIF(AP76:AR76,"&gt;=0")</f>
        <v>0</v>
      </c>
      <c r="AT76" s="14">
        <f>IFERROR(AS76,0%)</f>
        <v>0</v>
      </c>
      <c r="AU76" s="16" t="str">
        <f>IF(I76&lt;65.01%,"C",IF(I76&lt;75%,"B",IF(I76&lt;80%,"A",IF(I76&lt;85%,"A1",IF(I76&lt;90%,"A2",IF(I76&lt;100%,"A+",IF(I76&lt;64.09%,"C")))))))</f>
        <v>C</v>
      </c>
      <c r="AV76" s="17"/>
      <c r="AW76" s="18" t="str">
        <f>REPT("|",L76*100)&amp;TEXT(L76," #%")</f>
        <v>||||||||||||||||||||||||||||||||||||||||||||||||||| 52%</v>
      </c>
      <c r="AX76" s="19">
        <f>VLOOKUP(A76,[2]Sheet1!$B:$AL,37,0)</f>
        <v>18</v>
      </c>
      <c r="AY76" s="20">
        <f>AX76/22</f>
        <v>0.81818181818181823</v>
      </c>
      <c r="AZ76" s="21">
        <v>1</v>
      </c>
      <c r="BA76" s="21">
        <v>1</v>
      </c>
      <c r="BB76" s="21">
        <v>1</v>
      </c>
      <c r="BC76" s="21">
        <v>1</v>
      </c>
      <c r="BD76" s="20">
        <f>SUM(AZ76:BC76)/4</f>
        <v>1</v>
      </c>
      <c r="BE76" s="21">
        <v>2</v>
      </c>
      <c r="BF76" s="21">
        <v>3</v>
      </c>
      <c r="BG76" s="21">
        <v>3</v>
      </c>
      <c r="BH76" s="21">
        <v>4</v>
      </c>
      <c r="BI76" s="21">
        <v>2</v>
      </c>
      <c r="BJ76" s="21">
        <v>3</v>
      </c>
      <c r="BK76" s="21">
        <v>3</v>
      </c>
      <c r="BL76" s="21">
        <v>4</v>
      </c>
      <c r="BM76" s="21" t="s">
        <v>35</v>
      </c>
      <c r="BN76" s="21" t="s">
        <v>35</v>
      </c>
      <c r="BO76" s="21" t="s">
        <v>35</v>
      </c>
      <c r="BP76" s="21" t="s">
        <v>35</v>
      </c>
      <c r="BQ76" s="21" t="s">
        <v>35</v>
      </c>
      <c r="BR76" s="21" t="s">
        <v>35</v>
      </c>
      <c r="BS76" s="21" t="s">
        <v>35</v>
      </c>
      <c r="BT76" s="21" t="s">
        <v>35</v>
      </c>
    </row>
    <row r="77" spans="1:72" s="26" customFormat="1" ht="22.5" customHeight="1" x14ac:dyDescent="0.3">
      <c r="A77" s="8">
        <f>'[1]Cost Report'!B84</f>
        <v>3250</v>
      </c>
      <c r="B77" s="9" t="str">
        <f>'[1]Cost Report'!C84</f>
        <v>SARITHA S</v>
      </c>
      <c r="C77" s="10" t="str">
        <f>VLOOKUP(A77,'[1]26-Master'!B:D,3,0)</f>
        <v>C</v>
      </c>
      <c r="D77" s="11">
        <f>VLOOKUP(A77,'[1]26-Master'!B:E,4,0)</f>
        <v>0.65</v>
      </c>
      <c r="E77" s="12">
        <f>Q77</f>
        <v>0</v>
      </c>
      <c r="F77" s="12">
        <f>Y77</f>
        <v>0</v>
      </c>
      <c r="G77" s="12">
        <f>Y77</f>
        <v>0</v>
      </c>
      <c r="H77" s="12">
        <f>AO77</f>
        <v>0</v>
      </c>
      <c r="I77" s="13">
        <f>AVERAGEIF(E77:H77,"&gt;=0%")</f>
        <v>0</v>
      </c>
      <c r="J77" s="12">
        <f>AT77</f>
        <v>0</v>
      </c>
      <c r="K77" s="14" t="e">
        <f>AVERAGEIF(E77:J77,"&gt;0%")</f>
        <v>#DIV/0!</v>
      </c>
      <c r="L77" s="13">
        <f>IFERROR(K77,0%)</f>
        <v>0</v>
      </c>
      <c r="M77" s="15">
        <f>VLOOKUP($A77,'[1]26-Master'!$B:$K,10,0)</f>
        <v>0</v>
      </c>
      <c r="N77" s="15">
        <f>VLOOKUP($A77,'[1]29'!$B:$K,10,0)</f>
        <v>0</v>
      </c>
      <c r="O77" s="15">
        <f>VLOOKUP($A77,'[1]30'!$B:$K,10,0)</f>
        <v>0</v>
      </c>
      <c r="P77" s="14">
        <f>AVERAGEIF(M77:O77,"&gt;=0%")</f>
        <v>0</v>
      </c>
      <c r="Q77" s="14">
        <f>IFERROR(P77,0%)</f>
        <v>0</v>
      </c>
      <c r="R77" s="15">
        <f>VLOOKUP($A77,'[1]31'!$B:$K,10,0)</f>
        <v>0</v>
      </c>
      <c r="S77" s="15">
        <f>VLOOKUP($A77,'[1]2'!$B:$K,10,0)</f>
        <v>0</v>
      </c>
      <c r="T77" s="15">
        <f>VLOOKUP($A77,'[1]3'!$B:$K,10,0)</f>
        <v>0</v>
      </c>
      <c r="U77" s="15">
        <f>VLOOKUP($A77,'[1]4'!$B:$K,10,0)</f>
        <v>0</v>
      </c>
      <c r="V77" s="15">
        <f>VLOOKUP($A77,'[1]5'!$B:$K,10,0)</f>
        <v>0</v>
      </c>
      <c r="W77" s="15">
        <f>VLOOKUP($A77,'[1]6'!$B:$K,10,0)</f>
        <v>0</v>
      </c>
      <c r="X77" s="14">
        <f>AVERAGEIF(R77:W77,"&gt;=0%")</f>
        <v>0</v>
      </c>
      <c r="Y77" s="14">
        <f>IFERROR(X77,0%)</f>
        <v>0</v>
      </c>
      <c r="Z77" s="15">
        <f>VLOOKUP($A77,'[1]7'!$B:$K,10,0)</f>
        <v>0</v>
      </c>
      <c r="AA77" s="15">
        <f>VLOOKUP($A77,'[1]9'!$B:$K,10,0)</f>
        <v>0</v>
      </c>
      <c r="AB77" s="15">
        <f>VLOOKUP($A77,'[1]10'!$B:$K,10,0)</f>
        <v>0</v>
      </c>
      <c r="AC77" s="15">
        <f>VLOOKUP($A77,'[1]11'!$B:$K,10,0)</f>
        <v>0</v>
      </c>
      <c r="AD77" s="15">
        <f>VLOOKUP($A77,'[1]12'!$B:$K,10,0)</f>
        <v>0</v>
      </c>
      <c r="AE77" s="15">
        <f>VLOOKUP($A77,'[1]13'!$B:$K,10,0)</f>
        <v>0</v>
      </c>
      <c r="AF77" s="14">
        <f>AVERAGEIF(Z77:AE77,"&gt;=0%")</f>
        <v>0</v>
      </c>
      <c r="AG77" s="14">
        <f>IFERROR(AF77,0%)</f>
        <v>0</v>
      </c>
      <c r="AH77" s="15">
        <f>VLOOKUP($A77,'[1]14'!$B:$K,10,0)</f>
        <v>0</v>
      </c>
      <c r="AI77" s="15">
        <f>VLOOKUP($A77,'[1]16'!$B:$K,10,0)</f>
        <v>0</v>
      </c>
      <c r="AJ77" s="15">
        <f>VLOOKUP($A77,'[1]17'!$B:$K,10,0)</f>
        <v>0</v>
      </c>
      <c r="AK77" s="15">
        <f>VLOOKUP($A77,'[1]18'!$B:$K,10,0)</f>
        <v>0</v>
      </c>
      <c r="AL77" s="15">
        <f>VLOOKUP($A77,'[1]19'!$B:$K,10,0)</f>
        <v>0</v>
      </c>
      <c r="AM77" s="15">
        <f>VLOOKUP($A77,'[1]20'!$B:$K,10,0)</f>
        <v>0</v>
      </c>
      <c r="AN77" s="14">
        <f>AVERAGEIF(AH77:AM77,"&gt;=0")</f>
        <v>0</v>
      </c>
      <c r="AO77" s="14">
        <f>IFERROR(AN77,0%)</f>
        <v>0</v>
      </c>
      <c r="AP77" s="15">
        <f>VLOOKUP($A77,'[1]21'!$B:$K,10,0)</f>
        <v>0</v>
      </c>
      <c r="AQ77" s="15">
        <f>VLOOKUP($A77,'[1]23'!$B:$K,10,0)</f>
        <v>0</v>
      </c>
      <c r="AR77" s="15">
        <f>VLOOKUP($A77,'[1]23'!$B:$K,10,0)</f>
        <v>0</v>
      </c>
      <c r="AS77" s="14">
        <f>AVERAGEIF(AP77:AR77,"&gt;=0")</f>
        <v>0</v>
      </c>
      <c r="AT77" s="14">
        <f>IFERROR(AS77,0%)</f>
        <v>0</v>
      </c>
      <c r="AU77" s="16" t="str">
        <f>IF(I77&lt;65.01%,"C",IF(I77&lt;75%,"B",IF(I77&lt;80%,"A",IF(I77&lt;85%,"A1",IF(I77&lt;90%,"A2",IF(I77&lt;100%,"A+",IF(I77&lt;64.09%,"C")))))))</f>
        <v>C</v>
      </c>
      <c r="AW77" s="18" t="str">
        <f>REPT("|",L77*100)&amp;TEXT(L77," #%")</f>
        <v xml:space="preserve"> %</v>
      </c>
      <c r="AX77" s="19">
        <f>VLOOKUP(A77,[2]Sheet1!$B:$AL,37,0)</f>
        <v>20</v>
      </c>
      <c r="AY77" s="20">
        <f>AX77/22</f>
        <v>0.90909090909090906</v>
      </c>
      <c r="AZ77" s="21">
        <v>1</v>
      </c>
      <c r="BA77" s="21">
        <v>1</v>
      </c>
      <c r="BB77" s="21">
        <v>1</v>
      </c>
      <c r="BC77" s="21">
        <v>1</v>
      </c>
      <c r="BD77" s="20">
        <f>SUM(AZ77:BC77)/4</f>
        <v>1</v>
      </c>
      <c r="BE77" s="21" t="s">
        <v>35</v>
      </c>
      <c r="BF77" s="21" t="s">
        <v>35</v>
      </c>
      <c r="BG77" s="21" t="s">
        <v>35</v>
      </c>
      <c r="BH77" s="21" t="s">
        <v>35</v>
      </c>
      <c r="BI77" s="21" t="s">
        <v>35</v>
      </c>
      <c r="BJ77" s="21" t="s">
        <v>35</v>
      </c>
      <c r="BK77" s="21">
        <v>3</v>
      </c>
      <c r="BL77" s="21" t="s">
        <v>35</v>
      </c>
      <c r="BM77" s="21" t="s">
        <v>35</v>
      </c>
      <c r="BN77" s="21" t="s">
        <v>35</v>
      </c>
      <c r="BO77" s="21" t="s">
        <v>35</v>
      </c>
      <c r="BP77" s="21" t="s">
        <v>35</v>
      </c>
      <c r="BQ77" s="21" t="s">
        <v>35</v>
      </c>
      <c r="BR77" s="21" t="s">
        <v>35</v>
      </c>
      <c r="BS77" s="21" t="s">
        <v>35</v>
      </c>
      <c r="BT77" s="21" t="s">
        <v>35</v>
      </c>
    </row>
    <row r="78" spans="1:72" s="26" customFormat="1" ht="22.5" customHeight="1" x14ac:dyDescent="0.3">
      <c r="A78" s="8">
        <f>'[1]Cost Report'!B85</f>
        <v>3297</v>
      </c>
      <c r="B78" s="9" t="str">
        <f>'[1]Cost Report'!C85</f>
        <v>SENBAGAM P</v>
      </c>
      <c r="C78" s="10" t="str">
        <f>VLOOKUP(A78,'[1]26-Master'!B:D,3,0)</f>
        <v>C</v>
      </c>
      <c r="D78" s="11">
        <f>VLOOKUP(A78,'[1]26-Master'!B:E,4,0)</f>
        <v>0.65</v>
      </c>
      <c r="E78" s="12">
        <f>Q78</f>
        <v>0.52666666666666662</v>
      </c>
      <c r="F78" s="12">
        <f>Y78</f>
        <v>0.57000000000000006</v>
      </c>
      <c r="G78" s="12">
        <f>Y78</f>
        <v>0.57000000000000006</v>
      </c>
      <c r="H78" s="12">
        <f>AO78</f>
        <v>0</v>
      </c>
      <c r="I78" s="13">
        <f>AVERAGEIF(E78:H78,"&gt;0%")</f>
        <v>0.55555555555555558</v>
      </c>
      <c r="J78" s="12">
        <f>AT78</f>
        <v>0</v>
      </c>
      <c r="K78" s="14">
        <f>AVERAGEIF(E78:J78,"&gt;0%")</f>
        <v>0.55555555555555558</v>
      </c>
      <c r="L78" s="13">
        <f>IFERROR(K78,0%)</f>
        <v>0.55555555555555558</v>
      </c>
      <c r="M78" s="15">
        <f>VLOOKUP($A78,'[1]26-Master'!$B:$K,10,0)</f>
        <v>0.57999999999999996</v>
      </c>
      <c r="N78" s="15">
        <f>VLOOKUP($A78,'[1]29'!$B:$K,10,0)</f>
        <v>0.47</v>
      </c>
      <c r="O78" s="15">
        <f>VLOOKUP($A78,'[1]30'!$B:$K,10,0)</f>
        <v>0.53</v>
      </c>
      <c r="P78" s="14">
        <f>AVERAGEIF(M78:O78,"&gt;0%")</f>
        <v>0.52666666666666662</v>
      </c>
      <c r="Q78" s="14">
        <f>IFERROR(P78,0%)</f>
        <v>0.52666666666666662</v>
      </c>
      <c r="R78" s="15">
        <f>VLOOKUP($A78,'[1]31'!$B:$K,10,0)</f>
        <v>0</v>
      </c>
      <c r="S78" s="15">
        <f>VLOOKUP($A78,'[1]2'!$B:$K,10,0)</f>
        <v>0.49</v>
      </c>
      <c r="T78" s="15">
        <f>VLOOKUP($A78,'[1]3'!$B:$K,10,0)</f>
        <v>0.65</v>
      </c>
      <c r="U78" s="15">
        <f>VLOOKUP($A78,'[1]4'!$B:$K,10,0)</f>
        <v>0</v>
      </c>
      <c r="V78" s="15">
        <f>VLOOKUP($A78,'[1]5'!$B:$K,10,0)</f>
        <v>0</v>
      </c>
      <c r="W78" s="15">
        <f>VLOOKUP($A78,'[1]6'!$B:$K,10,0)</f>
        <v>0</v>
      </c>
      <c r="X78" s="14">
        <f>AVERAGEIF(R78:W78,"&gt;0%")</f>
        <v>0.57000000000000006</v>
      </c>
      <c r="Y78" s="14">
        <f>IFERROR(X78,0%)</f>
        <v>0.57000000000000006</v>
      </c>
      <c r="Z78" s="15">
        <f>VLOOKUP($A78,'[1]7'!$B:$K,10,0)</f>
        <v>0</v>
      </c>
      <c r="AA78" s="15">
        <f>VLOOKUP($A78,'[1]9'!$B:$K,10,0)</f>
        <v>0.48</v>
      </c>
      <c r="AB78" s="15">
        <f>VLOOKUP($A78,'[1]10'!$B:$K,10,0)</f>
        <v>0.48</v>
      </c>
      <c r="AC78" s="15">
        <f>VLOOKUP($A78,'[1]11'!$B:$K,10,0)</f>
        <v>0.55000000000000004</v>
      </c>
      <c r="AD78" s="15">
        <f>VLOOKUP($A78,'[1]12'!$B:$K,10,0)</f>
        <v>0.48</v>
      </c>
      <c r="AE78" s="15">
        <f>VLOOKUP($A78,'[1]13'!$B:$K,10,0)</f>
        <v>0</v>
      </c>
      <c r="AF78" s="14">
        <f>AVERAGEIF(Z78:AE78,"&gt;0%")</f>
        <v>0.4975</v>
      </c>
      <c r="AG78" s="14">
        <f>IFERROR(AF78,0%)</f>
        <v>0.4975</v>
      </c>
      <c r="AH78" s="15">
        <f>VLOOKUP($A78,'[1]14'!$B:$K,10,0)</f>
        <v>0</v>
      </c>
      <c r="AI78" s="15">
        <f>VLOOKUP($A78,'[1]16'!$B:$K,10,0)</f>
        <v>0</v>
      </c>
      <c r="AJ78" s="15">
        <f>VLOOKUP($A78,'[1]17'!$B:$K,10,0)</f>
        <v>0</v>
      </c>
      <c r="AK78" s="15">
        <f>VLOOKUP($A78,'[1]18'!$B:$K,10,0)</f>
        <v>0</v>
      </c>
      <c r="AL78" s="15">
        <f>VLOOKUP($A78,'[1]19'!$B:$K,10,0)</f>
        <v>0</v>
      </c>
      <c r="AM78" s="15">
        <f>VLOOKUP($A78,'[1]20'!$B:$K,10,0)</f>
        <v>0</v>
      </c>
      <c r="AN78" s="14">
        <f>AVERAGEIF(AH78:AM78,"&gt;=0")</f>
        <v>0</v>
      </c>
      <c r="AO78" s="14">
        <f>IFERROR(AN78,0%)</f>
        <v>0</v>
      </c>
      <c r="AP78" s="15">
        <f>VLOOKUP($A78,'[1]21'!$B:$K,10,0)</f>
        <v>0</v>
      </c>
      <c r="AQ78" s="15">
        <f>VLOOKUP($A78,'[1]23'!$B:$K,10,0)</f>
        <v>0</v>
      </c>
      <c r="AR78" s="15">
        <f>VLOOKUP($A78,'[1]23'!$B:$K,10,0)</f>
        <v>0</v>
      </c>
      <c r="AS78" s="14">
        <f>AVERAGEIF(AP78:AR78,"&gt;=0")</f>
        <v>0</v>
      </c>
      <c r="AT78" s="14">
        <f>IFERROR(AS78,0%)</f>
        <v>0</v>
      </c>
      <c r="AU78" s="16" t="str">
        <f>IF(I78&lt;65.01%,"C",IF(I78&lt;75%,"B",IF(I78&lt;80%,"A",IF(I78&lt;85%,"A1",IF(I78&lt;90%,"A2",IF(I78&lt;100%,"A+",IF(I78&lt;64.09%,"C")))))))</f>
        <v>C</v>
      </c>
      <c r="AW78" s="18" t="str">
        <f>REPT("|",L78*100)&amp;TEXT(L78," #%")</f>
        <v>||||||||||||||||||||||||||||||||||||||||||||||||||||||| 56%</v>
      </c>
      <c r="AX78" s="19">
        <v>0</v>
      </c>
      <c r="AY78" s="20">
        <f>AX78/22</f>
        <v>0</v>
      </c>
      <c r="AZ78" s="21">
        <v>0</v>
      </c>
      <c r="BA78" s="21">
        <v>0</v>
      </c>
      <c r="BB78" s="21">
        <v>0</v>
      </c>
      <c r="BC78" s="21">
        <v>0</v>
      </c>
      <c r="BD78" s="20">
        <f>SUM(AZ78:BC78)/4</f>
        <v>0</v>
      </c>
      <c r="BE78" s="21" t="s">
        <v>35</v>
      </c>
      <c r="BF78" s="21" t="s">
        <v>35</v>
      </c>
      <c r="BG78" s="21" t="s">
        <v>35</v>
      </c>
      <c r="BH78" s="21" t="s">
        <v>35</v>
      </c>
      <c r="BI78" s="21" t="s">
        <v>35</v>
      </c>
      <c r="BJ78" s="21" t="s">
        <v>35</v>
      </c>
      <c r="BK78" s="21">
        <v>3</v>
      </c>
      <c r="BL78" s="21" t="s">
        <v>35</v>
      </c>
      <c r="BM78" s="21" t="s">
        <v>35</v>
      </c>
      <c r="BN78" s="21" t="s">
        <v>35</v>
      </c>
      <c r="BO78" s="21" t="s">
        <v>35</v>
      </c>
      <c r="BP78" s="21" t="s">
        <v>35</v>
      </c>
      <c r="BQ78" s="21" t="s">
        <v>35</v>
      </c>
      <c r="BR78" s="21" t="s">
        <v>35</v>
      </c>
      <c r="BS78" s="21" t="s">
        <v>35</v>
      </c>
      <c r="BT78" s="21" t="s">
        <v>35</v>
      </c>
    </row>
    <row r="79" spans="1:72" s="26" customFormat="1" ht="22.5" customHeight="1" x14ac:dyDescent="0.3">
      <c r="A79" s="8">
        <f>'[1]Cost Report'!B86</f>
        <v>3299</v>
      </c>
      <c r="B79" s="9" t="str">
        <f>'[1]Cost Report'!C86</f>
        <v>PRASENJIT MONDAL</v>
      </c>
      <c r="C79" s="10" t="str">
        <f>VLOOKUP(A79,'[1]26-Master'!B:D,3,0)</f>
        <v>C</v>
      </c>
      <c r="D79" s="11">
        <f>VLOOKUP(A79,'[1]26-Master'!B:E,4,0)</f>
        <v>0.65</v>
      </c>
      <c r="E79" s="12">
        <f>Q79</f>
        <v>0</v>
      </c>
      <c r="F79" s="12">
        <f>Y79</f>
        <v>0</v>
      </c>
      <c r="G79" s="12">
        <f>Y79</f>
        <v>0</v>
      </c>
      <c r="H79" s="12">
        <f>AO79</f>
        <v>0</v>
      </c>
      <c r="I79" s="13">
        <f>AVERAGEIF(E79:H79,"&gt;=0%")</f>
        <v>0</v>
      </c>
      <c r="J79" s="12">
        <f>AT79</f>
        <v>0</v>
      </c>
      <c r="K79" s="14" t="e">
        <f>AVERAGEIF(E79:J79,"&gt;0%")</f>
        <v>#DIV/0!</v>
      </c>
      <c r="L79" s="13">
        <f>IFERROR(K79,0%)</f>
        <v>0</v>
      </c>
      <c r="M79" s="15">
        <f>VLOOKUP($A79,'[1]26-Master'!$B:$K,10,0)</f>
        <v>0</v>
      </c>
      <c r="N79" s="15">
        <f>VLOOKUP($A79,'[1]29'!$B:$K,10,0)</f>
        <v>0</v>
      </c>
      <c r="O79" s="15">
        <f>VLOOKUP($A79,'[1]30'!$B:$K,10,0)</f>
        <v>0</v>
      </c>
      <c r="P79" s="14">
        <f>AVERAGEIF(M79:O79,"&gt;=0%")</f>
        <v>0</v>
      </c>
      <c r="Q79" s="14">
        <f>IFERROR(P79,0%)</f>
        <v>0</v>
      </c>
      <c r="R79" s="15">
        <f>VLOOKUP($A79,'[1]31'!$B:$K,10,0)</f>
        <v>0</v>
      </c>
      <c r="S79" s="15">
        <f>VLOOKUP($A79,'[1]2'!$B:$K,10,0)</f>
        <v>0</v>
      </c>
      <c r="T79" s="15">
        <f>VLOOKUP($A79,'[1]3'!$B:$K,10,0)</f>
        <v>0</v>
      </c>
      <c r="U79" s="15">
        <f>VLOOKUP($A79,'[1]4'!$B:$K,10,0)</f>
        <v>0</v>
      </c>
      <c r="V79" s="15">
        <f>VLOOKUP($A79,'[1]5'!$B:$K,10,0)</f>
        <v>0</v>
      </c>
      <c r="W79" s="15">
        <f>VLOOKUP($A79,'[1]6'!$B:$K,10,0)</f>
        <v>0</v>
      </c>
      <c r="X79" s="14">
        <f>AVERAGEIF(R79:W79,"&gt;=0%")</f>
        <v>0</v>
      </c>
      <c r="Y79" s="14">
        <f>IFERROR(X79,0%)</f>
        <v>0</v>
      </c>
      <c r="Z79" s="15">
        <f>VLOOKUP($A79,'[1]7'!$B:$K,10,0)</f>
        <v>0</v>
      </c>
      <c r="AA79" s="15">
        <f>VLOOKUP($A79,'[1]9'!$B:$K,10,0)</f>
        <v>0</v>
      </c>
      <c r="AB79" s="15">
        <f>VLOOKUP($A79,'[1]10'!$B:$K,10,0)</f>
        <v>0</v>
      </c>
      <c r="AC79" s="15">
        <f>VLOOKUP($A79,'[1]11'!$B:$K,10,0)</f>
        <v>0</v>
      </c>
      <c r="AD79" s="15">
        <f>VLOOKUP($A79,'[1]12'!$B:$K,10,0)</f>
        <v>0</v>
      </c>
      <c r="AE79" s="15">
        <f>VLOOKUP($A79,'[1]13'!$B:$K,10,0)</f>
        <v>0</v>
      </c>
      <c r="AF79" s="14">
        <f>AVERAGEIF(Z79:AE79,"&gt;=0%")</f>
        <v>0</v>
      </c>
      <c r="AG79" s="14">
        <f>IFERROR(AF79,0%)</f>
        <v>0</v>
      </c>
      <c r="AH79" s="15">
        <f>VLOOKUP($A79,'[1]14'!$B:$K,10,0)</f>
        <v>0</v>
      </c>
      <c r="AI79" s="15">
        <f>VLOOKUP($A79,'[1]16'!$B:$K,10,0)</f>
        <v>0</v>
      </c>
      <c r="AJ79" s="15">
        <f>VLOOKUP($A79,'[1]17'!$B:$K,10,0)</f>
        <v>0</v>
      </c>
      <c r="AK79" s="15">
        <f>VLOOKUP($A79,'[1]18'!$B:$K,10,0)</f>
        <v>0</v>
      </c>
      <c r="AL79" s="15">
        <f>VLOOKUP($A79,'[1]19'!$B:$K,10,0)</f>
        <v>0</v>
      </c>
      <c r="AM79" s="15">
        <f>VLOOKUP($A79,'[1]20'!$B:$K,10,0)</f>
        <v>0</v>
      </c>
      <c r="AN79" s="14">
        <f>AVERAGEIF(AH79:AM79,"&gt;=0")</f>
        <v>0</v>
      </c>
      <c r="AO79" s="14">
        <f>IFERROR(AN79,0%)</f>
        <v>0</v>
      </c>
      <c r="AP79" s="15">
        <f>VLOOKUP($A79,'[1]21'!$B:$K,10,0)</f>
        <v>0</v>
      </c>
      <c r="AQ79" s="15">
        <f>VLOOKUP($A79,'[1]23'!$B:$K,10,0)</f>
        <v>0</v>
      </c>
      <c r="AR79" s="15">
        <f>VLOOKUP($A79,'[1]23'!$B:$K,10,0)</f>
        <v>0</v>
      </c>
      <c r="AS79" s="14">
        <f>AVERAGEIF(AP79:AR79,"&gt;=0")</f>
        <v>0</v>
      </c>
      <c r="AT79" s="14">
        <f>IFERROR(AS79,0%)</f>
        <v>0</v>
      </c>
      <c r="AU79" s="16" t="str">
        <f>IF(I79&lt;65.01%,"C",IF(I79&lt;75%,"B",IF(I79&lt;80%,"A",IF(I79&lt;85%,"A1",IF(I79&lt;90%,"A2",IF(I79&lt;100%,"A+",IF(I79&lt;64.09%,"C")))))))</f>
        <v>C</v>
      </c>
      <c r="AV79" s="17"/>
      <c r="AW79" s="18" t="str">
        <f>REPT("|",L79*100)&amp;TEXT(L79," #%")</f>
        <v xml:space="preserve"> %</v>
      </c>
      <c r="AX79" s="19">
        <f>VLOOKUP(A79,[2]Sheet1!$B:$AL,37,0)</f>
        <v>3</v>
      </c>
      <c r="AY79" s="20">
        <f>AX79/22</f>
        <v>0.13636363636363635</v>
      </c>
      <c r="AZ79" s="21">
        <v>1</v>
      </c>
      <c r="BA79" s="21">
        <v>1</v>
      </c>
      <c r="BB79" s="21">
        <v>1</v>
      </c>
      <c r="BC79" s="21">
        <v>1</v>
      </c>
      <c r="BD79" s="20">
        <f>SUM(AZ79:BC79)/4</f>
        <v>1</v>
      </c>
      <c r="BE79" s="21">
        <v>2</v>
      </c>
      <c r="BF79" s="21">
        <v>2</v>
      </c>
      <c r="BG79" s="21">
        <v>3</v>
      </c>
      <c r="BH79" s="21">
        <v>3</v>
      </c>
      <c r="BI79" s="21">
        <v>2</v>
      </c>
      <c r="BJ79" s="21">
        <v>2</v>
      </c>
      <c r="BK79" s="21">
        <v>3</v>
      </c>
      <c r="BL79" s="21">
        <v>4</v>
      </c>
      <c r="BM79" s="21">
        <v>2</v>
      </c>
      <c r="BN79" s="21">
        <v>4</v>
      </c>
      <c r="BO79" s="21" t="s">
        <v>35</v>
      </c>
      <c r="BP79" s="21" t="s">
        <v>35</v>
      </c>
      <c r="BQ79" s="21" t="s">
        <v>35</v>
      </c>
      <c r="BR79" s="21" t="s">
        <v>35</v>
      </c>
      <c r="BS79" s="21" t="s">
        <v>35</v>
      </c>
      <c r="BT79" s="21" t="s">
        <v>35</v>
      </c>
    </row>
    <row r="80" spans="1:72" s="26" customFormat="1" ht="22.5" customHeight="1" x14ac:dyDescent="0.3">
      <c r="A80" s="8">
        <f>'[1]Cost Report'!B87</f>
        <v>3306</v>
      </c>
      <c r="B80" s="9" t="str">
        <f>'[1]Cost Report'!C87</f>
        <v>MALATHI S</v>
      </c>
      <c r="C80" s="10" t="str">
        <f>VLOOKUP(A80,'[1]26-Master'!B:D,3,0)</f>
        <v>C</v>
      </c>
      <c r="D80" s="11">
        <f>VLOOKUP(A80,'[1]26-Master'!B:E,4,0)</f>
        <v>0.65</v>
      </c>
      <c r="E80" s="12">
        <f>Q80</f>
        <v>0.48</v>
      </c>
      <c r="F80" s="12">
        <f>Y80</f>
        <v>0.58735632183908049</v>
      </c>
      <c r="G80" s="12">
        <f>Y80</f>
        <v>0.58735632183908049</v>
      </c>
      <c r="H80" s="12">
        <f>AO80</f>
        <v>0</v>
      </c>
      <c r="I80" s="13">
        <f>AVERAGEIF(E80:H80,"&gt;0%")</f>
        <v>0.55157088122605369</v>
      </c>
      <c r="J80" s="12">
        <f>AT80</f>
        <v>0</v>
      </c>
      <c r="K80" s="14">
        <f>AVERAGEIF(E80:J80,"&gt;0%")</f>
        <v>0.55157088122605369</v>
      </c>
      <c r="L80" s="13">
        <f>IFERROR(K80,0%)</f>
        <v>0.55157088122605369</v>
      </c>
      <c r="M80" s="15">
        <f>VLOOKUP($A80,'[1]26-Master'!$B:$K,10,0)</f>
        <v>0</v>
      </c>
      <c r="N80" s="15">
        <f>VLOOKUP($A80,'[1]29'!$B:$K,10,0)</f>
        <v>0</v>
      </c>
      <c r="O80" s="15">
        <f>VLOOKUP($A80,'[1]30'!$B:$K,10,0)</f>
        <v>0.48</v>
      </c>
      <c r="P80" s="14">
        <f>AVERAGEIF(M80:O80,"&gt;0%")</f>
        <v>0.48</v>
      </c>
      <c r="Q80" s="14">
        <f>IFERROR(P80,0%)</f>
        <v>0.48</v>
      </c>
      <c r="R80" s="15">
        <f>VLOOKUP($A80,'[1]31'!$B:$K,10,0)</f>
        <v>0</v>
      </c>
      <c r="S80" s="15">
        <f>VLOOKUP($A80,'[1]2'!$B:$K,10,0)</f>
        <v>0</v>
      </c>
      <c r="T80" s="15">
        <f>VLOOKUP($A80,'[1]3'!$B:$K,10,0)</f>
        <v>0.65</v>
      </c>
      <c r="U80" s="15">
        <f>VLOOKUP($A80,'[1]4'!$B:$K,10,0)</f>
        <v>0.74942528735632186</v>
      </c>
      <c r="V80" s="15">
        <f>VLOOKUP($A80,'[1]5'!$B:$K,10,0)</f>
        <v>0.46</v>
      </c>
      <c r="W80" s="15">
        <f>VLOOKUP($A80,'[1]6'!$B:$K,10,0)</f>
        <v>0.49</v>
      </c>
      <c r="X80" s="14">
        <f>AVERAGEIF(R80:W80,"&gt;0%")</f>
        <v>0.58735632183908049</v>
      </c>
      <c r="Y80" s="14">
        <f>IFERROR(X80,0%)</f>
        <v>0.58735632183908049</v>
      </c>
      <c r="Z80" s="15">
        <f>VLOOKUP($A80,'[1]7'!$B:$K,10,0)</f>
        <v>0.51</v>
      </c>
      <c r="AA80" s="15">
        <f>VLOOKUP($A80,'[1]9'!$B:$K,10,0)</f>
        <v>0.45</v>
      </c>
      <c r="AB80" s="15">
        <f>VLOOKUP($A80,'[1]10'!$B:$K,10,0)</f>
        <v>0.48</v>
      </c>
      <c r="AC80" s="15">
        <f>VLOOKUP($A80,'[1]11'!$B:$K,10,0)</f>
        <v>0</v>
      </c>
      <c r="AD80" s="15">
        <f>VLOOKUP($A80,'[1]12'!$B:$K,10,0)</f>
        <v>0.54</v>
      </c>
      <c r="AE80" s="15">
        <f>VLOOKUP($A80,'[1]13'!$B:$K,10,0)</f>
        <v>0</v>
      </c>
      <c r="AF80" s="14">
        <f>AVERAGEIF(Z80:AE80,"&gt;0%")</f>
        <v>0.495</v>
      </c>
      <c r="AG80" s="14">
        <f>IFERROR(AF80,0%)</f>
        <v>0.495</v>
      </c>
      <c r="AH80" s="15">
        <f>VLOOKUP($A80,'[1]14'!$B:$K,10,0)</f>
        <v>0</v>
      </c>
      <c r="AI80" s="15">
        <f>VLOOKUP($A80,'[1]16'!$B:$K,10,0)</f>
        <v>0</v>
      </c>
      <c r="AJ80" s="15">
        <f>VLOOKUP($A80,'[1]17'!$B:$K,10,0)</f>
        <v>0</v>
      </c>
      <c r="AK80" s="15">
        <f>VLOOKUP($A80,'[1]18'!$B:$K,10,0)</f>
        <v>0</v>
      </c>
      <c r="AL80" s="15">
        <f>VLOOKUP($A80,'[1]19'!$B:$K,10,0)</f>
        <v>0</v>
      </c>
      <c r="AM80" s="15">
        <f>VLOOKUP($A80,'[1]20'!$B:$K,10,0)</f>
        <v>0</v>
      </c>
      <c r="AN80" s="14">
        <f>AVERAGEIF(AH80:AM80,"&gt;=0")</f>
        <v>0</v>
      </c>
      <c r="AO80" s="14">
        <f>IFERROR(AN80,0%)</f>
        <v>0</v>
      </c>
      <c r="AP80" s="15">
        <f>VLOOKUP($A80,'[1]21'!$B:$K,10,0)</f>
        <v>0</v>
      </c>
      <c r="AQ80" s="15">
        <f>VLOOKUP($A80,'[1]23'!$B:$K,10,0)</f>
        <v>0</v>
      </c>
      <c r="AR80" s="15">
        <f>VLOOKUP($A80,'[1]23'!$B:$K,10,0)</f>
        <v>0</v>
      </c>
      <c r="AS80" s="14">
        <f>AVERAGEIF(AP80:AR80,"&gt;=0")</f>
        <v>0</v>
      </c>
      <c r="AT80" s="14">
        <f>IFERROR(AS80,0%)</f>
        <v>0</v>
      </c>
      <c r="AU80" s="16" t="str">
        <f>IF(I80&lt;65.01%,"C",IF(I80&lt;75%,"B",IF(I80&lt;80%,"A",IF(I80&lt;85%,"A1",IF(I80&lt;90%,"A2",IF(I80&lt;100%,"A+",IF(I80&lt;64.09%,"C")))))))</f>
        <v>C</v>
      </c>
      <c r="AV80" s="17"/>
      <c r="AW80" s="18" t="str">
        <f>REPT("|",L80*100)&amp;TEXT(L80," #%")</f>
        <v>||||||||||||||||||||||||||||||||||||||||||||||||||||||| 55%</v>
      </c>
      <c r="AX80" s="19">
        <f>VLOOKUP(A80,[2]Sheet1!$B:$AL,37,0)</f>
        <v>19</v>
      </c>
      <c r="AY80" s="20">
        <f>AX80/22</f>
        <v>0.86363636363636365</v>
      </c>
      <c r="AZ80" s="21">
        <v>1</v>
      </c>
      <c r="BA80" s="21">
        <v>1</v>
      </c>
      <c r="BB80" s="21">
        <v>1</v>
      </c>
      <c r="BC80" s="21">
        <v>1</v>
      </c>
      <c r="BD80" s="20">
        <f>SUM(AZ80:BC80)/4</f>
        <v>1</v>
      </c>
      <c r="BE80" s="21">
        <v>2</v>
      </c>
      <c r="BF80" s="21">
        <v>2</v>
      </c>
      <c r="BG80" s="21">
        <v>3</v>
      </c>
      <c r="BH80" s="21">
        <v>3</v>
      </c>
      <c r="BI80" s="21">
        <v>2</v>
      </c>
      <c r="BJ80" s="21">
        <v>2</v>
      </c>
      <c r="BK80" s="21">
        <v>3</v>
      </c>
      <c r="BL80" s="21">
        <v>4</v>
      </c>
      <c r="BM80" s="21">
        <v>2</v>
      </c>
      <c r="BN80" s="21">
        <v>4</v>
      </c>
      <c r="BO80" s="21" t="s">
        <v>35</v>
      </c>
      <c r="BP80" s="21" t="s">
        <v>35</v>
      </c>
      <c r="BQ80" s="21" t="s">
        <v>35</v>
      </c>
      <c r="BR80" s="21" t="s">
        <v>35</v>
      </c>
      <c r="BS80" s="21" t="s">
        <v>35</v>
      </c>
      <c r="BT80" s="21" t="s">
        <v>35</v>
      </c>
    </row>
    <row r="81" spans="1:72" s="26" customFormat="1" ht="22.5" customHeight="1" x14ac:dyDescent="0.3">
      <c r="A81" s="8">
        <f>'[1]Cost Report'!B88</f>
        <v>3308</v>
      </c>
      <c r="B81" s="9" t="str">
        <f>'[1]Cost Report'!C88</f>
        <v>GOKILA M</v>
      </c>
      <c r="C81" s="10" t="str">
        <f>VLOOKUP(A81,'[1]26-Master'!B:D,3,0)</f>
        <v>C</v>
      </c>
      <c r="D81" s="11">
        <f>VLOOKUP(A81,'[1]26-Master'!B:E,4,0)</f>
        <v>0.65</v>
      </c>
      <c r="E81" s="12">
        <f>Q81</f>
        <v>0</v>
      </c>
      <c r="F81" s="12">
        <f>Y81</f>
        <v>0</v>
      </c>
      <c r="G81" s="12">
        <f>Y81</f>
        <v>0</v>
      </c>
      <c r="H81" s="12">
        <f>AO81</f>
        <v>0</v>
      </c>
      <c r="I81" s="13">
        <f>AVERAGEIF(E81:H81,"&gt;=0%")</f>
        <v>0</v>
      </c>
      <c r="J81" s="12">
        <f>AT81</f>
        <v>0</v>
      </c>
      <c r="K81" s="14" t="e">
        <f>AVERAGEIF(E81:J81,"&gt;0%")</f>
        <v>#DIV/0!</v>
      </c>
      <c r="L81" s="13">
        <f>IFERROR(K81,0%)</f>
        <v>0</v>
      </c>
      <c r="M81" s="15">
        <f>VLOOKUP($A81,'[1]26-Master'!$B:$K,10,0)</f>
        <v>0</v>
      </c>
      <c r="N81" s="15">
        <f>VLOOKUP($A81,'[1]29'!$B:$K,10,0)</f>
        <v>0</v>
      </c>
      <c r="O81" s="15">
        <f>VLOOKUP($A81,'[1]30'!$B:$K,10,0)</f>
        <v>0</v>
      </c>
      <c r="P81" s="14">
        <f>AVERAGEIF(M81:O81,"&gt;=0%")</f>
        <v>0</v>
      </c>
      <c r="Q81" s="14">
        <f>IFERROR(P81,0%)</f>
        <v>0</v>
      </c>
      <c r="R81" s="15">
        <f>VLOOKUP($A81,'[1]31'!$B:$K,10,0)</f>
        <v>0</v>
      </c>
      <c r="S81" s="15">
        <f>VLOOKUP($A81,'[1]2'!$B:$K,10,0)</f>
        <v>0</v>
      </c>
      <c r="T81" s="15">
        <f>VLOOKUP($A81,'[1]3'!$B:$K,10,0)</f>
        <v>0</v>
      </c>
      <c r="U81" s="15">
        <f>VLOOKUP($A81,'[1]4'!$B:$K,10,0)</f>
        <v>0</v>
      </c>
      <c r="V81" s="15">
        <f>VLOOKUP($A81,'[1]5'!$B:$K,10,0)</f>
        <v>0</v>
      </c>
      <c r="W81" s="15">
        <f>VLOOKUP($A81,'[1]6'!$B:$K,10,0)</f>
        <v>0</v>
      </c>
      <c r="X81" s="14">
        <f>AVERAGEIF(R81:W81,"&gt;=0%")</f>
        <v>0</v>
      </c>
      <c r="Y81" s="14">
        <f>IFERROR(X81,0%)</f>
        <v>0</v>
      </c>
      <c r="Z81" s="15">
        <f>VLOOKUP($A81,'[1]7'!$B:$K,10,0)</f>
        <v>0</v>
      </c>
      <c r="AA81" s="15">
        <f>VLOOKUP($A81,'[1]9'!$B:$K,10,0)</f>
        <v>0</v>
      </c>
      <c r="AB81" s="15">
        <f>VLOOKUP($A81,'[1]10'!$B:$K,10,0)</f>
        <v>0</v>
      </c>
      <c r="AC81" s="15">
        <f>VLOOKUP($A81,'[1]11'!$B:$K,10,0)</f>
        <v>0</v>
      </c>
      <c r="AD81" s="15">
        <f>VLOOKUP($A81,'[1]12'!$B:$K,10,0)</f>
        <v>0</v>
      </c>
      <c r="AE81" s="15">
        <f>VLOOKUP($A81,'[1]13'!$B:$K,10,0)</f>
        <v>0</v>
      </c>
      <c r="AF81" s="14">
        <f>AVERAGEIF(Z81:AE81,"&gt;=0%")</f>
        <v>0</v>
      </c>
      <c r="AG81" s="14">
        <f>IFERROR(AF81,0%)</f>
        <v>0</v>
      </c>
      <c r="AH81" s="15">
        <f>VLOOKUP($A81,'[1]14'!$B:$K,10,0)</f>
        <v>0</v>
      </c>
      <c r="AI81" s="15">
        <f>VLOOKUP($A81,'[1]16'!$B:$K,10,0)</f>
        <v>0</v>
      </c>
      <c r="AJ81" s="15">
        <f>VLOOKUP($A81,'[1]17'!$B:$K,10,0)</f>
        <v>0</v>
      </c>
      <c r="AK81" s="15">
        <f>VLOOKUP($A81,'[1]18'!$B:$K,10,0)</f>
        <v>0</v>
      </c>
      <c r="AL81" s="15">
        <f>VLOOKUP($A81,'[1]19'!$B:$K,10,0)</f>
        <v>0</v>
      </c>
      <c r="AM81" s="15">
        <f>VLOOKUP($A81,'[1]20'!$B:$K,10,0)</f>
        <v>0</v>
      </c>
      <c r="AN81" s="14">
        <f>AVERAGEIF(AH81:AM81,"&gt;=0")</f>
        <v>0</v>
      </c>
      <c r="AO81" s="14">
        <f>IFERROR(AN81,0%)</f>
        <v>0</v>
      </c>
      <c r="AP81" s="15">
        <f>VLOOKUP($A81,'[1]21'!$B:$K,10,0)</f>
        <v>0</v>
      </c>
      <c r="AQ81" s="15">
        <f>VLOOKUP($A81,'[1]23'!$B:$K,10,0)</f>
        <v>0</v>
      </c>
      <c r="AR81" s="15">
        <f>VLOOKUP($A81,'[1]23'!$B:$K,10,0)</f>
        <v>0</v>
      </c>
      <c r="AS81" s="14">
        <f>AVERAGEIF(AP81:AR81,"&gt;=0")</f>
        <v>0</v>
      </c>
      <c r="AT81" s="14">
        <f>IFERROR(AS81,0%)</f>
        <v>0</v>
      </c>
      <c r="AU81" s="16" t="str">
        <f>IF(I81&lt;65.01%,"C",IF(I81&lt;75%,"B",IF(I81&lt;80%,"A",IF(I81&lt;85%,"A1",IF(I81&lt;90%,"A2",IF(I81&lt;100%,"A+",IF(I81&lt;64.09%,"C")))))))</f>
        <v>C</v>
      </c>
      <c r="AV81" s="17"/>
      <c r="AW81" s="18" t="str">
        <f>REPT("|",L81*100)&amp;TEXT(L81," #%")</f>
        <v xml:space="preserve"> %</v>
      </c>
      <c r="AX81" s="19">
        <v>0</v>
      </c>
      <c r="AY81" s="20">
        <f>AX81/22</f>
        <v>0</v>
      </c>
      <c r="AZ81" s="21">
        <v>0</v>
      </c>
      <c r="BA81" s="21">
        <v>0</v>
      </c>
      <c r="BB81" s="21">
        <v>0</v>
      </c>
      <c r="BC81" s="21">
        <v>0</v>
      </c>
      <c r="BD81" s="20">
        <f>SUM(AZ81:BC81)/4</f>
        <v>0</v>
      </c>
      <c r="BE81" s="21" t="s">
        <v>35</v>
      </c>
      <c r="BF81" s="21" t="s">
        <v>35</v>
      </c>
      <c r="BG81" s="21" t="s">
        <v>35</v>
      </c>
      <c r="BH81" s="21" t="s">
        <v>35</v>
      </c>
      <c r="BI81" s="21" t="s">
        <v>35</v>
      </c>
      <c r="BJ81" s="21" t="s">
        <v>35</v>
      </c>
      <c r="BK81" s="21">
        <v>3</v>
      </c>
      <c r="BL81" s="21" t="s">
        <v>35</v>
      </c>
      <c r="BM81" s="21" t="s">
        <v>35</v>
      </c>
      <c r="BN81" s="21" t="s">
        <v>35</v>
      </c>
      <c r="BO81" s="21" t="s">
        <v>35</v>
      </c>
      <c r="BP81" s="21" t="s">
        <v>35</v>
      </c>
      <c r="BQ81" s="21" t="s">
        <v>35</v>
      </c>
      <c r="BR81" s="21" t="s">
        <v>35</v>
      </c>
      <c r="BS81" s="21" t="s">
        <v>35</v>
      </c>
      <c r="BT81" s="21" t="s">
        <v>35</v>
      </c>
    </row>
    <row r="82" spans="1:72" s="26" customFormat="1" ht="22.5" customHeight="1" x14ac:dyDescent="0.3">
      <c r="A82" s="8">
        <f>'[1]Cost Report'!B89</f>
        <v>3309</v>
      </c>
      <c r="B82" s="9" t="str">
        <f>'[1]Cost Report'!C89</f>
        <v>KANTHAMANI S</v>
      </c>
      <c r="C82" s="10" t="str">
        <f>VLOOKUP(A82,'[1]26-Master'!B:D,3,0)</f>
        <v>C</v>
      </c>
      <c r="D82" s="11">
        <f>VLOOKUP(A82,'[1]26-Master'!B:E,4,0)</f>
        <v>0.65</v>
      </c>
      <c r="E82" s="12">
        <f>Q82</f>
        <v>0</v>
      </c>
      <c r="F82" s="12">
        <f>Y82</f>
        <v>0</v>
      </c>
      <c r="G82" s="12">
        <f>Y82</f>
        <v>0</v>
      </c>
      <c r="H82" s="12">
        <f>AO82</f>
        <v>0</v>
      </c>
      <c r="I82" s="13">
        <f>AVERAGEIF(E82:H82,"&gt;=0%")</f>
        <v>0</v>
      </c>
      <c r="J82" s="12">
        <f>AT82</f>
        <v>0</v>
      </c>
      <c r="K82" s="14" t="e">
        <f>AVERAGEIF(E82:J82,"&gt;0%")</f>
        <v>#DIV/0!</v>
      </c>
      <c r="L82" s="13">
        <f>IFERROR(K82,0%)</f>
        <v>0</v>
      </c>
      <c r="M82" s="15">
        <f>VLOOKUP($A82,'[1]26-Master'!$B:$K,10,0)</f>
        <v>0</v>
      </c>
      <c r="N82" s="15">
        <f>VLOOKUP($A82,'[1]29'!$B:$K,10,0)</f>
        <v>0</v>
      </c>
      <c r="O82" s="15">
        <f>VLOOKUP($A82,'[1]30'!$B:$K,10,0)</f>
        <v>0</v>
      </c>
      <c r="P82" s="14">
        <f>AVERAGEIF(M82:O82,"&gt;=0%")</f>
        <v>0</v>
      </c>
      <c r="Q82" s="14">
        <f>IFERROR(P82,0%)</f>
        <v>0</v>
      </c>
      <c r="R82" s="15">
        <f>VLOOKUP($A82,'[1]31'!$B:$K,10,0)</f>
        <v>0</v>
      </c>
      <c r="S82" s="15">
        <f>VLOOKUP($A82,'[1]2'!$B:$K,10,0)</f>
        <v>0</v>
      </c>
      <c r="T82" s="15">
        <f>VLOOKUP($A82,'[1]3'!$B:$K,10,0)</f>
        <v>0</v>
      </c>
      <c r="U82" s="15">
        <f>VLOOKUP($A82,'[1]4'!$B:$K,10,0)</f>
        <v>0</v>
      </c>
      <c r="V82" s="15">
        <f>VLOOKUP($A82,'[1]5'!$B:$K,10,0)</f>
        <v>0</v>
      </c>
      <c r="W82" s="15">
        <f>VLOOKUP($A82,'[1]6'!$B:$K,10,0)</f>
        <v>0</v>
      </c>
      <c r="X82" s="14">
        <f>AVERAGEIF(R82:W82,"&gt;=0%")</f>
        <v>0</v>
      </c>
      <c r="Y82" s="14">
        <f>IFERROR(X82,0%)</f>
        <v>0</v>
      </c>
      <c r="Z82" s="15">
        <f>VLOOKUP($A82,'[1]7'!$B:$K,10,0)</f>
        <v>0</v>
      </c>
      <c r="AA82" s="15">
        <f>VLOOKUP($A82,'[1]9'!$B:$K,10,0)</f>
        <v>0</v>
      </c>
      <c r="AB82" s="15">
        <f>VLOOKUP($A82,'[1]10'!$B:$K,10,0)</f>
        <v>0</v>
      </c>
      <c r="AC82" s="15">
        <f>VLOOKUP($A82,'[1]11'!$B:$K,10,0)</f>
        <v>0</v>
      </c>
      <c r="AD82" s="15">
        <f>VLOOKUP($A82,'[1]12'!$B:$K,10,0)</f>
        <v>0</v>
      </c>
      <c r="AE82" s="15">
        <f>VLOOKUP($A82,'[1]13'!$B:$K,10,0)</f>
        <v>0</v>
      </c>
      <c r="AF82" s="14">
        <f>AVERAGEIF(Z82:AE82,"&gt;=0%")</f>
        <v>0</v>
      </c>
      <c r="AG82" s="14">
        <f>IFERROR(AF82,0%)</f>
        <v>0</v>
      </c>
      <c r="AH82" s="15">
        <f>VLOOKUP($A82,'[1]14'!$B:$K,10,0)</f>
        <v>0</v>
      </c>
      <c r="AI82" s="15">
        <f>VLOOKUP($A82,'[1]16'!$B:$K,10,0)</f>
        <v>0</v>
      </c>
      <c r="AJ82" s="15">
        <f>VLOOKUP($A82,'[1]17'!$B:$K,10,0)</f>
        <v>0</v>
      </c>
      <c r="AK82" s="15">
        <f>VLOOKUP($A82,'[1]18'!$B:$K,10,0)</f>
        <v>0</v>
      </c>
      <c r="AL82" s="15">
        <f>VLOOKUP($A82,'[1]19'!$B:$K,10,0)</f>
        <v>0</v>
      </c>
      <c r="AM82" s="15">
        <f>VLOOKUP($A82,'[1]20'!$B:$K,10,0)</f>
        <v>0</v>
      </c>
      <c r="AN82" s="14">
        <f>AVERAGEIF(AH82:AM82,"&gt;=0")</f>
        <v>0</v>
      </c>
      <c r="AO82" s="14">
        <f>IFERROR(AN82,0%)</f>
        <v>0</v>
      </c>
      <c r="AP82" s="15">
        <f>VLOOKUP($A82,'[1]21'!$B:$K,10,0)</f>
        <v>0</v>
      </c>
      <c r="AQ82" s="15">
        <f>VLOOKUP($A82,'[1]23'!$B:$K,10,0)</f>
        <v>0</v>
      </c>
      <c r="AR82" s="15">
        <f>VLOOKUP($A82,'[1]23'!$B:$K,10,0)</f>
        <v>0</v>
      </c>
      <c r="AS82" s="14">
        <f>AVERAGEIF(AP82:AR82,"&gt;=0")</f>
        <v>0</v>
      </c>
      <c r="AT82" s="14">
        <f>IFERROR(AS82,0%)</f>
        <v>0</v>
      </c>
      <c r="AU82" s="16" t="str">
        <f>IF(I82&lt;65.01%,"C",IF(I82&lt;75%,"B",IF(I82&lt;80%,"A",IF(I82&lt;85%,"A1",IF(I82&lt;90%,"A2",IF(I82&lt;100%,"A+",IF(I82&lt;64.09%,"C")))))))</f>
        <v>C</v>
      </c>
      <c r="AV82" s="17"/>
      <c r="AW82" s="18" t="str">
        <f>REPT("|",L82*100)&amp;TEXT(L82," #%")</f>
        <v xml:space="preserve"> %</v>
      </c>
      <c r="AX82" s="19">
        <f>VLOOKUP(A82,[2]Sheet1!$B:$AL,37,0)</f>
        <v>20</v>
      </c>
      <c r="AY82" s="20">
        <f>AX82/22</f>
        <v>0.90909090909090906</v>
      </c>
      <c r="AZ82" s="21">
        <v>1</v>
      </c>
      <c r="BA82" s="21">
        <v>1</v>
      </c>
      <c r="BB82" s="21">
        <v>1</v>
      </c>
      <c r="BC82" s="21">
        <v>1</v>
      </c>
      <c r="BD82" s="20">
        <f>SUM(AZ82:BC82)/4</f>
        <v>1</v>
      </c>
      <c r="BE82" s="21">
        <v>2</v>
      </c>
      <c r="BF82" s="21">
        <v>3</v>
      </c>
      <c r="BG82" s="21">
        <v>3</v>
      </c>
      <c r="BH82" s="21">
        <v>4</v>
      </c>
      <c r="BI82" s="21">
        <v>2</v>
      </c>
      <c r="BJ82" s="21">
        <v>3</v>
      </c>
      <c r="BK82" s="21">
        <v>3</v>
      </c>
      <c r="BL82" s="21">
        <v>3</v>
      </c>
      <c r="BM82" s="21" t="s">
        <v>35</v>
      </c>
      <c r="BN82" s="21" t="s">
        <v>35</v>
      </c>
      <c r="BO82" s="21" t="s">
        <v>35</v>
      </c>
      <c r="BP82" s="21" t="s">
        <v>35</v>
      </c>
      <c r="BQ82" s="21" t="s">
        <v>35</v>
      </c>
      <c r="BR82" s="21" t="s">
        <v>35</v>
      </c>
      <c r="BS82" s="21" t="s">
        <v>35</v>
      </c>
      <c r="BT82" s="21" t="s">
        <v>35</v>
      </c>
    </row>
    <row r="83" spans="1:72" s="26" customFormat="1" ht="22.5" customHeight="1" x14ac:dyDescent="0.3">
      <c r="A83" s="8">
        <f>'[1]Cost Report'!B90</f>
        <v>3315</v>
      </c>
      <c r="B83" s="9" t="str">
        <f>'[1]Cost Report'!C90</f>
        <v>SALMA PARVIN</v>
      </c>
      <c r="C83" s="10" t="str">
        <f>VLOOKUP(A83,'[1]26-Master'!B:D,3,0)</f>
        <v>C</v>
      </c>
      <c r="D83" s="11">
        <f>VLOOKUP(A83,'[1]26-Master'!B:E,4,0)</f>
        <v>0.65</v>
      </c>
      <c r="E83" s="12">
        <f>Q83</f>
        <v>0.45999999999999996</v>
      </c>
      <c r="F83" s="12">
        <f>Y83</f>
        <v>0.55333333333333334</v>
      </c>
      <c r="G83" s="12">
        <f>Y83</f>
        <v>0.55333333333333334</v>
      </c>
      <c r="H83" s="12">
        <f>AO83</f>
        <v>0</v>
      </c>
      <c r="I83" s="13">
        <f>AVERAGEIF(E83:H83,"&gt;0%")</f>
        <v>0.52222222222222214</v>
      </c>
      <c r="J83" s="12">
        <f>AT83</f>
        <v>0</v>
      </c>
      <c r="K83" s="14">
        <f>AVERAGEIF(E83:J83,"&gt;0%")</f>
        <v>0.52222222222222214</v>
      </c>
      <c r="L83" s="13">
        <f>IFERROR(K83,0%)</f>
        <v>0.52222222222222214</v>
      </c>
      <c r="M83" s="15">
        <f>VLOOKUP($A83,'[1]26-Master'!$B:$K,10,0)</f>
        <v>0.51</v>
      </c>
      <c r="N83" s="15">
        <f>VLOOKUP($A83,'[1]29'!$B:$K,10,0)</f>
        <v>0.37</v>
      </c>
      <c r="O83" s="15">
        <f>VLOOKUP($A83,'[1]30'!$B:$K,10,0)</f>
        <v>0.5</v>
      </c>
      <c r="P83" s="14">
        <f>AVERAGEIF(M83:O83,"&gt;0%")</f>
        <v>0.45999999999999996</v>
      </c>
      <c r="Q83" s="14">
        <f>IFERROR(P83,0%)</f>
        <v>0.45999999999999996</v>
      </c>
      <c r="R83" s="15">
        <f>VLOOKUP($A83,'[1]31'!$B:$K,10,0)</f>
        <v>0.74</v>
      </c>
      <c r="S83" s="15">
        <f>VLOOKUP($A83,'[1]2'!$B:$K,10,0)</f>
        <v>0.54</v>
      </c>
      <c r="T83" s="15">
        <f>VLOOKUP($A83,'[1]3'!$B:$K,10,0)</f>
        <v>0.62</v>
      </c>
      <c r="U83" s="15">
        <f>VLOOKUP($A83,'[1]4'!$B:$K,10,0)</f>
        <v>0.55000000000000004</v>
      </c>
      <c r="V83" s="15">
        <f>VLOOKUP($A83,'[1]5'!$B:$K,10,0)</f>
        <v>0.28999999999999998</v>
      </c>
      <c r="W83" s="15">
        <f>VLOOKUP($A83,'[1]6'!$B:$K,10,0)</f>
        <v>0.57999999999999996</v>
      </c>
      <c r="X83" s="14">
        <f>AVERAGEIF(R83:W83,"&gt;0%")</f>
        <v>0.55333333333333334</v>
      </c>
      <c r="Y83" s="14">
        <f>IFERROR(X83,0%)</f>
        <v>0.55333333333333334</v>
      </c>
      <c r="Z83" s="15">
        <f>VLOOKUP($A83,'[1]7'!$B:$K,10,0)</f>
        <v>0</v>
      </c>
      <c r="AA83" s="15">
        <f>VLOOKUP($A83,'[1]9'!$B:$K,10,0)</f>
        <v>0</v>
      </c>
      <c r="AB83" s="15">
        <f>VLOOKUP($A83,'[1]10'!$B:$K,10,0)</f>
        <v>0.77</v>
      </c>
      <c r="AC83" s="15">
        <f>VLOOKUP($A83,'[1]11'!$B:$K,10,0)</f>
        <v>0</v>
      </c>
      <c r="AD83" s="15">
        <f>VLOOKUP($A83,'[1]12'!$B:$K,10,0)</f>
        <v>0.77</v>
      </c>
      <c r="AE83" s="15">
        <f>VLOOKUP($A83,'[1]13'!$B:$K,10,0)</f>
        <v>0</v>
      </c>
      <c r="AF83" s="14">
        <f>AVERAGEIF(Z83:AE83,"&gt;0%")</f>
        <v>0.77</v>
      </c>
      <c r="AG83" s="14">
        <f>IFERROR(AF83,0%)</f>
        <v>0.77</v>
      </c>
      <c r="AH83" s="15">
        <f>VLOOKUP($A83,'[1]14'!$B:$K,10,0)</f>
        <v>0</v>
      </c>
      <c r="AI83" s="15">
        <f>VLOOKUP($A83,'[1]16'!$B:$K,10,0)</f>
        <v>0</v>
      </c>
      <c r="AJ83" s="15">
        <f>VLOOKUP($A83,'[1]17'!$B:$K,10,0)</f>
        <v>0</v>
      </c>
      <c r="AK83" s="15">
        <f>VLOOKUP($A83,'[1]18'!$B:$K,10,0)</f>
        <v>0</v>
      </c>
      <c r="AL83" s="15">
        <f>VLOOKUP($A83,'[1]19'!$B:$K,10,0)</f>
        <v>0</v>
      </c>
      <c r="AM83" s="15">
        <f>VLOOKUP($A83,'[1]20'!$B:$K,10,0)</f>
        <v>0</v>
      </c>
      <c r="AN83" s="14">
        <f>AVERAGEIF(AH83:AM83,"&gt;=0")</f>
        <v>0</v>
      </c>
      <c r="AO83" s="14">
        <f>IFERROR(AN83,0%)</f>
        <v>0</v>
      </c>
      <c r="AP83" s="15">
        <f>VLOOKUP($A83,'[1]21'!$B:$K,10,0)</f>
        <v>0</v>
      </c>
      <c r="AQ83" s="15">
        <f>VLOOKUP($A83,'[1]23'!$B:$K,10,0)</f>
        <v>0</v>
      </c>
      <c r="AR83" s="15">
        <f>VLOOKUP($A83,'[1]23'!$B:$K,10,0)</f>
        <v>0</v>
      </c>
      <c r="AS83" s="14">
        <f>AVERAGEIF(AP83:AR83,"&gt;=0")</f>
        <v>0</v>
      </c>
      <c r="AT83" s="14">
        <f>IFERROR(AS83,0%)</f>
        <v>0</v>
      </c>
      <c r="AU83" s="16" t="str">
        <f>IF(I83&lt;65.01%,"C",IF(I83&lt;75%,"B",IF(I83&lt;80%,"A",IF(I83&lt;85%,"A1",IF(I83&lt;90%,"A2",IF(I83&lt;100%,"A+",IF(I83&lt;64.09%,"C")))))))</f>
        <v>C</v>
      </c>
      <c r="AV83" s="17"/>
      <c r="AW83" s="18" t="str">
        <f>REPT("|",L83*100)&amp;TEXT(L83," #%")</f>
        <v>|||||||||||||||||||||||||||||||||||||||||||||||||||| 52%</v>
      </c>
      <c r="AX83" s="19">
        <v>0</v>
      </c>
      <c r="AY83" s="20">
        <f>AX83/22</f>
        <v>0</v>
      </c>
      <c r="AZ83" s="21">
        <v>0</v>
      </c>
      <c r="BA83" s="21">
        <v>0</v>
      </c>
      <c r="BB83" s="21">
        <v>0</v>
      </c>
      <c r="BC83" s="21">
        <v>0</v>
      </c>
      <c r="BD83" s="20">
        <f>SUM(AZ83:BC83)/4</f>
        <v>0</v>
      </c>
      <c r="BE83" s="21" t="s">
        <v>35</v>
      </c>
      <c r="BF83" s="21" t="s">
        <v>35</v>
      </c>
      <c r="BG83" s="21" t="s">
        <v>35</v>
      </c>
      <c r="BH83" s="21" t="s">
        <v>35</v>
      </c>
      <c r="BI83" s="21" t="s">
        <v>35</v>
      </c>
      <c r="BJ83" s="21" t="s">
        <v>35</v>
      </c>
      <c r="BK83" s="21">
        <v>3</v>
      </c>
      <c r="BL83" s="21" t="s">
        <v>35</v>
      </c>
      <c r="BM83" s="21" t="s">
        <v>35</v>
      </c>
      <c r="BN83" s="21" t="s">
        <v>35</v>
      </c>
      <c r="BO83" s="21" t="s">
        <v>35</v>
      </c>
      <c r="BP83" s="21" t="s">
        <v>35</v>
      </c>
      <c r="BQ83" s="21" t="s">
        <v>35</v>
      </c>
      <c r="BR83" s="21" t="s">
        <v>35</v>
      </c>
      <c r="BS83" s="21" t="s">
        <v>35</v>
      </c>
      <c r="BT83" s="21" t="s">
        <v>35</v>
      </c>
    </row>
    <row r="84" spans="1:72" s="26" customFormat="1" ht="22.5" customHeight="1" x14ac:dyDescent="0.3">
      <c r="A84" s="8">
        <f>'[1]Cost Report'!B91</f>
        <v>3317</v>
      </c>
      <c r="B84" s="9" t="str">
        <f>'[1]Cost Report'!C91</f>
        <v>SUGANTHI P</v>
      </c>
      <c r="C84" s="10" t="str">
        <f>VLOOKUP(A84,'[1]26-Master'!B:D,3,0)</f>
        <v>C</v>
      </c>
      <c r="D84" s="11">
        <f>VLOOKUP(A84,'[1]26-Master'!B:E,4,0)</f>
        <v>0.65</v>
      </c>
      <c r="E84" s="12">
        <f>Q84</f>
        <v>0</v>
      </c>
      <c r="F84" s="12">
        <f>Y84</f>
        <v>0.62640000000000007</v>
      </c>
      <c r="G84" s="12">
        <f>Y84</f>
        <v>0.62640000000000007</v>
      </c>
      <c r="H84" s="12">
        <f>AO84</f>
        <v>0</v>
      </c>
      <c r="I84" s="13">
        <f>AVERAGEIF(E84:H84,"&gt;0%")</f>
        <v>0.62640000000000007</v>
      </c>
      <c r="J84" s="12">
        <f>AT84</f>
        <v>0</v>
      </c>
      <c r="K84" s="14">
        <f>AVERAGEIF(E84:J84,"&gt;0%")</f>
        <v>0.62640000000000007</v>
      </c>
      <c r="L84" s="13">
        <f>IFERROR(K84,0%)</f>
        <v>0.62640000000000007</v>
      </c>
      <c r="M84" s="15">
        <f>VLOOKUP($A84,'[1]26-Master'!$B:$K,10,0)</f>
        <v>0</v>
      </c>
      <c r="N84" s="15">
        <f>VLOOKUP($A84,'[1]29'!$B:$K,10,0)</f>
        <v>0</v>
      </c>
      <c r="O84" s="15">
        <f>VLOOKUP($A84,'[1]30'!$B:$K,10,0)</f>
        <v>0</v>
      </c>
      <c r="P84" s="14">
        <f>AVERAGEIF(M84:O84,"&gt;=0%")</f>
        <v>0</v>
      </c>
      <c r="Q84" s="14">
        <f>IFERROR(P84,0%)</f>
        <v>0</v>
      </c>
      <c r="R84" s="15">
        <f>VLOOKUP($A84,'[1]31'!$B:$K,10,0)</f>
        <v>0.73</v>
      </c>
      <c r="S84" s="15">
        <f>VLOOKUP($A84,'[1]2'!$B:$K,10,0)</f>
        <v>0</v>
      </c>
      <c r="T84" s="15">
        <f>VLOOKUP($A84,'[1]3'!$B:$K,10,0)</f>
        <v>0.68</v>
      </c>
      <c r="U84" s="15">
        <f>VLOOKUP($A84,'[1]4'!$B:$K,10,0)</f>
        <v>0.73199999999999998</v>
      </c>
      <c r="V84" s="15">
        <f>VLOOKUP($A84,'[1]5'!$B:$K,10,0)</f>
        <v>0.51</v>
      </c>
      <c r="W84" s="15">
        <f>VLOOKUP($A84,'[1]6'!$B:$K,10,0)</f>
        <v>0.48</v>
      </c>
      <c r="X84" s="14">
        <f>AVERAGEIF(R84:W84,"&gt;0%")</f>
        <v>0.62640000000000007</v>
      </c>
      <c r="Y84" s="14">
        <f>IFERROR(X84,0%)</f>
        <v>0.62640000000000007</v>
      </c>
      <c r="Z84" s="15">
        <f>VLOOKUP($A84,'[1]7'!$B:$K,10,0)</f>
        <v>0.51</v>
      </c>
      <c r="AA84" s="15">
        <f>VLOOKUP($A84,'[1]9'!$B:$K,10,0)</f>
        <v>0.48</v>
      </c>
      <c r="AB84" s="15">
        <f>VLOOKUP($A84,'[1]10'!$B:$K,10,0)</f>
        <v>0</v>
      </c>
      <c r="AC84" s="15">
        <f>VLOOKUP($A84,'[1]11'!$B:$K,10,0)</f>
        <v>0.7</v>
      </c>
      <c r="AD84" s="15">
        <f>VLOOKUP($A84,'[1]12'!$B:$K,10,0)</f>
        <v>0.57999999999999996</v>
      </c>
      <c r="AE84" s="15">
        <f>VLOOKUP($A84,'[1]13'!$B:$K,10,0)</f>
        <v>0</v>
      </c>
      <c r="AF84" s="14">
        <f>AVERAGEIF(Z84:AE84,"&gt;0%")</f>
        <v>0.5675</v>
      </c>
      <c r="AG84" s="14">
        <f>IFERROR(AF84,0%)</f>
        <v>0.5675</v>
      </c>
      <c r="AH84" s="15">
        <f>VLOOKUP($A84,'[1]14'!$B:$K,10,0)</f>
        <v>0</v>
      </c>
      <c r="AI84" s="15">
        <f>VLOOKUP($A84,'[1]16'!$B:$K,10,0)</f>
        <v>0</v>
      </c>
      <c r="AJ84" s="15">
        <f>VLOOKUP($A84,'[1]17'!$B:$K,10,0)</f>
        <v>0</v>
      </c>
      <c r="AK84" s="15">
        <f>VLOOKUP($A84,'[1]18'!$B:$K,10,0)</f>
        <v>0</v>
      </c>
      <c r="AL84" s="15">
        <f>VLOOKUP($A84,'[1]19'!$B:$K,10,0)</f>
        <v>0</v>
      </c>
      <c r="AM84" s="15">
        <f>VLOOKUP($A84,'[1]20'!$B:$K,10,0)</f>
        <v>0</v>
      </c>
      <c r="AN84" s="14">
        <f>AVERAGEIF(AH84:AM84,"&gt;=0")</f>
        <v>0</v>
      </c>
      <c r="AO84" s="14">
        <f>IFERROR(AN84,0%)</f>
        <v>0</v>
      </c>
      <c r="AP84" s="15">
        <f>VLOOKUP($A84,'[1]21'!$B:$K,10,0)</f>
        <v>0</v>
      </c>
      <c r="AQ84" s="15">
        <f>VLOOKUP($A84,'[1]23'!$B:$K,10,0)</f>
        <v>0</v>
      </c>
      <c r="AR84" s="15">
        <f>VLOOKUP($A84,'[1]23'!$B:$K,10,0)</f>
        <v>0</v>
      </c>
      <c r="AS84" s="14">
        <f>AVERAGEIF(AP84:AR84,"&gt;=0")</f>
        <v>0</v>
      </c>
      <c r="AT84" s="14">
        <f>IFERROR(AS84,0%)</f>
        <v>0</v>
      </c>
      <c r="AU84" s="16" t="str">
        <f>IF(I84&lt;65.01%,"C",IF(I84&lt;75%,"B",IF(I84&lt;80%,"A",IF(I84&lt;85%,"A1",IF(I84&lt;90%,"A2",IF(I84&lt;100%,"A+",IF(I84&lt;64.09%,"C")))))))</f>
        <v>C</v>
      </c>
      <c r="AV84" s="17"/>
      <c r="AW84" s="18" t="str">
        <f>REPT("|",L84*100)&amp;TEXT(L84," #%")</f>
        <v>|||||||||||||||||||||||||||||||||||||||||||||||||||||||||||||| 63%</v>
      </c>
      <c r="AX84" s="19">
        <v>0</v>
      </c>
      <c r="AY84" s="20">
        <f>AX84/22</f>
        <v>0</v>
      </c>
      <c r="AZ84" s="21">
        <v>0</v>
      </c>
      <c r="BA84" s="21">
        <v>0</v>
      </c>
      <c r="BB84" s="21">
        <v>0</v>
      </c>
      <c r="BC84" s="21">
        <v>0</v>
      </c>
      <c r="BD84" s="20">
        <f>SUM(AZ84:BC84)/4</f>
        <v>0</v>
      </c>
      <c r="BE84" s="21" t="s">
        <v>35</v>
      </c>
      <c r="BF84" s="21" t="s">
        <v>35</v>
      </c>
      <c r="BG84" s="21" t="s">
        <v>35</v>
      </c>
      <c r="BH84" s="21" t="s">
        <v>35</v>
      </c>
      <c r="BI84" s="21" t="s">
        <v>35</v>
      </c>
      <c r="BJ84" s="21" t="s">
        <v>35</v>
      </c>
      <c r="BK84" s="21">
        <v>3</v>
      </c>
      <c r="BL84" s="21" t="s">
        <v>35</v>
      </c>
      <c r="BM84" s="21" t="s">
        <v>35</v>
      </c>
      <c r="BN84" s="21" t="s">
        <v>35</v>
      </c>
      <c r="BO84" s="21" t="s">
        <v>35</v>
      </c>
      <c r="BP84" s="21" t="s">
        <v>35</v>
      </c>
      <c r="BQ84" s="21" t="s">
        <v>35</v>
      </c>
      <c r="BR84" s="21" t="s">
        <v>35</v>
      </c>
      <c r="BS84" s="21" t="s">
        <v>35</v>
      </c>
      <c r="BT84" s="21" t="s">
        <v>35</v>
      </c>
    </row>
    <row r="85" spans="1:72" s="26" customFormat="1" ht="22.5" customHeight="1" x14ac:dyDescent="0.3">
      <c r="A85" s="8">
        <f>'[1]Cost Report'!B92</f>
        <v>3318</v>
      </c>
      <c r="B85" s="9" t="str">
        <f>'[1]Cost Report'!C92</f>
        <v>SANGEETHA R</v>
      </c>
      <c r="C85" s="10" t="str">
        <f>VLOOKUP(A85,'[1]26-Master'!B:D,3,0)</f>
        <v>T</v>
      </c>
      <c r="D85" s="11">
        <f>VLOOKUP(A85,'[1]26-Master'!B:E,4,0)</f>
        <v>0.6</v>
      </c>
      <c r="E85" s="12">
        <f>Q85</f>
        <v>0</v>
      </c>
      <c r="F85" s="12">
        <f>Y85</f>
        <v>0</v>
      </c>
      <c r="G85" s="12">
        <f>Y85</f>
        <v>0</v>
      </c>
      <c r="H85" s="12">
        <f>AO85</f>
        <v>0</v>
      </c>
      <c r="I85" s="13">
        <f>AVERAGEIF(E85:H85,"&gt;=0%")</f>
        <v>0</v>
      </c>
      <c r="J85" s="12">
        <f>AT85</f>
        <v>0</v>
      </c>
      <c r="K85" s="14" t="e">
        <f>AVERAGEIF(E85:J85,"&gt;0%")</f>
        <v>#DIV/0!</v>
      </c>
      <c r="L85" s="13">
        <f>IFERROR(K85,0%)</f>
        <v>0</v>
      </c>
      <c r="M85" s="15">
        <f>VLOOKUP($A85,'[1]26-Master'!$B:$K,10,0)</f>
        <v>0</v>
      </c>
      <c r="N85" s="15">
        <f>VLOOKUP($A85,'[1]29'!$B:$K,10,0)</f>
        <v>0</v>
      </c>
      <c r="O85" s="15">
        <f>VLOOKUP($A85,'[1]30'!$B:$K,10,0)</f>
        <v>0</v>
      </c>
      <c r="P85" s="14">
        <f>AVERAGEIF(M85:O85,"&gt;=0%")</f>
        <v>0</v>
      </c>
      <c r="Q85" s="14">
        <f>IFERROR(P85,0%)</f>
        <v>0</v>
      </c>
      <c r="R85" s="15">
        <f>VLOOKUP($A85,'[1]31'!$B:$K,10,0)</f>
        <v>0</v>
      </c>
      <c r="S85" s="15">
        <f>VLOOKUP($A85,'[1]2'!$B:$K,10,0)</f>
        <v>0</v>
      </c>
      <c r="T85" s="15">
        <f>VLOOKUP($A85,'[1]3'!$B:$K,10,0)</f>
        <v>0</v>
      </c>
      <c r="U85" s="15">
        <f>VLOOKUP($A85,'[1]4'!$B:$K,10,0)</f>
        <v>0</v>
      </c>
      <c r="V85" s="15">
        <f>VLOOKUP($A85,'[1]5'!$B:$K,10,0)</f>
        <v>0</v>
      </c>
      <c r="W85" s="15">
        <f>VLOOKUP($A85,'[1]6'!$B:$K,10,0)</f>
        <v>0</v>
      </c>
      <c r="X85" s="14">
        <f>AVERAGEIF(R85:W85,"&gt;=0%")</f>
        <v>0</v>
      </c>
      <c r="Y85" s="14">
        <f>IFERROR(X85,0%)</f>
        <v>0</v>
      </c>
      <c r="Z85" s="15">
        <f>VLOOKUP($A85,'[1]7'!$B:$K,10,0)</f>
        <v>0</v>
      </c>
      <c r="AA85" s="15">
        <f>VLOOKUP($A85,'[1]9'!$B:$K,10,0)</f>
        <v>0</v>
      </c>
      <c r="AB85" s="15">
        <f>VLOOKUP($A85,'[1]10'!$B:$K,10,0)</f>
        <v>0</v>
      </c>
      <c r="AC85" s="15">
        <f>VLOOKUP($A85,'[1]11'!$B:$K,10,0)</f>
        <v>0</v>
      </c>
      <c r="AD85" s="15">
        <f>VLOOKUP($A85,'[1]12'!$B:$K,10,0)</f>
        <v>0</v>
      </c>
      <c r="AE85" s="15">
        <f>VLOOKUP($A85,'[1]13'!$B:$K,10,0)</f>
        <v>0</v>
      </c>
      <c r="AF85" s="14">
        <f>AVERAGEIF(Z85:AE85,"&gt;=0%")</f>
        <v>0</v>
      </c>
      <c r="AG85" s="14">
        <f>IFERROR(AF85,0%)</f>
        <v>0</v>
      </c>
      <c r="AH85" s="15">
        <f>VLOOKUP($A85,'[1]14'!$B:$K,10,0)</f>
        <v>0</v>
      </c>
      <c r="AI85" s="15">
        <f>VLOOKUP($A85,'[1]16'!$B:$K,10,0)</f>
        <v>0</v>
      </c>
      <c r="AJ85" s="15">
        <f>VLOOKUP($A85,'[1]17'!$B:$K,10,0)</f>
        <v>0</v>
      </c>
      <c r="AK85" s="15">
        <f>VLOOKUP($A85,'[1]18'!$B:$K,10,0)</f>
        <v>0</v>
      </c>
      <c r="AL85" s="15">
        <f>VLOOKUP($A85,'[1]19'!$B:$K,10,0)</f>
        <v>0</v>
      </c>
      <c r="AM85" s="15">
        <f>VLOOKUP($A85,'[1]20'!$B:$K,10,0)</f>
        <v>0</v>
      </c>
      <c r="AN85" s="14">
        <f>AVERAGEIF(AH85:AM85,"&gt;=0")</f>
        <v>0</v>
      </c>
      <c r="AO85" s="14">
        <f>IFERROR(AN85,0%)</f>
        <v>0</v>
      </c>
      <c r="AP85" s="15">
        <f>VLOOKUP($A85,'[1]21'!$B:$K,10,0)</f>
        <v>0</v>
      </c>
      <c r="AQ85" s="15">
        <f>VLOOKUP($A85,'[1]23'!$B:$K,10,0)</f>
        <v>0</v>
      </c>
      <c r="AR85" s="15">
        <f>VLOOKUP($A85,'[1]23'!$B:$K,10,0)</f>
        <v>0</v>
      </c>
      <c r="AS85" s="14">
        <f>AVERAGEIF(AP85:AR85,"&gt;=0")</f>
        <v>0</v>
      </c>
      <c r="AT85" s="14">
        <f>IFERROR(AS85,0%)</f>
        <v>0</v>
      </c>
      <c r="AU85" s="16" t="str">
        <f>IF(I85&lt;65.01%,"C",IF(I85&lt;75%,"B",IF(I85&lt;80%,"A",IF(I85&lt;85%,"A1",IF(I85&lt;90%,"A2",IF(I85&lt;100%,"A+",IF(I85&lt;64.09%,"C")))))))</f>
        <v>C</v>
      </c>
      <c r="AV85" s="17"/>
      <c r="AW85" s="18" t="str">
        <f>REPT("|",L85*100)&amp;TEXT(L85," #%")</f>
        <v xml:space="preserve"> %</v>
      </c>
      <c r="AX85" s="19">
        <v>0</v>
      </c>
      <c r="AY85" s="20">
        <f>AX85/22</f>
        <v>0</v>
      </c>
      <c r="AZ85" s="21">
        <v>0</v>
      </c>
      <c r="BA85" s="21">
        <v>0</v>
      </c>
      <c r="BB85" s="21">
        <v>0</v>
      </c>
      <c r="BC85" s="21">
        <v>0</v>
      </c>
      <c r="BD85" s="20">
        <f>SUM(AZ85:BC85)/4</f>
        <v>0</v>
      </c>
      <c r="BE85" s="21" t="s">
        <v>35</v>
      </c>
      <c r="BF85" s="21" t="s">
        <v>35</v>
      </c>
      <c r="BG85" s="21" t="s">
        <v>35</v>
      </c>
      <c r="BH85" s="21" t="s">
        <v>35</v>
      </c>
      <c r="BI85" s="21" t="s">
        <v>35</v>
      </c>
      <c r="BJ85" s="21" t="s">
        <v>35</v>
      </c>
      <c r="BK85" s="21">
        <v>3</v>
      </c>
      <c r="BL85" s="21" t="s">
        <v>35</v>
      </c>
      <c r="BM85" s="21" t="s">
        <v>35</v>
      </c>
      <c r="BN85" s="21" t="s">
        <v>35</v>
      </c>
      <c r="BO85" s="21" t="s">
        <v>35</v>
      </c>
      <c r="BP85" s="21" t="s">
        <v>35</v>
      </c>
      <c r="BQ85" s="21" t="s">
        <v>35</v>
      </c>
      <c r="BR85" s="21" t="s">
        <v>35</v>
      </c>
      <c r="BS85" s="21" t="s">
        <v>35</v>
      </c>
      <c r="BT85" s="21" t="s">
        <v>35</v>
      </c>
    </row>
    <row r="86" spans="1:72" s="26" customFormat="1" ht="22.5" customHeight="1" x14ac:dyDescent="0.3">
      <c r="A86" s="8">
        <f>'[1]Cost Report'!B93</f>
        <v>3323</v>
      </c>
      <c r="B86" s="9" t="str">
        <f>'[1]Cost Report'!C93</f>
        <v>KALAMANI S</v>
      </c>
      <c r="C86" s="10" t="str">
        <f>VLOOKUP(A86,'[1]26-Master'!B:D,3,0)</f>
        <v>C</v>
      </c>
      <c r="D86" s="11">
        <f>VLOOKUP(A86,'[1]26-Master'!B:E,4,0)</f>
        <v>0.65</v>
      </c>
      <c r="E86" s="12">
        <f>Q86</f>
        <v>0</v>
      </c>
      <c r="F86" s="12">
        <f>Y86</f>
        <v>0</v>
      </c>
      <c r="G86" s="12">
        <f>Y86</f>
        <v>0</v>
      </c>
      <c r="H86" s="12">
        <f>AO86</f>
        <v>0</v>
      </c>
      <c r="I86" s="13">
        <f>AVERAGEIF(E86:H86,"&gt;=0%")</f>
        <v>0</v>
      </c>
      <c r="J86" s="12">
        <f>AT86</f>
        <v>0</v>
      </c>
      <c r="K86" s="14" t="e">
        <f>AVERAGEIF(E86:J86,"&gt;0%")</f>
        <v>#DIV/0!</v>
      </c>
      <c r="L86" s="13">
        <f>IFERROR(K86,0%)</f>
        <v>0</v>
      </c>
      <c r="M86" s="15">
        <f>VLOOKUP($A86,'[1]26-Master'!$B:$K,10,0)</f>
        <v>0</v>
      </c>
      <c r="N86" s="15">
        <f>VLOOKUP($A86,'[1]29'!$B:$K,10,0)</f>
        <v>0</v>
      </c>
      <c r="O86" s="15">
        <f>VLOOKUP($A86,'[1]30'!$B:$K,10,0)</f>
        <v>0</v>
      </c>
      <c r="P86" s="14">
        <f>AVERAGEIF(M86:O86,"&gt;=0%")</f>
        <v>0</v>
      </c>
      <c r="Q86" s="14">
        <f>IFERROR(P86,0%)</f>
        <v>0</v>
      </c>
      <c r="R86" s="15">
        <f>VLOOKUP($A86,'[1]31'!$B:$K,10,0)</f>
        <v>0</v>
      </c>
      <c r="S86" s="15">
        <f>VLOOKUP($A86,'[1]2'!$B:$K,10,0)</f>
        <v>0</v>
      </c>
      <c r="T86" s="15">
        <f>VLOOKUP($A86,'[1]3'!$B:$K,10,0)</f>
        <v>0</v>
      </c>
      <c r="U86" s="15">
        <f>VLOOKUP($A86,'[1]4'!$B:$K,10,0)</f>
        <v>0</v>
      </c>
      <c r="V86" s="15">
        <f>VLOOKUP($A86,'[1]5'!$B:$K,10,0)</f>
        <v>0</v>
      </c>
      <c r="W86" s="15">
        <f>VLOOKUP($A86,'[1]6'!$B:$K,10,0)</f>
        <v>0</v>
      </c>
      <c r="X86" s="14">
        <f>AVERAGEIF(R86:W86,"&gt;=0%")</f>
        <v>0</v>
      </c>
      <c r="Y86" s="14">
        <f>IFERROR(X86,0%)</f>
        <v>0</v>
      </c>
      <c r="Z86" s="15">
        <f>VLOOKUP($A86,'[1]7'!$B:$K,10,0)</f>
        <v>0</v>
      </c>
      <c r="AA86" s="15">
        <f>VLOOKUP($A86,'[1]9'!$B:$K,10,0)</f>
        <v>0</v>
      </c>
      <c r="AB86" s="15">
        <f>VLOOKUP($A86,'[1]10'!$B:$K,10,0)</f>
        <v>0</v>
      </c>
      <c r="AC86" s="15">
        <f>VLOOKUP($A86,'[1]11'!$B:$K,10,0)</f>
        <v>0</v>
      </c>
      <c r="AD86" s="15">
        <f>VLOOKUP($A86,'[1]12'!$B:$K,10,0)</f>
        <v>0</v>
      </c>
      <c r="AE86" s="15">
        <f>VLOOKUP($A86,'[1]13'!$B:$K,10,0)</f>
        <v>0</v>
      </c>
      <c r="AF86" s="14">
        <f>AVERAGEIF(Z86:AE86,"&gt;=0%")</f>
        <v>0</v>
      </c>
      <c r="AG86" s="14">
        <f>IFERROR(AF86,0%)</f>
        <v>0</v>
      </c>
      <c r="AH86" s="15">
        <f>VLOOKUP($A86,'[1]14'!$B:$K,10,0)</f>
        <v>0</v>
      </c>
      <c r="AI86" s="15">
        <f>VLOOKUP($A86,'[1]16'!$B:$K,10,0)</f>
        <v>0</v>
      </c>
      <c r="AJ86" s="15">
        <f>VLOOKUP($A86,'[1]17'!$B:$K,10,0)</f>
        <v>0</v>
      </c>
      <c r="AK86" s="15">
        <f>VLOOKUP($A86,'[1]18'!$B:$K,10,0)</f>
        <v>0</v>
      </c>
      <c r="AL86" s="15">
        <f>VLOOKUP($A86,'[1]19'!$B:$K,10,0)</f>
        <v>0</v>
      </c>
      <c r="AM86" s="15">
        <f>VLOOKUP($A86,'[1]20'!$B:$K,10,0)</f>
        <v>0</v>
      </c>
      <c r="AN86" s="14">
        <f>AVERAGEIF(AH86:AM86,"&gt;=0")</f>
        <v>0</v>
      </c>
      <c r="AO86" s="14">
        <f>IFERROR(AN86,0%)</f>
        <v>0</v>
      </c>
      <c r="AP86" s="15">
        <f>VLOOKUP($A86,'[1]21'!$B:$K,10,0)</f>
        <v>0</v>
      </c>
      <c r="AQ86" s="15">
        <f>VLOOKUP($A86,'[1]23'!$B:$K,10,0)</f>
        <v>0</v>
      </c>
      <c r="AR86" s="15">
        <f>VLOOKUP($A86,'[1]23'!$B:$K,10,0)</f>
        <v>0</v>
      </c>
      <c r="AS86" s="14">
        <f>AVERAGEIF(AP86:AR86,"&gt;=0")</f>
        <v>0</v>
      </c>
      <c r="AT86" s="14">
        <f>IFERROR(AS86,0%)</f>
        <v>0</v>
      </c>
      <c r="AU86" s="16" t="str">
        <f>IF(I86&lt;65.01%,"C",IF(I86&lt;75%,"B",IF(I86&lt;80%,"A",IF(I86&lt;85%,"A1",IF(I86&lt;90%,"A2",IF(I86&lt;100%,"A+",IF(I86&lt;64.09%,"C")))))))</f>
        <v>C</v>
      </c>
      <c r="AV86" s="17"/>
      <c r="AW86" s="18" t="str">
        <f>REPT("|",L86*100)&amp;TEXT(L86," #%")</f>
        <v xml:space="preserve"> %</v>
      </c>
      <c r="AX86" s="19">
        <f>VLOOKUP(A86,[2]Sheet1!$B:$AL,37,0)</f>
        <v>19</v>
      </c>
      <c r="AY86" s="20">
        <f>AX86/22</f>
        <v>0.86363636363636365</v>
      </c>
      <c r="AZ86" s="21">
        <v>1</v>
      </c>
      <c r="BA86" s="21">
        <v>1</v>
      </c>
      <c r="BB86" s="21">
        <v>1</v>
      </c>
      <c r="BC86" s="21">
        <v>1</v>
      </c>
      <c r="BD86" s="20">
        <f>SUM(AZ86:BC86)/4</f>
        <v>1</v>
      </c>
      <c r="BE86" s="21">
        <v>2</v>
      </c>
      <c r="BF86" s="21">
        <v>2</v>
      </c>
      <c r="BG86" s="21">
        <v>3</v>
      </c>
      <c r="BH86" s="21">
        <v>3</v>
      </c>
      <c r="BI86" s="21">
        <v>2</v>
      </c>
      <c r="BJ86" s="21">
        <v>2</v>
      </c>
      <c r="BK86" s="21">
        <v>3</v>
      </c>
      <c r="BL86" s="21">
        <v>4</v>
      </c>
      <c r="BM86" s="21">
        <v>2</v>
      </c>
      <c r="BN86" s="21">
        <v>4</v>
      </c>
      <c r="BO86" s="21" t="s">
        <v>35</v>
      </c>
      <c r="BP86" s="21" t="s">
        <v>35</v>
      </c>
      <c r="BQ86" s="21" t="s">
        <v>35</v>
      </c>
      <c r="BR86" s="21" t="s">
        <v>35</v>
      </c>
      <c r="BS86" s="21" t="s">
        <v>35</v>
      </c>
      <c r="BT86" s="21" t="s">
        <v>35</v>
      </c>
    </row>
    <row r="87" spans="1:72" s="26" customFormat="1" ht="22.5" customHeight="1" x14ac:dyDescent="0.3">
      <c r="A87" s="8">
        <f>'[1]Cost Report'!B94</f>
        <v>3325</v>
      </c>
      <c r="B87" s="9" t="str">
        <f>'[1]Cost Report'!C94</f>
        <v>AYAN DAS</v>
      </c>
      <c r="C87" s="10" t="str">
        <f>VLOOKUP(A87,'[1]26-Master'!B:D,3,0)</f>
        <v>A</v>
      </c>
      <c r="D87" s="11">
        <f>VLOOKUP(A87,'[1]26-Master'!B:E,4,0)</f>
        <v>0.75</v>
      </c>
      <c r="E87" s="12">
        <f>Q87</f>
        <v>0</v>
      </c>
      <c r="F87" s="12">
        <f>Y87</f>
        <v>0</v>
      </c>
      <c r="G87" s="12">
        <f>Y87</f>
        <v>0</v>
      </c>
      <c r="H87" s="12">
        <f>AO87</f>
        <v>0</v>
      </c>
      <c r="I87" s="13">
        <f>AVERAGEIF(E87:H87,"&gt;=0%")</f>
        <v>0</v>
      </c>
      <c r="J87" s="12">
        <f>AT87</f>
        <v>0</v>
      </c>
      <c r="K87" s="14" t="e">
        <f>AVERAGEIF(E87:J87,"&gt;0%")</f>
        <v>#DIV/0!</v>
      </c>
      <c r="L87" s="13">
        <f>IFERROR(K87,0%)</f>
        <v>0</v>
      </c>
      <c r="M87" s="15">
        <f>VLOOKUP($A87,'[1]26-Master'!$B:$K,10,0)</f>
        <v>0</v>
      </c>
      <c r="N87" s="15">
        <f>VLOOKUP($A87,'[1]29'!$B:$K,10,0)</f>
        <v>0</v>
      </c>
      <c r="O87" s="15">
        <f>VLOOKUP($A87,'[1]30'!$B:$K,10,0)</f>
        <v>0</v>
      </c>
      <c r="P87" s="14">
        <f>AVERAGEIF(M87:O87,"&gt;=0%")</f>
        <v>0</v>
      </c>
      <c r="Q87" s="14">
        <f>IFERROR(P87,0%)</f>
        <v>0</v>
      </c>
      <c r="R87" s="15">
        <f>VLOOKUP($A87,'[1]31'!$B:$K,10,0)</f>
        <v>0</v>
      </c>
      <c r="S87" s="15">
        <f>VLOOKUP($A87,'[1]2'!$B:$K,10,0)</f>
        <v>0</v>
      </c>
      <c r="T87" s="15">
        <f>VLOOKUP($A87,'[1]3'!$B:$K,10,0)</f>
        <v>0</v>
      </c>
      <c r="U87" s="15">
        <f>VLOOKUP($A87,'[1]4'!$B:$K,10,0)</f>
        <v>0</v>
      </c>
      <c r="V87" s="15">
        <f>VLOOKUP($A87,'[1]5'!$B:$K,10,0)</f>
        <v>0</v>
      </c>
      <c r="W87" s="15">
        <f>VLOOKUP($A87,'[1]6'!$B:$K,10,0)</f>
        <v>0</v>
      </c>
      <c r="X87" s="14">
        <f>AVERAGEIF(R87:W87,"&gt;=0%")</f>
        <v>0</v>
      </c>
      <c r="Y87" s="14">
        <f>IFERROR(X87,0%)</f>
        <v>0</v>
      </c>
      <c r="Z87" s="15">
        <f>VLOOKUP($A87,'[1]7'!$B:$K,10,0)</f>
        <v>0</v>
      </c>
      <c r="AA87" s="15">
        <f>VLOOKUP($A87,'[1]9'!$B:$K,10,0)</f>
        <v>0</v>
      </c>
      <c r="AB87" s="15">
        <f>VLOOKUP($A87,'[1]10'!$B:$K,10,0)</f>
        <v>0</v>
      </c>
      <c r="AC87" s="15">
        <f>VLOOKUP($A87,'[1]11'!$B:$K,10,0)</f>
        <v>0</v>
      </c>
      <c r="AD87" s="15">
        <f>VLOOKUP($A87,'[1]12'!$B:$K,10,0)</f>
        <v>0</v>
      </c>
      <c r="AE87" s="15">
        <f>VLOOKUP($A87,'[1]13'!$B:$K,10,0)</f>
        <v>0</v>
      </c>
      <c r="AF87" s="14">
        <f>AVERAGEIF(Z87:AE87,"&gt;=0%")</f>
        <v>0</v>
      </c>
      <c r="AG87" s="14">
        <f>IFERROR(AF87,0%)</f>
        <v>0</v>
      </c>
      <c r="AH87" s="15">
        <f>VLOOKUP($A87,'[1]14'!$B:$K,10,0)</f>
        <v>0</v>
      </c>
      <c r="AI87" s="15">
        <f>VLOOKUP($A87,'[1]16'!$B:$K,10,0)</f>
        <v>0</v>
      </c>
      <c r="AJ87" s="15">
        <f>VLOOKUP($A87,'[1]17'!$B:$K,10,0)</f>
        <v>0</v>
      </c>
      <c r="AK87" s="15">
        <f>VLOOKUP($A87,'[1]18'!$B:$K,10,0)</f>
        <v>0</v>
      </c>
      <c r="AL87" s="15">
        <f>VLOOKUP($A87,'[1]19'!$B:$K,10,0)</f>
        <v>0</v>
      </c>
      <c r="AM87" s="15">
        <f>VLOOKUP($A87,'[1]20'!$B:$K,10,0)</f>
        <v>0</v>
      </c>
      <c r="AN87" s="14">
        <f>AVERAGEIF(AH87:AM87,"&gt;=0")</f>
        <v>0</v>
      </c>
      <c r="AO87" s="14">
        <f>IFERROR(AN87,0%)</f>
        <v>0</v>
      </c>
      <c r="AP87" s="15">
        <f>VLOOKUP($A87,'[1]21'!$B:$K,10,0)</f>
        <v>0</v>
      </c>
      <c r="AQ87" s="15">
        <f>VLOOKUP($A87,'[1]23'!$B:$K,10,0)</f>
        <v>0</v>
      </c>
      <c r="AR87" s="15">
        <f>VLOOKUP($A87,'[1]23'!$B:$K,10,0)</f>
        <v>0</v>
      </c>
      <c r="AS87" s="14">
        <f>AVERAGEIF(AP87:AR87,"&gt;=0")</f>
        <v>0</v>
      </c>
      <c r="AT87" s="14">
        <f>IFERROR(AS87,0%)</f>
        <v>0</v>
      </c>
      <c r="AU87" s="16" t="str">
        <f>IF(I87&lt;65.01%,"C",IF(I87&lt;75%,"B",IF(I87&lt;80%,"A",IF(I87&lt;85%,"A1",IF(I87&lt;90%,"A2",IF(I87&lt;100%,"A+",IF(I87&lt;64.09%,"C")))))))</f>
        <v>C</v>
      </c>
      <c r="AV87" s="17"/>
      <c r="AW87" s="18" t="str">
        <f>REPT("|",L87*100)&amp;TEXT(L87," #%")</f>
        <v xml:space="preserve"> %</v>
      </c>
      <c r="AX87" s="19">
        <f>VLOOKUP(A87,[2]Sheet1!$B:$AL,37,0)</f>
        <v>4</v>
      </c>
      <c r="AY87" s="20">
        <f>AX87/22</f>
        <v>0.18181818181818182</v>
      </c>
      <c r="AZ87" s="21">
        <v>1</v>
      </c>
      <c r="BA87" s="21">
        <v>1</v>
      </c>
      <c r="BB87" s="21">
        <v>1</v>
      </c>
      <c r="BC87" s="21">
        <v>1</v>
      </c>
      <c r="BD87" s="20">
        <f>SUM(AZ87:BC87)/4</f>
        <v>1</v>
      </c>
      <c r="BE87" s="21">
        <v>2</v>
      </c>
      <c r="BF87" s="21">
        <v>3</v>
      </c>
      <c r="BG87" s="21">
        <v>3</v>
      </c>
      <c r="BH87" s="21">
        <v>4</v>
      </c>
      <c r="BI87" s="21">
        <v>2</v>
      </c>
      <c r="BJ87" s="21">
        <v>3</v>
      </c>
      <c r="BK87" s="21">
        <v>3</v>
      </c>
      <c r="BL87" s="21">
        <v>4</v>
      </c>
      <c r="BM87" s="21" t="s">
        <v>35</v>
      </c>
      <c r="BN87" s="21" t="s">
        <v>35</v>
      </c>
      <c r="BO87" s="21" t="s">
        <v>35</v>
      </c>
      <c r="BP87" s="21" t="s">
        <v>35</v>
      </c>
      <c r="BQ87" s="21" t="s">
        <v>35</v>
      </c>
      <c r="BR87" s="21" t="s">
        <v>35</v>
      </c>
      <c r="BS87" s="21" t="s">
        <v>35</v>
      </c>
      <c r="BT87" s="21" t="s">
        <v>35</v>
      </c>
    </row>
    <row r="88" spans="1:72" s="26" customFormat="1" ht="22.5" customHeight="1" x14ac:dyDescent="0.3">
      <c r="A88" s="8">
        <f>'[1]Cost Report'!B95</f>
        <v>3327</v>
      </c>
      <c r="B88" s="9" t="str">
        <f>'[1]Cost Report'!C95</f>
        <v>THENU</v>
      </c>
      <c r="C88" s="10" t="str">
        <f>VLOOKUP(A88,'[1]26-Master'!B:D,3,0)</f>
        <v>C</v>
      </c>
      <c r="D88" s="11">
        <f>VLOOKUP(A88,'[1]26-Master'!B:E,4,0)</f>
        <v>0.65</v>
      </c>
      <c r="E88" s="12">
        <f>Q88</f>
        <v>0.47333333333333333</v>
      </c>
      <c r="F88" s="12">
        <f>Y88</f>
        <v>0.57000000000000006</v>
      </c>
      <c r="G88" s="12">
        <f>Y88</f>
        <v>0.57000000000000006</v>
      </c>
      <c r="H88" s="12">
        <f>AO88</f>
        <v>0</v>
      </c>
      <c r="I88" s="13">
        <f>AVERAGEIF(E88:H88,"&gt;0%")</f>
        <v>0.5377777777777778</v>
      </c>
      <c r="J88" s="12">
        <f>AT88</f>
        <v>0</v>
      </c>
      <c r="K88" s="14">
        <f>AVERAGEIF(E88:J88,"&gt;0%")</f>
        <v>0.5377777777777778</v>
      </c>
      <c r="L88" s="13">
        <f>IFERROR(K88,0%)</f>
        <v>0.5377777777777778</v>
      </c>
      <c r="M88" s="15">
        <f>VLOOKUP($A88,'[1]26-Master'!$B:$K,10,0)</f>
        <v>0.38</v>
      </c>
      <c r="N88" s="15">
        <f>VLOOKUP($A88,'[1]29'!$B:$K,10,0)</f>
        <v>0.49</v>
      </c>
      <c r="O88" s="15">
        <f>VLOOKUP($A88,'[1]30'!$B:$K,10,0)</f>
        <v>0.55000000000000004</v>
      </c>
      <c r="P88" s="14">
        <f>AVERAGEIF(M88:O88,"&gt;0%")</f>
        <v>0.47333333333333333</v>
      </c>
      <c r="Q88" s="14">
        <f>IFERROR(P88,0%)</f>
        <v>0.47333333333333333</v>
      </c>
      <c r="R88" s="15">
        <f>VLOOKUP($A88,'[1]31'!$B:$K,10,0)</f>
        <v>0.7</v>
      </c>
      <c r="S88" s="15">
        <f>VLOOKUP($A88,'[1]2'!$B:$K,10,0)</f>
        <v>0.53</v>
      </c>
      <c r="T88" s="15">
        <f>VLOOKUP($A88,'[1]3'!$B:$K,10,0)</f>
        <v>0</v>
      </c>
      <c r="U88" s="15">
        <f>VLOOKUP($A88,'[1]4'!$B:$K,10,0)</f>
        <v>0.67</v>
      </c>
      <c r="V88" s="15">
        <f>VLOOKUP($A88,'[1]5'!$B:$K,10,0)</f>
        <v>0.37</v>
      </c>
      <c r="W88" s="15">
        <f>VLOOKUP($A88,'[1]6'!$B:$K,10,0)</f>
        <v>0.57999999999999996</v>
      </c>
      <c r="X88" s="14">
        <f>AVERAGEIF(R88:W88,"&gt;0%")</f>
        <v>0.57000000000000006</v>
      </c>
      <c r="Y88" s="14">
        <f>IFERROR(X88,0%)</f>
        <v>0.57000000000000006</v>
      </c>
      <c r="Z88" s="15">
        <f>VLOOKUP($A88,'[1]7'!$B:$K,10,0)</f>
        <v>0</v>
      </c>
      <c r="AA88" s="15">
        <f>VLOOKUP($A88,'[1]9'!$B:$K,10,0)</f>
        <v>0.45</v>
      </c>
      <c r="AB88" s="15">
        <f>VLOOKUP($A88,'[1]10'!$B:$K,10,0)</f>
        <v>0.62</v>
      </c>
      <c r="AC88" s="15">
        <f>VLOOKUP($A88,'[1]11'!$B:$K,10,0)</f>
        <v>0.59</v>
      </c>
      <c r="AD88" s="15">
        <f>VLOOKUP($A88,'[1]12'!$B:$K,10,0)</f>
        <v>0.45</v>
      </c>
      <c r="AE88" s="15">
        <f>VLOOKUP($A88,'[1]13'!$B:$K,10,0)</f>
        <v>0</v>
      </c>
      <c r="AF88" s="14">
        <f>AVERAGEIF(Z88:AE88,"&gt;0%")</f>
        <v>0.52750000000000008</v>
      </c>
      <c r="AG88" s="14">
        <f>IFERROR(AF88,0%)</f>
        <v>0.52750000000000008</v>
      </c>
      <c r="AH88" s="15">
        <f>VLOOKUP($A88,'[1]14'!$B:$K,10,0)</f>
        <v>0</v>
      </c>
      <c r="AI88" s="15">
        <f>VLOOKUP($A88,'[1]16'!$B:$K,10,0)</f>
        <v>0</v>
      </c>
      <c r="AJ88" s="15">
        <f>VLOOKUP($A88,'[1]17'!$B:$K,10,0)</f>
        <v>0</v>
      </c>
      <c r="AK88" s="15">
        <f>VLOOKUP($A88,'[1]18'!$B:$K,10,0)</f>
        <v>0</v>
      </c>
      <c r="AL88" s="15">
        <f>VLOOKUP($A88,'[1]19'!$B:$K,10,0)</f>
        <v>0</v>
      </c>
      <c r="AM88" s="15">
        <f>VLOOKUP($A88,'[1]20'!$B:$K,10,0)</f>
        <v>0</v>
      </c>
      <c r="AN88" s="14">
        <f>AVERAGEIF(AH88:AM88,"&gt;=0")</f>
        <v>0</v>
      </c>
      <c r="AO88" s="14">
        <f>IFERROR(AN88,0%)</f>
        <v>0</v>
      </c>
      <c r="AP88" s="15">
        <f>VLOOKUP($A88,'[1]21'!$B:$K,10,0)</f>
        <v>0</v>
      </c>
      <c r="AQ88" s="15">
        <f>VLOOKUP($A88,'[1]23'!$B:$K,10,0)</f>
        <v>0</v>
      </c>
      <c r="AR88" s="15">
        <f>VLOOKUP($A88,'[1]23'!$B:$K,10,0)</f>
        <v>0</v>
      </c>
      <c r="AS88" s="14">
        <f>AVERAGEIF(AP88:AR88,"&gt;=0")</f>
        <v>0</v>
      </c>
      <c r="AT88" s="14">
        <f>IFERROR(AS88,0%)</f>
        <v>0</v>
      </c>
      <c r="AU88" s="16" t="str">
        <f>IF(I88&lt;65.01%,"C",IF(I88&lt;75%,"B",IF(I88&lt;80%,"A",IF(I88&lt;85%,"A1",IF(I88&lt;90%,"A2",IF(I88&lt;100%,"A+",IF(I88&lt;64.09%,"C")))))))</f>
        <v>C</v>
      </c>
      <c r="AV88" s="17"/>
      <c r="AW88" s="18" t="str">
        <f>REPT("|",L88*100)&amp;TEXT(L88," #%")</f>
        <v>||||||||||||||||||||||||||||||||||||||||||||||||||||| 54%</v>
      </c>
      <c r="AX88" s="19">
        <f>VLOOKUP(A88,[2]Sheet1!$B:$AL,37,0)</f>
        <v>14</v>
      </c>
      <c r="AY88" s="20">
        <f>AX88/22</f>
        <v>0.63636363636363635</v>
      </c>
      <c r="AZ88" s="21">
        <v>1</v>
      </c>
      <c r="BA88" s="21">
        <v>1</v>
      </c>
      <c r="BB88" s="21">
        <v>1</v>
      </c>
      <c r="BC88" s="21">
        <v>1</v>
      </c>
      <c r="BD88" s="20">
        <f>SUM(AZ88:BC88)/4</f>
        <v>1</v>
      </c>
      <c r="BE88" s="21">
        <v>2</v>
      </c>
      <c r="BF88" s="21">
        <v>4</v>
      </c>
      <c r="BG88" s="21">
        <v>3</v>
      </c>
      <c r="BH88" s="21">
        <v>5</v>
      </c>
      <c r="BI88" s="21">
        <v>2</v>
      </c>
      <c r="BJ88" s="21">
        <v>4</v>
      </c>
      <c r="BK88" s="21">
        <v>3</v>
      </c>
      <c r="BL88" s="21">
        <v>4</v>
      </c>
      <c r="BM88" s="21" t="s">
        <v>35</v>
      </c>
      <c r="BN88" s="21" t="s">
        <v>35</v>
      </c>
      <c r="BO88" s="21" t="s">
        <v>35</v>
      </c>
      <c r="BP88" s="21" t="s">
        <v>35</v>
      </c>
      <c r="BQ88" s="21" t="s">
        <v>35</v>
      </c>
      <c r="BR88" s="21" t="s">
        <v>35</v>
      </c>
      <c r="BS88" s="21" t="s">
        <v>35</v>
      </c>
      <c r="BT88" s="21" t="s">
        <v>35</v>
      </c>
    </row>
    <row r="89" spans="1:72" s="26" customFormat="1" ht="22.5" customHeight="1" x14ac:dyDescent="0.3">
      <c r="A89" s="8">
        <f>'[1]Cost Report'!B96</f>
        <v>3331</v>
      </c>
      <c r="B89" s="9" t="str">
        <f>'[1]Cost Report'!C96</f>
        <v>KOHILAVANI</v>
      </c>
      <c r="C89" s="10" t="str">
        <f>VLOOKUP(A89,'[1]26-Master'!B:D,3,0)</f>
        <v>C</v>
      </c>
      <c r="D89" s="11">
        <f>VLOOKUP(A89,'[1]26-Master'!B:E,4,0)</f>
        <v>0.65</v>
      </c>
      <c r="E89" s="12">
        <f>Q89</f>
        <v>0.64333333333333342</v>
      </c>
      <c r="F89" s="12">
        <f>Y89</f>
        <v>0.65800000000000003</v>
      </c>
      <c r="G89" s="12">
        <f>Y89</f>
        <v>0.65800000000000003</v>
      </c>
      <c r="H89" s="12">
        <f>AO89</f>
        <v>0</v>
      </c>
      <c r="I89" s="13">
        <f>AVERAGEIF(E89:H89,"&gt;0%")</f>
        <v>0.65311111111111109</v>
      </c>
      <c r="J89" s="12">
        <f>AT89</f>
        <v>0</v>
      </c>
      <c r="K89" s="14">
        <f>AVERAGEIF(E89:J89,"&gt;0%")</f>
        <v>0.65311111111111109</v>
      </c>
      <c r="L89" s="13">
        <f>IFERROR(K89,0%)</f>
        <v>0.65311111111111109</v>
      </c>
      <c r="M89" s="15">
        <f>VLOOKUP($A89,'[1]26-Master'!$B:$K,10,0)</f>
        <v>0.67</v>
      </c>
      <c r="N89" s="15">
        <f>VLOOKUP($A89,'[1]29'!$B:$K,10,0)</f>
        <v>0.65</v>
      </c>
      <c r="O89" s="15">
        <f>VLOOKUP($A89,'[1]30'!$B:$K,10,0)</f>
        <v>0.61</v>
      </c>
      <c r="P89" s="14">
        <f>AVERAGEIF(M89:O89,"&gt;0%")</f>
        <v>0.64333333333333342</v>
      </c>
      <c r="Q89" s="14">
        <f>IFERROR(P89,0%)</f>
        <v>0.64333333333333342</v>
      </c>
      <c r="R89" s="15">
        <f>VLOOKUP($A89,'[1]31'!$B:$K,10,0)</f>
        <v>0.6</v>
      </c>
      <c r="S89" s="15">
        <f>VLOOKUP($A89,'[1]2'!$B:$K,10,0)</f>
        <v>0</v>
      </c>
      <c r="T89" s="15">
        <f>VLOOKUP($A89,'[1]3'!$B:$K,10,0)</f>
        <v>1</v>
      </c>
      <c r="U89" s="15">
        <f>VLOOKUP($A89,'[1]4'!$B:$K,10,0)</f>
        <v>0.36</v>
      </c>
      <c r="V89" s="15">
        <f>VLOOKUP($A89,'[1]5'!$B:$K,10,0)</f>
        <v>0.64</v>
      </c>
      <c r="W89" s="15">
        <f>VLOOKUP($A89,'[1]6'!$B:$K,10,0)</f>
        <v>0.69</v>
      </c>
      <c r="X89" s="14">
        <f>AVERAGEIF(R89:W89,"&gt;0%")</f>
        <v>0.65800000000000003</v>
      </c>
      <c r="Y89" s="14">
        <f>IFERROR(X89,0%)</f>
        <v>0.65800000000000003</v>
      </c>
      <c r="Z89" s="15">
        <f>VLOOKUP($A89,'[1]7'!$B:$K,10,0)</f>
        <v>0</v>
      </c>
      <c r="AA89" s="15">
        <f>VLOOKUP($A89,'[1]9'!$B:$K,10,0)</f>
        <v>0.42</v>
      </c>
      <c r="AB89" s="15">
        <f>VLOOKUP($A89,'[1]10'!$B:$K,10,0)</f>
        <v>0.56000000000000005</v>
      </c>
      <c r="AC89" s="15">
        <f>VLOOKUP($A89,'[1]11'!$B:$K,10,0)</f>
        <v>0.59</v>
      </c>
      <c r="AD89" s="15">
        <f>VLOOKUP($A89,'[1]12'!$B:$K,10,0)</f>
        <v>0.63</v>
      </c>
      <c r="AE89" s="15">
        <f>VLOOKUP($A89,'[1]13'!$B:$K,10,0)</f>
        <v>0.69</v>
      </c>
      <c r="AF89" s="14">
        <f>AVERAGEIF(Z89:AE89,"&gt;0%")</f>
        <v>0.57799999999999996</v>
      </c>
      <c r="AG89" s="14">
        <f>IFERROR(AF89,0%)</f>
        <v>0.57799999999999996</v>
      </c>
      <c r="AH89" s="15">
        <f>VLOOKUP($A89,'[1]14'!$B:$K,10,0)</f>
        <v>0</v>
      </c>
      <c r="AI89" s="15">
        <f>VLOOKUP($A89,'[1]16'!$B:$K,10,0)</f>
        <v>0</v>
      </c>
      <c r="AJ89" s="15">
        <f>VLOOKUP($A89,'[1]17'!$B:$K,10,0)</f>
        <v>0</v>
      </c>
      <c r="AK89" s="15">
        <f>VLOOKUP($A89,'[1]18'!$B:$K,10,0)</f>
        <v>0</v>
      </c>
      <c r="AL89" s="15">
        <f>VLOOKUP($A89,'[1]19'!$B:$K,10,0)</f>
        <v>0</v>
      </c>
      <c r="AM89" s="15">
        <f>VLOOKUP($A89,'[1]20'!$B:$K,10,0)</f>
        <v>0</v>
      </c>
      <c r="AN89" s="14">
        <f>AVERAGEIF(AH89:AM89,"&gt;=0")</f>
        <v>0</v>
      </c>
      <c r="AO89" s="14">
        <f>IFERROR(AN89,0%)</f>
        <v>0</v>
      </c>
      <c r="AP89" s="15">
        <f>VLOOKUP($A89,'[1]21'!$B:$K,10,0)</f>
        <v>0</v>
      </c>
      <c r="AQ89" s="15">
        <f>VLOOKUP($A89,'[1]23'!$B:$K,10,0)</f>
        <v>0</v>
      </c>
      <c r="AR89" s="15">
        <f>VLOOKUP($A89,'[1]23'!$B:$K,10,0)</f>
        <v>0</v>
      </c>
      <c r="AS89" s="14">
        <f>AVERAGEIF(AP89:AR89,"&gt;=0")</f>
        <v>0</v>
      </c>
      <c r="AT89" s="14">
        <f>IFERROR(AS89,0%)</f>
        <v>0</v>
      </c>
      <c r="AU89" s="16" t="str">
        <f>IF(I89&lt;65.01%,"C",IF(I89&lt;75%,"B",IF(I89&lt;80%,"A",IF(I89&lt;85%,"A1",IF(I89&lt;90%,"A2",IF(I89&lt;100%,"A+",IF(I89&lt;64.09%,"C")))))))</f>
        <v>B</v>
      </c>
      <c r="AW89" s="18" t="str">
        <f>REPT("|",L89*100)&amp;TEXT(L89," #%")</f>
        <v>||||||||||||||||||||||||||||||||||||||||||||||||||||||||||||||||| 65%</v>
      </c>
      <c r="AX89" s="19">
        <f>VLOOKUP(A89,[2]Sheet1!$B:$AL,37,0)</f>
        <v>20</v>
      </c>
      <c r="AY89" s="20">
        <f>AX89/22</f>
        <v>0.90909090909090906</v>
      </c>
      <c r="AZ89" s="21">
        <v>1</v>
      </c>
      <c r="BA89" s="21">
        <v>1</v>
      </c>
      <c r="BB89" s="21">
        <v>1</v>
      </c>
      <c r="BC89" s="21">
        <v>1</v>
      </c>
      <c r="BD89" s="20">
        <f>SUM(AZ89:BC89)/4</f>
        <v>1</v>
      </c>
      <c r="BE89" s="21">
        <v>2</v>
      </c>
      <c r="BF89" s="21">
        <v>2</v>
      </c>
      <c r="BG89" s="21">
        <v>3</v>
      </c>
      <c r="BH89" s="21">
        <v>3</v>
      </c>
      <c r="BI89" s="21">
        <v>2</v>
      </c>
      <c r="BJ89" s="21">
        <v>2</v>
      </c>
      <c r="BK89" s="21">
        <v>3</v>
      </c>
      <c r="BL89" s="21">
        <v>4</v>
      </c>
      <c r="BM89" s="21">
        <v>2</v>
      </c>
      <c r="BN89" s="21">
        <v>4</v>
      </c>
      <c r="BO89" s="21" t="s">
        <v>35</v>
      </c>
      <c r="BP89" s="21" t="s">
        <v>35</v>
      </c>
      <c r="BQ89" s="21" t="s">
        <v>35</v>
      </c>
      <c r="BR89" s="21" t="s">
        <v>35</v>
      </c>
      <c r="BS89" s="21" t="s">
        <v>35</v>
      </c>
      <c r="BT89" s="21" t="s">
        <v>35</v>
      </c>
    </row>
    <row r="90" spans="1:72" s="26" customFormat="1" ht="22.5" customHeight="1" x14ac:dyDescent="0.3">
      <c r="A90" s="8">
        <f>'[1]Cost Report'!B97</f>
        <v>3332</v>
      </c>
      <c r="B90" s="9" t="str">
        <f>'[1]Cost Report'!C97</f>
        <v>JOTHI S</v>
      </c>
      <c r="C90" s="10" t="str">
        <f>VLOOKUP(A90,'[1]26-Master'!B:D,3,0)</f>
        <v>C</v>
      </c>
      <c r="D90" s="11">
        <f>VLOOKUP(A90,'[1]26-Master'!B:E,4,0)</f>
        <v>0.65</v>
      </c>
      <c r="E90" s="12">
        <f>Q90</f>
        <v>0.48</v>
      </c>
      <c r="F90" s="12">
        <f>Y90</f>
        <v>0.61599999999999999</v>
      </c>
      <c r="G90" s="12">
        <f>Y90</f>
        <v>0.61599999999999999</v>
      </c>
      <c r="H90" s="12">
        <f>AO90</f>
        <v>0</v>
      </c>
      <c r="I90" s="13">
        <f>AVERAGEIF(E90:H90,"&gt;0%")</f>
        <v>0.57066666666666677</v>
      </c>
      <c r="J90" s="12">
        <f>AT90</f>
        <v>0</v>
      </c>
      <c r="K90" s="14">
        <f>AVERAGEIF(E90:J90,"&gt;0%")</f>
        <v>0.57066666666666677</v>
      </c>
      <c r="L90" s="13">
        <f>IFERROR(K90,0%)</f>
        <v>0.57066666666666677</v>
      </c>
      <c r="M90" s="15">
        <f>VLOOKUP($A90,'[1]26-Master'!$B:$K,10,0)</f>
        <v>0.47</v>
      </c>
      <c r="N90" s="15">
        <f>VLOOKUP($A90,'[1]29'!$B:$K,10,0)</f>
        <v>0</v>
      </c>
      <c r="O90" s="15">
        <f>VLOOKUP($A90,'[1]30'!$B:$K,10,0)</f>
        <v>0.49</v>
      </c>
      <c r="P90" s="14">
        <f>AVERAGEIF(M90:O90,"&gt;0%")</f>
        <v>0.48</v>
      </c>
      <c r="Q90" s="14">
        <f>IFERROR(P90,0%)</f>
        <v>0.48</v>
      </c>
      <c r="R90" s="15">
        <f>VLOOKUP($A90,'[1]31'!$B:$K,10,0)</f>
        <v>0.66</v>
      </c>
      <c r="S90" s="15">
        <f>VLOOKUP($A90,'[1]2'!$B:$K,10,0)</f>
        <v>0.6</v>
      </c>
      <c r="T90" s="15">
        <f>VLOOKUP($A90,'[1]3'!$B:$K,10,0)</f>
        <v>0.67</v>
      </c>
      <c r="U90" s="15">
        <f>VLOOKUP($A90,'[1]4'!$B:$K,10,0)</f>
        <v>0.6</v>
      </c>
      <c r="V90" s="15">
        <f>VLOOKUP($A90,'[1]5'!$B:$K,10,0)</f>
        <v>0</v>
      </c>
      <c r="W90" s="15">
        <f>VLOOKUP($A90,'[1]6'!$B:$K,10,0)</f>
        <v>0.55000000000000004</v>
      </c>
      <c r="X90" s="14">
        <f>AVERAGEIF(R90:W90,"&gt;0%")</f>
        <v>0.61599999999999999</v>
      </c>
      <c r="Y90" s="14">
        <f>IFERROR(X90,0%)</f>
        <v>0.61599999999999999</v>
      </c>
      <c r="Z90" s="15">
        <f>VLOOKUP($A90,'[1]7'!$B:$K,10,0)</f>
        <v>0</v>
      </c>
      <c r="AA90" s="15">
        <f>VLOOKUP($A90,'[1]9'!$B:$K,10,0)</f>
        <v>0</v>
      </c>
      <c r="AB90" s="15">
        <f>VLOOKUP($A90,'[1]10'!$B:$K,10,0)</f>
        <v>0</v>
      </c>
      <c r="AC90" s="15">
        <f>VLOOKUP($A90,'[1]11'!$B:$K,10,0)</f>
        <v>0</v>
      </c>
      <c r="AD90" s="15">
        <f>VLOOKUP($A90,'[1]12'!$B:$K,10,0)</f>
        <v>0</v>
      </c>
      <c r="AE90" s="15">
        <f>VLOOKUP($A90,'[1]13'!$B:$K,10,0)</f>
        <v>0</v>
      </c>
      <c r="AF90" s="14">
        <f>AVERAGEIF(Z90:AE90,"&gt;=0%")</f>
        <v>0</v>
      </c>
      <c r="AG90" s="14">
        <f>IFERROR(AF90,0%)</f>
        <v>0</v>
      </c>
      <c r="AH90" s="15">
        <f>VLOOKUP($A90,'[1]14'!$B:$K,10,0)</f>
        <v>0</v>
      </c>
      <c r="AI90" s="15">
        <f>VLOOKUP($A90,'[1]16'!$B:$K,10,0)</f>
        <v>0</v>
      </c>
      <c r="AJ90" s="15">
        <f>VLOOKUP($A90,'[1]17'!$B:$K,10,0)</f>
        <v>0</v>
      </c>
      <c r="AK90" s="15">
        <f>VLOOKUP($A90,'[1]18'!$B:$K,10,0)</f>
        <v>0</v>
      </c>
      <c r="AL90" s="15">
        <f>VLOOKUP($A90,'[1]19'!$B:$K,10,0)</f>
        <v>0</v>
      </c>
      <c r="AM90" s="15">
        <f>VLOOKUP($A90,'[1]20'!$B:$K,10,0)</f>
        <v>0</v>
      </c>
      <c r="AN90" s="14">
        <f>AVERAGEIF(AH90:AM90,"&gt;=0")</f>
        <v>0</v>
      </c>
      <c r="AO90" s="14">
        <f>IFERROR(AN90,0%)</f>
        <v>0</v>
      </c>
      <c r="AP90" s="15">
        <f>VLOOKUP($A90,'[1]21'!$B:$K,10,0)</f>
        <v>0</v>
      </c>
      <c r="AQ90" s="15">
        <f>VLOOKUP($A90,'[1]23'!$B:$K,10,0)</f>
        <v>0</v>
      </c>
      <c r="AR90" s="15">
        <f>VLOOKUP($A90,'[1]23'!$B:$K,10,0)</f>
        <v>0</v>
      </c>
      <c r="AS90" s="14">
        <f>AVERAGEIF(AP90:AR90,"&gt;=0")</f>
        <v>0</v>
      </c>
      <c r="AT90" s="14">
        <f>IFERROR(AS90,0%)</f>
        <v>0</v>
      </c>
      <c r="AU90" s="16" t="str">
        <f>IF(I90&lt;65.01%,"C",IF(I90&lt;75%,"B",IF(I90&lt;80%,"A",IF(I90&lt;85%,"A1",IF(I90&lt;90%,"A2",IF(I90&lt;100%,"A+",IF(I90&lt;64.09%,"C")))))))</f>
        <v>C</v>
      </c>
      <c r="AW90" s="18" t="str">
        <f>REPT("|",L90*100)&amp;TEXT(L90," #%")</f>
        <v>||||||||||||||||||||||||||||||||||||||||||||||||||||||||| 57%</v>
      </c>
      <c r="AX90" s="19">
        <f>VLOOKUP(A90,[2]Sheet1!$B:$AL,37,0)</f>
        <v>17</v>
      </c>
      <c r="AY90" s="20">
        <f>AX90/22</f>
        <v>0.77272727272727271</v>
      </c>
      <c r="AZ90" s="21">
        <v>1</v>
      </c>
      <c r="BA90" s="21">
        <v>1</v>
      </c>
      <c r="BB90" s="21">
        <v>1</v>
      </c>
      <c r="BC90" s="21">
        <v>1</v>
      </c>
      <c r="BD90" s="20">
        <f>SUM(AZ90:BC90)/4</f>
        <v>1</v>
      </c>
      <c r="BE90" s="21">
        <v>2</v>
      </c>
      <c r="BF90" s="21">
        <v>3</v>
      </c>
      <c r="BG90" s="21">
        <v>3</v>
      </c>
      <c r="BH90" s="21">
        <v>4</v>
      </c>
      <c r="BI90" s="21">
        <v>2</v>
      </c>
      <c r="BJ90" s="21">
        <v>3</v>
      </c>
      <c r="BK90" s="21">
        <v>3</v>
      </c>
      <c r="BL90" s="21">
        <v>4</v>
      </c>
      <c r="BM90" s="21" t="s">
        <v>35</v>
      </c>
      <c r="BN90" s="21" t="s">
        <v>35</v>
      </c>
      <c r="BO90" s="21" t="s">
        <v>35</v>
      </c>
      <c r="BP90" s="21" t="s">
        <v>35</v>
      </c>
      <c r="BQ90" s="21" t="s">
        <v>35</v>
      </c>
      <c r="BR90" s="21" t="s">
        <v>35</v>
      </c>
      <c r="BS90" s="21" t="s">
        <v>35</v>
      </c>
      <c r="BT90" s="21" t="s">
        <v>35</v>
      </c>
    </row>
    <row r="91" spans="1:72" s="26" customFormat="1" ht="22.5" customHeight="1" x14ac:dyDescent="0.3">
      <c r="A91" s="8">
        <f>'[1]Cost Report'!B98</f>
        <v>3334</v>
      </c>
      <c r="B91" s="9" t="str">
        <f>'[1]Cost Report'!C98</f>
        <v>MARIYAMMAL M</v>
      </c>
      <c r="C91" s="10" t="str">
        <f>VLOOKUP(A91,'[1]26-Master'!B:D,3,0)</f>
        <v>C</v>
      </c>
      <c r="D91" s="11">
        <f>VLOOKUP(A91,'[1]26-Master'!B:E,4,0)</f>
        <v>0.65</v>
      </c>
      <c r="E91" s="12">
        <f>Q91</f>
        <v>0</v>
      </c>
      <c r="F91" s="12">
        <f>Y91</f>
        <v>0</v>
      </c>
      <c r="G91" s="12">
        <f>Y91</f>
        <v>0</v>
      </c>
      <c r="H91" s="12">
        <f>AO91</f>
        <v>0</v>
      </c>
      <c r="I91" s="13">
        <f>AVERAGEIF(E91:H91,"&gt;=0%")</f>
        <v>0</v>
      </c>
      <c r="J91" s="12">
        <f>AT91</f>
        <v>0</v>
      </c>
      <c r="K91" s="14" t="e">
        <f>AVERAGEIF(E91:J91,"&gt;0%")</f>
        <v>#DIV/0!</v>
      </c>
      <c r="L91" s="13">
        <f>IFERROR(K91,0%)</f>
        <v>0</v>
      </c>
      <c r="M91" s="15">
        <f>VLOOKUP($A91,'[1]26-Master'!$B:$K,10,0)</f>
        <v>0</v>
      </c>
      <c r="N91" s="15">
        <f>VLOOKUP($A91,'[1]29'!$B:$K,10,0)</f>
        <v>0</v>
      </c>
      <c r="O91" s="15">
        <f>VLOOKUP($A91,'[1]30'!$B:$K,10,0)</f>
        <v>0</v>
      </c>
      <c r="P91" s="14">
        <f>AVERAGEIF(M91:O91,"&gt;=0%")</f>
        <v>0</v>
      </c>
      <c r="Q91" s="14">
        <f>IFERROR(P91,0%)</f>
        <v>0</v>
      </c>
      <c r="R91" s="15">
        <f>VLOOKUP($A91,'[1]31'!$B:$K,10,0)</f>
        <v>0</v>
      </c>
      <c r="S91" s="15">
        <f>VLOOKUP($A91,'[1]2'!$B:$K,10,0)</f>
        <v>0</v>
      </c>
      <c r="T91" s="15">
        <f>VLOOKUP($A91,'[1]3'!$B:$K,10,0)</f>
        <v>0</v>
      </c>
      <c r="U91" s="15">
        <f>VLOOKUP($A91,'[1]4'!$B:$K,10,0)</f>
        <v>0</v>
      </c>
      <c r="V91" s="15">
        <f>VLOOKUP($A91,'[1]5'!$B:$K,10,0)</f>
        <v>0</v>
      </c>
      <c r="W91" s="15">
        <f>VLOOKUP($A91,'[1]6'!$B:$K,10,0)</f>
        <v>0</v>
      </c>
      <c r="X91" s="14">
        <f>AVERAGEIF(R91:W91,"&gt;=0%")</f>
        <v>0</v>
      </c>
      <c r="Y91" s="14">
        <f>IFERROR(X91,0%)</f>
        <v>0</v>
      </c>
      <c r="Z91" s="15">
        <f>VLOOKUP($A91,'[1]7'!$B:$K,10,0)</f>
        <v>0</v>
      </c>
      <c r="AA91" s="15">
        <f>VLOOKUP($A91,'[1]9'!$B:$K,10,0)</f>
        <v>0</v>
      </c>
      <c r="AB91" s="15">
        <f>VLOOKUP($A91,'[1]10'!$B:$K,10,0)</f>
        <v>0</v>
      </c>
      <c r="AC91" s="15">
        <f>VLOOKUP($A91,'[1]11'!$B:$K,10,0)</f>
        <v>0</v>
      </c>
      <c r="AD91" s="15">
        <f>VLOOKUP($A91,'[1]12'!$B:$K,10,0)</f>
        <v>0</v>
      </c>
      <c r="AE91" s="15">
        <f>VLOOKUP($A91,'[1]13'!$B:$K,10,0)</f>
        <v>0</v>
      </c>
      <c r="AF91" s="14">
        <f>AVERAGEIF(Z91:AE91,"&gt;=0%")</f>
        <v>0</v>
      </c>
      <c r="AG91" s="14">
        <f>IFERROR(AF91,0%)</f>
        <v>0</v>
      </c>
      <c r="AH91" s="15">
        <f>VLOOKUP($A91,'[1]14'!$B:$K,10,0)</f>
        <v>0</v>
      </c>
      <c r="AI91" s="15">
        <f>VLOOKUP($A91,'[1]16'!$B:$K,10,0)</f>
        <v>0</v>
      </c>
      <c r="AJ91" s="15">
        <f>VLOOKUP($A91,'[1]17'!$B:$K,10,0)</f>
        <v>0</v>
      </c>
      <c r="AK91" s="15">
        <f>VLOOKUP($A91,'[1]18'!$B:$K,10,0)</f>
        <v>0</v>
      </c>
      <c r="AL91" s="15">
        <f>VLOOKUP($A91,'[1]19'!$B:$K,10,0)</f>
        <v>0</v>
      </c>
      <c r="AM91" s="15">
        <f>VLOOKUP($A91,'[1]20'!$B:$K,10,0)</f>
        <v>0</v>
      </c>
      <c r="AN91" s="14">
        <f>AVERAGEIF(AH91:AM91,"&gt;=0")</f>
        <v>0</v>
      </c>
      <c r="AO91" s="14">
        <f>IFERROR(AN91,0%)</f>
        <v>0</v>
      </c>
      <c r="AP91" s="15">
        <f>VLOOKUP($A91,'[1]21'!$B:$K,10,0)</f>
        <v>0</v>
      </c>
      <c r="AQ91" s="15">
        <f>VLOOKUP($A91,'[1]23'!$B:$K,10,0)</f>
        <v>0</v>
      </c>
      <c r="AR91" s="15">
        <f>VLOOKUP($A91,'[1]23'!$B:$K,10,0)</f>
        <v>0</v>
      </c>
      <c r="AS91" s="14">
        <f>AVERAGEIF(AP91:AR91,"&gt;=0")</f>
        <v>0</v>
      </c>
      <c r="AT91" s="14">
        <f>IFERROR(AS91,0%)</f>
        <v>0</v>
      </c>
      <c r="AU91" s="16" t="str">
        <f>IF(I91&lt;65.01%,"C",IF(I91&lt;75%,"B",IF(I91&lt;80%,"A",IF(I91&lt;85%,"A1",IF(I91&lt;90%,"A2",IF(I91&lt;100%,"A+",IF(I91&lt;64.09%,"C")))))))</f>
        <v>C</v>
      </c>
      <c r="AW91" s="18" t="str">
        <f>REPT("|",L91*100)&amp;TEXT(L91," #%")</f>
        <v xml:space="preserve"> %</v>
      </c>
      <c r="AX91" s="19">
        <f>VLOOKUP(A91,[2]Sheet1!$B:$AL,37,0)</f>
        <v>13</v>
      </c>
      <c r="AY91" s="20">
        <f>AX91/22</f>
        <v>0.59090909090909094</v>
      </c>
      <c r="AZ91" s="21">
        <v>1</v>
      </c>
      <c r="BA91" s="21">
        <v>1</v>
      </c>
      <c r="BB91" s="21">
        <v>1</v>
      </c>
      <c r="BC91" s="21">
        <v>1</v>
      </c>
      <c r="BD91" s="20">
        <f>SUM(AZ91:BC91)/4</f>
        <v>1</v>
      </c>
      <c r="BE91" s="21">
        <v>2</v>
      </c>
      <c r="BF91" s="21">
        <v>3</v>
      </c>
      <c r="BG91" s="21">
        <v>3</v>
      </c>
      <c r="BH91" s="21">
        <v>4</v>
      </c>
      <c r="BI91" s="21">
        <v>2</v>
      </c>
      <c r="BJ91" s="21">
        <v>3</v>
      </c>
      <c r="BK91" s="21">
        <v>3</v>
      </c>
      <c r="BL91" s="21">
        <v>4</v>
      </c>
      <c r="BM91" s="21" t="s">
        <v>35</v>
      </c>
      <c r="BN91" s="21" t="s">
        <v>35</v>
      </c>
      <c r="BO91" s="21" t="s">
        <v>35</v>
      </c>
      <c r="BP91" s="21" t="s">
        <v>35</v>
      </c>
      <c r="BQ91" s="21" t="s">
        <v>35</v>
      </c>
      <c r="BR91" s="21" t="s">
        <v>35</v>
      </c>
      <c r="BS91" s="21" t="s">
        <v>35</v>
      </c>
      <c r="BT91" s="21" t="s">
        <v>35</v>
      </c>
    </row>
    <row r="92" spans="1:72" s="26" customFormat="1" ht="22.5" customHeight="1" x14ac:dyDescent="0.3">
      <c r="A92" s="8">
        <f>'[1]Cost Report'!B99</f>
        <v>3336</v>
      </c>
      <c r="B92" s="9" t="str">
        <f>'[1]Cost Report'!C99</f>
        <v>CHITHRA S</v>
      </c>
      <c r="C92" s="10" t="str">
        <f>VLOOKUP(A92,'[1]26-Master'!B:D,3,0)</f>
        <v>B</v>
      </c>
      <c r="D92" s="11">
        <f>VLOOKUP(A92,'[1]26-Master'!B:E,4,0)</f>
        <v>0.7</v>
      </c>
      <c r="E92" s="12">
        <f>Q92</f>
        <v>0.47000000000000003</v>
      </c>
      <c r="F92" s="12">
        <f>Y92</f>
        <v>0.64252873563218393</v>
      </c>
      <c r="G92" s="12">
        <f>Y92</f>
        <v>0.64252873563218393</v>
      </c>
      <c r="H92" s="12">
        <f>AO92</f>
        <v>0</v>
      </c>
      <c r="I92" s="13">
        <f>AVERAGEIF(E92:H92,"&gt;0%")</f>
        <v>0.58501915708812258</v>
      </c>
      <c r="J92" s="12">
        <f>AT92</f>
        <v>0</v>
      </c>
      <c r="K92" s="14">
        <f>AVERAGEIF(E92:J92,"&gt;0%")</f>
        <v>0.58501915708812258</v>
      </c>
      <c r="L92" s="13">
        <f>IFERROR(K92,0%)</f>
        <v>0.58501915708812258</v>
      </c>
      <c r="M92" s="15">
        <f>VLOOKUP($A92,'[1]26-Master'!$B:$K,10,0)</f>
        <v>0.49</v>
      </c>
      <c r="N92" s="15">
        <f>VLOOKUP($A92,'[1]29'!$B:$K,10,0)</f>
        <v>0.39</v>
      </c>
      <c r="O92" s="15">
        <f>VLOOKUP($A92,'[1]30'!$B:$K,10,0)</f>
        <v>0.53</v>
      </c>
      <c r="P92" s="14">
        <f>AVERAGEIF(M92:O92,"&gt;0%")</f>
        <v>0.47000000000000003</v>
      </c>
      <c r="Q92" s="14">
        <f>IFERROR(P92,0%)</f>
        <v>0.47000000000000003</v>
      </c>
      <c r="R92" s="15">
        <f>VLOOKUP($A92,'[1]31'!$B:$K,10,0)</f>
        <v>0</v>
      </c>
      <c r="S92" s="15">
        <f>VLOOKUP($A92,'[1]2'!$B:$K,10,0)</f>
        <v>0</v>
      </c>
      <c r="T92" s="15">
        <f>VLOOKUP($A92,'[1]3'!$B:$K,10,0)</f>
        <v>0.63</v>
      </c>
      <c r="U92" s="15">
        <f>VLOOKUP($A92,'[1]4'!$B:$K,10,0)</f>
        <v>0.82758620689655171</v>
      </c>
      <c r="V92" s="15">
        <f>VLOOKUP($A92,'[1]5'!$B:$K,10,0)</f>
        <v>0.47</v>
      </c>
      <c r="W92" s="15">
        <f>VLOOKUP($A92,'[1]6'!$B:$K,10,0)</f>
        <v>0</v>
      </c>
      <c r="X92" s="14">
        <f>AVERAGEIF(R92:W92,"&gt;0%")</f>
        <v>0.64252873563218393</v>
      </c>
      <c r="Y92" s="14">
        <f>IFERROR(X92,0%)</f>
        <v>0.64252873563218393</v>
      </c>
      <c r="Z92" s="15">
        <f>VLOOKUP($A92,'[1]7'!$B:$K,10,0)</f>
        <v>0.5</v>
      </c>
      <c r="AA92" s="15">
        <f>VLOOKUP($A92,'[1]9'!$B:$K,10,0)</f>
        <v>0.46</v>
      </c>
      <c r="AB92" s="15">
        <f>VLOOKUP($A92,'[1]10'!$B:$K,10,0)</f>
        <v>0.57999999999999996</v>
      </c>
      <c r="AC92" s="15">
        <f>VLOOKUP($A92,'[1]11'!$B:$K,10,0)</f>
        <v>0.64</v>
      </c>
      <c r="AD92" s="15">
        <f>VLOOKUP($A92,'[1]12'!$B:$K,10,0)</f>
        <v>0.71</v>
      </c>
      <c r="AE92" s="15">
        <f>VLOOKUP($A92,'[1]13'!$B:$K,10,0)</f>
        <v>0</v>
      </c>
      <c r="AF92" s="14">
        <f>AVERAGEIF(Z92:AE92,"&gt;0%")</f>
        <v>0.57800000000000007</v>
      </c>
      <c r="AG92" s="14">
        <f>IFERROR(AF92,0%)</f>
        <v>0.57800000000000007</v>
      </c>
      <c r="AH92" s="15">
        <f>VLOOKUP($A92,'[1]14'!$B:$K,10,0)</f>
        <v>0</v>
      </c>
      <c r="AI92" s="15">
        <f>VLOOKUP($A92,'[1]16'!$B:$K,10,0)</f>
        <v>0</v>
      </c>
      <c r="AJ92" s="15">
        <f>VLOOKUP($A92,'[1]17'!$B:$K,10,0)</f>
        <v>0</v>
      </c>
      <c r="AK92" s="15">
        <f>VLOOKUP($A92,'[1]18'!$B:$K,10,0)</f>
        <v>0</v>
      </c>
      <c r="AL92" s="15">
        <f>VLOOKUP($A92,'[1]19'!$B:$K,10,0)</f>
        <v>0</v>
      </c>
      <c r="AM92" s="15">
        <f>VLOOKUP($A92,'[1]20'!$B:$K,10,0)</f>
        <v>0</v>
      </c>
      <c r="AN92" s="14">
        <f>AVERAGEIF(AH92:AM92,"&gt;=0")</f>
        <v>0</v>
      </c>
      <c r="AO92" s="14">
        <f>IFERROR(AN92,0%)</f>
        <v>0</v>
      </c>
      <c r="AP92" s="15">
        <f>VLOOKUP($A92,'[1]21'!$B:$K,10,0)</f>
        <v>0</v>
      </c>
      <c r="AQ92" s="15">
        <f>VLOOKUP($A92,'[1]23'!$B:$K,10,0)</f>
        <v>0</v>
      </c>
      <c r="AR92" s="15">
        <f>VLOOKUP($A92,'[1]23'!$B:$K,10,0)</f>
        <v>0</v>
      </c>
      <c r="AS92" s="14">
        <f>AVERAGEIF(AP92:AR92,"&gt;=0")</f>
        <v>0</v>
      </c>
      <c r="AT92" s="14">
        <f>IFERROR(AS92,0%)</f>
        <v>0</v>
      </c>
      <c r="AU92" s="16" t="str">
        <f>IF(I92&lt;65.01%,"C",IF(I92&lt;75%,"B",IF(I92&lt;80%,"A",IF(I92&lt;85%,"A1",IF(I92&lt;90%,"A2",IF(I92&lt;100%,"A+",IF(I92&lt;64.09%,"C")))))))</f>
        <v>C</v>
      </c>
      <c r="AW92" s="18" t="str">
        <f>REPT("|",L92*100)&amp;TEXT(L92," #%")</f>
        <v>|||||||||||||||||||||||||||||||||||||||||||||||||||||||||| 59%</v>
      </c>
      <c r="AX92" s="19">
        <f>VLOOKUP(A92,[2]Sheet1!$B:$AL,37,0)</f>
        <v>19</v>
      </c>
      <c r="AY92" s="20">
        <f>AX92/22</f>
        <v>0.86363636363636365</v>
      </c>
      <c r="AZ92" s="21">
        <v>1</v>
      </c>
      <c r="BA92" s="21">
        <v>1</v>
      </c>
      <c r="BB92" s="21">
        <v>1</v>
      </c>
      <c r="BC92" s="21">
        <v>1</v>
      </c>
      <c r="BD92" s="20">
        <f>SUM(AZ92:BC92)/4</f>
        <v>1</v>
      </c>
      <c r="BE92" s="21">
        <v>2</v>
      </c>
      <c r="BF92" s="21">
        <v>4</v>
      </c>
      <c r="BG92" s="21">
        <v>3</v>
      </c>
      <c r="BH92" s="21">
        <v>5</v>
      </c>
      <c r="BI92" s="21">
        <v>2</v>
      </c>
      <c r="BJ92" s="21">
        <v>4</v>
      </c>
      <c r="BK92" s="21">
        <v>3</v>
      </c>
      <c r="BL92" s="21">
        <v>4</v>
      </c>
      <c r="BM92" s="21" t="s">
        <v>35</v>
      </c>
      <c r="BN92" s="21" t="s">
        <v>35</v>
      </c>
      <c r="BO92" s="21" t="s">
        <v>35</v>
      </c>
      <c r="BP92" s="21" t="s">
        <v>35</v>
      </c>
      <c r="BQ92" s="21" t="s">
        <v>35</v>
      </c>
      <c r="BR92" s="21" t="s">
        <v>35</v>
      </c>
      <c r="BS92" s="21" t="s">
        <v>35</v>
      </c>
      <c r="BT92" s="21" t="s">
        <v>35</v>
      </c>
    </row>
    <row r="93" spans="1:72" s="26" customFormat="1" ht="22.5" customHeight="1" x14ac:dyDescent="0.3">
      <c r="A93" s="8">
        <f>'[1]Cost Report'!B100</f>
        <v>3342</v>
      </c>
      <c r="B93" s="9" t="str">
        <f>'[1]Cost Report'!C100</f>
        <v>VAIRAMUTHU I</v>
      </c>
      <c r="C93" s="10" t="str">
        <f>VLOOKUP(A93,'[1]26-Master'!B:D,3,0)</f>
        <v>A+</v>
      </c>
      <c r="D93" s="11">
        <f>VLOOKUP(A93,'[1]26-Master'!B:E,4,0)</f>
        <v>0.9</v>
      </c>
      <c r="E93" s="12">
        <f>Q93</f>
        <v>0.79</v>
      </c>
      <c r="F93" s="12">
        <f>Y93</f>
        <v>0.49399999999999994</v>
      </c>
      <c r="G93" s="12">
        <f>Y93</f>
        <v>0.49399999999999994</v>
      </c>
      <c r="H93" s="12">
        <f>AO93</f>
        <v>0</v>
      </c>
      <c r="I93" s="13">
        <f>AVERAGEIF(E93:H93,"&gt;0%")</f>
        <v>0.59266666666666667</v>
      </c>
      <c r="J93" s="12">
        <f>AT93</f>
        <v>0</v>
      </c>
      <c r="K93" s="14">
        <f>AVERAGEIF(E93:J93,"&gt;0%")</f>
        <v>0.59266666666666667</v>
      </c>
      <c r="L93" s="13">
        <f>IFERROR(K93,0%)</f>
        <v>0.59266666666666667</v>
      </c>
      <c r="M93" s="15">
        <f>VLOOKUP($A93,'[1]26-Master'!$B:$K,10,0)</f>
        <v>0</v>
      </c>
      <c r="N93" s="15">
        <f>VLOOKUP($A93,'[1]29'!$B:$K,10,0)</f>
        <v>0.77</v>
      </c>
      <c r="O93" s="15">
        <f>VLOOKUP($A93,'[1]30'!$B:$K,10,0)</f>
        <v>0.81</v>
      </c>
      <c r="P93" s="14">
        <f>AVERAGEIF(M93:O93,"&gt;0%")</f>
        <v>0.79</v>
      </c>
      <c r="Q93" s="14">
        <f>IFERROR(P93,0%)</f>
        <v>0.79</v>
      </c>
      <c r="R93" s="15">
        <f>VLOOKUP($A93,'[1]31'!$B:$K,10,0)</f>
        <v>0.5</v>
      </c>
      <c r="S93" s="15">
        <f>VLOOKUP($A93,'[1]2'!$B:$K,10,0)</f>
        <v>0</v>
      </c>
      <c r="T93" s="15">
        <f>VLOOKUP($A93,'[1]3'!$B:$K,10,0)</f>
        <v>0.55000000000000004</v>
      </c>
      <c r="U93" s="15">
        <f>VLOOKUP($A93,'[1]4'!$B:$K,10,0)</f>
        <v>0.35</v>
      </c>
      <c r="V93" s="15">
        <f>VLOOKUP($A93,'[1]5'!$B:$K,10,0)</f>
        <v>0.55000000000000004</v>
      </c>
      <c r="W93" s="15">
        <f>VLOOKUP($A93,'[1]6'!$B:$K,10,0)</f>
        <v>0.52</v>
      </c>
      <c r="X93" s="14">
        <f>AVERAGEIF(R93:W93,"&gt;0%")</f>
        <v>0.49399999999999994</v>
      </c>
      <c r="Y93" s="14">
        <f>IFERROR(X93,0%)</f>
        <v>0.49399999999999994</v>
      </c>
      <c r="Z93" s="15">
        <f>VLOOKUP($A93,'[1]7'!$B:$K,10,0)</f>
        <v>0.54</v>
      </c>
      <c r="AA93" s="15">
        <f>VLOOKUP($A93,'[1]9'!$B:$K,10,0)</f>
        <v>0.51</v>
      </c>
      <c r="AB93" s="15">
        <f>VLOOKUP($A93,'[1]10'!$B:$K,10,0)</f>
        <v>0</v>
      </c>
      <c r="AC93" s="15">
        <f>VLOOKUP($A93,'[1]11'!$B:$K,10,0)</f>
        <v>0.47</v>
      </c>
      <c r="AD93" s="15">
        <f>VLOOKUP($A93,'[1]12'!$B:$K,10,0)</f>
        <v>0</v>
      </c>
      <c r="AE93" s="15">
        <f>VLOOKUP($A93,'[1]13'!$B:$K,10,0)</f>
        <v>0</v>
      </c>
      <c r="AF93" s="14">
        <f>AVERAGEIF(Z93:AE93,"&gt;0%")</f>
        <v>0.50666666666666671</v>
      </c>
      <c r="AG93" s="14">
        <f>IFERROR(AF93,0%)</f>
        <v>0.50666666666666671</v>
      </c>
      <c r="AH93" s="15">
        <f>VLOOKUP($A93,'[1]14'!$B:$K,10,0)</f>
        <v>0</v>
      </c>
      <c r="AI93" s="15">
        <f>VLOOKUP($A93,'[1]16'!$B:$K,10,0)</f>
        <v>0</v>
      </c>
      <c r="AJ93" s="15">
        <f>VLOOKUP($A93,'[1]17'!$B:$K,10,0)</f>
        <v>0</v>
      </c>
      <c r="AK93" s="15">
        <f>VLOOKUP($A93,'[1]18'!$B:$K,10,0)</f>
        <v>0</v>
      </c>
      <c r="AL93" s="15">
        <f>VLOOKUP($A93,'[1]19'!$B:$K,10,0)</f>
        <v>0</v>
      </c>
      <c r="AM93" s="15">
        <f>VLOOKUP($A93,'[1]20'!$B:$K,10,0)</f>
        <v>0</v>
      </c>
      <c r="AN93" s="14">
        <f>AVERAGEIF(AH93:AM93,"&gt;=0")</f>
        <v>0</v>
      </c>
      <c r="AO93" s="14">
        <f>IFERROR(AN93,0%)</f>
        <v>0</v>
      </c>
      <c r="AP93" s="15">
        <f>VLOOKUP($A93,'[1]21'!$B:$K,10,0)</f>
        <v>0</v>
      </c>
      <c r="AQ93" s="15">
        <f>VLOOKUP($A93,'[1]23'!$B:$K,10,0)</f>
        <v>0</v>
      </c>
      <c r="AR93" s="15">
        <f>VLOOKUP($A93,'[1]23'!$B:$K,10,0)</f>
        <v>0</v>
      </c>
      <c r="AS93" s="14">
        <f>AVERAGEIF(AP93:AR93,"&gt;=0")</f>
        <v>0</v>
      </c>
      <c r="AT93" s="14">
        <f>IFERROR(AS93,0%)</f>
        <v>0</v>
      </c>
      <c r="AU93" s="16" t="str">
        <f>IF(I93&lt;65.01%,"C",IF(I93&lt;75%,"B",IF(I93&lt;80%,"A",IF(I93&lt;85%,"A1",IF(I93&lt;90%,"A2",IF(I93&lt;100%,"A+",IF(I93&lt;64.09%,"C")))))))</f>
        <v>C</v>
      </c>
      <c r="AW93" s="18" t="str">
        <f>REPT("|",L93*100)&amp;TEXT(L93," #%")</f>
        <v>||||||||||||||||||||||||||||||||||||||||||||||||||||||||||| 59%</v>
      </c>
      <c r="AX93" s="19">
        <f>VLOOKUP(A93,[2]Sheet1!$B:$AL,37,0)</f>
        <v>22</v>
      </c>
      <c r="AY93" s="20">
        <f>AX93/22</f>
        <v>1</v>
      </c>
      <c r="AZ93" s="21">
        <v>1</v>
      </c>
      <c r="BA93" s="21">
        <v>1</v>
      </c>
      <c r="BB93" s="21">
        <v>1</v>
      </c>
      <c r="BC93" s="21">
        <v>1</v>
      </c>
      <c r="BD93" s="20">
        <f>SUM(AZ93:BC93)/4</f>
        <v>1</v>
      </c>
      <c r="BE93" s="21">
        <v>2</v>
      </c>
      <c r="BF93" s="21">
        <v>3</v>
      </c>
      <c r="BG93" s="21">
        <v>3</v>
      </c>
      <c r="BH93" s="21">
        <v>4</v>
      </c>
      <c r="BI93" s="21">
        <v>2</v>
      </c>
      <c r="BJ93" s="21">
        <v>3</v>
      </c>
      <c r="BK93" s="21">
        <v>3</v>
      </c>
      <c r="BL93" s="21">
        <v>4</v>
      </c>
      <c r="BM93" s="21" t="s">
        <v>35</v>
      </c>
      <c r="BN93" s="21" t="s">
        <v>35</v>
      </c>
      <c r="BO93" s="21" t="s">
        <v>35</v>
      </c>
      <c r="BP93" s="21" t="s">
        <v>35</v>
      </c>
      <c r="BQ93" s="21" t="s">
        <v>35</v>
      </c>
      <c r="BR93" s="21" t="s">
        <v>35</v>
      </c>
      <c r="BS93" s="21" t="s">
        <v>35</v>
      </c>
      <c r="BT93" s="21" t="s">
        <v>35</v>
      </c>
    </row>
    <row r="94" spans="1:72" s="26" customFormat="1" ht="22.5" customHeight="1" x14ac:dyDescent="0.3">
      <c r="A94" s="8">
        <f>'[1]Cost Report'!B101</f>
        <v>3350</v>
      </c>
      <c r="B94" s="9" t="str">
        <f>'[1]Cost Report'!C101</f>
        <v>ARCHANA MAITY NAYEK</v>
      </c>
      <c r="C94" s="10" t="str">
        <f>VLOOKUP(A94,'[1]26-Master'!B:D,3,0)</f>
        <v>B</v>
      </c>
      <c r="D94" s="11">
        <f>VLOOKUP(A94,'[1]26-Master'!B:E,4,0)</f>
        <v>0.7</v>
      </c>
      <c r="E94" s="12">
        <f>Q94</f>
        <v>0</v>
      </c>
      <c r="F94" s="12">
        <f>Y94</f>
        <v>0</v>
      </c>
      <c r="G94" s="12">
        <f>Y94</f>
        <v>0</v>
      </c>
      <c r="H94" s="12">
        <f>AO94</f>
        <v>0</v>
      </c>
      <c r="I94" s="13">
        <f>AVERAGEIF(E94:H94,"&gt;=0%")</f>
        <v>0</v>
      </c>
      <c r="J94" s="12">
        <f>AT94</f>
        <v>0</v>
      </c>
      <c r="K94" s="14" t="e">
        <f>AVERAGEIF(E94:J94,"&gt;0%")</f>
        <v>#DIV/0!</v>
      </c>
      <c r="L94" s="13">
        <f>IFERROR(K94,0%)</f>
        <v>0</v>
      </c>
      <c r="M94" s="15">
        <f>VLOOKUP($A94,'[1]26-Master'!$B:$K,10,0)</f>
        <v>0</v>
      </c>
      <c r="N94" s="15">
        <f>VLOOKUP($A94,'[1]29'!$B:$K,10,0)</f>
        <v>0</v>
      </c>
      <c r="O94" s="15">
        <f>VLOOKUP($A94,'[1]30'!$B:$K,10,0)</f>
        <v>0</v>
      </c>
      <c r="P94" s="14">
        <f>AVERAGEIF(M94:O94,"&gt;=0%")</f>
        <v>0</v>
      </c>
      <c r="Q94" s="14">
        <f>IFERROR(P94,0%)</f>
        <v>0</v>
      </c>
      <c r="R94" s="15">
        <f>VLOOKUP($A94,'[1]31'!$B:$K,10,0)</f>
        <v>0</v>
      </c>
      <c r="S94" s="15">
        <f>VLOOKUP($A94,'[1]2'!$B:$K,10,0)</f>
        <v>0</v>
      </c>
      <c r="T94" s="15">
        <f>VLOOKUP($A94,'[1]3'!$B:$K,10,0)</f>
        <v>0</v>
      </c>
      <c r="U94" s="15">
        <f>VLOOKUP($A94,'[1]4'!$B:$K,10,0)</f>
        <v>0</v>
      </c>
      <c r="V94" s="15">
        <f>VLOOKUP($A94,'[1]5'!$B:$K,10,0)</f>
        <v>0</v>
      </c>
      <c r="W94" s="15">
        <f>VLOOKUP($A94,'[1]6'!$B:$K,10,0)</f>
        <v>0</v>
      </c>
      <c r="X94" s="14">
        <f>AVERAGEIF(R94:W94,"&gt;=0%")</f>
        <v>0</v>
      </c>
      <c r="Y94" s="14">
        <f>IFERROR(X94,0%)</f>
        <v>0</v>
      </c>
      <c r="Z94" s="15">
        <f>VLOOKUP($A94,'[1]7'!$B:$K,10,0)</f>
        <v>0</v>
      </c>
      <c r="AA94" s="15">
        <f>VLOOKUP($A94,'[1]9'!$B:$K,10,0)</f>
        <v>0</v>
      </c>
      <c r="AB94" s="15">
        <f>VLOOKUP($A94,'[1]10'!$B:$K,10,0)</f>
        <v>0</v>
      </c>
      <c r="AC94" s="15">
        <f>VLOOKUP($A94,'[1]11'!$B:$K,10,0)</f>
        <v>0</v>
      </c>
      <c r="AD94" s="15">
        <f>VLOOKUP($A94,'[1]12'!$B:$K,10,0)</f>
        <v>0</v>
      </c>
      <c r="AE94" s="15">
        <f>VLOOKUP($A94,'[1]13'!$B:$K,10,0)</f>
        <v>0</v>
      </c>
      <c r="AF94" s="14">
        <f>AVERAGEIF(Z94:AE94,"&gt;=0%")</f>
        <v>0</v>
      </c>
      <c r="AG94" s="14">
        <f>IFERROR(AF94,0%)</f>
        <v>0</v>
      </c>
      <c r="AH94" s="15">
        <f>VLOOKUP($A94,'[1]14'!$B:$K,10,0)</f>
        <v>0</v>
      </c>
      <c r="AI94" s="15">
        <f>VLOOKUP($A94,'[1]16'!$B:$K,10,0)</f>
        <v>0</v>
      </c>
      <c r="AJ94" s="15">
        <f>VLOOKUP($A94,'[1]17'!$B:$K,10,0)</f>
        <v>0</v>
      </c>
      <c r="AK94" s="15">
        <f>VLOOKUP($A94,'[1]18'!$B:$K,10,0)</f>
        <v>0</v>
      </c>
      <c r="AL94" s="15">
        <f>VLOOKUP($A94,'[1]19'!$B:$K,10,0)</f>
        <v>0</v>
      </c>
      <c r="AM94" s="15">
        <f>VLOOKUP($A94,'[1]20'!$B:$K,10,0)</f>
        <v>0</v>
      </c>
      <c r="AN94" s="14">
        <f>AVERAGEIF(AH94:AM94,"&gt;=0")</f>
        <v>0</v>
      </c>
      <c r="AO94" s="14">
        <f>IFERROR(AN94,0%)</f>
        <v>0</v>
      </c>
      <c r="AP94" s="15">
        <f>VLOOKUP($A94,'[1]21'!$B:$K,10,0)</f>
        <v>0</v>
      </c>
      <c r="AQ94" s="15">
        <f>VLOOKUP($A94,'[1]23'!$B:$K,10,0)</f>
        <v>0</v>
      </c>
      <c r="AR94" s="15">
        <f>VLOOKUP($A94,'[1]23'!$B:$K,10,0)</f>
        <v>0</v>
      </c>
      <c r="AS94" s="14">
        <f>AVERAGEIF(AP94:AR94,"&gt;=0")</f>
        <v>0</v>
      </c>
      <c r="AT94" s="14">
        <f>IFERROR(AS94,0%)</f>
        <v>0</v>
      </c>
      <c r="AU94" s="16" t="str">
        <f>IF(I94&lt;65.01%,"C",IF(I94&lt;75%,"B",IF(I94&lt;80%,"A",IF(I94&lt;85%,"A1",IF(I94&lt;90%,"A2",IF(I94&lt;100%,"A+",IF(I94&lt;64.09%,"C")))))))</f>
        <v>C</v>
      </c>
      <c r="AW94" s="18" t="str">
        <f>REPT("|",L94*100)&amp;TEXT(L94," #%")</f>
        <v xml:space="preserve"> %</v>
      </c>
      <c r="AX94" s="19">
        <f>VLOOKUP(A94,[2]Sheet1!$B:$AL,37,0)</f>
        <v>10</v>
      </c>
      <c r="AY94" s="20">
        <f>AX94/22</f>
        <v>0.45454545454545453</v>
      </c>
      <c r="AZ94" s="21">
        <v>1</v>
      </c>
      <c r="BA94" s="21">
        <v>1</v>
      </c>
      <c r="BB94" s="21">
        <v>1</v>
      </c>
      <c r="BC94" s="21">
        <v>1</v>
      </c>
      <c r="BD94" s="20">
        <f>SUM(AZ94:BC94)/4</f>
        <v>1</v>
      </c>
      <c r="BE94" s="21" t="s">
        <v>35</v>
      </c>
      <c r="BF94" s="21" t="s">
        <v>35</v>
      </c>
      <c r="BG94" s="21" t="s">
        <v>35</v>
      </c>
      <c r="BH94" s="21" t="s">
        <v>35</v>
      </c>
      <c r="BI94" s="21" t="s">
        <v>35</v>
      </c>
      <c r="BJ94" s="21" t="s">
        <v>35</v>
      </c>
      <c r="BK94" s="21">
        <v>3</v>
      </c>
      <c r="BL94" s="21">
        <v>4</v>
      </c>
      <c r="BM94" s="21" t="s">
        <v>35</v>
      </c>
      <c r="BN94" s="21" t="s">
        <v>35</v>
      </c>
      <c r="BO94" s="21" t="s">
        <v>35</v>
      </c>
      <c r="BP94" s="21" t="s">
        <v>35</v>
      </c>
      <c r="BQ94" s="21" t="s">
        <v>35</v>
      </c>
      <c r="BR94" s="21" t="s">
        <v>35</v>
      </c>
      <c r="BS94" s="21" t="s">
        <v>35</v>
      </c>
      <c r="BT94" s="21" t="s">
        <v>35</v>
      </c>
    </row>
    <row r="95" spans="1:72" s="26" customFormat="1" ht="22.5" customHeight="1" x14ac:dyDescent="0.3">
      <c r="A95" s="8">
        <f>'[1]Cost Report'!B102</f>
        <v>3352</v>
      </c>
      <c r="B95" s="9" t="str">
        <f>'[1]Cost Report'!C102</f>
        <v>MANJULA P</v>
      </c>
      <c r="C95" s="10" t="str">
        <f>VLOOKUP(A95,'[1]26-Master'!B:D,3,0)</f>
        <v>A</v>
      </c>
      <c r="D95" s="11">
        <f>VLOOKUP(A95,'[1]26-Master'!B:E,4,0)</f>
        <v>0.75</v>
      </c>
      <c r="E95" s="12">
        <f>Q95</f>
        <v>0</v>
      </c>
      <c r="F95" s="12">
        <f>Y95</f>
        <v>0</v>
      </c>
      <c r="G95" s="12">
        <f>Y95</f>
        <v>0</v>
      </c>
      <c r="H95" s="12">
        <f>AO95</f>
        <v>0</v>
      </c>
      <c r="I95" s="13">
        <f>AVERAGEIF(E95:H95,"&gt;=0%")</f>
        <v>0</v>
      </c>
      <c r="J95" s="12">
        <f>AT95</f>
        <v>0</v>
      </c>
      <c r="K95" s="14" t="e">
        <f>AVERAGEIF(E95:J95,"&gt;0%")</f>
        <v>#DIV/0!</v>
      </c>
      <c r="L95" s="13">
        <f>IFERROR(K95,0%)</f>
        <v>0</v>
      </c>
      <c r="M95" s="15">
        <f>VLOOKUP($A95,'[1]26-Master'!$B:$K,10,0)</f>
        <v>0</v>
      </c>
      <c r="N95" s="15">
        <f>VLOOKUP($A95,'[1]29'!$B:$K,10,0)</f>
        <v>0</v>
      </c>
      <c r="O95" s="15">
        <f>VLOOKUP($A95,'[1]30'!$B:$K,10,0)</f>
        <v>0</v>
      </c>
      <c r="P95" s="14">
        <f>AVERAGEIF(M95:O95,"&gt;=0%")</f>
        <v>0</v>
      </c>
      <c r="Q95" s="14">
        <f>IFERROR(P95,0%)</f>
        <v>0</v>
      </c>
      <c r="R95" s="15">
        <f>VLOOKUP($A95,'[1]31'!$B:$K,10,0)</f>
        <v>0</v>
      </c>
      <c r="S95" s="15">
        <f>VLOOKUP($A95,'[1]2'!$B:$K,10,0)</f>
        <v>0</v>
      </c>
      <c r="T95" s="15">
        <f>VLOOKUP($A95,'[1]3'!$B:$K,10,0)</f>
        <v>0</v>
      </c>
      <c r="U95" s="15">
        <f>VLOOKUP($A95,'[1]4'!$B:$K,10,0)</f>
        <v>0</v>
      </c>
      <c r="V95" s="15">
        <f>VLOOKUP($A95,'[1]5'!$B:$K,10,0)</f>
        <v>0</v>
      </c>
      <c r="W95" s="15">
        <f>VLOOKUP($A95,'[1]6'!$B:$K,10,0)</f>
        <v>0</v>
      </c>
      <c r="X95" s="14">
        <f>AVERAGEIF(R95:W95,"&gt;=0%")</f>
        <v>0</v>
      </c>
      <c r="Y95" s="14">
        <f>IFERROR(X95,0%)</f>
        <v>0</v>
      </c>
      <c r="Z95" s="15">
        <f>VLOOKUP($A95,'[1]7'!$B:$K,10,0)</f>
        <v>0</v>
      </c>
      <c r="AA95" s="15">
        <f>VLOOKUP($A95,'[1]9'!$B:$K,10,0)</f>
        <v>0</v>
      </c>
      <c r="AB95" s="15">
        <f>VLOOKUP($A95,'[1]10'!$B:$K,10,0)</f>
        <v>0</v>
      </c>
      <c r="AC95" s="15">
        <f>VLOOKUP($A95,'[1]11'!$B:$K,10,0)</f>
        <v>0</v>
      </c>
      <c r="AD95" s="15">
        <f>VLOOKUP($A95,'[1]12'!$B:$K,10,0)</f>
        <v>0</v>
      </c>
      <c r="AE95" s="15">
        <f>VLOOKUP($A95,'[1]13'!$B:$K,10,0)</f>
        <v>0</v>
      </c>
      <c r="AF95" s="14">
        <f>AVERAGEIF(Z95:AE95,"&gt;=0%")</f>
        <v>0</v>
      </c>
      <c r="AG95" s="14">
        <f>IFERROR(AF95,0%)</f>
        <v>0</v>
      </c>
      <c r="AH95" s="15">
        <f>VLOOKUP($A95,'[1]14'!$B:$K,10,0)</f>
        <v>0</v>
      </c>
      <c r="AI95" s="15">
        <f>VLOOKUP($A95,'[1]16'!$B:$K,10,0)</f>
        <v>0</v>
      </c>
      <c r="AJ95" s="15">
        <f>VLOOKUP($A95,'[1]17'!$B:$K,10,0)</f>
        <v>0</v>
      </c>
      <c r="AK95" s="15">
        <f>VLOOKUP($A95,'[1]18'!$B:$K,10,0)</f>
        <v>0</v>
      </c>
      <c r="AL95" s="15">
        <f>VLOOKUP($A95,'[1]19'!$B:$K,10,0)</f>
        <v>0</v>
      </c>
      <c r="AM95" s="15">
        <f>VLOOKUP($A95,'[1]20'!$B:$K,10,0)</f>
        <v>0</v>
      </c>
      <c r="AN95" s="14">
        <f>AVERAGEIF(AH95:AM95,"&gt;=0")</f>
        <v>0</v>
      </c>
      <c r="AO95" s="14">
        <f>IFERROR(AN95,0%)</f>
        <v>0</v>
      </c>
      <c r="AP95" s="15">
        <f>VLOOKUP($A95,'[1]21'!$B:$K,10,0)</f>
        <v>0</v>
      </c>
      <c r="AQ95" s="15">
        <f>VLOOKUP($A95,'[1]23'!$B:$K,10,0)</f>
        <v>0</v>
      </c>
      <c r="AR95" s="15">
        <f>VLOOKUP($A95,'[1]23'!$B:$K,10,0)</f>
        <v>0</v>
      </c>
      <c r="AS95" s="14">
        <f>AVERAGEIF(AP95:AR95,"&gt;=0")</f>
        <v>0</v>
      </c>
      <c r="AT95" s="14">
        <f>IFERROR(AS95,0%)</f>
        <v>0</v>
      </c>
      <c r="AU95" s="16" t="str">
        <f>IF(I95&lt;65.01%,"C",IF(I95&lt;75%,"B",IF(I95&lt;80%,"A",IF(I95&lt;85%,"A1",IF(I95&lt;90%,"A2",IF(I95&lt;100%,"A+",IF(I95&lt;64.09%,"C")))))))</f>
        <v>C</v>
      </c>
      <c r="AW95" s="18" t="str">
        <f>REPT("|",L95*100)&amp;TEXT(L95," #%")</f>
        <v xml:space="preserve"> %</v>
      </c>
      <c r="AX95" s="19">
        <v>0</v>
      </c>
      <c r="AY95" s="20">
        <f>AX95/22</f>
        <v>0</v>
      </c>
      <c r="AZ95" s="21">
        <v>0</v>
      </c>
      <c r="BA95" s="21">
        <v>0</v>
      </c>
      <c r="BB95" s="21">
        <v>0</v>
      </c>
      <c r="BC95" s="21">
        <v>0</v>
      </c>
      <c r="BD95" s="20">
        <f>SUM(AZ95:BC95)/4</f>
        <v>0</v>
      </c>
      <c r="BE95" s="21" t="s">
        <v>35</v>
      </c>
      <c r="BF95" s="21" t="s">
        <v>35</v>
      </c>
      <c r="BG95" s="21" t="s">
        <v>35</v>
      </c>
      <c r="BH95" s="21" t="s">
        <v>35</v>
      </c>
      <c r="BI95" s="21" t="s">
        <v>35</v>
      </c>
      <c r="BJ95" s="21" t="s">
        <v>35</v>
      </c>
      <c r="BK95" s="21">
        <v>3</v>
      </c>
      <c r="BL95" s="21">
        <v>4</v>
      </c>
      <c r="BM95" s="21" t="s">
        <v>35</v>
      </c>
      <c r="BN95" s="21" t="s">
        <v>35</v>
      </c>
      <c r="BO95" s="21" t="s">
        <v>35</v>
      </c>
      <c r="BP95" s="21" t="s">
        <v>35</v>
      </c>
      <c r="BQ95" s="21" t="s">
        <v>35</v>
      </c>
      <c r="BR95" s="21" t="s">
        <v>35</v>
      </c>
      <c r="BS95" s="21" t="s">
        <v>35</v>
      </c>
      <c r="BT95" s="21" t="s">
        <v>35</v>
      </c>
    </row>
    <row r="96" spans="1:72" s="26" customFormat="1" ht="22.5" customHeight="1" x14ac:dyDescent="0.3">
      <c r="A96" s="8">
        <f>'[1]Cost Report'!B103</f>
        <v>3356</v>
      </c>
      <c r="B96" s="9" t="str">
        <f>'[1]Cost Report'!C103</f>
        <v>SANGEETHA R</v>
      </c>
      <c r="C96" s="10" t="str">
        <f>VLOOKUP(A96,'[1]26-Master'!B:D,3,0)</f>
        <v>C</v>
      </c>
      <c r="D96" s="11">
        <f>VLOOKUP(A96,'[1]26-Master'!B:E,4,0)</f>
        <v>0.65</v>
      </c>
      <c r="E96" s="12">
        <f>Q96</f>
        <v>0.56000000000000005</v>
      </c>
      <c r="F96" s="12">
        <f>Y96</f>
        <v>0.58499999999999996</v>
      </c>
      <c r="G96" s="12">
        <f>Y96</f>
        <v>0.58499999999999996</v>
      </c>
      <c r="H96" s="12">
        <f>AO96</f>
        <v>0</v>
      </c>
      <c r="I96" s="13">
        <f>AVERAGEIF(E96:H96,"&gt;0%")</f>
        <v>0.57666666666666666</v>
      </c>
      <c r="J96" s="12">
        <f>AT96</f>
        <v>0</v>
      </c>
      <c r="K96" s="14">
        <f>AVERAGEIF(E96:J96,"&gt;0%")</f>
        <v>0.57666666666666666</v>
      </c>
      <c r="L96" s="13">
        <f>IFERROR(K96,0%)</f>
        <v>0.57666666666666666</v>
      </c>
      <c r="M96" s="15">
        <f>VLOOKUP($A96,'[1]26-Master'!$B:$K,10,0)</f>
        <v>0.56999999999999995</v>
      </c>
      <c r="N96" s="15">
        <f>VLOOKUP($A96,'[1]29'!$B:$K,10,0)</f>
        <v>0.43</v>
      </c>
      <c r="O96" s="15">
        <f>VLOOKUP($A96,'[1]30'!$B:$K,10,0)</f>
        <v>0.68</v>
      </c>
      <c r="P96" s="14">
        <f>AVERAGEIF(M96:O96,"&gt;0%")</f>
        <v>0.56000000000000005</v>
      </c>
      <c r="Q96" s="14">
        <f>IFERROR(P96,0%)</f>
        <v>0.56000000000000005</v>
      </c>
      <c r="R96" s="15">
        <f>VLOOKUP($A96,'[1]31'!$B:$K,10,0)</f>
        <v>0.85</v>
      </c>
      <c r="S96" s="15">
        <f>VLOOKUP($A96,'[1]2'!$B:$K,10,0)</f>
        <v>0.51</v>
      </c>
      <c r="T96" s="15">
        <f>VLOOKUP($A96,'[1]3'!$B:$K,10,0)</f>
        <v>0.56999999999999995</v>
      </c>
      <c r="U96" s="15">
        <f>VLOOKUP($A96,'[1]4'!$B:$K,10,0)</f>
        <v>0.66</v>
      </c>
      <c r="V96" s="15">
        <f>VLOOKUP($A96,'[1]5'!$B:$K,10,0)</f>
        <v>0.35</v>
      </c>
      <c r="W96" s="15">
        <f>VLOOKUP($A96,'[1]6'!$B:$K,10,0)</f>
        <v>0.56999999999999995</v>
      </c>
      <c r="X96" s="14">
        <f>AVERAGEIF(R96:W96,"&gt;0%")</f>
        <v>0.58499999999999996</v>
      </c>
      <c r="Y96" s="14">
        <f>IFERROR(X96,0%)</f>
        <v>0.58499999999999996</v>
      </c>
      <c r="Z96" s="15">
        <f>VLOOKUP($A96,'[1]7'!$B:$K,10,0)</f>
        <v>0.46</v>
      </c>
      <c r="AA96" s="15">
        <f>VLOOKUP($A96,'[1]9'!$B:$K,10,0)</f>
        <v>0</v>
      </c>
      <c r="AB96" s="15">
        <f>VLOOKUP($A96,'[1]10'!$B:$K,10,0)</f>
        <v>0</v>
      </c>
      <c r="AC96" s="15">
        <f>VLOOKUP($A96,'[1]11'!$B:$K,10,0)</f>
        <v>0</v>
      </c>
      <c r="AD96" s="15">
        <f>VLOOKUP($A96,'[1]12'!$B:$K,10,0)</f>
        <v>0</v>
      </c>
      <c r="AE96" s="15">
        <f>VLOOKUP($A96,'[1]13'!$B:$K,10,0)</f>
        <v>0</v>
      </c>
      <c r="AF96" s="14">
        <f>AVERAGEIF(Z96:AE96,"&gt;0%")</f>
        <v>0.46</v>
      </c>
      <c r="AG96" s="14">
        <f>IFERROR(AF96,0%)</f>
        <v>0.46</v>
      </c>
      <c r="AH96" s="15">
        <f>VLOOKUP($A96,'[1]14'!$B:$K,10,0)</f>
        <v>0</v>
      </c>
      <c r="AI96" s="15">
        <f>VLOOKUP($A96,'[1]16'!$B:$K,10,0)</f>
        <v>0</v>
      </c>
      <c r="AJ96" s="15">
        <f>VLOOKUP($A96,'[1]17'!$B:$K,10,0)</f>
        <v>0</v>
      </c>
      <c r="AK96" s="15">
        <f>VLOOKUP($A96,'[1]18'!$B:$K,10,0)</f>
        <v>0</v>
      </c>
      <c r="AL96" s="15">
        <f>VLOOKUP($A96,'[1]19'!$B:$K,10,0)</f>
        <v>0</v>
      </c>
      <c r="AM96" s="15">
        <f>VLOOKUP($A96,'[1]20'!$B:$K,10,0)</f>
        <v>0</v>
      </c>
      <c r="AN96" s="14">
        <f>AVERAGEIF(AH96:AM96,"&gt;=0")</f>
        <v>0</v>
      </c>
      <c r="AO96" s="14">
        <f>IFERROR(AN96,0%)</f>
        <v>0</v>
      </c>
      <c r="AP96" s="15">
        <f>VLOOKUP($A96,'[1]21'!$B:$K,10,0)</f>
        <v>0</v>
      </c>
      <c r="AQ96" s="15">
        <f>VLOOKUP($A96,'[1]23'!$B:$K,10,0)</f>
        <v>0</v>
      </c>
      <c r="AR96" s="15">
        <f>VLOOKUP($A96,'[1]23'!$B:$K,10,0)</f>
        <v>0</v>
      </c>
      <c r="AS96" s="14">
        <f>AVERAGEIF(AP96:AR96,"&gt;=0")</f>
        <v>0</v>
      </c>
      <c r="AT96" s="14">
        <f>IFERROR(AS96,0%)</f>
        <v>0</v>
      </c>
      <c r="AU96" s="16" t="str">
        <f>IF(I96&lt;65.01%,"C",IF(I96&lt;75%,"B",IF(I96&lt;80%,"A",IF(I96&lt;85%,"A1",IF(I96&lt;90%,"A2",IF(I96&lt;100%,"A+",IF(I96&lt;64.09%,"C")))))))</f>
        <v>C</v>
      </c>
      <c r="AW96" s="18" t="str">
        <f>REPT("|",L96*100)&amp;TEXT(L96," #%")</f>
        <v>||||||||||||||||||||||||||||||||||||||||||||||||||||||||| 58%</v>
      </c>
      <c r="AX96" s="19">
        <v>0</v>
      </c>
      <c r="AY96" s="20">
        <f>AX96/22</f>
        <v>0</v>
      </c>
      <c r="AZ96" s="21">
        <v>0</v>
      </c>
      <c r="BA96" s="21">
        <v>0</v>
      </c>
      <c r="BB96" s="21">
        <v>0</v>
      </c>
      <c r="BC96" s="21">
        <v>0</v>
      </c>
      <c r="BD96" s="20">
        <f>SUM(AZ96:BC96)/4</f>
        <v>0</v>
      </c>
      <c r="BE96" s="21" t="s">
        <v>35</v>
      </c>
      <c r="BF96" s="21" t="s">
        <v>35</v>
      </c>
      <c r="BG96" s="21" t="s">
        <v>35</v>
      </c>
      <c r="BH96" s="21" t="s">
        <v>35</v>
      </c>
      <c r="BI96" s="21" t="s">
        <v>35</v>
      </c>
      <c r="BJ96" s="21" t="s">
        <v>35</v>
      </c>
      <c r="BK96" s="21">
        <v>3</v>
      </c>
      <c r="BL96" s="21">
        <v>4</v>
      </c>
      <c r="BM96" s="21" t="s">
        <v>35</v>
      </c>
      <c r="BN96" s="21" t="s">
        <v>35</v>
      </c>
      <c r="BO96" s="21" t="s">
        <v>35</v>
      </c>
      <c r="BP96" s="21" t="s">
        <v>35</v>
      </c>
      <c r="BQ96" s="21" t="s">
        <v>35</v>
      </c>
      <c r="BR96" s="21" t="s">
        <v>35</v>
      </c>
      <c r="BS96" s="21" t="s">
        <v>35</v>
      </c>
      <c r="BT96" s="21" t="s">
        <v>35</v>
      </c>
    </row>
    <row r="97" spans="1:72" s="26" customFormat="1" ht="22.5" customHeight="1" x14ac:dyDescent="0.3">
      <c r="A97" s="8">
        <f>'[1]Cost Report'!B104</f>
        <v>3395</v>
      </c>
      <c r="B97" s="9" t="str">
        <f>'[1]Cost Report'!C104</f>
        <v>REVATHI RAMASAMY</v>
      </c>
      <c r="C97" s="10" t="str">
        <f>VLOOKUP(A97,'[1]26-Master'!B:D,3,0)</f>
        <v>T</v>
      </c>
      <c r="D97" s="11">
        <f>VLOOKUP(A97,'[1]26-Master'!B:E,4,0)</f>
        <v>0.6</v>
      </c>
      <c r="E97" s="12">
        <f>Q97</f>
        <v>0</v>
      </c>
      <c r="F97" s="12">
        <f>Y97</f>
        <v>0</v>
      </c>
      <c r="G97" s="12">
        <f>Y97</f>
        <v>0</v>
      </c>
      <c r="H97" s="12">
        <f>AO97</f>
        <v>0</v>
      </c>
      <c r="I97" s="13">
        <f>AVERAGEIF(E97:H97,"&gt;=0%")</f>
        <v>0</v>
      </c>
      <c r="J97" s="12">
        <f>AT97</f>
        <v>0</v>
      </c>
      <c r="K97" s="14" t="e">
        <f>AVERAGEIF(E97:J97,"&gt;0%")</f>
        <v>#DIV/0!</v>
      </c>
      <c r="L97" s="13">
        <f>IFERROR(K97,0%)</f>
        <v>0</v>
      </c>
      <c r="M97" s="15">
        <f>VLOOKUP($A97,'[1]26-Master'!$B:$K,10,0)</f>
        <v>0</v>
      </c>
      <c r="N97" s="15">
        <f>VLOOKUP($A97,'[1]29'!$B:$K,10,0)</f>
        <v>0</v>
      </c>
      <c r="O97" s="15">
        <f>VLOOKUP($A97,'[1]30'!$B:$K,10,0)</f>
        <v>0</v>
      </c>
      <c r="P97" s="14">
        <f>AVERAGEIF(M97:O97,"&gt;=0%")</f>
        <v>0</v>
      </c>
      <c r="Q97" s="14">
        <f>IFERROR(P97,0%)</f>
        <v>0</v>
      </c>
      <c r="R97" s="15">
        <f>VLOOKUP($A97,'[1]31'!$B:$K,10,0)</f>
        <v>0</v>
      </c>
      <c r="S97" s="15">
        <f>VLOOKUP($A97,'[1]2'!$B:$K,10,0)</f>
        <v>0</v>
      </c>
      <c r="T97" s="15">
        <f>VLOOKUP($A97,'[1]3'!$B:$K,10,0)</f>
        <v>0</v>
      </c>
      <c r="U97" s="15">
        <f>VLOOKUP($A97,'[1]4'!$B:$K,10,0)</f>
        <v>0</v>
      </c>
      <c r="V97" s="15">
        <f>VLOOKUP($A97,'[1]5'!$B:$K,10,0)</f>
        <v>0</v>
      </c>
      <c r="W97" s="15">
        <f>VLOOKUP($A97,'[1]6'!$B:$K,10,0)</f>
        <v>0</v>
      </c>
      <c r="X97" s="14">
        <f>AVERAGEIF(R97:W97,"&gt;=0%")</f>
        <v>0</v>
      </c>
      <c r="Y97" s="14">
        <f>IFERROR(X97,0%)</f>
        <v>0</v>
      </c>
      <c r="Z97" s="15">
        <f>VLOOKUP($A97,'[1]7'!$B:$K,10,0)</f>
        <v>0</v>
      </c>
      <c r="AA97" s="15">
        <f>VLOOKUP($A97,'[1]9'!$B:$K,10,0)</f>
        <v>0</v>
      </c>
      <c r="AB97" s="15">
        <f>VLOOKUP($A97,'[1]10'!$B:$K,10,0)</f>
        <v>0</v>
      </c>
      <c r="AC97" s="15">
        <f>VLOOKUP($A97,'[1]11'!$B:$K,10,0)</f>
        <v>0</v>
      </c>
      <c r="AD97" s="15">
        <f>VLOOKUP($A97,'[1]12'!$B:$K,10,0)</f>
        <v>0</v>
      </c>
      <c r="AE97" s="15">
        <f>VLOOKUP($A97,'[1]13'!$B:$K,10,0)</f>
        <v>0</v>
      </c>
      <c r="AF97" s="14">
        <f>AVERAGEIF(Z97:AE97,"&gt;=0%")</f>
        <v>0</v>
      </c>
      <c r="AG97" s="14">
        <f>IFERROR(AF97,0%)</f>
        <v>0</v>
      </c>
      <c r="AH97" s="15">
        <f>VLOOKUP($A97,'[1]14'!$B:$K,10,0)</f>
        <v>0</v>
      </c>
      <c r="AI97" s="15">
        <f>VLOOKUP($A97,'[1]16'!$B:$K,10,0)</f>
        <v>0</v>
      </c>
      <c r="AJ97" s="15">
        <f>VLOOKUP($A97,'[1]17'!$B:$K,10,0)</f>
        <v>0</v>
      </c>
      <c r="AK97" s="15">
        <f>VLOOKUP($A97,'[1]18'!$B:$K,10,0)</f>
        <v>0</v>
      </c>
      <c r="AL97" s="15">
        <f>VLOOKUP($A97,'[1]19'!$B:$K,10,0)</f>
        <v>0</v>
      </c>
      <c r="AM97" s="15">
        <f>VLOOKUP($A97,'[1]20'!$B:$K,10,0)</f>
        <v>0</v>
      </c>
      <c r="AN97" s="14">
        <f>AVERAGEIF(AH97:AM97,"&gt;=0")</f>
        <v>0</v>
      </c>
      <c r="AO97" s="14">
        <f>IFERROR(AN97,0%)</f>
        <v>0</v>
      </c>
      <c r="AP97" s="15">
        <f>VLOOKUP($A97,'[1]21'!$B:$K,10,0)</f>
        <v>0</v>
      </c>
      <c r="AQ97" s="15">
        <f>VLOOKUP($A97,'[1]23'!$B:$K,10,0)</f>
        <v>0</v>
      </c>
      <c r="AR97" s="15">
        <f>VLOOKUP($A97,'[1]23'!$B:$K,10,0)</f>
        <v>0</v>
      </c>
      <c r="AS97" s="14">
        <f>AVERAGEIF(AP97:AR97,"&gt;=0")</f>
        <v>0</v>
      </c>
      <c r="AT97" s="14">
        <f>IFERROR(AS97,0%)</f>
        <v>0</v>
      </c>
      <c r="AU97" s="16" t="str">
        <f>IF(I97&lt;65.01%,"C",IF(I97&lt;75%,"B",IF(I97&lt;80%,"A",IF(I97&lt;85%,"A1",IF(I97&lt;90%,"A2",IF(I97&lt;100%,"A+",IF(I97&lt;64.09%,"C")))))))</f>
        <v>C</v>
      </c>
      <c r="AW97" s="18" t="str">
        <f>REPT("|",L97*100)&amp;TEXT(L97," #%")</f>
        <v xml:space="preserve"> %</v>
      </c>
      <c r="AX97" s="19">
        <f>VLOOKUP(A97,[2]Sheet1!$B:$AL,37,0)</f>
        <v>18.5</v>
      </c>
      <c r="AY97" s="20">
        <f>AX97/22</f>
        <v>0.84090909090909094</v>
      </c>
      <c r="AZ97" s="21">
        <v>1</v>
      </c>
      <c r="BA97" s="21">
        <v>1</v>
      </c>
      <c r="BB97" s="21">
        <v>1</v>
      </c>
      <c r="BC97" s="21">
        <v>1</v>
      </c>
      <c r="BD97" s="20">
        <f>SUM(AZ97:BC97)/4</f>
        <v>1</v>
      </c>
      <c r="BE97" s="21">
        <v>2</v>
      </c>
      <c r="BF97" s="21">
        <v>4</v>
      </c>
      <c r="BG97" s="21">
        <v>3</v>
      </c>
      <c r="BH97" s="21">
        <v>5</v>
      </c>
      <c r="BI97" s="21">
        <v>2</v>
      </c>
      <c r="BJ97" s="21">
        <v>4</v>
      </c>
      <c r="BK97" s="21">
        <v>3</v>
      </c>
      <c r="BL97" s="21">
        <v>4</v>
      </c>
      <c r="BM97" s="21" t="s">
        <v>35</v>
      </c>
      <c r="BN97" s="21" t="s">
        <v>35</v>
      </c>
      <c r="BO97" s="21" t="s">
        <v>35</v>
      </c>
      <c r="BP97" s="21" t="s">
        <v>35</v>
      </c>
      <c r="BQ97" s="21" t="s">
        <v>35</v>
      </c>
      <c r="BR97" s="21" t="s">
        <v>35</v>
      </c>
      <c r="BS97" s="21" t="s">
        <v>35</v>
      </c>
      <c r="BT97" s="21" t="s">
        <v>35</v>
      </c>
    </row>
    <row r="98" spans="1:72" s="26" customFormat="1" ht="22.5" customHeight="1" x14ac:dyDescent="0.3">
      <c r="A98" s="8">
        <f>'[1]Cost Report'!B105</f>
        <v>3397</v>
      </c>
      <c r="B98" s="9" t="str">
        <f>'[1]Cost Report'!C105</f>
        <v>KRISHNAVENI J</v>
      </c>
      <c r="C98" s="10" t="str">
        <f>VLOOKUP(A98,'[1]26-Master'!B:D,3,0)</f>
        <v>T</v>
      </c>
      <c r="D98" s="11">
        <f>VLOOKUP(A98,'[1]26-Master'!B:E,4,0)</f>
        <v>0.6</v>
      </c>
      <c r="E98" s="12">
        <f>Q98</f>
        <v>0.47499999999999998</v>
      </c>
      <c r="F98" s="12">
        <f>Y98</f>
        <v>0.5</v>
      </c>
      <c r="G98" s="12">
        <f>Y98</f>
        <v>0.5</v>
      </c>
      <c r="H98" s="12">
        <f>AO98</f>
        <v>0</v>
      </c>
      <c r="I98" s="13">
        <f>AVERAGEIF(E98:H98,"&gt;0%")</f>
        <v>0.4916666666666667</v>
      </c>
      <c r="J98" s="12">
        <f>AT98</f>
        <v>0</v>
      </c>
      <c r="K98" s="14">
        <f>AVERAGEIF(E98:J98,"&gt;0%")</f>
        <v>0.4916666666666667</v>
      </c>
      <c r="L98" s="13">
        <f>IFERROR(K98,0%)</f>
        <v>0.4916666666666667</v>
      </c>
      <c r="M98" s="15">
        <f>VLOOKUP($A98,'[1]26-Master'!$B:$K,10,0)</f>
        <v>0.56999999999999995</v>
      </c>
      <c r="N98" s="15">
        <f>VLOOKUP($A98,'[1]29'!$B:$K,10,0)</f>
        <v>0.38</v>
      </c>
      <c r="O98" s="15">
        <f>VLOOKUP($A98,'[1]30'!$B:$K,10,0)</f>
        <v>0</v>
      </c>
      <c r="P98" s="14">
        <f>AVERAGEIF(M98:O98,"&gt;0%")</f>
        <v>0.47499999999999998</v>
      </c>
      <c r="Q98" s="14">
        <f>IFERROR(P98,0%)</f>
        <v>0.47499999999999998</v>
      </c>
      <c r="R98" s="15">
        <f>VLOOKUP($A98,'[1]31'!$B:$K,10,0)</f>
        <v>0.55000000000000004</v>
      </c>
      <c r="S98" s="15">
        <f>VLOOKUP($A98,'[1]2'!$B:$K,10,0)</f>
        <v>0</v>
      </c>
      <c r="T98" s="15">
        <f>VLOOKUP($A98,'[1]3'!$B:$K,10,0)</f>
        <v>0.45</v>
      </c>
      <c r="U98" s="15">
        <f>VLOOKUP($A98,'[1]4'!$B:$K,10,0)</f>
        <v>0.51</v>
      </c>
      <c r="V98" s="15">
        <f>VLOOKUP($A98,'[1]5'!$B:$K,10,0)</f>
        <v>0</v>
      </c>
      <c r="W98" s="15">
        <f>VLOOKUP($A98,'[1]6'!$B:$K,10,0)</f>
        <v>0.49</v>
      </c>
      <c r="X98" s="14">
        <f>AVERAGEIF(R98:W98,"&gt;0%")</f>
        <v>0.5</v>
      </c>
      <c r="Y98" s="14">
        <f>IFERROR(X98,0%)</f>
        <v>0.5</v>
      </c>
      <c r="Z98" s="15">
        <f>VLOOKUP($A98,'[1]7'!$B:$K,10,0)</f>
        <v>0.41</v>
      </c>
      <c r="AA98" s="15">
        <f>VLOOKUP($A98,'[1]9'!$B:$K,10,0)</f>
        <v>0.39</v>
      </c>
      <c r="AB98" s="15">
        <f>VLOOKUP($A98,'[1]10'!$B:$K,10,0)</f>
        <v>0</v>
      </c>
      <c r="AC98" s="15">
        <f>VLOOKUP($A98,'[1]11'!$B:$K,10,0)</f>
        <v>0.57999999999999996</v>
      </c>
      <c r="AD98" s="15">
        <f>VLOOKUP($A98,'[1]12'!$B:$K,10,0)</f>
        <v>0.64</v>
      </c>
      <c r="AE98" s="15">
        <f>VLOOKUP($A98,'[1]13'!$B:$K,10,0)</f>
        <v>0</v>
      </c>
      <c r="AF98" s="14">
        <f>AVERAGEIF(Z98:AE98,"&gt;0%")</f>
        <v>0.505</v>
      </c>
      <c r="AG98" s="14">
        <f>IFERROR(AF98,0%)</f>
        <v>0.505</v>
      </c>
      <c r="AH98" s="15">
        <f>VLOOKUP($A98,'[1]14'!$B:$K,10,0)</f>
        <v>0</v>
      </c>
      <c r="AI98" s="15">
        <f>VLOOKUP($A98,'[1]16'!$B:$K,10,0)</f>
        <v>0</v>
      </c>
      <c r="AJ98" s="15">
        <f>VLOOKUP($A98,'[1]17'!$B:$K,10,0)</f>
        <v>0</v>
      </c>
      <c r="AK98" s="15">
        <f>VLOOKUP($A98,'[1]18'!$B:$K,10,0)</f>
        <v>0</v>
      </c>
      <c r="AL98" s="15">
        <f>VLOOKUP($A98,'[1]19'!$B:$K,10,0)</f>
        <v>0</v>
      </c>
      <c r="AM98" s="15">
        <f>VLOOKUP($A98,'[1]20'!$B:$K,10,0)</f>
        <v>0</v>
      </c>
      <c r="AN98" s="14">
        <f>AVERAGEIF(AH98:AM98,"&gt;=0")</f>
        <v>0</v>
      </c>
      <c r="AO98" s="14">
        <f>IFERROR(AN98,0%)</f>
        <v>0</v>
      </c>
      <c r="AP98" s="15">
        <f>VLOOKUP($A98,'[1]21'!$B:$K,10,0)</f>
        <v>0</v>
      </c>
      <c r="AQ98" s="15">
        <f>VLOOKUP($A98,'[1]23'!$B:$K,10,0)</f>
        <v>0</v>
      </c>
      <c r="AR98" s="15">
        <f>VLOOKUP($A98,'[1]23'!$B:$K,10,0)</f>
        <v>0</v>
      </c>
      <c r="AS98" s="14">
        <f>AVERAGEIF(AP98:AR98,"&gt;=0")</f>
        <v>0</v>
      </c>
      <c r="AT98" s="14">
        <f>IFERROR(AS98,0%)</f>
        <v>0</v>
      </c>
      <c r="AU98" s="16" t="str">
        <f>IF(I98&lt;65.01%,"C",IF(I98&lt;75%,"B",IF(I98&lt;80%,"A",IF(I98&lt;85%,"A1",IF(I98&lt;90%,"A2",IF(I98&lt;100%,"A+",IF(I98&lt;64.09%,"C")))))))</f>
        <v>C</v>
      </c>
      <c r="AW98" s="18" t="str">
        <f>REPT("|",L98*100)&amp;TEXT(L98," #%")</f>
        <v>||||||||||||||||||||||||||||||||||||||||||||||||| 49%</v>
      </c>
      <c r="AX98" s="19">
        <f>VLOOKUP(A98,[2]Sheet1!$B:$AL,37,0)</f>
        <v>15</v>
      </c>
      <c r="AY98" s="20">
        <f>AX98/22</f>
        <v>0.68181818181818177</v>
      </c>
      <c r="AZ98" s="21">
        <v>1</v>
      </c>
      <c r="BA98" s="21">
        <v>1</v>
      </c>
      <c r="BB98" s="21">
        <v>1</v>
      </c>
      <c r="BC98" s="21">
        <v>1</v>
      </c>
      <c r="BD98" s="20">
        <f>SUM(AZ98:BC98)/4</f>
        <v>1</v>
      </c>
      <c r="BE98" s="21" t="s">
        <v>35</v>
      </c>
      <c r="BF98" s="21" t="s">
        <v>35</v>
      </c>
      <c r="BG98" s="21" t="s">
        <v>35</v>
      </c>
      <c r="BH98" s="21" t="s">
        <v>35</v>
      </c>
      <c r="BI98" s="21" t="s">
        <v>35</v>
      </c>
      <c r="BJ98" s="21" t="s">
        <v>35</v>
      </c>
      <c r="BK98" s="21">
        <v>3</v>
      </c>
      <c r="BL98" s="21">
        <v>4</v>
      </c>
      <c r="BM98" s="21" t="s">
        <v>35</v>
      </c>
      <c r="BN98" s="21" t="s">
        <v>35</v>
      </c>
      <c r="BO98" s="21" t="s">
        <v>35</v>
      </c>
      <c r="BP98" s="21" t="s">
        <v>35</v>
      </c>
      <c r="BQ98" s="21" t="s">
        <v>35</v>
      </c>
      <c r="BR98" s="21" t="s">
        <v>35</v>
      </c>
      <c r="BS98" s="21" t="s">
        <v>35</v>
      </c>
      <c r="BT98" s="21" t="s">
        <v>35</v>
      </c>
    </row>
    <row r="99" spans="1:72" s="26" customFormat="1" ht="22.5" customHeight="1" x14ac:dyDescent="0.3">
      <c r="A99" s="8">
        <f>'[1]Cost Report'!B106</f>
        <v>3402</v>
      </c>
      <c r="B99" s="9" t="str">
        <f>'[1]Cost Report'!C106</f>
        <v>PRIYADHARSHNI G</v>
      </c>
      <c r="C99" s="10" t="str">
        <f>VLOOKUP(A99,'[1]26-Master'!B:D,3,0)</f>
        <v>B</v>
      </c>
      <c r="D99" s="11">
        <f>VLOOKUP(A99,'[1]26-Master'!B:E,4,0)</f>
        <v>0.7</v>
      </c>
      <c r="E99" s="12">
        <f>Q99</f>
        <v>0.45999999999999996</v>
      </c>
      <c r="F99" s="12">
        <f>Y99</f>
        <v>0.63775862068965516</v>
      </c>
      <c r="G99" s="12">
        <f>Y99</f>
        <v>0.63775862068965516</v>
      </c>
      <c r="H99" s="12">
        <f>AO99</f>
        <v>0</v>
      </c>
      <c r="I99" s="13">
        <f>AVERAGEIF(E99:H99,"&gt;0%")</f>
        <v>0.57850574712643665</v>
      </c>
      <c r="J99" s="12">
        <f>AT99</f>
        <v>0</v>
      </c>
      <c r="K99" s="14">
        <f>AVERAGEIF(E99:J99,"&gt;0%")</f>
        <v>0.57850574712643665</v>
      </c>
      <c r="L99" s="13">
        <f>IFERROR(K99,0%)</f>
        <v>0.57850574712643665</v>
      </c>
      <c r="M99" s="15">
        <f>VLOOKUP($A99,'[1]26-Master'!$B:$K,10,0)</f>
        <v>0.47</v>
      </c>
      <c r="N99" s="15">
        <f>VLOOKUP($A99,'[1]29'!$B:$K,10,0)</f>
        <v>0.48</v>
      </c>
      <c r="O99" s="15">
        <f>VLOOKUP($A99,'[1]30'!$B:$K,10,0)</f>
        <v>0.43</v>
      </c>
      <c r="P99" s="14">
        <f>AVERAGEIF(M99:O99,"&gt;0%")</f>
        <v>0.45999999999999996</v>
      </c>
      <c r="Q99" s="14">
        <f>IFERROR(P99,0%)</f>
        <v>0.45999999999999996</v>
      </c>
      <c r="R99" s="15">
        <f>VLOOKUP($A99,'[1]31'!$B:$K,10,0)</f>
        <v>0.69</v>
      </c>
      <c r="S99" s="15">
        <f>VLOOKUP($A99,'[1]2'!$B:$K,10,0)</f>
        <v>0.45</v>
      </c>
      <c r="T99" s="15">
        <f>VLOOKUP($A99,'[1]3'!$B:$K,10,0)</f>
        <v>0.68</v>
      </c>
      <c r="U99" s="15">
        <f>VLOOKUP($A99,'[1]4'!$B:$K,10,0)</f>
        <v>0.73103448275862071</v>
      </c>
      <c r="V99" s="15">
        <f>VLOOKUP($A99,'[1]5'!$B:$K,10,0)</f>
        <v>0</v>
      </c>
      <c r="W99" s="15">
        <f>VLOOKUP($A99,'[1]6'!$B:$K,10,0)</f>
        <v>0</v>
      </c>
      <c r="X99" s="14">
        <f>AVERAGEIF(R99:W99,"&gt;0%")</f>
        <v>0.63775862068965516</v>
      </c>
      <c r="Y99" s="14">
        <f>IFERROR(X99,0%)</f>
        <v>0.63775862068965516</v>
      </c>
      <c r="Z99" s="15">
        <f>VLOOKUP($A99,'[1]7'!$B:$K,10,0)</f>
        <v>0</v>
      </c>
      <c r="AA99" s="15">
        <f>VLOOKUP($A99,'[1]9'!$B:$K,10,0)</f>
        <v>0.54</v>
      </c>
      <c r="AB99" s="15">
        <f>VLOOKUP($A99,'[1]10'!$B:$K,10,0)</f>
        <v>0</v>
      </c>
      <c r="AC99" s="15">
        <f>VLOOKUP($A99,'[1]11'!$B:$K,10,0)</f>
        <v>0.65</v>
      </c>
      <c r="AD99" s="15">
        <f>VLOOKUP($A99,'[1]12'!$B:$K,10,0)</f>
        <v>0.7</v>
      </c>
      <c r="AE99" s="15">
        <f>VLOOKUP($A99,'[1]13'!$B:$K,10,0)</f>
        <v>0</v>
      </c>
      <c r="AF99" s="14">
        <f>AVERAGEIF(Z99:AE99,"&gt;0%")</f>
        <v>0.63</v>
      </c>
      <c r="AG99" s="14">
        <f>IFERROR(AF99,0%)</f>
        <v>0.63</v>
      </c>
      <c r="AH99" s="15">
        <f>VLOOKUP($A99,'[1]14'!$B:$K,10,0)</f>
        <v>0</v>
      </c>
      <c r="AI99" s="15">
        <f>VLOOKUP($A99,'[1]16'!$B:$K,10,0)</f>
        <v>0</v>
      </c>
      <c r="AJ99" s="15">
        <f>VLOOKUP($A99,'[1]17'!$B:$K,10,0)</f>
        <v>0</v>
      </c>
      <c r="AK99" s="15">
        <f>VLOOKUP($A99,'[1]18'!$B:$K,10,0)</f>
        <v>0</v>
      </c>
      <c r="AL99" s="15">
        <f>VLOOKUP($A99,'[1]19'!$B:$K,10,0)</f>
        <v>0</v>
      </c>
      <c r="AM99" s="15">
        <f>VLOOKUP($A99,'[1]20'!$B:$K,10,0)</f>
        <v>0</v>
      </c>
      <c r="AN99" s="14">
        <f>AVERAGEIF(AH99:AM99,"&gt;=0")</f>
        <v>0</v>
      </c>
      <c r="AO99" s="14">
        <f>IFERROR(AN99,0%)</f>
        <v>0</v>
      </c>
      <c r="AP99" s="15">
        <f>VLOOKUP($A99,'[1]21'!$B:$K,10,0)</f>
        <v>0</v>
      </c>
      <c r="AQ99" s="15">
        <f>VLOOKUP($A99,'[1]23'!$B:$K,10,0)</f>
        <v>0</v>
      </c>
      <c r="AR99" s="15">
        <f>VLOOKUP($A99,'[1]23'!$B:$K,10,0)</f>
        <v>0</v>
      </c>
      <c r="AS99" s="14">
        <f>AVERAGEIF(AP99:AR99,"&gt;=0")</f>
        <v>0</v>
      </c>
      <c r="AT99" s="14">
        <f>IFERROR(AS99,0%)</f>
        <v>0</v>
      </c>
      <c r="AU99" s="16" t="str">
        <f>IF(I99&lt;65.01%,"C",IF(I99&lt;75%,"B",IF(I99&lt;80%,"A",IF(I99&lt;85%,"A1",IF(I99&lt;90%,"A2",IF(I99&lt;100%,"A+",IF(I99&lt;64.09%,"C")))))))</f>
        <v>C</v>
      </c>
      <c r="AW99" s="18" t="str">
        <f>REPT("|",L99*100)&amp;TEXT(L99," #%")</f>
        <v>||||||||||||||||||||||||||||||||||||||||||||||||||||||||| 58%</v>
      </c>
      <c r="AX99" s="19">
        <f>VLOOKUP(A99,[2]Sheet1!$B:$AL,37,0)</f>
        <v>18</v>
      </c>
      <c r="AY99" s="20">
        <f>AX99/22</f>
        <v>0.81818181818181823</v>
      </c>
      <c r="AZ99" s="21">
        <v>1</v>
      </c>
      <c r="BA99" s="21">
        <v>1</v>
      </c>
      <c r="BB99" s="21">
        <v>1</v>
      </c>
      <c r="BC99" s="21">
        <v>1</v>
      </c>
      <c r="BD99" s="20">
        <f>SUM(AZ99:BC99)/4</f>
        <v>1</v>
      </c>
      <c r="BE99" s="21">
        <v>2</v>
      </c>
      <c r="BF99" s="21">
        <v>4</v>
      </c>
      <c r="BG99" s="21">
        <v>3</v>
      </c>
      <c r="BH99" s="21">
        <v>5</v>
      </c>
      <c r="BI99" s="21">
        <v>2</v>
      </c>
      <c r="BJ99" s="21">
        <v>4</v>
      </c>
      <c r="BK99" s="21">
        <v>3</v>
      </c>
      <c r="BL99" s="21">
        <v>4</v>
      </c>
      <c r="BM99" s="21" t="s">
        <v>35</v>
      </c>
      <c r="BN99" s="21" t="s">
        <v>35</v>
      </c>
      <c r="BO99" s="21" t="s">
        <v>35</v>
      </c>
      <c r="BP99" s="21" t="s">
        <v>35</v>
      </c>
      <c r="BQ99" s="21" t="s">
        <v>35</v>
      </c>
      <c r="BR99" s="21" t="s">
        <v>35</v>
      </c>
      <c r="BS99" s="21" t="s">
        <v>35</v>
      </c>
      <c r="BT99" s="21" t="s">
        <v>35</v>
      </c>
    </row>
    <row r="100" spans="1:72" s="26" customFormat="1" ht="22.5" customHeight="1" x14ac:dyDescent="0.3">
      <c r="A100" s="8">
        <f>'[1]Cost Report'!B107</f>
        <v>3404</v>
      </c>
      <c r="B100" s="9" t="str">
        <f>'[1]Cost Report'!C107</f>
        <v>VENNILA P</v>
      </c>
      <c r="C100" s="10" t="str">
        <f>VLOOKUP(A100,'[1]26-Master'!B:D,3,0)</f>
        <v>C</v>
      </c>
      <c r="D100" s="11">
        <f>VLOOKUP(A100,'[1]26-Master'!B:E,4,0)</f>
        <v>0.65</v>
      </c>
      <c r="E100" s="12">
        <f>Q100</f>
        <v>0</v>
      </c>
      <c r="F100" s="12">
        <f>Y100</f>
        <v>0</v>
      </c>
      <c r="G100" s="12">
        <f>Y100</f>
        <v>0</v>
      </c>
      <c r="H100" s="12">
        <f>AO100</f>
        <v>0</v>
      </c>
      <c r="I100" s="13">
        <f>AVERAGEIF(E100:H100,"&gt;=0%")</f>
        <v>0</v>
      </c>
      <c r="J100" s="12">
        <f>AT100</f>
        <v>0</v>
      </c>
      <c r="K100" s="14" t="e">
        <f>AVERAGEIF(E100:J100,"&gt;0%")</f>
        <v>#DIV/0!</v>
      </c>
      <c r="L100" s="13">
        <f>IFERROR(K100,0%)</f>
        <v>0</v>
      </c>
      <c r="M100" s="15">
        <f>VLOOKUP($A100,'[1]26-Master'!$B:$K,10,0)</f>
        <v>0</v>
      </c>
      <c r="N100" s="15">
        <f>VLOOKUP($A100,'[1]29'!$B:$K,10,0)</f>
        <v>0</v>
      </c>
      <c r="O100" s="15">
        <f>VLOOKUP($A100,'[1]30'!$B:$K,10,0)</f>
        <v>0</v>
      </c>
      <c r="P100" s="14">
        <f>AVERAGEIF(M100:O100,"&gt;=0%")</f>
        <v>0</v>
      </c>
      <c r="Q100" s="14">
        <f>IFERROR(P100,0%)</f>
        <v>0</v>
      </c>
      <c r="R100" s="15">
        <f>VLOOKUP($A100,'[1]31'!$B:$K,10,0)</f>
        <v>0</v>
      </c>
      <c r="S100" s="15">
        <f>VLOOKUP($A100,'[1]2'!$B:$K,10,0)</f>
        <v>0</v>
      </c>
      <c r="T100" s="15">
        <f>VLOOKUP($A100,'[1]3'!$B:$K,10,0)</f>
        <v>0</v>
      </c>
      <c r="U100" s="15">
        <f>VLOOKUP($A100,'[1]4'!$B:$K,10,0)</f>
        <v>0</v>
      </c>
      <c r="V100" s="15">
        <f>VLOOKUP($A100,'[1]5'!$B:$K,10,0)</f>
        <v>0</v>
      </c>
      <c r="W100" s="15">
        <f>VLOOKUP($A100,'[1]6'!$B:$K,10,0)</f>
        <v>0</v>
      </c>
      <c r="X100" s="14">
        <f>AVERAGEIF(R100:W100,"&gt;=0%")</f>
        <v>0</v>
      </c>
      <c r="Y100" s="14">
        <f>IFERROR(X100,0%)</f>
        <v>0</v>
      </c>
      <c r="Z100" s="15">
        <f>VLOOKUP($A100,'[1]7'!$B:$K,10,0)</f>
        <v>0</v>
      </c>
      <c r="AA100" s="15">
        <f>VLOOKUP($A100,'[1]9'!$B:$K,10,0)</f>
        <v>0</v>
      </c>
      <c r="AB100" s="15">
        <f>VLOOKUP($A100,'[1]10'!$B:$K,10,0)</f>
        <v>0</v>
      </c>
      <c r="AC100" s="15">
        <f>VLOOKUP($A100,'[1]11'!$B:$K,10,0)</f>
        <v>0</v>
      </c>
      <c r="AD100" s="15">
        <f>VLOOKUP($A100,'[1]12'!$B:$K,10,0)</f>
        <v>0</v>
      </c>
      <c r="AE100" s="15">
        <f>VLOOKUP($A100,'[1]13'!$B:$K,10,0)</f>
        <v>0</v>
      </c>
      <c r="AF100" s="14">
        <f>AVERAGEIF(Z100:AE100,"&gt;=0%")</f>
        <v>0</v>
      </c>
      <c r="AG100" s="14">
        <f>IFERROR(AF100,0%)</f>
        <v>0</v>
      </c>
      <c r="AH100" s="15">
        <f>VLOOKUP($A100,'[1]14'!$B:$K,10,0)</f>
        <v>0</v>
      </c>
      <c r="AI100" s="15">
        <f>VLOOKUP($A100,'[1]16'!$B:$K,10,0)</f>
        <v>0</v>
      </c>
      <c r="AJ100" s="15">
        <f>VLOOKUP($A100,'[1]17'!$B:$K,10,0)</f>
        <v>0</v>
      </c>
      <c r="AK100" s="15">
        <f>VLOOKUP($A100,'[1]18'!$B:$K,10,0)</f>
        <v>0</v>
      </c>
      <c r="AL100" s="15">
        <f>VLOOKUP($A100,'[1]19'!$B:$K,10,0)</f>
        <v>0</v>
      </c>
      <c r="AM100" s="15">
        <f>VLOOKUP($A100,'[1]20'!$B:$K,10,0)</f>
        <v>0</v>
      </c>
      <c r="AN100" s="14">
        <f>AVERAGEIF(AH100:AM100,"&gt;=0")</f>
        <v>0</v>
      </c>
      <c r="AO100" s="14">
        <f>IFERROR(AN100,0%)</f>
        <v>0</v>
      </c>
      <c r="AP100" s="15">
        <f>VLOOKUP($A100,'[1]21'!$B:$K,10,0)</f>
        <v>0</v>
      </c>
      <c r="AQ100" s="15">
        <f>VLOOKUP($A100,'[1]23'!$B:$K,10,0)</f>
        <v>0</v>
      </c>
      <c r="AR100" s="15">
        <f>VLOOKUP($A100,'[1]23'!$B:$K,10,0)</f>
        <v>0</v>
      </c>
      <c r="AS100" s="14">
        <f>AVERAGEIF(AP100:AR100,"&gt;=0")</f>
        <v>0</v>
      </c>
      <c r="AT100" s="14">
        <f>IFERROR(AS100,0%)</f>
        <v>0</v>
      </c>
      <c r="AU100" s="16" t="str">
        <f>IF(I100&lt;65.01%,"C",IF(I100&lt;75%,"B",IF(I100&lt;80%,"A",IF(I100&lt;85%,"A1",IF(I100&lt;90%,"A2",IF(I100&lt;100%,"A+",IF(I100&lt;64.09%,"C")))))))</f>
        <v>C</v>
      </c>
      <c r="AW100" s="18" t="str">
        <f>REPT("|",L100*100)&amp;TEXT(L100," #%")</f>
        <v xml:space="preserve"> %</v>
      </c>
      <c r="AX100" s="19">
        <f>VLOOKUP(A100,[2]Sheet1!$B:$AL,37,0)</f>
        <v>21</v>
      </c>
      <c r="AY100" s="20">
        <f>AX100/22</f>
        <v>0.95454545454545459</v>
      </c>
      <c r="AZ100" s="21">
        <v>1</v>
      </c>
      <c r="BA100" s="21">
        <v>1</v>
      </c>
      <c r="BB100" s="21">
        <v>1</v>
      </c>
      <c r="BC100" s="21">
        <v>1</v>
      </c>
      <c r="BD100" s="20">
        <f>SUM(AZ100:BC100)/4</f>
        <v>1</v>
      </c>
      <c r="BE100" s="21">
        <v>2</v>
      </c>
      <c r="BF100" s="21">
        <v>3</v>
      </c>
      <c r="BG100" s="21">
        <v>3</v>
      </c>
      <c r="BH100" s="21">
        <v>4</v>
      </c>
      <c r="BI100" s="21">
        <v>2</v>
      </c>
      <c r="BJ100" s="21">
        <v>3</v>
      </c>
      <c r="BK100" s="21">
        <v>3</v>
      </c>
      <c r="BL100" s="21">
        <v>4</v>
      </c>
      <c r="BM100" s="21" t="s">
        <v>35</v>
      </c>
      <c r="BN100" s="21" t="s">
        <v>35</v>
      </c>
      <c r="BO100" s="21" t="s">
        <v>35</v>
      </c>
      <c r="BP100" s="21" t="s">
        <v>35</v>
      </c>
      <c r="BQ100" s="21" t="s">
        <v>35</v>
      </c>
      <c r="BR100" s="21" t="s">
        <v>35</v>
      </c>
      <c r="BS100" s="21" t="s">
        <v>35</v>
      </c>
      <c r="BT100" s="21" t="s">
        <v>35</v>
      </c>
    </row>
    <row r="101" spans="1:72" s="26" customFormat="1" ht="22.5" customHeight="1" x14ac:dyDescent="0.3">
      <c r="A101" s="8">
        <f>'[1]Cost Report'!B108</f>
        <v>3407</v>
      </c>
      <c r="B101" s="9" t="str">
        <f>'[1]Cost Report'!C108</f>
        <v xml:space="preserve">SELVI A </v>
      </c>
      <c r="C101" s="10" t="str">
        <f>VLOOKUP(A101,'[1]26-Master'!B:D,3,0)</f>
        <v>C</v>
      </c>
      <c r="D101" s="11">
        <f>VLOOKUP(A101,'[1]26-Master'!B:E,4,0)</f>
        <v>0.65</v>
      </c>
      <c r="E101" s="12">
        <f>Q101</f>
        <v>0</v>
      </c>
      <c r="F101" s="12">
        <f>Y101</f>
        <v>0</v>
      </c>
      <c r="G101" s="12">
        <f>Y101</f>
        <v>0</v>
      </c>
      <c r="H101" s="12">
        <f>AO101</f>
        <v>0</v>
      </c>
      <c r="I101" s="13">
        <f>AVERAGEIF(E101:H101,"&gt;=0%")</f>
        <v>0</v>
      </c>
      <c r="J101" s="12">
        <f>AT101</f>
        <v>0</v>
      </c>
      <c r="K101" s="14" t="e">
        <f>AVERAGEIF(E101:J101,"&gt;0%")</f>
        <v>#DIV/0!</v>
      </c>
      <c r="L101" s="13">
        <f>IFERROR(K101,0%)</f>
        <v>0</v>
      </c>
      <c r="M101" s="15">
        <f>VLOOKUP($A101,'[1]26-Master'!$B:$K,10,0)</f>
        <v>0</v>
      </c>
      <c r="N101" s="15">
        <f>VLOOKUP($A101,'[1]29'!$B:$K,10,0)</f>
        <v>0</v>
      </c>
      <c r="O101" s="15">
        <f>VLOOKUP($A101,'[1]30'!$B:$K,10,0)</f>
        <v>0</v>
      </c>
      <c r="P101" s="14">
        <f>AVERAGEIF(M101:O101,"&gt;=0%")</f>
        <v>0</v>
      </c>
      <c r="Q101" s="14">
        <f>IFERROR(P101,0%)</f>
        <v>0</v>
      </c>
      <c r="R101" s="15">
        <f>VLOOKUP($A101,'[1]31'!$B:$K,10,0)</f>
        <v>0</v>
      </c>
      <c r="S101" s="15">
        <f>VLOOKUP($A101,'[1]2'!$B:$K,10,0)</f>
        <v>0</v>
      </c>
      <c r="T101" s="15">
        <f>VLOOKUP($A101,'[1]3'!$B:$K,10,0)</f>
        <v>0</v>
      </c>
      <c r="U101" s="15">
        <f>VLOOKUP($A101,'[1]4'!$B:$K,10,0)</f>
        <v>0</v>
      </c>
      <c r="V101" s="15">
        <f>VLOOKUP($A101,'[1]5'!$B:$K,10,0)</f>
        <v>0</v>
      </c>
      <c r="W101" s="15">
        <f>VLOOKUP($A101,'[1]6'!$B:$K,10,0)</f>
        <v>0</v>
      </c>
      <c r="X101" s="14">
        <f>AVERAGEIF(R101:W101,"&gt;=0%")</f>
        <v>0</v>
      </c>
      <c r="Y101" s="14">
        <f>IFERROR(X101,0%)</f>
        <v>0</v>
      </c>
      <c r="Z101" s="15">
        <f>VLOOKUP($A101,'[1]7'!$B:$K,10,0)</f>
        <v>0</v>
      </c>
      <c r="AA101" s="15">
        <f>VLOOKUP($A101,'[1]9'!$B:$K,10,0)</f>
        <v>0</v>
      </c>
      <c r="AB101" s="15">
        <f>VLOOKUP($A101,'[1]10'!$B:$K,10,0)</f>
        <v>0</v>
      </c>
      <c r="AC101" s="15">
        <f>VLOOKUP($A101,'[1]11'!$B:$K,10,0)</f>
        <v>0</v>
      </c>
      <c r="AD101" s="15">
        <f>VLOOKUP($A101,'[1]12'!$B:$K,10,0)</f>
        <v>0</v>
      </c>
      <c r="AE101" s="15">
        <f>VLOOKUP($A101,'[1]13'!$B:$K,10,0)</f>
        <v>0</v>
      </c>
      <c r="AF101" s="14">
        <f>AVERAGEIF(Z101:AE101,"&gt;=0%")</f>
        <v>0</v>
      </c>
      <c r="AG101" s="14">
        <f>IFERROR(AF101,0%)</f>
        <v>0</v>
      </c>
      <c r="AH101" s="15">
        <f>VLOOKUP($A101,'[1]14'!$B:$K,10,0)</f>
        <v>0</v>
      </c>
      <c r="AI101" s="15">
        <f>VLOOKUP($A101,'[1]16'!$B:$K,10,0)</f>
        <v>0</v>
      </c>
      <c r="AJ101" s="15">
        <f>VLOOKUP($A101,'[1]17'!$B:$K,10,0)</f>
        <v>0</v>
      </c>
      <c r="AK101" s="15">
        <f>VLOOKUP($A101,'[1]18'!$B:$K,10,0)</f>
        <v>0</v>
      </c>
      <c r="AL101" s="15">
        <f>VLOOKUP($A101,'[1]19'!$B:$K,10,0)</f>
        <v>0</v>
      </c>
      <c r="AM101" s="15">
        <f>VLOOKUP($A101,'[1]20'!$B:$K,10,0)</f>
        <v>0</v>
      </c>
      <c r="AN101" s="14">
        <f>AVERAGEIF(AH101:AM101,"&gt;=0")</f>
        <v>0</v>
      </c>
      <c r="AO101" s="14">
        <f>IFERROR(AN101,0%)</f>
        <v>0</v>
      </c>
      <c r="AP101" s="15">
        <f>VLOOKUP($A101,'[1]21'!$B:$K,10,0)</f>
        <v>0</v>
      </c>
      <c r="AQ101" s="15">
        <f>VLOOKUP($A101,'[1]23'!$B:$K,10,0)</f>
        <v>0</v>
      </c>
      <c r="AR101" s="15">
        <f>VLOOKUP($A101,'[1]23'!$B:$K,10,0)</f>
        <v>0</v>
      </c>
      <c r="AS101" s="14">
        <f>AVERAGEIF(AP101:AR101,"&gt;=0")</f>
        <v>0</v>
      </c>
      <c r="AT101" s="14">
        <f>IFERROR(AS101,0%)</f>
        <v>0</v>
      </c>
      <c r="AU101" s="16" t="str">
        <f>IF(I101&lt;65.01%,"C",IF(I101&lt;75%,"B",IF(I101&lt;80%,"A",IF(I101&lt;85%,"A1",IF(I101&lt;90%,"A2",IF(I101&lt;100%,"A+",IF(I101&lt;64.09%,"C")))))))</f>
        <v>C</v>
      </c>
      <c r="AW101" s="18" t="str">
        <f>REPT("|",L101*100)&amp;TEXT(L101," #%")</f>
        <v xml:space="preserve"> %</v>
      </c>
      <c r="AX101" s="19">
        <f>VLOOKUP(A101,[2]Sheet1!$B:$AL,37,0)</f>
        <v>16</v>
      </c>
      <c r="AY101" s="20">
        <f>AX101/22</f>
        <v>0.72727272727272729</v>
      </c>
      <c r="AZ101" s="21">
        <v>1</v>
      </c>
      <c r="BA101" s="21">
        <v>1</v>
      </c>
      <c r="BB101" s="21">
        <v>1</v>
      </c>
      <c r="BC101" s="21">
        <v>1</v>
      </c>
      <c r="BD101" s="20">
        <f>SUM(AZ101:BC101)/4</f>
        <v>1</v>
      </c>
      <c r="BE101" s="21">
        <v>2</v>
      </c>
      <c r="BF101" s="21">
        <v>3</v>
      </c>
      <c r="BG101" s="21">
        <v>3</v>
      </c>
      <c r="BH101" s="21">
        <v>4</v>
      </c>
      <c r="BI101" s="21">
        <v>2</v>
      </c>
      <c r="BJ101" s="21">
        <v>3</v>
      </c>
      <c r="BK101" s="21">
        <v>3</v>
      </c>
      <c r="BL101" s="21">
        <v>4</v>
      </c>
      <c r="BM101" s="21" t="s">
        <v>35</v>
      </c>
      <c r="BN101" s="21" t="s">
        <v>35</v>
      </c>
      <c r="BO101" s="21" t="s">
        <v>35</v>
      </c>
      <c r="BP101" s="21" t="s">
        <v>35</v>
      </c>
      <c r="BQ101" s="21" t="s">
        <v>35</v>
      </c>
      <c r="BR101" s="21" t="s">
        <v>35</v>
      </c>
      <c r="BS101" s="21" t="s">
        <v>35</v>
      </c>
      <c r="BT101" s="21" t="s">
        <v>35</v>
      </c>
    </row>
    <row r="102" spans="1:72" s="26" customFormat="1" ht="22.5" customHeight="1" x14ac:dyDescent="0.3">
      <c r="A102" s="8">
        <f>'[1]Cost Report'!B109</f>
        <v>3409</v>
      </c>
      <c r="B102" s="9" t="str">
        <f>'[1]Cost Report'!C109</f>
        <v>AMUTHAVALLI S</v>
      </c>
      <c r="C102" s="10" t="str">
        <f>VLOOKUP(A102,'[1]26-Master'!B:D,3,0)</f>
        <v>C</v>
      </c>
      <c r="D102" s="11">
        <f>VLOOKUP(A102,'[1]26-Master'!B:E,4,0)</f>
        <v>0.65</v>
      </c>
      <c r="E102" s="12">
        <f>Q102</f>
        <v>0</v>
      </c>
      <c r="F102" s="12">
        <f>Y102</f>
        <v>0</v>
      </c>
      <c r="G102" s="12">
        <f>Y102</f>
        <v>0</v>
      </c>
      <c r="H102" s="12">
        <f>AO102</f>
        <v>0</v>
      </c>
      <c r="I102" s="13">
        <f>AVERAGEIF(E102:H102,"&gt;=0%")</f>
        <v>0</v>
      </c>
      <c r="J102" s="12">
        <f>AT102</f>
        <v>0</v>
      </c>
      <c r="K102" s="14" t="e">
        <f>AVERAGEIF(E102:J102,"&gt;0%")</f>
        <v>#DIV/0!</v>
      </c>
      <c r="L102" s="13">
        <f>IFERROR(K102,0%)</f>
        <v>0</v>
      </c>
      <c r="M102" s="15">
        <f>VLOOKUP($A102,'[1]26-Master'!$B:$K,10,0)</f>
        <v>0</v>
      </c>
      <c r="N102" s="15">
        <f>VLOOKUP($A102,'[1]29'!$B:$K,10,0)</f>
        <v>0</v>
      </c>
      <c r="O102" s="15">
        <f>VLOOKUP($A102,'[1]30'!$B:$K,10,0)</f>
        <v>0</v>
      </c>
      <c r="P102" s="14">
        <f>AVERAGEIF(M102:O102,"&gt;=0%")</f>
        <v>0</v>
      </c>
      <c r="Q102" s="14">
        <f>IFERROR(P102,0%)</f>
        <v>0</v>
      </c>
      <c r="R102" s="15">
        <f>VLOOKUP($A102,'[1]31'!$B:$K,10,0)</f>
        <v>0</v>
      </c>
      <c r="S102" s="15">
        <f>VLOOKUP($A102,'[1]2'!$B:$K,10,0)</f>
        <v>0</v>
      </c>
      <c r="T102" s="15">
        <f>VLOOKUP($A102,'[1]3'!$B:$K,10,0)</f>
        <v>0</v>
      </c>
      <c r="U102" s="15">
        <f>VLOOKUP($A102,'[1]4'!$B:$K,10,0)</f>
        <v>0</v>
      </c>
      <c r="V102" s="15">
        <f>VLOOKUP($A102,'[1]5'!$B:$K,10,0)</f>
        <v>0</v>
      </c>
      <c r="W102" s="15">
        <f>VLOOKUP($A102,'[1]6'!$B:$K,10,0)</f>
        <v>0</v>
      </c>
      <c r="X102" s="14">
        <f>AVERAGEIF(R102:W102,"&gt;=0%")</f>
        <v>0</v>
      </c>
      <c r="Y102" s="14">
        <f>IFERROR(X102,0%)</f>
        <v>0</v>
      </c>
      <c r="Z102" s="15">
        <f>VLOOKUP($A102,'[1]7'!$B:$K,10,0)</f>
        <v>0</v>
      </c>
      <c r="AA102" s="15">
        <f>VLOOKUP($A102,'[1]9'!$B:$K,10,0)</f>
        <v>0</v>
      </c>
      <c r="AB102" s="15">
        <f>VLOOKUP($A102,'[1]10'!$B:$K,10,0)</f>
        <v>0</v>
      </c>
      <c r="AC102" s="15">
        <f>VLOOKUP($A102,'[1]11'!$B:$K,10,0)</f>
        <v>0</v>
      </c>
      <c r="AD102" s="15">
        <f>VLOOKUP($A102,'[1]12'!$B:$K,10,0)</f>
        <v>0</v>
      </c>
      <c r="AE102" s="15">
        <f>VLOOKUP($A102,'[1]13'!$B:$K,10,0)</f>
        <v>0</v>
      </c>
      <c r="AF102" s="14">
        <f>AVERAGEIF(Z102:AE102,"&gt;=0%")</f>
        <v>0</v>
      </c>
      <c r="AG102" s="14">
        <f>IFERROR(AF102,0%)</f>
        <v>0</v>
      </c>
      <c r="AH102" s="15">
        <f>VLOOKUP($A102,'[1]14'!$B:$K,10,0)</f>
        <v>0</v>
      </c>
      <c r="AI102" s="15">
        <f>VLOOKUP($A102,'[1]16'!$B:$K,10,0)</f>
        <v>0</v>
      </c>
      <c r="AJ102" s="15">
        <f>VLOOKUP($A102,'[1]17'!$B:$K,10,0)</f>
        <v>0</v>
      </c>
      <c r="AK102" s="15">
        <f>VLOOKUP($A102,'[1]18'!$B:$K,10,0)</f>
        <v>0</v>
      </c>
      <c r="AL102" s="15">
        <f>VLOOKUP($A102,'[1]19'!$B:$K,10,0)</f>
        <v>0</v>
      </c>
      <c r="AM102" s="15">
        <f>VLOOKUP($A102,'[1]20'!$B:$K,10,0)</f>
        <v>0</v>
      </c>
      <c r="AN102" s="14">
        <f>AVERAGEIF(AH102:AM102,"&gt;=0")</f>
        <v>0</v>
      </c>
      <c r="AO102" s="14">
        <f>IFERROR(AN102,0%)</f>
        <v>0</v>
      </c>
      <c r="AP102" s="15">
        <f>VLOOKUP($A102,'[1]21'!$B:$K,10,0)</f>
        <v>0</v>
      </c>
      <c r="AQ102" s="15">
        <f>VLOOKUP($A102,'[1]23'!$B:$K,10,0)</f>
        <v>0</v>
      </c>
      <c r="AR102" s="15">
        <f>VLOOKUP($A102,'[1]23'!$B:$K,10,0)</f>
        <v>0</v>
      </c>
      <c r="AS102" s="14">
        <f>AVERAGEIF(AP102:AR102,"&gt;=0")</f>
        <v>0</v>
      </c>
      <c r="AT102" s="14">
        <f>IFERROR(AS102,0%)</f>
        <v>0</v>
      </c>
      <c r="AU102" s="16" t="str">
        <f>IF(I102&lt;65.01%,"C",IF(I102&lt;75%,"B",IF(I102&lt;80%,"A",IF(I102&lt;85%,"A1",IF(I102&lt;90%,"A2",IF(I102&lt;100%,"A+",IF(I102&lt;64.09%,"C")))))))</f>
        <v>C</v>
      </c>
      <c r="AW102" s="18" t="str">
        <f>REPT("|",L102*100)&amp;TEXT(L102," #%")</f>
        <v xml:space="preserve"> %</v>
      </c>
      <c r="AX102" s="19">
        <f>VLOOKUP(A102,[2]Sheet1!$B:$AL,37,0)</f>
        <v>17</v>
      </c>
      <c r="AY102" s="20">
        <f>AX102/22</f>
        <v>0.77272727272727271</v>
      </c>
      <c r="AZ102" s="21">
        <v>1</v>
      </c>
      <c r="BA102" s="21">
        <v>1</v>
      </c>
      <c r="BB102" s="21">
        <v>1</v>
      </c>
      <c r="BC102" s="21">
        <v>1</v>
      </c>
      <c r="BD102" s="20">
        <f>SUM(AZ102:BC102)/4</f>
        <v>1</v>
      </c>
      <c r="BE102" s="21">
        <v>2</v>
      </c>
      <c r="BF102" s="21">
        <v>4</v>
      </c>
      <c r="BG102" s="21">
        <v>3</v>
      </c>
      <c r="BH102" s="21">
        <v>5</v>
      </c>
      <c r="BI102" s="21">
        <v>2</v>
      </c>
      <c r="BJ102" s="21">
        <v>4</v>
      </c>
      <c r="BK102" s="21">
        <v>3</v>
      </c>
      <c r="BL102" s="21">
        <v>4</v>
      </c>
      <c r="BM102" s="21" t="s">
        <v>35</v>
      </c>
      <c r="BN102" s="21" t="s">
        <v>35</v>
      </c>
      <c r="BO102" s="21" t="s">
        <v>35</v>
      </c>
      <c r="BP102" s="21" t="s">
        <v>35</v>
      </c>
      <c r="BQ102" s="21" t="s">
        <v>35</v>
      </c>
      <c r="BR102" s="21" t="s">
        <v>35</v>
      </c>
      <c r="BS102" s="21" t="s">
        <v>35</v>
      </c>
      <c r="BT102" s="21" t="s">
        <v>35</v>
      </c>
    </row>
    <row r="103" spans="1:72" s="26" customFormat="1" ht="22.5" customHeight="1" x14ac:dyDescent="0.3">
      <c r="A103" s="8">
        <f>'[1]Cost Report'!B110</f>
        <v>3415</v>
      </c>
      <c r="B103" s="9" t="str">
        <f>'[1]Cost Report'!C110</f>
        <v>ALEMA MOLLA</v>
      </c>
      <c r="C103" s="10" t="str">
        <f>VLOOKUP(A103,'[1]26-Master'!B:D,3,0)</f>
        <v>C</v>
      </c>
      <c r="D103" s="11">
        <f>VLOOKUP(A103,'[1]26-Master'!B:E,4,0)</f>
        <v>0.65</v>
      </c>
      <c r="E103" s="12">
        <f>Q103</f>
        <v>0.40333333333333332</v>
      </c>
      <c r="F103" s="12">
        <f>Y103</f>
        <v>0.55999999999999994</v>
      </c>
      <c r="G103" s="12">
        <f>Y103</f>
        <v>0.55999999999999994</v>
      </c>
      <c r="H103" s="12">
        <f>AO103</f>
        <v>0</v>
      </c>
      <c r="I103" s="13">
        <f>AVERAGEIF(E103:H103,"&gt;0%")</f>
        <v>0.50777777777777777</v>
      </c>
      <c r="J103" s="12">
        <f>AT103</f>
        <v>0</v>
      </c>
      <c r="K103" s="14">
        <f>AVERAGEIF(E103:J103,"&gt;0%")</f>
        <v>0.50777777777777777</v>
      </c>
      <c r="L103" s="13">
        <f>IFERROR(K103,0%)</f>
        <v>0.50777777777777777</v>
      </c>
      <c r="M103" s="15">
        <f>VLOOKUP($A103,'[1]26-Master'!$B:$K,10,0)</f>
        <v>0.42</v>
      </c>
      <c r="N103" s="15">
        <f>VLOOKUP($A103,'[1]29'!$B:$K,10,0)</f>
        <v>0.34</v>
      </c>
      <c r="O103" s="15">
        <f>VLOOKUP($A103,'[1]30'!$B:$K,10,0)</f>
        <v>0.45</v>
      </c>
      <c r="P103" s="14">
        <f>AVERAGEIF(M103:O103,"&gt;0%")</f>
        <v>0.40333333333333332</v>
      </c>
      <c r="Q103" s="14">
        <f>IFERROR(P103,0%)</f>
        <v>0.40333333333333332</v>
      </c>
      <c r="R103" s="15">
        <f>VLOOKUP($A103,'[1]31'!$B:$K,10,0)</f>
        <v>0.76</v>
      </c>
      <c r="S103" s="15">
        <f>VLOOKUP($A103,'[1]2'!$B:$K,10,0)</f>
        <v>0.46</v>
      </c>
      <c r="T103" s="15">
        <f>VLOOKUP($A103,'[1]3'!$B:$K,10,0)</f>
        <v>0.59</v>
      </c>
      <c r="U103" s="15">
        <f>VLOOKUP($A103,'[1]4'!$B:$K,10,0)</f>
        <v>0.61</v>
      </c>
      <c r="V103" s="15">
        <f>VLOOKUP($A103,'[1]5'!$B:$K,10,0)</f>
        <v>0.38</v>
      </c>
      <c r="W103" s="15">
        <f>VLOOKUP($A103,'[1]6'!$B:$K,10,0)</f>
        <v>0</v>
      </c>
      <c r="X103" s="14">
        <f>AVERAGEIF(R103:W103,"&gt;0%")</f>
        <v>0.55999999999999994</v>
      </c>
      <c r="Y103" s="14">
        <f>IFERROR(X103,0%)</f>
        <v>0.55999999999999994</v>
      </c>
      <c r="Z103" s="15">
        <f>VLOOKUP($A103,'[1]7'!$B:$K,10,0)</f>
        <v>0.39</v>
      </c>
      <c r="AA103" s="15">
        <f>VLOOKUP($A103,'[1]9'!$B:$K,10,0)</f>
        <v>0.56000000000000005</v>
      </c>
      <c r="AB103" s="15">
        <f>VLOOKUP($A103,'[1]10'!$B:$K,10,0)</f>
        <v>0</v>
      </c>
      <c r="AC103" s="15">
        <f>VLOOKUP($A103,'[1]11'!$B:$K,10,0)</f>
        <v>0</v>
      </c>
      <c r="AD103" s="15">
        <f>VLOOKUP($A103,'[1]12'!$B:$K,10,0)</f>
        <v>0.47933884297520662</v>
      </c>
      <c r="AE103" s="15">
        <f>VLOOKUP($A103,'[1]13'!$B:$K,10,0)</f>
        <v>0</v>
      </c>
      <c r="AF103" s="14">
        <f>AVERAGEIF(Z103:AE103,"&gt;0%")</f>
        <v>0.47644628099173558</v>
      </c>
      <c r="AG103" s="14">
        <f>IFERROR(AF103,0%)</f>
        <v>0.47644628099173558</v>
      </c>
      <c r="AH103" s="15">
        <f>VLOOKUP($A103,'[1]14'!$B:$K,10,0)</f>
        <v>0</v>
      </c>
      <c r="AI103" s="15">
        <f>VLOOKUP($A103,'[1]16'!$B:$K,10,0)</f>
        <v>0</v>
      </c>
      <c r="AJ103" s="15">
        <f>VLOOKUP($A103,'[1]17'!$B:$K,10,0)</f>
        <v>0</v>
      </c>
      <c r="AK103" s="15">
        <f>VLOOKUP($A103,'[1]18'!$B:$K,10,0)</f>
        <v>0</v>
      </c>
      <c r="AL103" s="15">
        <f>VLOOKUP($A103,'[1]19'!$B:$K,10,0)</f>
        <v>0</v>
      </c>
      <c r="AM103" s="15">
        <f>VLOOKUP($A103,'[1]20'!$B:$K,10,0)</f>
        <v>0</v>
      </c>
      <c r="AN103" s="14">
        <f>AVERAGEIF(AH103:AM103,"&gt;=0")</f>
        <v>0</v>
      </c>
      <c r="AO103" s="14">
        <f>IFERROR(AN103,0%)</f>
        <v>0</v>
      </c>
      <c r="AP103" s="15">
        <f>VLOOKUP($A103,'[1]21'!$B:$K,10,0)</f>
        <v>0</v>
      </c>
      <c r="AQ103" s="15">
        <f>VLOOKUP($A103,'[1]23'!$B:$K,10,0)</f>
        <v>0</v>
      </c>
      <c r="AR103" s="15">
        <f>VLOOKUP($A103,'[1]23'!$B:$K,10,0)</f>
        <v>0</v>
      </c>
      <c r="AS103" s="14">
        <f>AVERAGEIF(AP103:AR103,"&gt;=0")</f>
        <v>0</v>
      </c>
      <c r="AT103" s="14">
        <f>IFERROR(AS103,0%)</f>
        <v>0</v>
      </c>
      <c r="AU103" s="16" t="str">
        <f>IF(I103&lt;65.01%,"C",IF(I103&lt;75%,"B",IF(I103&lt;80%,"A",IF(I103&lt;85%,"A1",IF(I103&lt;90%,"A2",IF(I103&lt;100%,"A+",IF(I103&lt;64.09%,"C")))))))</f>
        <v>C</v>
      </c>
      <c r="AW103" s="18" t="str">
        <f>REPT("|",L103*100)&amp;TEXT(L103," #%")</f>
        <v>|||||||||||||||||||||||||||||||||||||||||||||||||| 51%</v>
      </c>
      <c r="AX103" s="19">
        <f>VLOOKUP(A103,[2]Sheet1!$B:$AL,37,0)</f>
        <v>15</v>
      </c>
      <c r="AY103" s="20">
        <f>AX103/22</f>
        <v>0.68181818181818177</v>
      </c>
      <c r="AZ103" s="21">
        <v>1</v>
      </c>
      <c r="BA103" s="21">
        <v>0</v>
      </c>
      <c r="BB103" s="21">
        <v>1</v>
      </c>
      <c r="BC103" s="21">
        <v>1</v>
      </c>
      <c r="BD103" s="20">
        <f>SUM(AZ103:BC103)/4</f>
        <v>0.75</v>
      </c>
      <c r="BE103" s="21">
        <v>2</v>
      </c>
      <c r="BF103" s="21" t="s">
        <v>35</v>
      </c>
      <c r="BG103" s="21">
        <v>3</v>
      </c>
      <c r="BH103" s="21" t="s">
        <v>35</v>
      </c>
      <c r="BI103" s="21">
        <v>2</v>
      </c>
      <c r="BJ103" s="21" t="s">
        <v>35</v>
      </c>
      <c r="BK103" s="21">
        <v>3</v>
      </c>
      <c r="BL103" s="21" t="s">
        <v>35</v>
      </c>
      <c r="BM103" s="21">
        <v>2</v>
      </c>
      <c r="BN103" s="21" t="s">
        <v>35</v>
      </c>
      <c r="BO103" s="21">
        <v>4</v>
      </c>
      <c r="BP103" s="21" t="s">
        <v>35</v>
      </c>
      <c r="BQ103" s="21">
        <v>4</v>
      </c>
      <c r="BR103" s="21" t="s">
        <v>35</v>
      </c>
      <c r="BS103" s="21">
        <v>4</v>
      </c>
      <c r="BT103" s="21" t="s">
        <v>35</v>
      </c>
    </row>
    <row r="104" spans="1:72" s="26" customFormat="1" ht="22.5" customHeight="1" x14ac:dyDescent="0.3">
      <c r="A104" s="8">
        <f>'[1]Cost Report'!B111</f>
        <v>3416</v>
      </c>
      <c r="B104" s="9" t="str">
        <f>'[1]Cost Report'!C111</f>
        <v>SARANYA P</v>
      </c>
      <c r="C104" s="10" t="str">
        <f>VLOOKUP(A104,'[1]26-Master'!B:D,3,0)</f>
        <v>C</v>
      </c>
      <c r="D104" s="11">
        <f>VLOOKUP(A104,'[1]26-Master'!B:E,4,0)</f>
        <v>0.65</v>
      </c>
      <c r="E104" s="12">
        <f>Q104</f>
        <v>0.46666666666666662</v>
      </c>
      <c r="F104" s="12">
        <f>Y104</f>
        <v>0.60499999999999998</v>
      </c>
      <c r="G104" s="12">
        <f>Y104</f>
        <v>0.60499999999999998</v>
      </c>
      <c r="H104" s="12">
        <f>AO104</f>
        <v>0</v>
      </c>
      <c r="I104" s="13">
        <f>AVERAGEIF(E104:H104,"&gt;0%")</f>
        <v>0.55888888888888888</v>
      </c>
      <c r="J104" s="12">
        <f>AT104</f>
        <v>0</v>
      </c>
      <c r="K104" s="14">
        <f>AVERAGEIF(E104:J104,"&gt;0%")</f>
        <v>0.55888888888888888</v>
      </c>
      <c r="L104" s="13">
        <f>IFERROR(K104,0%)</f>
        <v>0.55888888888888888</v>
      </c>
      <c r="M104" s="15">
        <f>VLOOKUP($A104,'[1]26-Master'!$B:$K,10,0)</f>
        <v>0.44</v>
      </c>
      <c r="N104" s="15">
        <f>VLOOKUP($A104,'[1]29'!$B:$K,10,0)</f>
        <v>0.41</v>
      </c>
      <c r="O104" s="15">
        <f>VLOOKUP($A104,'[1]30'!$B:$K,10,0)</f>
        <v>0.55000000000000004</v>
      </c>
      <c r="P104" s="14">
        <f>AVERAGEIF(M104:O104,"&gt;0%")</f>
        <v>0.46666666666666662</v>
      </c>
      <c r="Q104" s="14">
        <f>IFERROR(P104,0%)</f>
        <v>0.46666666666666662</v>
      </c>
      <c r="R104" s="15">
        <f>VLOOKUP($A104,'[1]31'!$B:$K,10,0)</f>
        <v>0.72</v>
      </c>
      <c r="S104" s="15">
        <f>VLOOKUP($A104,'[1]2'!$B:$K,10,0)</f>
        <v>0.56000000000000005</v>
      </c>
      <c r="T104" s="15">
        <f>VLOOKUP($A104,'[1]3'!$B:$K,10,0)</f>
        <v>0.63</v>
      </c>
      <c r="U104" s="15">
        <f>VLOOKUP($A104,'[1]4'!$B:$K,10,0)</f>
        <v>0</v>
      </c>
      <c r="V104" s="15">
        <f>VLOOKUP($A104,'[1]5'!$B:$K,10,0)</f>
        <v>0</v>
      </c>
      <c r="W104" s="15">
        <f>VLOOKUP($A104,'[1]6'!$B:$K,10,0)</f>
        <v>0.51</v>
      </c>
      <c r="X104" s="14">
        <f>AVERAGEIF(R104:W104,"&gt;0%")</f>
        <v>0.60499999999999998</v>
      </c>
      <c r="Y104" s="14">
        <f>IFERROR(X104,0%)</f>
        <v>0.60499999999999998</v>
      </c>
      <c r="Z104" s="15">
        <f>VLOOKUP($A104,'[1]7'!$B:$K,10,0)</f>
        <v>0</v>
      </c>
      <c r="AA104" s="15">
        <f>VLOOKUP($A104,'[1]9'!$B:$K,10,0)</f>
        <v>0.38</v>
      </c>
      <c r="AB104" s="15">
        <f>VLOOKUP($A104,'[1]10'!$B:$K,10,0)</f>
        <v>0.54</v>
      </c>
      <c r="AC104" s="15">
        <f>VLOOKUP($A104,'[1]11'!$B:$K,10,0)</f>
        <v>0</v>
      </c>
      <c r="AD104" s="15">
        <f>VLOOKUP($A104,'[1]12'!$B:$K,10,0)</f>
        <v>0.79</v>
      </c>
      <c r="AE104" s="15">
        <f>VLOOKUP($A104,'[1]13'!$B:$K,10,0)</f>
        <v>0</v>
      </c>
      <c r="AF104" s="14">
        <f>AVERAGEIF(Z104:AE104,"&gt;0%")</f>
        <v>0.56999999999999995</v>
      </c>
      <c r="AG104" s="14">
        <f>IFERROR(AF104,0%)</f>
        <v>0.56999999999999995</v>
      </c>
      <c r="AH104" s="15">
        <f>VLOOKUP($A104,'[1]14'!$B:$K,10,0)</f>
        <v>0</v>
      </c>
      <c r="AI104" s="15">
        <f>VLOOKUP($A104,'[1]16'!$B:$K,10,0)</f>
        <v>0</v>
      </c>
      <c r="AJ104" s="15">
        <f>VLOOKUP($A104,'[1]17'!$B:$K,10,0)</f>
        <v>0</v>
      </c>
      <c r="AK104" s="15">
        <f>VLOOKUP($A104,'[1]18'!$B:$K,10,0)</f>
        <v>0</v>
      </c>
      <c r="AL104" s="15">
        <f>VLOOKUP($A104,'[1]19'!$B:$K,10,0)</f>
        <v>0</v>
      </c>
      <c r="AM104" s="15">
        <f>VLOOKUP($A104,'[1]20'!$B:$K,10,0)</f>
        <v>0</v>
      </c>
      <c r="AN104" s="14">
        <f>AVERAGEIF(AH104:AM104,"&gt;=0")</f>
        <v>0</v>
      </c>
      <c r="AO104" s="14">
        <f>IFERROR(AN104,0%)</f>
        <v>0</v>
      </c>
      <c r="AP104" s="15">
        <f>VLOOKUP($A104,'[1]21'!$B:$K,10,0)</f>
        <v>0</v>
      </c>
      <c r="AQ104" s="15">
        <f>VLOOKUP($A104,'[1]23'!$B:$K,10,0)</f>
        <v>0</v>
      </c>
      <c r="AR104" s="15">
        <f>VLOOKUP($A104,'[1]23'!$B:$K,10,0)</f>
        <v>0</v>
      </c>
      <c r="AS104" s="14">
        <f>AVERAGEIF(AP104:AR104,"&gt;=0")</f>
        <v>0</v>
      </c>
      <c r="AT104" s="14">
        <f>IFERROR(AS104,0%)</f>
        <v>0</v>
      </c>
      <c r="AU104" s="16" t="str">
        <f>IF(I104&lt;65.01%,"C",IF(I104&lt;75%,"B",IF(I104&lt;80%,"A",IF(I104&lt;85%,"A1",IF(I104&lt;90%,"A2",IF(I104&lt;100%,"A+",IF(I104&lt;64.09%,"C")))))))</f>
        <v>C</v>
      </c>
      <c r="AW104" s="18" t="str">
        <f>REPT("|",L104*100)&amp;TEXT(L104," #%")</f>
        <v>||||||||||||||||||||||||||||||||||||||||||||||||||||||| 56%</v>
      </c>
      <c r="AX104" s="19">
        <f>VLOOKUP(A104,[2]Sheet1!$B:$AL,37,0)</f>
        <v>16</v>
      </c>
      <c r="AY104" s="20">
        <f>AX104/22</f>
        <v>0.72727272727272729</v>
      </c>
      <c r="AZ104" s="21">
        <v>1</v>
      </c>
      <c r="BA104" s="21">
        <v>1</v>
      </c>
      <c r="BB104" s="21">
        <v>1</v>
      </c>
      <c r="BC104" s="21">
        <v>1</v>
      </c>
      <c r="BD104" s="20">
        <f>SUM(AZ104:BC104)/4</f>
        <v>1</v>
      </c>
      <c r="BE104" s="21">
        <v>2</v>
      </c>
      <c r="BF104" s="21">
        <v>3</v>
      </c>
      <c r="BG104" s="21">
        <v>3</v>
      </c>
      <c r="BH104" s="21">
        <v>4</v>
      </c>
      <c r="BI104" s="21">
        <v>2</v>
      </c>
      <c r="BJ104" s="21">
        <v>3</v>
      </c>
      <c r="BK104" s="21">
        <v>3</v>
      </c>
      <c r="BL104" s="21">
        <v>4</v>
      </c>
      <c r="BM104" s="21" t="s">
        <v>35</v>
      </c>
      <c r="BN104" s="21" t="s">
        <v>35</v>
      </c>
      <c r="BO104" s="21" t="s">
        <v>35</v>
      </c>
      <c r="BP104" s="21" t="s">
        <v>35</v>
      </c>
      <c r="BQ104" s="21" t="s">
        <v>35</v>
      </c>
      <c r="BR104" s="21" t="s">
        <v>35</v>
      </c>
      <c r="BS104" s="21" t="s">
        <v>35</v>
      </c>
      <c r="BT104" s="21" t="s">
        <v>35</v>
      </c>
    </row>
    <row r="105" spans="1:72" s="26" customFormat="1" ht="22.5" customHeight="1" x14ac:dyDescent="0.3">
      <c r="A105" s="8">
        <f>'[1]Cost Report'!B112</f>
        <v>3417</v>
      </c>
      <c r="B105" s="9" t="str">
        <f>'[1]Cost Report'!C112</f>
        <v>DURGADEVI M</v>
      </c>
      <c r="C105" s="10" t="str">
        <f>VLOOKUP(A105,'[1]26-Master'!B:D,3,0)</f>
        <v>C</v>
      </c>
      <c r="D105" s="11">
        <f>VLOOKUP(A105,'[1]26-Master'!B:E,4,0)</f>
        <v>0.65</v>
      </c>
      <c r="E105" s="12">
        <f>Q105</f>
        <v>0</v>
      </c>
      <c r="F105" s="12">
        <f>Y105</f>
        <v>0</v>
      </c>
      <c r="G105" s="12">
        <f>Y105</f>
        <v>0</v>
      </c>
      <c r="H105" s="12">
        <f>AO105</f>
        <v>0</v>
      </c>
      <c r="I105" s="13">
        <f>AVERAGEIF(E105:H105,"&gt;=0%")</f>
        <v>0</v>
      </c>
      <c r="J105" s="12">
        <f>AT105</f>
        <v>0</v>
      </c>
      <c r="K105" s="14" t="e">
        <f>AVERAGEIF(E105:J105,"&gt;0%")</f>
        <v>#DIV/0!</v>
      </c>
      <c r="L105" s="13">
        <f>IFERROR(K105,0%)</f>
        <v>0</v>
      </c>
      <c r="M105" s="15">
        <f>VLOOKUP($A105,'[1]26-Master'!$B:$K,10,0)</f>
        <v>0</v>
      </c>
      <c r="N105" s="15">
        <f>VLOOKUP($A105,'[1]29'!$B:$K,10,0)</f>
        <v>0</v>
      </c>
      <c r="O105" s="15">
        <f>VLOOKUP($A105,'[1]30'!$B:$K,10,0)</f>
        <v>0</v>
      </c>
      <c r="P105" s="14">
        <f>AVERAGEIF(M105:O105,"&gt;=0%")</f>
        <v>0</v>
      </c>
      <c r="Q105" s="14">
        <f>IFERROR(P105,0%)</f>
        <v>0</v>
      </c>
      <c r="R105" s="15">
        <f>VLOOKUP($A105,'[1]31'!$B:$K,10,0)</f>
        <v>0</v>
      </c>
      <c r="S105" s="15">
        <f>VLOOKUP($A105,'[1]2'!$B:$K,10,0)</f>
        <v>0</v>
      </c>
      <c r="T105" s="15">
        <f>VLOOKUP($A105,'[1]3'!$B:$K,10,0)</f>
        <v>0</v>
      </c>
      <c r="U105" s="15">
        <f>VLOOKUP($A105,'[1]4'!$B:$K,10,0)</f>
        <v>0</v>
      </c>
      <c r="V105" s="15">
        <f>VLOOKUP($A105,'[1]5'!$B:$K,10,0)</f>
        <v>0</v>
      </c>
      <c r="W105" s="15">
        <f>VLOOKUP($A105,'[1]6'!$B:$K,10,0)</f>
        <v>0</v>
      </c>
      <c r="X105" s="14">
        <f>AVERAGEIF(R105:W105,"&gt;=0%")</f>
        <v>0</v>
      </c>
      <c r="Y105" s="14">
        <f>IFERROR(X105,0%)</f>
        <v>0</v>
      </c>
      <c r="Z105" s="15">
        <f>VLOOKUP($A105,'[1]7'!$B:$K,10,0)</f>
        <v>0</v>
      </c>
      <c r="AA105" s="15">
        <f>VLOOKUP($A105,'[1]9'!$B:$K,10,0)</f>
        <v>0</v>
      </c>
      <c r="AB105" s="15">
        <f>VLOOKUP($A105,'[1]10'!$B:$K,10,0)</f>
        <v>0</v>
      </c>
      <c r="AC105" s="15">
        <f>VLOOKUP($A105,'[1]11'!$B:$K,10,0)</f>
        <v>0</v>
      </c>
      <c r="AD105" s="15">
        <f>VLOOKUP($A105,'[1]12'!$B:$K,10,0)</f>
        <v>0</v>
      </c>
      <c r="AE105" s="15">
        <f>VLOOKUP($A105,'[1]13'!$B:$K,10,0)</f>
        <v>0</v>
      </c>
      <c r="AF105" s="14">
        <f>AVERAGEIF(Z105:AE105,"&gt;=0%")</f>
        <v>0</v>
      </c>
      <c r="AG105" s="14">
        <f>IFERROR(AF105,0%)</f>
        <v>0</v>
      </c>
      <c r="AH105" s="15">
        <f>VLOOKUP($A105,'[1]14'!$B:$K,10,0)</f>
        <v>0</v>
      </c>
      <c r="AI105" s="15">
        <f>VLOOKUP($A105,'[1]16'!$B:$K,10,0)</f>
        <v>0</v>
      </c>
      <c r="AJ105" s="15">
        <f>VLOOKUP($A105,'[1]17'!$B:$K,10,0)</f>
        <v>0</v>
      </c>
      <c r="AK105" s="15">
        <f>VLOOKUP($A105,'[1]18'!$B:$K,10,0)</f>
        <v>0</v>
      </c>
      <c r="AL105" s="15">
        <f>VLOOKUP($A105,'[1]19'!$B:$K,10,0)</f>
        <v>0</v>
      </c>
      <c r="AM105" s="15">
        <f>VLOOKUP($A105,'[1]20'!$B:$K,10,0)</f>
        <v>0</v>
      </c>
      <c r="AN105" s="14">
        <f>AVERAGEIF(AH105:AM105,"&gt;=0")</f>
        <v>0</v>
      </c>
      <c r="AO105" s="14">
        <f>IFERROR(AN105,0%)</f>
        <v>0</v>
      </c>
      <c r="AP105" s="15">
        <f>VLOOKUP($A105,'[1]21'!$B:$K,10,0)</f>
        <v>0</v>
      </c>
      <c r="AQ105" s="15">
        <f>VLOOKUP($A105,'[1]23'!$B:$K,10,0)</f>
        <v>0</v>
      </c>
      <c r="AR105" s="15">
        <f>VLOOKUP($A105,'[1]23'!$B:$K,10,0)</f>
        <v>0</v>
      </c>
      <c r="AS105" s="14">
        <f>AVERAGEIF(AP105:AR105,"&gt;=0")</f>
        <v>0</v>
      </c>
      <c r="AT105" s="14">
        <f>IFERROR(AS105,0%)</f>
        <v>0</v>
      </c>
      <c r="AU105" s="16" t="str">
        <f>IF(I105&lt;65.01%,"C",IF(I105&lt;75%,"B",IF(I105&lt;80%,"A",IF(I105&lt;85%,"A1",IF(I105&lt;90%,"A2",IF(I105&lt;100%,"A+",IF(I105&lt;64.09%,"C")))))))</f>
        <v>C</v>
      </c>
      <c r="AW105" s="18" t="str">
        <f>REPT("|",L105*100)&amp;TEXT(L105," #%")</f>
        <v xml:space="preserve"> %</v>
      </c>
      <c r="AX105" s="19">
        <f>VLOOKUP(A105,[2]Sheet1!$B:$AL,37,0)</f>
        <v>13</v>
      </c>
      <c r="AY105" s="20">
        <f>AX105/22</f>
        <v>0.59090909090909094</v>
      </c>
      <c r="AZ105" s="21">
        <v>1</v>
      </c>
      <c r="BA105" s="21">
        <v>1</v>
      </c>
      <c r="BB105" s="21">
        <v>1</v>
      </c>
      <c r="BC105" s="21">
        <v>1</v>
      </c>
      <c r="BD105" s="20">
        <f>SUM(AZ105:BC105)/4</f>
        <v>1</v>
      </c>
      <c r="BE105" s="21">
        <v>2</v>
      </c>
      <c r="BF105" s="21">
        <v>3</v>
      </c>
      <c r="BG105" s="21">
        <v>3</v>
      </c>
      <c r="BH105" s="21">
        <v>4</v>
      </c>
      <c r="BI105" s="21">
        <v>2</v>
      </c>
      <c r="BJ105" s="21">
        <v>3</v>
      </c>
      <c r="BK105" s="21">
        <v>3</v>
      </c>
      <c r="BL105" s="21">
        <v>4</v>
      </c>
      <c r="BM105" s="21" t="s">
        <v>35</v>
      </c>
      <c r="BN105" s="21" t="s">
        <v>35</v>
      </c>
      <c r="BO105" s="21" t="s">
        <v>35</v>
      </c>
      <c r="BP105" s="21" t="s">
        <v>35</v>
      </c>
      <c r="BQ105" s="21" t="s">
        <v>35</v>
      </c>
      <c r="BR105" s="21" t="s">
        <v>35</v>
      </c>
      <c r="BS105" s="21" t="s">
        <v>35</v>
      </c>
      <c r="BT105" s="21" t="s">
        <v>35</v>
      </c>
    </row>
    <row r="106" spans="1:72" s="26" customFormat="1" ht="22.5" customHeight="1" x14ac:dyDescent="0.3">
      <c r="A106" s="8">
        <f>'[1]Cost Report'!B113</f>
        <v>3419</v>
      </c>
      <c r="B106" s="9" t="str">
        <f>'[1]Cost Report'!C113</f>
        <v>YAMUNA</v>
      </c>
      <c r="C106" s="10" t="str">
        <f>VLOOKUP(A106,'[1]26-Master'!B:D,3,0)</f>
        <v>C</v>
      </c>
      <c r="D106" s="11">
        <f>VLOOKUP(A106,'[1]26-Master'!B:E,4,0)</f>
        <v>0.65</v>
      </c>
      <c r="E106" s="12">
        <f>Q106</f>
        <v>0</v>
      </c>
      <c r="F106" s="12">
        <f>Y106</f>
        <v>0</v>
      </c>
      <c r="G106" s="12">
        <f>Y106</f>
        <v>0</v>
      </c>
      <c r="H106" s="12">
        <f>AO106</f>
        <v>0</v>
      </c>
      <c r="I106" s="13">
        <f>AVERAGEIF(E106:H106,"&gt;=0%")</f>
        <v>0</v>
      </c>
      <c r="J106" s="12">
        <f>AT106</f>
        <v>0</v>
      </c>
      <c r="K106" s="14" t="e">
        <f>AVERAGEIF(E106:J106,"&gt;0%")</f>
        <v>#DIV/0!</v>
      </c>
      <c r="L106" s="13">
        <f>IFERROR(K106,0%)</f>
        <v>0</v>
      </c>
      <c r="M106" s="15">
        <f>VLOOKUP($A106,'[1]26-Master'!$B:$K,10,0)</f>
        <v>0</v>
      </c>
      <c r="N106" s="15">
        <f>VLOOKUP($A106,'[1]29'!$B:$K,10,0)</f>
        <v>0</v>
      </c>
      <c r="O106" s="15">
        <f>VLOOKUP($A106,'[1]30'!$B:$K,10,0)</f>
        <v>0</v>
      </c>
      <c r="P106" s="14">
        <f>AVERAGEIF(M106:O106,"&gt;=0%")</f>
        <v>0</v>
      </c>
      <c r="Q106" s="14">
        <f>IFERROR(P106,0%)</f>
        <v>0</v>
      </c>
      <c r="R106" s="15">
        <f>VLOOKUP($A106,'[1]31'!$B:$K,10,0)</f>
        <v>0</v>
      </c>
      <c r="S106" s="15">
        <f>VLOOKUP($A106,'[1]2'!$B:$K,10,0)</f>
        <v>0</v>
      </c>
      <c r="T106" s="15">
        <f>VLOOKUP($A106,'[1]3'!$B:$K,10,0)</f>
        <v>0</v>
      </c>
      <c r="U106" s="15">
        <f>VLOOKUP($A106,'[1]4'!$B:$K,10,0)</f>
        <v>0</v>
      </c>
      <c r="V106" s="15">
        <f>VLOOKUP($A106,'[1]5'!$B:$K,10,0)</f>
        <v>0</v>
      </c>
      <c r="W106" s="15">
        <f>VLOOKUP($A106,'[1]6'!$B:$K,10,0)</f>
        <v>0</v>
      </c>
      <c r="X106" s="14">
        <f>AVERAGEIF(R106:W106,"&gt;=0%")</f>
        <v>0</v>
      </c>
      <c r="Y106" s="14">
        <f>IFERROR(X106,0%)</f>
        <v>0</v>
      </c>
      <c r="Z106" s="15">
        <f>VLOOKUP($A106,'[1]7'!$B:$K,10,0)</f>
        <v>0</v>
      </c>
      <c r="AA106" s="15">
        <f>VLOOKUP($A106,'[1]9'!$B:$K,10,0)</f>
        <v>0</v>
      </c>
      <c r="AB106" s="15">
        <f>VLOOKUP($A106,'[1]10'!$B:$K,10,0)</f>
        <v>0</v>
      </c>
      <c r="AC106" s="15">
        <f>VLOOKUP($A106,'[1]11'!$B:$K,10,0)</f>
        <v>0</v>
      </c>
      <c r="AD106" s="15">
        <f>VLOOKUP($A106,'[1]12'!$B:$K,10,0)</f>
        <v>0</v>
      </c>
      <c r="AE106" s="15">
        <f>VLOOKUP($A106,'[1]13'!$B:$K,10,0)</f>
        <v>0</v>
      </c>
      <c r="AF106" s="14">
        <f>AVERAGEIF(Z106:AE106,"&gt;=0%")</f>
        <v>0</v>
      </c>
      <c r="AG106" s="14">
        <f>IFERROR(AF106,0%)</f>
        <v>0</v>
      </c>
      <c r="AH106" s="15">
        <f>VLOOKUP($A106,'[1]14'!$B:$K,10,0)</f>
        <v>0</v>
      </c>
      <c r="AI106" s="15">
        <f>VLOOKUP($A106,'[1]16'!$B:$K,10,0)</f>
        <v>0</v>
      </c>
      <c r="AJ106" s="15">
        <f>VLOOKUP($A106,'[1]17'!$B:$K,10,0)</f>
        <v>0</v>
      </c>
      <c r="AK106" s="15">
        <f>VLOOKUP($A106,'[1]18'!$B:$K,10,0)</f>
        <v>0</v>
      </c>
      <c r="AL106" s="15">
        <f>VLOOKUP($A106,'[1]19'!$B:$K,10,0)</f>
        <v>0</v>
      </c>
      <c r="AM106" s="15">
        <f>VLOOKUP($A106,'[1]20'!$B:$K,10,0)</f>
        <v>0</v>
      </c>
      <c r="AN106" s="14">
        <f>AVERAGEIF(AH106:AM106,"&gt;=0")</f>
        <v>0</v>
      </c>
      <c r="AO106" s="14">
        <f>IFERROR(AN106,0%)</f>
        <v>0</v>
      </c>
      <c r="AP106" s="15">
        <f>VLOOKUP($A106,'[1]21'!$B:$K,10,0)</f>
        <v>0</v>
      </c>
      <c r="AQ106" s="15">
        <f>VLOOKUP($A106,'[1]23'!$B:$K,10,0)</f>
        <v>0</v>
      </c>
      <c r="AR106" s="15">
        <f>VLOOKUP($A106,'[1]23'!$B:$K,10,0)</f>
        <v>0</v>
      </c>
      <c r="AS106" s="14">
        <f>AVERAGEIF(AP106:AR106,"&gt;=0")</f>
        <v>0</v>
      </c>
      <c r="AT106" s="14">
        <f>IFERROR(AS106,0%)</f>
        <v>0</v>
      </c>
      <c r="AU106" s="16" t="str">
        <f>IF(I106&lt;65.01%,"C",IF(I106&lt;75%,"B",IF(I106&lt;80%,"A",IF(I106&lt;85%,"A1",IF(I106&lt;90%,"A2",IF(I106&lt;100%,"A+",IF(I106&lt;64.09%,"C")))))))</f>
        <v>C</v>
      </c>
      <c r="AW106" s="18" t="str">
        <f>REPT("|",L106*100)&amp;TEXT(L106," #%")</f>
        <v xml:space="preserve"> %</v>
      </c>
      <c r="AX106" s="19">
        <f>VLOOKUP(A106,[2]Sheet1!$B:$AL,37,0)</f>
        <v>11</v>
      </c>
      <c r="AY106" s="20">
        <f>AX106/22</f>
        <v>0.5</v>
      </c>
      <c r="AZ106" s="21">
        <v>1</v>
      </c>
      <c r="BA106" s="21">
        <v>1</v>
      </c>
      <c r="BB106" s="21">
        <v>1</v>
      </c>
      <c r="BC106" s="21">
        <v>1</v>
      </c>
      <c r="BD106" s="20">
        <f>SUM(AZ106:BC106)/4</f>
        <v>1</v>
      </c>
      <c r="BE106" s="21">
        <v>2</v>
      </c>
      <c r="BF106" s="21">
        <v>4</v>
      </c>
      <c r="BG106" s="21">
        <v>3</v>
      </c>
      <c r="BH106" s="21">
        <v>5</v>
      </c>
      <c r="BI106" s="21">
        <v>2</v>
      </c>
      <c r="BJ106" s="21">
        <v>4</v>
      </c>
      <c r="BK106" s="21">
        <v>3</v>
      </c>
      <c r="BL106" s="21">
        <v>4</v>
      </c>
      <c r="BM106" s="21" t="s">
        <v>35</v>
      </c>
      <c r="BN106" s="21" t="s">
        <v>35</v>
      </c>
      <c r="BO106" s="21" t="s">
        <v>35</v>
      </c>
      <c r="BP106" s="21" t="s">
        <v>35</v>
      </c>
      <c r="BQ106" s="21" t="s">
        <v>35</v>
      </c>
      <c r="BR106" s="21" t="s">
        <v>35</v>
      </c>
      <c r="BS106" s="21" t="s">
        <v>35</v>
      </c>
      <c r="BT106" s="21" t="s">
        <v>35</v>
      </c>
    </row>
    <row r="107" spans="1:72" s="26" customFormat="1" ht="22.5" customHeight="1" x14ac:dyDescent="0.3">
      <c r="A107" s="8">
        <f>'[1]Cost Report'!B114</f>
        <v>3422</v>
      </c>
      <c r="B107" s="9" t="str">
        <f>'[1]Cost Report'!C114</f>
        <v>S SHEELA</v>
      </c>
      <c r="C107" s="10" t="str">
        <f>VLOOKUP(A107,'[1]26-Master'!B:D,3,0)</f>
        <v>C</v>
      </c>
      <c r="D107" s="11">
        <f>VLOOKUP(A107,'[1]26-Master'!B:E,4,0)</f>
        <v>0.65</v>
      </c>
      <c r="E107" s="12">
        <f>Q107</f>
        <v>0</v>
      </c>
      <c r="F107" s="12">
        <f>Y107</f>
        <v>0</v>
      </c>
      <c r="G107" s="12">
        <f>Y107</f>
        <v>0</v>
      </c>
      <c r="H107" s="12">
        <f>AO107</f>
        <v>0</v>
      </c>
      <c r="I107" s="13">
        <f>AVERAGEIF(E107:H107,"&gt;=0%")</f>
        <v>0</v>
      </c>
      <c r="J107" s="12">
        <f>AT107</f>
        <v>0</v>
      </c>
      <c r="K107" s="14" t="e">
        <f>AVERAGEIF(E107:J107,"&gt;0%")</f>
        <v>#DIV/0!</v>
      </c>
      <c r="L107" s="13">
        <f>IFERROR(K107,0%)</f>
        <v>0</v>
      </c>
      <c r="M107" s="15">
        <f>VLOOKUP($A107,'[1]26-Master'!$B:$K,10,0)</f>
        <v>0</v>
      </c>
      <c r="N107" s="15">
        <f>VLOOKUP($A107,'[1]29'!$B:$K,10,0)</f>
        <v>0</v>
      </c>
      <c r="O107" s="15">
        <f>VLOOKUP($A107,'[1]30'!$B:$K,10,0)</f>
        <v>0</v>
      </c>
      <c r="P107" s="14">
        <f>AVERAGEIF(M107:O107,"&gt;=0%")</f>
        <v>0</v>
      </c>
      <c r="Q107" s="14">
        <f>IFERROR(P107,0%)</f>
        <v>0</v>
      </c>
      <c r="R107" s="15">
        <f>VLOOKUP($A107,'[1]31'!$B:$K,10,0)</f>
        <v>0</v>
      </c>
      <c r="S107" s="15">
        <f>VLOOKUP($A107,'[1]2'!$B:$K,10,0)</f>
        <v>0</v>
      </c>
      <c r="T107" s="15">
        <f>VLOOKUP($A107,'[1]3'!$B:$K,10,0)</f>
        <v>0</v>
      </c>
      <c r="U107" s="15">
        <f>VLOOKUP($A107,'[1]4'!$B:$K,10,0)</f>
        <v>0</v>
      </c>
      <c r="V107" s="15">
        <f>VLOOKUP($A107,'[1]5'!$B:$K,10,0)</f>
        <v>0</v>
      </c>
      <c r="W107" s="15">
        <f>VLOOKUP($A107,'[1]6'!$B:$K,10,0)</f>
        <v>0</v>
      </c>
      <c r="X107" s="14">
        <f>AVERAGEIF(R107:W107,"&gt;=0%")</f>
        <v>0</v>
      </c>
      <c r="Y107" s="14">
        <f>IFERROR(X107,0%)</f>
        <v>0</v>
      </c>
      <c r="Z107" s="15">
        <f>VLOOKUP($A107,'[1]7'!$B:$K,10,0)</f>
        <v>0</v>
      </c>
      <c r="AA107" s="15">
        <f>VLOOKUP($A107,'[1]9'!$B:$K,10,0)</f>
        <v>0</v>
      </c>
      <c r="AB107" s="15">
        <f>VLOOKUP($A107,'[1]10'!$B:$K,10,0)</f>
        <v>0</v>
      </c>
      <c r="AC107" s="15">
        <f>VLOOKUP($A107,'[1]11'!$B:$K,10,0)</f>
        <v>0</v>
      </c>
      <c r="AD107" s="15">
        <f>VLOOKUP($A107,'[1]12'!$B:$K,10,0)</f>
        <v>0</v>
      </c>
      <c r="AE107" s="15">
        <f>VLOOKUP($A107,'[1]13'!$B:$K,10,0)</f>
        <v>0</v>
      </c>
      <c r="AF107" s="14">
        <f>AVERAGEIF(Z107:AE107,"&gt;=0%")</f>
        <v>0</v>
      </c>
      <c r="AG107" s="14">
        <f>IFERROR(AF107,0%)</f>
        <v>0</v>
      </c>
      <c r="AH107" s="15">
        <f>VLOOKUP($A107,'[1]14'!$B:$K,10,0)</f>
        <v>0</v>
      </c>
      <c r="AI107" s="15">
        <f>VLOOKUP($A107,'[1]16'!$B:$K,10,0)</f>
        <v>0</v>
      </c>
      <c r="AJ107" s="15">
        <f>VLOOKUP($A107,'[1]17'!$B:$K,10,0)</f>
        <v>0</v>
      </c>
      <c r="AK107" s="15">
        <f>VLOOKUP($A107,'[1]18'!$B:$K,10,0)</f>
        <v>0</v>
      </c>
      <c r="AL107" s="15">
        <f>VLOOKUP($A107,'[1]19'!$B:$K,10,0)</f>
        <v>0</v>
      </c>
      <c r="AM107" s="15">
        <f>VLOOKUP($A107,'[1]20'!$B:$K,10,0)</f>
        <v>0</v>
      </c>
      <c r="AN107" s="14">
        <f>AVERAGEIF(AH107:AM107,"&gt;=0")</f>
        <v>0</v>
      </c>
      <c r="AO107" s="14">
        <f>IFERROR(AN107,0%)</f>
        <v>0</v>
      </c>
      <c r="AP107" s="15">
        <f>VLOOKUP($A107,'[1]21'!$B:$K,10,0)</f>
        <v>0</v>
      </c>
      <c r="AQ107" s="15">
        <f>VLOOKUP($A107,'[1]23'!$B:$K,10,0)</f>
        <v>0</v>
      </c>
      <c r="AR107" s="15">
        <f>VLOOKUP($A107,'[1]23'!$B:$K,10,0)</f>
        <v>0</v>
      </c>
      <c r="AS107" s="14">
        <f>AVERAGEIF(AP107:AR107,"&gt;=0")</f>
        <v>0</v>
      </c>
      <c r="AT107" s="14">
        <f>IFERROR(AS107,0%)</f>
        <v>0</v>
      </c>
      <c r="AU107" s="16" t="str">
        <f>IF(I107&lt;65.01%,"C",IF(I107&lt;75%,"B",IF(I107&lt;80%,"A",IF(I107&lt;85%,"A1",IF(I107&lt;90%,"A2",IF(I107&lt;100%,"A+",IF(I107&lt;64.09%,"C")))))))</f>
        <v>C</v>
      </c>
      <c r="AW107" s="18" t="str">
        <f>REPT("|",L107*100)&amp;TEXT(L107," #%")</f>
        <v xml:space="preserve"> %</v>
      </c>
      <c r="AX107" s="19">
        <f>VLOOKUP(A107,[2]Sheet1!$B:$AL,37,0)</f>
        <v>9</v>
      </c>
      <c r="AY107" s="20">
        <f>AX107/22</f>
        <v>0.40909090909090912</v>
      </c>
      <c r="AZ107" s="21">
        <v>1</v>
      </c>
      <c r="BA107" s="21">
        <v>1</v>
      </c>
      <c r="BB107" s="21">
        <v>1</v>
      </c>
      <c r="BC107" s="21">
        <v>1</v>
      </c>
      <c r="BD107" s="20">
        <f>SUM(AZ107:BC107)/4</f>
        <v>1</v>
      </c>
      <c r="BE107" s="21">
        <v>2</v>
      </c>
      <c r="BF107" s="21">
        <v>2</v>
      </c>
      <c r="BG107" s="21">
        <v>3</v>
      </c>
      <c r="BH107" s="21">
        <v>3</v>
      </c>
      <c r="BI107" s="21">
        <v>2</v>
      </c>
      <c r="BJ107" s="21">
        <v>2</v>
      </c>
      <c r="BK107" s="21">
        <v>3</v>
      </c>
      <c r="BL107" s="21">
        <v>3</v>
      </c>
      <c r="BM107" s="21">
        <v>2</v>
      </c>
      <c r="BN107" s="21">
        <v>4</v>
      </c>
      <c r="BO107" s="21" t="s">
        <v>35</v>
      </c>
      <c r="BP107" s="21" t="s">
        <v>35</v>
      </c>
      <c r="BQ107" s="21" t="s">
        <v>35</v>
      </c>
      <c r="BR107" s="21" t="s">
        <v>35</v>
      </c>
      <c r="BS107" s="21" t="s">
        <v>35</v>
      </c>
      <c r="BT107" s="21" t="s">
        <v>35</v>
      </c>
    </row>
    <row r="108" spans="1:72" s="26" customFormat="1" ht="22.5" customHeight="1" x14ac:dyDescent="0.3">
      <c r="A108" s="8">
        <f>'[1]Cost Report'!B115</f>
        <v>3434</v>
      </c>
      <c r="B108" s="9" t="str">
        <f>'[1]Cost Report'!C115</f>
        <v>KASHTHURI N</v>
      </c>
      <c r="C108" s="10" t="str">
        <f>VLOOKUP(A108,'[1]26-Master'!B:D,3,0)</f>
        <v>B</v>
      </c>
      <c r="D108" s="11">
        <f>VLOOKUP(A108,'[1]26-Master'!B:E,4,0)</f>
        <v>0.7</v>
      </c>
      <c r="E108" s="12">
        <f>Q108</f>
        <v>0.64999999999999991</v>
      </c>
      <c r="F108" s="12">
        <f>Y108</f>
        <v>0.51666666666666672</v>
      </c>
      <c r="G108" s="12">
        <f>Y108</f>
        <v>0.51666666666666672</v>
      </c>
      <c r="H108" s="12">
        <f>AO108</f>
        <v>0</v>
      </c>
      <c r="I108" s="13">
        <f>AVERAGEIF(E108:H108,"&gt;0%")</f>
        <v>0.56111111111111101</v>
      </c>
      <c r="J108" s="12">
        <f>AT108</f>
        <v>0</v>
      </c>
      <c r="K108" s="14">
        <f>AVERAGEIF(E108:J108,"&gt;0%")</f>
        <v>0.56111111111111101</v>
      </c>
      <c r="L108" s="13">
        <f>IFERROR(K108,0%)</f>
        <v>0.56111111111111101</v>
      </c>
      <c r="M108" s="15">
        <f>VLOOKUP($A108,'[1]26-Master'!$B:$K,10,0)</f>
        <v>0.71</v>
      </c>
      <c r="N108" s="15">
        <f>VLOOKUP($A108,'[1]29'!$B:$K,10,0)</f>
        <v>0.59</v>
      </c>
      <c r="O108" s="15">
        <f>VLOOKUP($A108,'[1]30'!$B:$K,10,0)</f>
        <v>0</v>
      </c>
      <c r="P108" s="14">
        <f>AVERAGEIF(M108:O108,"&gt;0%")</f>
        <v>0.64999999999999991</v>
      </c>
      <c r="Q108" s="14">
        <f>IFERROR(P108,0%)</f>
        <v>0.64999999999999991</v>
      </c>
      <c r="R108" s="15">
        <f>VLOOKUP($A108,'[1]31'!$B:$K,10,0)</f>
        <v>0.68</v>
      </c>
      <c r="S108" s="15">
        <f>VLOOKUP($A108,'[1]2'!$B:$K,10,0)</f>
        <v>0.68</v>
      </c>
      <c r="T108" s="15">
        <f>VLOOKUP($A108,'[1]3'!$B:$K,10,0)</f>
        <v>0.59</v>
      </c>
      <c r="U108" s="15">
        <f>VLOOKUP($A108,'[1]4'!$B:$K,10,0)</f>
        <v>0.63</v>
      </c>
      <c r="V108" s="15">
        <f>VLOOKUP($A108,'[1]5'!$B:$K,10,0)</f>
        <v>0</v>
      </c>
      <c r="W108" s="15">
        <f>VLOOKUP($A108,'[1]6'!$B:$K,10,0)</f>
        <v>0.52</v>
      </c>
      <c r="X108" s="14">
        <f>AVERAGEIF(R108:W108,"&gt;=0%")</f>
        <v>0.51666666666666672</v>
      </c>
      <c r="Y108" s="14">
        <f>IFERROR(X108,0%)</f>
        <v>0.51666666666666672</v>
      </c>
      <c r="Z108" s="15">
        <f>VLOOKUP($A108,'[1]7'!$B:$K,10,0)</f>
        <v>0.63</v>
      </c>
      <c r="AA108" s="15">
        <f>VLOOKUP($A108,'[1]9'!$B:$K,10,0)</f>
        <v>0</v>
      </c>
      <c r="AB108" s="15">
        <f>VLOOKUP($A108,'[1]10'!$B:$K,10,0)</f>
        <v>0</v>
      </c>
      <c r="AC108" s="15">
        <f>VLOOKUP($A108,'[1]11'!$B:$K,10,0)</f>
        <v>0.76</v>
      </c>
      <c r="AD108" s="15">
        <f>VLOOKUP($A108,'[1]12'!$B:$K,10,0)</f>
        <v>0.61</v>
      </c>
      <c r="AE108" s="15">
        <f>VLOOKUP($A108,'[1]13'!$B:$K,10,0)</f>
        <v>0</v>
      </c>
      <c r="AF108" s="14">
        <f>AVERAGEIF(Z108:AE108,"&gt;0%")</f>
        <v>0.66666666666666663</v>
      </c>
      <c r="AG108" s="14">
        <f>IFERROR(AF108,0%)</f>
        <v>0.66666666666666663</v>
      </c>
      <c r="AH108" s="15">
        <f>VLOOKUP($A108,'[1]14'!$B:$K,10,0)</f>
        <v>0</v>
      </c>
      <c r="AI108" s="15">
        <f>VLOOKUP($A108,'[1]16'!$B:$K,10,0)</f>
        <v>0</v>
      </c>
      <c r="AJ108" s="15">
        <f>VLOOKUP($A108,'[1]17'!$B:$K,10,0)</f>
        <v>0</v>
      </c>
      <c r="AK108" s="15">
        <f>VLOOKUP($A108,'[1]18'!$B:$K,10,0)</f>
        <v>0</v>
      </c>
      <c r="AL108" s="15">
        <f>VLOOKUP($A108,'[1]19'!$B:$K,10,0)</f>
        <v>0</v>
      </c>
      <c r="AM108" s="15">
        <f>VLOOKUP($A108,'[1]20'!$B:$K,10,0)</f>
        <v>0</v>
      </c>
      <c r="AN108" s="14">
        <f>AVERAGEIF(AH108:AM108,"&gt;=0")</f>
        <v>0</v>
      </c>
      <c r="AO108" s="14">
        <f>IFERROR(AN108,0%)</f>
        <v>0</v>
      </c>
      <c r="AP108" s="15">
        <f>VLOOKUP($A108,'[1]21'!$B:$K,10,0)</f>
        <v>0</v>
      </c>
      <c r="AQ108" s="15">
        <f>VLOOKUP($A108,'[1]23'!$B:$K,10,0)</f>
        <v>0</v>
      </c>
      <c r="AR108" s="15">
        <f>VLOOKUP($A108,'[1]23'!$B:$K,10,0)</f>
        <v>0</v>
      </c>
      <c r="AS108" s="14">
        <f>AVERAGEIF(AP108:AR108,"&gt;=0")</f>
        <v>0</v>
      </c>
      <c r="AT108" s="14">
        <f>IFERROR(AS108,0%)</f>
        <v>0</v>
      </c>
      <c r="AU108" s="16" t="str">
        <f>IF(I108&lt;65.01%,"C",IF(I108&lt;75%,"B",IF(I108&lt;80%,"A",IF(I108&lt;85%,"A1",IF(I108&lt;90%,"A2",IF(I108&lt;100%,"A+",IF(I108&lt;64.09%,"C")))))))</f>
        <v>C</v>
      </c>
      <c r="AW108" s="18" t="str">
        <f>REPT("|",L108*100)&amp;TEXT(L108," #%")</f>
        <v>|||||||||||||||||||||||||||||||||||||||||||||||||||||||| 56%</v>
      </c>
      <c r="AX108" s="19">
        <f>VLOOKUP(A108,[2]Sheet1!$B:$AL,37,0)</f>
        <v>4</v>
      </c>
      <c r="AY108" s="20">
        <f>AX108/22</f>
        <v>0.18181818181818182</v>
      </c>
      <c r="AZ108" s="21">
        <v>1</v>
      </c>
      <c r="BA108" s="21">
        <v>1</v>
      </c>
      <c r="BB108" s="21">
        <v>1</v>
      </c>
      <c r="BC108" s="21">
        <v>1</v>
      </c>
      <c r="BD108" s="20">
        <f>SUM(AZ108:BC108)/4</f>
        <v>1</v>
      </c>
      <c r="BE108" s="21">
        <v>2</v>
      </c>
      <c r="BF108" s="21">
        <v>2</v>
      </c>
      <c r="BG108" s="21">
        <v>3</v>
      </c>
      <c r="BH108" s="21">
        <v>3</v>
      </c>
      <c r="BI108" s="21">
        <v>2</v>
      </c>
      <c r="BJ108" s="21">
        <v>2</v>
      </c>
      <c r="BK108" s="21">
        <v>3</v>
      </c>
      <c r="BL108" s="21">
        <v>3</v>
      </c>
      <c r="BM108" s="21">
        <v>2</v>
      </c>
      <c r="BN108" s="21">
        <v>2</v>
      </c>
      <c r="BO108" s="21">
        <v>4</v>
      </c>
      <c r="BP108" s="21">
        <v>5</v>
      </c>
      <c r="BQ108" s="21">
        <v>4</v>
      </c>
      <c r="BR108" s="21">
        <v>5</v>
      </c>
      <c r="BS108" s="21">
        <v>4</v>
      </c>
      <c r="BT108" s="21">
        <v>6</v>
      </c>
    </row>
    <row r="109" spans="1:72" s="26" customFormat="1" ht="22.5" customHeight="1" x14ac:dyDescent="0.3">
      <c r="A109" s="8">
        <f>'[1]Cost Report'!B116</f>
        <v>3443</v>
      </c>
      <c r="B109" s="9" t="str">
        <f>'[1]Cost Report'!C116</f>
        <v>MONISHA P</v>
      </c>
      <c r="C109" s="10" t="str">
        <f>VLOOKUP(A109,'[1]26-Master'!B:D,3,0)</f>
        <v>T</v>
      </c>
      <c r="D109" s="11">
        <f>VLOOKUP(A109,'[1]26-Master'!B:E,4,0)</f>
        <v>0.6</v>
      </c>
      <c r="E109" s="12">
        <f>Q109</f>
        <v>0</v>
      </c>
      <c r="F109" s="12">
        <f>Y109</f>
        <v>0</v>
      </c>
      <c r="G109" s="12">
        <f>Y109</f>
        <v>0</v>
      </c>
      <c r="H109" s="12">
        <f>AO109</f>
        <v>0</v>
      </c>
      <c r="I109" s="13">
        <f>AVERAGEIF(E109:H109,"&gt;=0%")</f>
        <v>0</v>
      </c>
      <c r="J109" s="12">
        <f>AT109</f>
        <v>0</v>
      </c>
      <c r="K109" s="14" t="e">
        <f>AVERAGEIF(E109:J109,"&gt;0%")</f>
        <v>#DIV/0!</v>
      </c>
      <c r="L109" s="13">
        <f>IFERROR(K109,0%)</f>
        <v>0</v>
      </c>
      <c r="M109" s="15">
        <f>VLOOKUP($A109,'[1]26-Master'!$B:$K,10,0)</f>
        <v>0</v>
      </c>
      <c r="N109" s="15">
        <f>VLOOKUP($A109,'[1]29'!$B:$K,10,0)</f>
        <v>0</v>
      </c>
      <c r="O109" s="15">
        <f>VLOOKUP($A109,'[1]30'!$B:$K,10,0)</f>
        <v>0</v>
      </c>
      <c r="P109" s="14">
        <f>AVERAGEIF(M109:O109,"&gt;=0%")</f>
        <v>0</v>
      </c>
      <c r="Q109" s="14">
        <f>IFERROR(P109,0%)</f>
        <v>0</v>
      </c>
      <c r="R109" s="15">
        <f>VLOOKUP($A109,'[1]31'!$B:$K,10,0)</f>
        <v>0</v>
      </c>
      <c r="S109" s="15">
        <f>VLOOKUP($A109,'[1]2'!$B:$K,10,0)</f>
        <v>0</v>
      </c>
      <c r="T109" s="15">
        <f>VLOOKUP($A109,'[1]3'!$B:$K,10,0)</f>
        <v>0</v>
      </c>
      <c r="U109" s="15">
        <f>VLOOKUP($A109,'[1]4'!$B:$K,10,0)</f>
        <v>0</v>
      </c>
      <c r="V109" s="15">
        <f>VLOOKUP($A109,'[1]5'!$B:$K,10,0)</f>
        <v>0</v>
      </c>
      <c r="W109" s="15">
        <f>VLOOKUP($A109,'[1]6'!$B:$K,10,0)</f>
        <v>0</v>
      </c>
      <c r="X109" s="14">
        <f>AVERAGEIF(R109:W109,"&gt;=0%")</f>
        <v>0</v>
      </c>
      <c r="Y109" s="14">
        <f>IFERROR(X109,0%)</f>
        <v>0</v>
      </c>
      <c r="Z109" s="15">
        <f>VLOOKUP($A109,'[1]7'!$B:$K,10,0)</f>
        <v>0</v>
      </c>
      <c r="AA109" s="15">
        <f>VLOOKUP($A109,'[1]9'!$B:$K,10,0)</f>
        <v>0</v>
      </c>
      <c r="AB109" s="15">
        <f>VLOOKUP($A109,'[1]10'!$B:$K,10,0)</f>
        <v>0</v>
      </c>
      <c r="AC109" s="15">
        <f>VLOOKUP($A109,'[1]11'!$B:$K,10,0)</f>
        <v>0</v>
      </c>
      <c r="AD109" s="15">
        <f>VLOOKUP($A109,'[1]12'!$B:$K,10,0)</f>
        <v>0</v>
      </c>
      <c r="AE109" s="15">
        <f>VLOOKUP($A109,'[1]13'!$B:$K,10,0)</f>
        <v>0</v>
      </c>
      <c r="AF109" s="14">
        <f>AVERAGEIF(Z109:AE109,"&gt;=0%")</f>
        <v>0</v>
      </c>
      <c r="AG109" s="14">
        <f>IFERROR(AF109,0%)</f>
        <v>0</v>
      </c>
      <c r="AH109" s="15">
        <f>VLOOKUP($A109,'[1]14'!$B:$K,10,0)</f>
        <v>0</v>
      </c>
      <c r="AI109" s="15">
        <f>VLOOKUP($A109,'[1]16'!$B:$K,10,0)</f>
        <v>0</v>
      </c>
      <c r="AJ109" s="15">
        <f>VLOOKUP($A109,'[1]17'!$B:$K,10,0)</f>
        <v>0</v>
      </c>
      <c r="AK109" s="15">
        <f>VLOOKUP($A109,'[1]18'!$B:$K,10,0)</f>
        <v>0</v>
      </c>
      <c r="AL109" s="15">
        <f>VLOOKUP($A109,'[1]19'!$B:$K,10,0)</f>
        <v>0</v>
      </c>
      <c r="AM109" s="15">
        <f>VLOOKUP($A109,'[1]20'!$B:$K,10,0)</f>
        <v>0</v>
      </c>
      <c r="AN109" s="14">
        <f>AVERAGEIF(AH109:AM109,"&gt;=0")</f>
        <v>0</v>
      </c>
      <c r="AO109" s="14">
        <f>IFERROR(AN109,0%)</f>
        <v>0</v>
      </c>
      <c r="AP109" s="15">
        <f>VLOOKUP($A109,'[1]21'!$B:$K,10,0)</f>
        <v>0</v>
      </c>
      <c r="AQ109" s="15">
        <f>VLOOKUP($A109,'[1]23'!$B:$K,10,0)</f>
        <v>0</v>
      </c>
      <c r="AR109" s="15">
        <f>VLOOKUP($A109,'[1]23'!$B:$K,10,0)</f>
        <v>0</v>
      </c>
      <c r="AS109" s="14">
        <f>AVERAGEIF(AP109:AR109,"&gt;=0")</f>
        <v>0</v>
      </c>
      <c r="AT109" s="14">
        <f>IFERROR(AS109,0%)</f>
        <v>0</v>
      </c>
      <c r="AU109" s="16" t="str">
        <f>IF(I109&lt;65.01%,"C",IF(I109&lt;75%,"B",IF(I109&lt;80%,"A",IF(I109&lt;85%,"A1",IF(I109&lt;90%,"A2",IF(I109&lt;100%,"A+",IF(I109&lt;64.09%,"C")))))))</f>
        <v>C</v>
      </c>
      <c r="AW109" s="18" t="str">
        <f>REPT("|",L109*100)&amp;TEXT(L109," #%")</f>
        <v xml:space="preserve"> %</v>
      </c>
      <c r="AX109" s="19">
        <f>VLOOKUP(A109,[2]Sheet1!$B:$AL,37,0)</f>
        <v>2</v>
      </c>
      <c r="AY109" s="20">
        <f>AX109/22</f>
        <v>9.0909090909090912E-2</v>
      </c>
      <c r="AZ109" s="21">
        <v>1</v>
      </c>
      <c r="BA109" s="21">
        <v>1</v>
      </c>
      <c r="BB109" s="21">
        <v>1</v>
      </c>
      <c r="BC109" s="21">
        <v>1</v>
      </c>
      <c r="BD109" s="20">
        <f>SUM(AZ109:BC109)/4</f>
        <v>1</v>
      </c>
      <c r="BE109" s="21" t="s">
        <v>35</v>
      </c>
      <c r="BF109" s="21" t="s">
        <v>35</v>
      </c>
      <c r="BG109" s="21" t="s">
        <v>35</v>
      </c>
      <c r="BH109" s="21" t="s">
        <v>35</v>
      </c>
      <c r="BI109" s="21" t="s">
        <v>35</v>
      </c>
      <c r="BJ109" s="21" t="s">
        <v>35</v>
      </c>
      <c r="BK109" s="21">
        <v>3</v>
      </c>
      <c r="BL109" s="21">
        <v>4</v>
      </c>
      <c r="BM109" s="21" t="s">
        <v>35</v>
      </c>
      <c r="BN109" s="21" t="s">
        <v>35</v>
      </c>
      <c r="BO109" s="21" t="s">
        <v>35</v>
      </c>
      <c r="BP109" s="21" t="s">
        <v>35</v>
      </c>
      <c r="BQ109" s="21" t="s">
        <v>35</v>
      </c>
      <c r="BR109" s="21" t="s">
        <v>35</v>
      </c>
      <c r="BS109" s="21" t="s">
        <v>35</v>
      </c>
      <c r="BT109" s="21" t="s">
        <v>35</v>
      </c>
    </row>
    <row r="110" spans="1:72" s="26" customFormat="1" ht="22.5" customHeight="1" x14ac:dyDescent="0.3">
      <c r="A110" s="8">
        <f>'[1]Cost Report'!B117</f>
        <v>3445</v>
      </c>
      <c r="B110" s="9" t="str">
        <f>'[1]Cost Report'!C117</f>
        <v xml:space="preserve">KRISHNAVENI </v>
      </c>
      <c r="C110" s="10" t="str">
        <f>VLOOKUP(A110,'[1]26-Master'!B:D,3,0)</f>
        <v>T</v>
      </c>
      <c r="D110" s="11">
        <f>VLOOKUP(A110,'[1]26-Master'!B:E,4,0)</f>
        <v>0.6</v>
      </c>
      <c r="E110" s="12">
        <f>Q110</f>
        <v>0</v>
      </c>
      <c r="F110" s="12">
        <f>Y110</f>
        <v>0</v>
      </c>
      <c r="G110" s="12">
        <f>Y110</f>
        <v>0</v>
      </c>
      <c r="H110" s="12">
        <f>AO110</f>
        <v>0</v>
      </c>
      <c r="I110" s="13">
        <f>AVERAGEIF(E110:H110,"&gt;=0%")</f>
        <v>0</v>
      </c>
      <c r="J110" s="12">
        <f>AT110</f>
        <v>0</v>
      </c>
      <c r="K110" s="14" t="e">
        <f>AVERAGEIF(E110:J110,"&gt;0%")</f>
        <v>#DIV/0!</v>
      </c>
      <c r="L110" s="13">
        <f>IFERROR(K110,0%)</f>
        <v>0</v>
      </c>
      <c r="M110" s="15">
        <f>VLOOKUP($A110,'[1]26-Master'!$B:$K,10,0)</f>
        <v>0</v>
      </c>
      <c r="N110" s="15">
        <f>VLOOKUP($A110,'[1]29'!$B:$K,10,0)</f>
        <v>0</v>
      </c>
      <c r="O110" s="15">
        <f>VLOOKUP($A110,'[1]30'!$B:$K,10,0)</f>
        <v>0</v>
      </c>
      <c r="P110" s="14">
        <f>AVERAGEIF(M110:O110,"&gt;=0%")</f>
        <v>0</v>
      </c>
      <c r="Q110" s="14">
        <f>IFERROR(P110,0%)</f>
        <v>0</v>
      </c>
      <c r="R110" s="15">
        <f>VLOOKUP($A110,'[1]31'!$B:$K,10,0)</f>
        <v>0</v>
      </c>
      <c r="S110" s="15">
        <f>VLOOKUP($A110,'[1]2'!$B:$K,10,0)</f>
        <v>0</v>
      </c>
      <c r="T110" s="15">
        <f>VLOOKUP($A110,'[1]3'!$B:$K,10,0)</f>
        <v>0</v>
      </c>
      <c r="U110" s="15">
        <f>VLOOKUP($A110,'[1]4'!$B:$K,10,0)</f>
        <v>0</v>
      </c>
      <c r="V110" s="15">
        <f>VLOOKUP($A110,'[1]5'!$B:$K,10,0)</f>
        <v>0</v>
      </c>
      <c r="W110" s="15">
        <f>VLOOKUP($A110,'[1]6'!$B:$K,10,0)</f>
        <v>0</v>
      </c>
      <c r="X110" s="14">
        <f>AVERAGEIF(R110:W110,"&gt;=0%")</f>
        <v>0</v>
      </c>
      <c r="Y110" s="14">
        <f>IFERROR(X110,0%)</f>
        <v>0</v>
      </c>
      <c r="Z110" s="15">
        <f>VLOOKUP($A110,'[1]7'!$B:$K,10,0)</f>
        <v>0</v>
      </c>
      <c r="AA110" s="15">
        <f>VLOOKUP($A110,'[1]9'!$B:$K,10,0)</f>
        <v>0</v>
      </c>
      <c r="AB110" s="15">
        <f>VLOOKUP($A110,'[1]10'!$B:$K,10,0)</f>
        <v>0</v>
      </c>
      <c r="AC110" s="15">
        <f>VLOOKUP($A110,'[1]11'!$B:$K,10,0)</f>
        <v>0</v>
      </c>
      <c r="AD110" s="15">
        <f>VLOOKUP($A110,'[1]12'!$B:$K,10,0)</f>
        <v>0</v>
      </c>
      <c r="AE110" s="15">
        <f>VLOOKUP($A110,'[1]13'!$B:$K,10,0)</f>
        <v>0</v>
      </c>
      <c r="AF110" s="14">
        <f>AVERAGEIF(Z110:AE110,"&gt;=0%")</f>
        <v>0</v>
      </c>
      <c r="AG110" s="14">
        <f>IFERROR(AF110,0%)</f>
        <v>0</v>
      </c>
      <c r="AH110" s="15">
        <f>VLOOKUP($A110,'[1]14'!$B:$K,10,0)</f>
        <v>0</v>
      </c>
      <c r="AI110" s="15">
        <f>VLOOKUP($A110,'[1]16'!$B:$K,10,0)</f>
        <v>0</v>
      </c>
      <c r="AJ110" s="15">
        <f>VLOOKUP($A110,'[1]17'!$B:$K,10,0)</f>
        <v>0</v>
      </c>
      <c r="AK110" s="15">
        <f>VLOOKUP($A110,'[1]18'!$B:$K,10,0)</f>
        <v>0</v>
      </c>
      <c r="AL110" s="15">
        <f>VLOOKUP($A110,'[1]19'!$B:$K,10,0)</f>
        <v>0</v>
      </c>
      <c r="AM110" s="15">
        <f>VLOOKUP($A110,'[1]20'!$B:$K,10,0)</f>
        <v>0</v>
      </c>
      <c r="AN110" s="14">
        <f>AVERAGEIF(AH110:AM110,"&gt;=0")</f>
        <v>0</v>
      </c>
      <c r="AO110" s="14">
        <f>IFERROR(AN110,0%)</f>
        <v>0</v>
      </c>
      <c r="AP110" s="15">
        <f>VLOOKUP($A110,'[1]21'!$B:$K,10,0)</f>
        <v>0</v>
      </c>
      <c r="AQ110" s="15">
        <f>VLOOKUP($A110,'[1]23'!$B:$K,10,0)</f>
        <v>0</v>
      </c>
      <c r="AR110" s="15">
        <f>VLOOKUP($A110,'[1]23'!$B:$K,10,0)</f>
        <v>0</v>
      </c>
      <c r="AS110" s="14">
        <f>AVERAGEIF(AP110:AR110,"&gt;=0")</f>
        <v>0</v>
      </c>
      <c r="AT110" s="14">
        <f>IFERROR(AS110,0%)</f>
        <v>0</v>
      </c>
      <c r="AU110" s="16" t="str">
        <f>IF(I110&lt;65.01%,"C",IF(I110&lt;75%,"B",IF(I110&lt;80%,"A",IF(I110&lt;85%,"A1",IF(I110&lt;90%,"A2",IF(I110&lt;100%,"A+",IF(I110&lt;64.09%,"C")))))))</f>
        <v>C</v>
      </c>
      <c r="AW110" s="18" t="str">
        <f>REPT("|",L110*100)&amp;TEXT(L110," #%")</f>
        <v xml:space="preserve"> %</v>
      </c>
      <c r="AX110" s="19">
        <f>VLOOKUP(A110,[2]Sheet1!$B:$AL,37,0)</f>
        <v>1</v>
      </c>
      <c r="AY110" s="20">
        <f>AX110/22</f>
        <v>4.5454545454545456E-2</v>
      </c>
      <c r="AZ110" s="21">
        <v>1</v>
      </c>
      <c r="BA110" s="21">
        <v>1</v>
      </c>
      <c r="BB110" s="21">
        <v>1</v>
      </c>
      <c r="BC110" s="21">
        <v>1</v>
      </c>
      <c r="BD110" s="20">
        <f>SUM(AZ110:BC110)/4</f>
        <v>1</v>
      </c>
      <c r="BE110" s="21">
        <v>2</v>
      </c>
      <c r="BF110" s="21">
        <v>2</v>
      </c>
      <c r="BG110" s="21">
        <v>3</v>
      </c>
      <c r="BH110" s="21">
        <v>3</v>
      </c>
      <c r="BI110" s="21">
        <v>2</v>
      </c>
      <c r="BJ110" s="21">
        <v>2</v>
      </c>
      <c r="BK110" s="21">
        <v>3</v>
      </c>
      <c r="BL110" s="21">
        <v>3</v>
      </c>
      <c r="BM110" s="21">
        <v>2</v>
      </c>
      <c r="BN110" s="21">
        <v>2</v>
      </c>
      <c r="BO110" s="21">
        <v>4</v>
      </c>
      <c r="BP110" s="21">
        <v>4</v>
      </c>
      <c r="BQ110" s="21">
        <v>4</v>
      </c>
      <c r="BR110" s="21">
        <v>6</v>
      </c>
      <c r="BS110" s="21">
        <v>4</v>
      </c>
      <c r="BT110" s="21">
        <v>6</v>
      </c>
    </row>
    <row r="111" spans="1:72" s="26" customFormat="1" ht="22.5" customHeight="1" x14ac:dyDescent="0.3">
      <c r="A111" s="8">
        <f>'[1]Cost Report'!B118</f>
        <v>3450</v>
      </c>
      <c r="B111" s="9" t="str">
        <f>'[1]Cost Report'!C118</f>
        <v>ARTHI R</v>
      </c>
      <c r="C111" s="10" t="str">
        <f>VLOOKUP(A111,'[1]26-Master'!B:D,3,0)</f>
        <v>C</v>
      </c>
      <c r="D111" s="11">
        <f>VLOOKUP(A111,'[1]26-Master'!B:E,4,0)</f>
        <v>0.65</v>
      </c>
      <c r="E111" s="12">
        <f>Q111</f>
        <v>0</v>
      </c>
      <c r="F111" s="12">
        <f>Y111</f>
        <v>0</v>
      </c>
      <c r="G111" s="12">
        <f>Y111</f>
        <v>0</v>
      </c>
      <c r="H111" s="12">
        <f>AO111</f>
        <v>0</v>
      </c>
      <c r="I111" s="13">
        <f>AVERAGEIF(E111:H111,"&gt;=0%")</f>
        <v>0</v>
      </c>
      <c r="J111" s="12">
        <f>AT111</f>
        <v>0</v>
      </c>
      <c r="K111" s="14" t="e">
        <f>AVERAGEIF(E111:J111,"&gt;0%")</f>
        <v>#DIV/0!</v>
      </c>
      <c r="L111" s="13">
        <f>IFERROR(K111,0%)</f>
        <v>0</v>
      </c>
      <c r="M111" s="15">
        <f>VLOOKUP($A111,'[1]26-Master'!$B:$K,10,0)</f>
        <v>0</v>
      </c>
      <c r="N111" s="15">
        <f>VLOOKUP($A111,'[1]29'!$B:$K,10,0)</f>
        <v>0</v>
      </c>
      <c r="O111" s="15">
        <f>VLOOKUP($A111,'[1]30'!$B:$K,10,0)</f>
        <v>0</v>
      </c>
      <c r="P111" s="14">
        <f>AVERAGEIF(M111:O111,"&gt;=0%")</f>
        <v>0</v>
      </c>
      <c r="Q111" s="14">
        <f>IFERROR(P111,0%)</f>
        <v>0</v>
      </c>
      <c r="R111" s="15">
        <f>VLOOKUP($A111,'[1]31'!$B:$K,10,0)</f>
        <v>0</v>
      </c>
      <c r="S111" s="15">
        <f>VLOOKUP($A111,'[1]2'!$B:$K,10,0)</f>
        <v>0</v>
      </c>
      <c r="T111" s="15">
        <f>VLOOKUP($A111,'[1]3'!$B:$K,10,0)</f>
        <v>0</v>
      </c>
      <c r="U111" s="15">
        <f>VLOOKUP($A111,'[1]4'!$B:$K,10,0)</f>
        <v>0</v>
      </c>
      <c r="V111" s="15">
        <f>VLOOKUP($A111,'[1]5'!$B:$K,10,0)</f>
        <v>0</v>
      </c>
      <c r="W111" s="15">
        <f>VLOOKUP($A111,'[1]6'!$B:$K,10,0)</f>
        <v>0</v>
      </c>
      <c r="X111" s="14">
        <f>AVERAGEIF(R111:W111,"&gt;=0%")</f>
        <v>0</v>
      </c>
      <c r="Y111" s="14">
        <f>IFERROR(X111,0%)</f>
        <v>0</v>
      </c>
      <c r="Z111" s="15">
        <f>VLOOKUP($A111,'[1]7'!$B:$K,10,0)</f>
        <v>0</v>
      </c>
      <c r="AA111" s="15">
        <f>VLOOKUP($A111,'[1]9'!$B:$K,10,0)</f>
        <v>0</v>
      </c>
      <c r="AB111" s="15">
        <f>VLOOKUP($A111,'[1]10'!$B:$K,10,0)</f>
        <v>0</v>
      </c>
      <c r="AC111" s="15">
        <f>VLOOKUP($A111,'[1]11'!$B:$K,10,0)</f>
        <v>0</v>
      </c>
      <c r="AD111" s="15">
        <f>VLOOKUP($A111,'[1]12'!$B:$K,10,0)</f>
        <v>0</v>
      </c>
      <c r="AE111" s="15">
        <f>VLOOKUP($A111,'[1]13'!$B:$K,10,0)</f>
        <v>0</v>
      </c>
      <c r="AF111" s="14">
        <f>AVERAGEIF(Z111:AE111,"&gt;=0%")</f>
        <v>0</v>
      </c>
      <c r="AG111" s="14">
        <f>IFERROR(AF111,0%)</f>
        <v>0</v>
      </c>
      <c r="AH111" s="15">
        <f>VLOOKUP($A111,'[1]14'!$B:$K,10,0)</f>
        <v>0</v>
      </c>
      <c r="AI111" s="15">
        <f>VLOOKUP($A111,'[1]16'!$B:$K,10,0)</f>
        <v>0</v>
      </c>
      <c r="AJ111" s="15">
        <f>VLOOKUP($A111,'[1]17'!$B:$K,10,0)</f>
        <v>0</v>
      </c>
      <c r="AK111" s="15">
        <f>VLOOKUP($A111,'[1]18'!$B:$K,10,0)</f>
        <v>0</v>
      </c>
      <c r="AL111" s="15">
        <f>VLOOKUP($A111,'[1]19'!$B:$K,10,0)</f>
        <v>0</v>
      </c>
      <c r="AM111" s="15">
        <f>VLOOKUP($A111,'[1]20'!$B:$K,10,0)</f>
        <v>0</v>
      </c>
      <c r="AN111" s="14">
        <f>AVERAGEIF(AH111:AM111,"&gt;=0")</f>
        <v>0</v>
      </c>
      <c r="AO111" s="14">
        <f>IFERROR(AN111,0%)</f>
        <v>0</v>
      </c>
      <c r="AP111" s="15">
        <f>VLOOKUP($A111,'[1]21'!$B:$K,10,0)</f>
        <v>0</v>
      </c>
      <c r="AQ111" s="15">
        <f>VLOOKUP($A111,'[1]23'!$B:$K,10,0)</f>
        <v>0</v>
      </c>
      <c r="AR111" s="15">
        <f>VLOOKUP($A111,'[1]23'!$B:$K,10,0)</f>
        <v>0</v>
      </c>
      <c r="AS111" s="14">
        <f>AVERAGEIF(AP111:AR111,"&gt;=0")</f>
        <v>0</v>
      </c>
      <c r="AT111" s="14">
        <f>IFERROR(AS111,0%)</f>
        <v>0</v>
      </c>
      <c r="AU111" s="16" t="str">
        <f>IF(I111&lt;65.01%,"C",IF(I111&lt;75%,"B",IF(I111&lt;80%,"A",IF(I111&lt;85%,"A1",IF(I111&lt;90%,"A2",IF(I111&lt;100%,"A+",IF(I111&lt;64.09%,"C")))))))</f>
        <v>C</v>
      </c>
      <c r="AW111" s="18" t="str">
        <f>REPT("|",L111*100)&amp;TEXT(L111," #%")</f>
        <v xml:space="preserve"> %</v>
      </c>
      <c r="AX111" s="19">
        <f>VLOOKUP(A111,[2]Sheet1!$B:$AL,37,0)</f>
        <v>0</v>
      </c>
      <c r="AY111" s="20">
        <f>AX111/22</f>
        <v>0</v>
      </c>
      <c r="AZ111" s="21">
        <v>1</v>
      </c>
      <c r="BA111" s="21">
        <v>1</v>
      </c>
      <c r="BB111" s="21">
        <v>1</v>
      </c>
      <c r="BC111" s="21">
        <v>1</v>
      </c>
      <c r="BD111" s="20">
        <f>SUM(AZ111:BC111)/4</f>
        <v>1</v>
      </c>
      <c r="BE111" s="21">
        <v>2</v>
      </c>
      <c r="BF111" s="21">
        <v>2</v>
      </c>
      <c r="BG111" s="21">
        <v>3</v>
      </c>
      <c r="BH111" s="21">
        <v>4</v>
      </c>
      <c r="BI111" s="21" t="s">
        <v>35</v>
      </c>
      <c r="BJ111" s="21" t="s">
        <v>35</v>
      </c>
      <c r="BK111" s="21" t="s">
        <v>35</v>
      </c>
      <c r="BL111" s="21" t="s">
        <v>35</v>
      </c>
      <c r="BM111" s="21" t="s">
        <v>35</v>
      </c>
      <c r="BN111" s="21" t="s">
        <v>35</v>
      </c>
      <c r="BO111" s="21" t="s">
        <v>35</v>
      </c>
      <c r="BP111" s="21" t="s">
        <v>35</v>
      </c>
      <c r="BQ111" s="21" t="s">
        <v>35</v>
      </c>
      <c r="BR111" s="21" t="s">
        <v>35</v>
      </c>
      <c r="BS111" s="21" t="s">
        <v>35</v>
      </c>
      <c r="BT111" s="21" t="s">
        <v>35</v>
      </c>
    </row>
    <row r="112" spans="1:72" s="26" customFormat="1" ht="22.5" customHeight="1" x14ac:dyDescent="0.3">
      <c r="A112" s="8">
        <f>'[1]Cost Report'!B119</f>
        <v>3452</v>
      </c>
      <c r="B112" s="9" t="str">
        <f>'[1]Cost Report'!C119</f>
        <v xml:space="preserve">SUJATHA </v>
      </c>
      <c r="C112" s="10" t="str">
        <f>VLOOKUP(A112,'[1]26-Master'!B:D,3,0)</f>
        <v>T</v>
      </c>
      <c r="D112" s="11">
        <f>VLOOKUP(A112,'[1]26-Master'!B:E,4,0)</f>
        <v>0.6</v>
      </c>
      <c r="E112" s="12">
        <f>Q112</f>
        <v>0</v>
      </c>
      <c r="F112" s="12">
        <f>Y112</f>
        <v>0</v>
      </c>
      <c r="G112" s="12">
        <f>Y112</f>
        <v>0</v>
      </c>
      <c r="H112" s="12">
        <f>AO112</f>
        <v>0</v>
      </c>
      <c r="I112" s="13">
        <f>AVERAGEIF(E112:H112,"&gt;=0%")</f>
        <v>0</v>
      </c>
      <c r="J112" s="12">
        <f>AT112</f>
        <v>0</v>
      </c>
      <c r="K112" s="14" t="e">
        <f>AVERAGEIF(E112:J112,"&gt;0%")</f>
        <v>#DIV/0!</v>
      </c>
      <c r="L112" s="13">
        <f>IFERROR(K112,0%)</f>
        <v>0</v>
      </c>
      <c r="M112" s="15">
        <f>VLOOKUP($A112,'[1]26-Master'!$B:$K,10,0)</f>
        <v>0</v>
      </c>
      <c r="N112" s="15">
        <f>VLOOKUP($A112,'[1]29'!$B:$K,10,0)</f>
        <v>0</v>
      </c>
      <c r="O112" s="15">
        <f>VLOOKUP($A112,'[1]30'!$B:$K,10,0)</f>
        <v>0</v>
      </c>
      <c r="P112" s="14">
        <f>AVERAGEIF(M112:O112,"&gt;=0%")</f>
        <v>0</v>
      </c>
      <c r="Q112" s="14">
        <f>IFERROR(P112,0%)</f>
        <v>0</v>
      </c>
      <c r="R112" s="15">
        <f>VLOOKUP($A112,'[1]31'!$B:$K,10,0)</f>
        <v>0</v>
      </c>
      <c r="S112" s="15">
        <f>VLOOKUP($A112,'[1]2'!$B:$K,10,0)</f>
        <v>0</v>
      </c>
      <c r="T112" s="15">
        <f>VLOOKUP($A112,'[1]3'!$B:$K,10,0)</f>
        <v>0</v>
      </c>
      <c r="U112" s="15">
        <f>VLOOKUP($A112,'[1]4'!$B:$K,10,0)</f>
        <v>0</v>
      </c>
      <c r="V112" s="15">
        <f>VLOOKUP($A112,'[1]5'!$B:$K,10,0)</f>
        <v>0</v>
      </c>
      <c r="W112" s="15">
        <f>VLOOKUP($A112,'[1]6'!$B:$K,10,0)</f>
        <v>0</v>
      </c>
      <c r="X112" s="14">
        <f>AVERAGEIF(R112:W112,"&gt;=0%")</f>
        <v>0</v>
      </c>
      <c r="Y112" s="14">
        <f>IFERROR(X112,0%)</f>
        <v>0</v>
      </c>
      <c r="Z112" s="15">
        <f>VLOOKUP($A112,'[1]7'!$B:$K,10,0)</f>
        <v>0</v>
      </c>
      <c r="AA112" s="15">
        <f>VLOOKUP($A112,'[1]9'!$B:$K,10,0)</f>
        <v>0</v>
      </c>
      <c r="AB112" s="15">
        <f>VLOOKUP($A112,'[1]10'!$B:$K,10,0)</f>
        <v>0</v>
      </c>
      <c r="AC112" s="15">
        <f>VLOOKUP($A112,'[1]11'!$B:$K,10,0)</f>
        <v>0</v>
      </c>
      <c r="AD112" s="15">
        <f>VLOOKUP($A112,'[1]12'!$B:$K,10,0)</f>
        <v>0</v>
      </c>
      <c r="AE112" s="15">
        <f>VLOOKUP($A112,'[1]13'!$B:$K,10,0)</f>
        <v>0</v>
      </c>
      <c r="AF112" s="14">
        <f>AVERAGEIF(Z112:AE112,"&gt;=0%")</f>
        <v>0</v>
      </c>
      <c r="AG112" s="14">
        <f>IFERROR(AF112,0%)</f>
        <v>0</v>
      </c>
      <c r="AH112" s="15">
        <f>VLOOKUP($A112,'[1]14'!$B:$K,10,0)</f>
        <v>0</v>
      </c>
      <c r="AI112" s="15">
        <f>VLOOKUP($A112,'[1]16'!$B:$K,10,0)</f>
        <v>0</v>
      </c>
      <c r="AJ112" s="15">
        <f>VLOOKUP($A112,'[1]17'!$B:$K,10,0)</f>
        <v>0</v>
      </c>
      <c r="AK112" s="15">
        <f>VLOOKUP($A112,'[1]18'!$B:$K,10,0)</f>
        <v>0</v>
      </c>
      <c r="AL112" s="15">
        <f>VLOOKUP($A112,'[1]19'!$B:$K,10,0)</f>
        <v>0</v>
      </c>
      <c r="AM112" s="15">
        <f>VLOOKUP($A112,'[1]20'!$B:$K,10,0)</f>
        <v>0</v>
      </c>
      <c r="AN112" s="14">
        <f>AVERAGEIF(AH112:AM112,"&gt;=0")</f>
        <v>0</v>
      </c>
      <c r="AO112" s="14">
        <f>IFERROR(AN112,0%)</f>
        <v>0</v>
      </c>
      <c r="AP112" s="15">
        <f>VLOOKUP($A112,'[1]21'!$B:$K,10,0)</f>
        <v>0</v>
      </c>
      <c r="AQ112" s="15">
        <f>VLOOKUP($A112,'[1]23'!$B:$K,10,0)</f>
        <v>0</v>
      </c>
      <c r="AR112" s="15">
        <f>VLOOKUP($A112,'[1]23'!$B:$K,10,0)</f>
        <v>0</v>
      </c>
      <c r="AS112" s="14">
        <f>AVERAGEIF(AP112:AR112,"&gt;=0")</f>
        <v>0</v>
      </c>
      <c r="AT112" s="14">
        <f>IFERROR(AS112,0%)</f>
        <v>0</v>
      </c>
      <c r="AU112" s="16" t="str">
        <f>IF(I112&lt;65.01%,"C",IF(I112&lt;75%,"B",IF(I112&lt;80%,"A",IF(I112&lt;85%,"A1",IF(I112&lt;90%,"A2",IF(I112&lt;100%,"A+",IF(I112&lt;64.09%,"C")))))))</f>
        <v>C</v>
      </c>
      <c r="AW112" s="18" t="str">
        <f>REPT("|",L112*100)&amp;TEXT(L112," #%")</f>
        <v xml:space="preserve"> %</v>
      </c>
      <c r="AX112" s="19">
        <v>0</v>
      </c>
      <c r="AY112" s="20">
        <f>AX112/22</f>
        <v>0</v>
      </c>
      <c r="AZ112" s="21">
        <v>0</v>
      </c>
      <c r="BA112" s="21">
        <v>0</v>
      </c>
      <c r="BB112" s="21">
        <v>0</v>
      </c>
      <c r="BC112" s="21">
        <v>0</v>
      </c>
      <c r="BD112" s="20">
        <f>SUM(AZ112:BC112)/4</f>
        <v>0</v>
      </c>
      <c r="BE112" s="21" t="s">
        <v>35</v>
      </c>
      <c r="BF112" s="21" t="s">
        <v>35</v>
      </c>
      <c r="BG112" s="21" t="s">
        <v>35</v>
      </c>
      <c r="BH112" s="21" t="s">
        <v>35</v>
      </c>
      <c r="BI112" s="21" t="s">
        <v>35</v>
      </c>
      <c r="BJ112" s="21" t="s">
        <v>35</v>
      </c>
      <c r="BK112" s="21">
        <v>3</v>
      </c>
      <c r="BL112" s="21">
        <v>4</v>
      </c>
      <c r="BM112" s="21" t="s">
        <v>35</v>
      </c>
      <c r="BN112" s="21" t="s">
        <v>35</v>
      </c>
      <c r="BO112" s="21" t="s">
        <v>35</v>
      </c>
      <c r="BP112" s="21" t="s">
        <v>35</v>
      </c>
      <c r="BQ112" s="21" t="s">
        <v>35</v>
      </c>
      <c r="BR112" s="21" t="s">
        <v>35</v>
      </c>
      <c r="BS112" s="21" t="s">
        <v>35</v>
      </c>
      <c r="BT112" s="21" t="s">
        <v>35</v>
      </c>
    </row>
    <row r="113" spans="1:72" s="26" customFormat="1" ht="22.5" customHeight="1" x14ac:dyDescent="0.3">
      <c r="A113" s="8">
        <f>'[1]Cost Report'!B120</f>
        <v>3455</v>
      </c>
      <c r="B113" s="9" t="str">
        <f>'[1]Cost Report'!C120</f>
        <v>MOHANA M</v>
      </c>
      <c r="C113" s="10" t="str">
        <f>VLOOKUP(A113,'[1]26-Master'!B:D,3,0)</f>
        <v>T</v>
      </c>
      <c r="D113" s="11">
        <f>VLOOKUP(A113,'[1]26-Master'!B:E,4,0)</f>
        <v>0.6</v>
      </c>
      <c r="E113" s="12">
        <f>Q113</f>
        <v>0</v>
      </c>
      <c r="F113" s="12">
        <f>Y113</f>
        <v>0</v>
      </c>
      <c r="G113" s="12">
        <f>Y113</f>
        <v>0</v>
      </c>
      <c r="H113" s="12">
        <f>AO113</f>
        <v>0</v>
      </c>
      <c r="I113" s="13">
        <f>AVERAGEIF(E113:H113,"&gt;=0%")</f>
        <v>0</v>
      </c>
      <c r="J113" s="12">
        <f>AT113</f>
        <v>0</v>
      </c>
      <c r="K113" s="14" t="e">
        <f>AVERAGEIF(E113:J113,"&gt;0%")</f>
        <v>#DIV/0!</v>
      </c>
      <c r="L113" s="13">
        <f>IFERROR(K113,0%)</f>
        <v>0</v>
      </c>
      <c r="M113" s="15">
        <f>VLOOKUP($A113,'[1]26-Master'!$B:$K,10,0)</f>
        <v>0</v>
      </c>
      <c r="N113" s="15">
        <f>VLOOKUP($A113,'[1]29'!$B:$K,10,0)</f>
        <v>0</v>
      </c>
      <c r="O113" s="15">
        <f>VLOOKUP($A113,'[1]30'!$B:$K,10,0)</f>
        <v>0</v>
      </c>
      <c r="P113" s="14">
        <f>AVERAGEIF(M113:O113,"&gt;=0%")</f>
        <v>0</v>
      </c>
      <c r="Q113" s="14">
        <f>IFERROR(P113,0%)</f>
        <v>0</v>
      </c>
      <c r="R113" s="15">
        <f>VLOOKUP($A113,'[1]31'!$B:$K,10,0)</f>
        <v>0</v>
      </c>
      <c r="S113" s="15">
        <f>VLOOKUP($A113,'[1]2'!$B:$K,10,0)</f>
        <v>0</v>
      </c>
      <c r="T113" s="15">
        <f>VLOOKUP($A113,'[1]3'!$B:$K,10,0)</f>
        <v>0</v>
      </c>
      <c r="U113" s="15">
        <f>VLOOKUP($A113,'[1]4'!$B:$K,10,0)</f>
        <v>0</v>
      </c>
      <c r="V113" s="15">
        <f>VLOOKUP($A113,'[1]5'!$B:$K,10,0)</f>
        <v>0</v>
      </c>
      <c r="W113" s="15">
        <f>VLOOKUP($A113,'[1]6'!$B:$K,10,0)</f>
        <v>0</v>
      </c>
      <c r="X113" s="14">
        <f>AVERAGEIF(R113:W113,"&gt;=0%")</f>
        <v>0</v>
      </c>
      <c r="Y113" s="14">
        <f>IFERROR(X113,0%)</f>
        <v>0</v>
      </c>
      <c r="Z113" s="15">
        <f>VLOOKUP($A113,'[1]7'!$B:$K,10,0)</f>
        <v>0</v>
      </c>
      <c r="AA113" s="15">
        <f>VLOOKUP($A113,'[1]9'!$B:$K,10,0)</f>
        <v>0</v>
      </c>
      <c r="AB113" s="15">
        <f>VLOOKUP($A113,'[1]10'!$B:$K,10,0)</f>
        <v>0</v>
      </c>
      <c r="AC113" s="15">
        <f>VLOOKUP($A113,'[1]11'!$B:$K,10,0)</f>
        <v>0</v>
      </c>
      <c r="AD113" s="15">
        <f>VLOOKUP($A113,'[1]12'!$B:$K,10,0)</f>
        <v>0</v>
      </c>
      <c r="AE113" s="15">
        <f>VLOOKUP($A113,'[1]13'!$B:$K,10,0)</f>
        <v>0</v>
      </c>
      <c r="AF113" s="14">
        <f>AVERAGEIF(Z113:AE113,"&gt;=0%")</f>
        <v>0</v>
      </c>
      <c r="AG113" s="14">
        <f>IFERROR(AF113,0%)</f>
        <v>0</v>
      </c>
      <c r="AH113" s="15">
        <f>VLOOKUP($A113,'[1]14'!$B:$K,10,0)</f>
        <v>0</v>
      </c>
      <c r="AI113" s="15">
        <f>VLOOKUP($A113,'[1]16'!$B:$K,10,0)</f>
        <v>0</v>
      </c>
      <c r="AJ113" s="15">
        <f>VLOOKUP($A113,'[1]17'!$B:$K,10,0)</f>
        <v>0</v>
      </c>
      <c r="AK113" s="15">
        <f>VLOOKUP($A113,'[1]18'!$B:$K,10,0)</f>
        <v>0</v>
      </c>
      <c r="AL113" s="15">
        <f>VLOOKUP($A113,'[1]19'!$B:$K,10,0)</f>
        <v>0</v>
      </c>
      <c r="AM113" s="15">
        <f>VLOOKUP($A113,'[1]20'!$B:$K,10,0)</f>
        <v>0</v>
      </c>
      <c r="AN113" s="14">
        <f>AVERAGEIF(AH113:AM113,"&gt;=0")</f>
        <v>0</v>
      </c>
      <c r="AO113" s="14">
        <f>IFERROR(AN113,0%)</f>
        <v>0</v>
      </c>
      <c r="AP113" s="15">
        <f>VLOOKUP($A113,'[1]21'!$B:$K,10,0)</f>
        <v>0</v>
      </c>
      <c r="AQ113" s="15">
        <f>VLOOKUP($A113,'[1]23'!$B:$K,10,0)</f>
        <v>0</v>
      </c>
      <c r="AR113" s="15">
        <f>VLOOKUP($A113,'[1]23'!$B:$K,10,0)</f>
        <v>0</v>
      </c>
      <c r="AS113" s="14">
        <f>AVERAGEIF(AP113:AR113,"&gt;=0")</f>
        <v>0</v>
      </c>
      <c r="AT113" s="14">
        <f>IFERROR(AS113,0%)</f>
        <v>0</v>
      </c>
      <c r="AU113" s="16" t="str">
        <f>IF(I113&lt;65.01%,"C",IF(I113&lt;75%,"B",IF(I113&lt;80%,"A",IF(I113&lt;85%,"A1",IF(I113&lt;90%,"A2",IF(I113&lt;100%,"A+",IF(I113&lt;64.09%,"C")))))))</f>
        <v>C</v>
      </c>
      <c r="AW113" s="18" t="str">
        <f>REPT("|",L113*100)&amp;TEXT(L113," #%")</f>
        <v xml:space="preserve"> %</v>
      </c>
      <c r="AX113" s="19">
        <f>VLOOKUP(A113,[2]Sheet1!$B:$AL,37,0)</f>
        <v>2</v>
      </c>
      <c r="AY113" s="20">
        <f>AX113/22</f>
        <v>9.0909090909090912E-2</v>
      </c>
      <c r="AZ113" s="21">
        <v>1</v>
      </c>
      <c r="BA113" s="21">
        <v>1</v>
      </c>
      <c r="BB113" s="21">
        <v>1</v>
      </c>
      <c r="BC113" s="21">
        <v>1</v>
      </c>
      <c r="BD113" s="20">
        <f>SUM(AZ113:BC113)/4</f>
        <v>1</v>
      </c>
      <c r="BE113" s="21">
        <v>2</v>
      </c>
      <c r="BF113" s="21">
        <v>2</v>
      </c>
      <c r="BG113" s="21">
        <v>3</v>
      </c>
      <c r="BH113" s="21">
        <v>3</v>
      </c>
      <c r="BI113" s="21">
        <v>2</v>
      </c>
      <c r="BJ113" s="21">
        <v>2</v>
      </c>
      <c r="BK113" s="21">
        <v>3</v>
      </c>
      <c r="BL113" s="21">
        <v>3</v>
      </c>
      <c r="BM113" s="21">
        <v>2</v>
      </c>
      <c r="BN113" s="21">
        <v>2</v>
      </c>
      <c r="BO113" s="21">
        <v>4</v>
      </c>
      <c r="BP113" s="21">
        <v>5</v>
      </c>
      <c r="BQ113" s="21">
        <v>4</v>
      </c>
      <c r="BR113" s="21">
        <v>6</v>
      </c>
      <c r="BS113" s="21">
        <v>4</v>
      </c>
      <c r="BT113" s="21">
        <v>6</v>
      </c>
    </row>
    <row r="114" spans="1:72" s="26" customFormat="1" ht="22.5" customHeight="1" x14ac:dyDescent="0.3">
      <c r="A114" s="8">
        <f>'[1]Cost Report'!B121</f>
        <v>3460</v>
      </c>
      <c r="B114" s="9" t="str">
        <f>'[1]Cost Report'!C121</f>
        <v>KAVITHA V</v>
      </c>
      <c r="C114" s="10" t="str">
        <f>VLOOKUP(A114,'[1]26-Master'!B:D,3,0)</f>
        <v>T</v>
      </c>
      <c r="D114" s="11">
        <f>VLOOKUP(A114,'[1]26-Master'!B:E,4,0)</f>
        <v>0.6</v>
      </c>
      <c r="E114" s="12">
        <f>Q114</f>
        <v>0</v>
      </c>
      <c r="F114" s="12">
        <f>Y114</f>
        <v>0</v>
      </c>
      <c r="G114" s="12">
        <f>Y114</f>
        <v>0</v>
      </c>
      <c r="H114" s="12">
        <f>AO114</f>
        <v>0</v>
      </c>
      <c r="I114" s="13">
        <f>AVERAGEIF(E114:H114,"&gt;=0%")</f>
        <v>0</v>
      </c>
      <c r="J114" s="12">
        <f>AT114</f>
        <v>0</v>
      </c>
      <c r="K114" s="14" t="e">
        <f>AVERAGEIF(E114:J114,"&gt;0%")</f>
        <v>#DIV/0!</v>
      </c>
      <c r="L114" s="13">
        <f>IFERROR(K114,0%)</f>
        <v>0</v>
      </c>
      <c r="M114" s="15">
        <f>VLOOKUP($A114,'[1]26-Master'!$B:$K,10,0)</f>
        <v>0</v>
      </c>
      <c r="N114" s="15">
        <f>VLOOKUP($A114,'[1]29'!$B:$K,10,0)</f>
        <v>0</v>
      </c>
      <c r="O114" s="15">
        <f>VLOOKUP($A114,'[1]30'!$B:$K,10,0)</f>
        <v>0</v>
      </c>
      <c r="P114" s="14">
        <f>AVERAGEIF(M114:O114,"&gt;=0%")</f>
        <v>0</v>
      </c>
      <c r="Q114" s="14">
        <f>IFERROR(P114,0%)</f>
        <v>0</v>
      </c>
      <c r="R114" s="15">
        <f>VLOOKUP($A114,'[1]31'!$B:$K,10,0)</f>
        <v>0</v>
      </c>
      <c r="S114" s="15">
        <f>VLOOKUP($A114,'[1]2'!$B:$K,10,0)</f>
        <v>0</v>
      </c>
      <c r="T114" s="15">
        <f>VLOOKUP($A114,'[1]3'!$B:$K,10,0)</f>
        <v>0</v>
      </c>
      <c r="U114" s="15">
        <f>VLOOKUP($A114,'[1]4'!$B:$K,10,0)</f>
        <v>0</v>
      </c>
      <c r="V114" s="15">
        <f>VLOOKUP($A114,'[1]5'!$B:$K,10,0)</f>
        <v>0</v>
      </c>
      <c r="W114" s="15">
        <f>VLOOKUP($A114,'[1]6'!$B:$K,10,0)</f>
        <v>0</v>
      </c>
      <c r="X114" s="14">
        <f>AVERAGEIF(R114:W114,"&gt;=0%")</f>
        <v>0</v>
      </c>
      <c r="Y114" s="14">
        <f>IFERROR(X114,0%)</f>
        <v>0</v>
      </c>
      <c r="Z114" s="15">
        <f>VLOOKUP($A114,'[1]7'!$B:$K,10,0)</f>
        <v>0</v>
      </c>
      <c r="AA114" s="15">
        <f>VLOOKUP($A114,'[1]9'!$B:$K,10,0)</f>
        <v>0</v>
      </c>
      <c r="AB114" s="15">
        <f>VLOOKUP($A114,'[1]10'!$B:$K,10,0)</f>
        <v>0</v>
      </c>
      <c r="AC114" s="15">
        <f>VLOOKUP($A114,'[1]11'!$B:$K,10,0)</f>
        <v>0</v>
      </c>
      <c r="AD114" s="15">
        <f>VLOOKUP($A114,'[1]12'!$B:$K,10,0)</f>
        <v>0</v>
      </c>
      <c r="AE114" s="15">
        <f>VLOOKUP($A114,'[1]13'!$B:$K,10,0)</f>
        <v>0</v>
      </c>
      <c r="AF114" s="14">
        <f>AVERAGEIF(Z114:AE114,"&gt;=0%")</f>
        <v>0</v>
      </c>
      <c r="AG114" s="14">
        <f>IFERROR(AF114,0%)</f>
        <v>0</v>
      </c>
      <c r="AH114" s="15">
        <f>VLOOKUP($A114,'[1]14'!$B:$K,10,0)</f>
        <v>0</v>
      </c>
      <c r="AI114" s="15">
        <f>VLOOKUP($A114,'[1]16'!$B:$K,10,0)</f>
        <v>0</v>
      </c>
      <c r="AJ114" s="15">
        <f>VLOOKUP($A114,'[1]17'!$B:$K,10,0)</f>
        <v>0</v>
      </c>
      <c r="AK114" s="15">
        <f>VLOOKUP($A114,'[1]18'!$B:$K,10,0)</f>
        <v>0</v>
      </c>
      <c r="AL114" s="15">
        <f>VLOOKUP($A114,'[1]19'!$B:$K,10,0)</f>
        <v>0</v>
      </c>
      <c r="AM114" s="15">
        <f>VLOOKUP($A114,'[1]20'!$B:$K,10,0)</f>
        <v>0</v>
      </c>
      <c r="AN114" s="14">
        <f>AVERAGEIF(AH114:AM114,"&gt;=0")</f>
        <v>0</v>
      </c>
      <c r="AO114" s="14">
        <f>IFERROR(AN114,0%)</f>
        <v>0</v>
      </c>
      <c r="AP114" s="15">
        <f>VLOOKUP($A114,'[1]21'!$B:$K,10,0)</f>
        <v>0</v>
      </c>
      <c r="AQ114" s="15">
        <f>VLOOKUP($A114,'[1]23'!$B:$K,10,0)</f>
        <v>0</v>
      </c>
      <c r="AR114" s="15">
        <f>VLOOKUP($A114,'[1]23'!$B:$K,10,0)</f>
        <v>0</v>
      </c>
      <c r="AS114" s="14">
        <f>AVERAGEIF(AP114:AR114,"&gt;=0")</f>
        <v>0</v>
      </c>
      <c r="AT114" s="14">
        <f>IFERROR(AS114,0%)</f>
        <v>0</v>
      </c>
      <c r="AU114" s="16" t="str">
        <f>IF(I114&lt;65.01%,"C",IF(I114&lt;75%,"B",IF(I114&lt;80%,"A",IF(I114&lt;85%,"A1",IF(I114&lt;90%,"A2",IF(I114&lt;100%,"A+",IF(I114&lt;64.09%,"C")))))))</f>
        <v>C</v>
      </c>
      <c r="AW114" s="18" t="str">
        <f>REPT("|",L114*100)&amp;TEXT(L114," #%")</f>
        <v xml:space="preserve"> %</v>
      </c>
      <c r="AX114" s="19" t="e">
        <f>VLOOKUP(A114,[2]Sheet1!$B:$AL,37,0)</f>
        <v>#N/A</v>
      </c>
      <c r="AY114" s="20" t="e">
        <f>AX114/22</f>
        <v>#N/A</v>
      </c>
      <c r="AZ114" s="21">
        <v>1</v>
      </c>
      <c r="BA114" s="21">
        <v>1</v>
      </c>
      <c r="BB114" s="21">
        <v>1</v>
      </c>
      <c r="BC114" s="21">
        <v>1</v>
      </c>
      <c r="BD114" s="20">
        <f>SUM(AZ114:BC114)/4</f>
        <v>1</v>
      </c>
      <c r="BE114" s="21">
        <v>2</v>
      </c>
      <c r="BF114" s="21">
        <v>3</v>
      </c>
      <c r="BG114" s="21">
        <v>3</v>
      </c>
      <c r="BH114" s="21"/>
      <c r="BI114" s="21" t="s">
        <v>35</v>
      </c>
      <c r="BJ114" s="21" t="s">
        <v>35</v>
      </c>
      <c r="BK114" s="21" t="s">
        <v>35</v>
      </c>
      <c r="BL114" s="21" t="s">
        <v>35</v>
      </c>
      <c r="BM114" s="21" t="s">
        <v>35</v>
      </c>
      <c r="BN114" s="21" t="s">
        <v>35</v>
      </c>
      <c r="BO114" s="21" t="s">
        <v>35</v>
      </c>
      <c r="BP114" s="21" t="s">
        <v>35</v>
      </c>
      <c r="BQ114" s="21" t="s">
        <v>35</v>
      </c>
      <c r="BR114" s="21" t="s">
        <v>35</v>
      </c>
      <c r="BS114" s="21" t="s">
        <v>35</v>
      </c>
      <c r="BT114" s="21" t="s">
        <v>35</v>
      </c>
    </row>
    <row r="115" spans="1:72" s="26" customFormat="1" ht="22.5" customHeight="1" x14ac:dyDescent="0.3">
      <c r="A115" s="8">
        <f>'[1]Cost Report'!B122</f>
        <v>3463</v>
      </c>
      <c r="B115" s="9" t="str">
        <f>'[1]Cost Report'!C122</f>
        <v>INTHUMATHI R</v>
      </c>
      <c r="C115" s="10" t="str">
        <f>VLOOKUP(A115,'[1]26-Master'!B:D,3,0)</f>
        <v>T</v>
      </c>
      <c r="D115" s="11">
        <f>VLOOKUP(A115,'[1]26-Master'!B:E,4,0)</f>
        <v>0.6</v>
      </c>
      <c r="E115" s="12">
        <f>Q115</f>
        <v>0</v>
      </c>
      <c r="F115" s="12">
        <f>Y115</f>
        <v>0</v>
      </c>
      <c r="G115" s="12">
        <f>Y115</f>
        <v>0</v>
      </c>
      <c r="H115" s="12">
        <f>AO115</f>
        <v>0</v>
      </c>
      <c r="I115" s="13">
        <f>AVERAGEIF(E115:H115,"&gt;=0%")</f>
        <v>0</v>
      </c>
      <c r="J115" s="12">
        <f>AT115</f>
        <v>0</v>
      </c>
      <c r="K115" s="14" t="e">
        <f>AVERAGEIF(E115:J115,"&gt;0%")</f>
        <v>#DIV/0!</v>
      </c>
      <c r="L115" s="13">
        <f>IFERROR(K115,0%)</f>
        <v>0</v>
      </c>
      <c r="M115" s="15">
        <f>VLOOKUP($A115,'[1]26-Master'!$B:$K,10,0)</f>
        <v>0</v>
      </c>
      <c r="N115" s="15">
        <f>VLOOKUP($A115,'[1]29'!$B:$K,10,0)</f>
        <v>0</v>
      </c>
      <c r="O115" s="15">
        <f>VLOOKUP($A115,'[1]30'!$B:$K,10,0)</f>
        <v>0</v>
      </c>
      <c r="P115" s="14">
        <f>AVERAGEIF(M115:O115,"&gt;=0%")</f>
        <v>0</v>
      </c>
      <c r="Q115" s="14">
        <f>IFERROR(P115,0%)</f>
        <v>0</v>
      </c>
      <c r="R115" s="15">
        <f>VLOOKUP($A115,'[1]31'!$B:$K,10,0)</f>
        <v>0</v>
      </c>
      <c r="S115" s="15">
        <f>VLOOKUP($A115,'[1]2'!$B:$K,10,0)</f>
        <v>0</v>
      </c>
      <c r="T115" s="15">
        <f>VLOOKUP($A115,'[1]3'!$B:$K,10,0)</f>
        <v>0</v>
      </c>
      <c r="U115" s="15">
        <f>VLOOKUP($A115,'[1]4'!$B:$K,10,0)</f>
        <v>0</v>
      </c>
      <c r="V115" s="15">
        <f>VLOOKUP($A115,'[1]5'!$B:$K,10,0)</f>
        <v>0</v>
      </c>
      <c r="W115" s="15">
        <f>VLOOKUP($A115,'[1]6'!$B:$K,10,0)</f>
        <v>0</v>
      </c>
      <c r="X115" s="14">
        <f>AVERAGEIF(R115:W115,"&gt;=0%")</f>
        <v>0</v>
      </c>
      <c r="Y115" s="14">
        <f>IFERROR(X115,0%)</f>
        <v>0</v>
      </c>
      <c r="Z115" s="15">
        <f>VLOOKUP($A115,'[1]7'!$B:$K,10,0)</f>
        <v>0</v>
      </c>
      <c r="AA115" s="15">
        <f>VLOOKUP($A115,'[1]9'!$B:$K,10,0)</f>
        <v>0</v>
      </c>
      <c r="AB115" s="15">
        <f>VLOOKUP($A115,'[1]10'!$B:$K,10,0)</f>
        <v>0</v>
      </c>
      <c r="AC115" s="15">
        <f>VLOOKUP($A115,'[1]11'!$B:$K,10,0)</f>
        <v>0</v>
      </c>
      <c r="AD115" s="15">
        <f>VLOOKUP($A115,'[1]12'!$B:$K,10,0)</f>
        <v>0</v>
      </c>
      <c r="AE115" s="15">
        <f>VLOOKUP($A115,'[1]13'!$B:$K,10,0)</f>
        <v>0</v>
      </c>
      <c r="AF115" s="14">
        <f>AVERAGEIF(Z115:AE115,"&gt;=0%")</f>
        <v>0</v>
      </c>
      <c r="AG115" s="14">
        <f>IFERROR(AF115,0%)</f>
        <v>0</v>
      </c>
      <c r="AH115" s="15">
        <f>VLOOKUP($A115,'[1]14'!$B:$K,10,0)</f>
        <v>0</v>
      </c>
      <c r="AI115" s="15">
        <f>VLOOKUP($A115,'[1]16'!$B:$K,10,0)</f>
        <v>0</v>
      </c>
      <c r="AJ115" s="15">
        <f>VLOOKUP($A115,'[1]17'!$B:$K,10,0)</f>
        <v>0</v>
      </c>
      <c r="AK115" s="15">
        <f>VLOOKUP($A115,'[1]18'!$B:$K,10,0)</f>
        <v>0</v>
      </c>
      <c r="AL115" s="15">
        <f>VLOOKUP($A115,'[1]19'!$B:$K,10,0)</f>
        <v>0</v>
      </c>
      <c r="AM115" s="15">
        <f>VLOOKUP($A115,'[1]20'!$B:$K,10,0)</f>
        <v>0</v>
      </c>
      <c r="AN115" s="14">
        <f>AVERAGEIF(AH115:AM115,"&gt;=0")</f>
        <v>0</v>
      </c>
      <c r="AO115" s="14">
        <f>IFERROR(AN115,0%)</f>
        <v>0</v>
      </c>
      <c r="AP115" s="15">
        <f>VLOOKUP($A115,'[1]21'!$B:$K,10,0)</f>
        <v>0</v>
      </c>
      <c r="AQ115" s="15">
        <f>VLOOKUP($A115,'[1]23'!$B:$K,10,0)</f>
        <v>0</v>
      </c>
      <c r="AR115" s="15">
        <f>VLOOKUP($A115,'[1]23'!$B:$K,10,0)</f>
        <v>0</v>
      </c>
      <c r="AS115" s="14">
        <f>AVERAGEIF(AP115:AR115,"&gt;=0")</f>
        <v>0</v>
      </c>
      <c r="AT115" s="14">
        <f>IFERROR(AS115,0%)</f>
        <v>0</v>
      </c>
      <c r="AU115" s="16" t="str">
        <f>IF(I115&lt;65.01%,"C",IF(I115&lt;75%,"B",IF(I115&lt;80%,"A",IF(I115&lt;85%,"A1",IF(I115&lt;90%,"A2",IF(I115&lt;100%,"A+",IF(I115&lt;64.09%,"C")))))))</f>
        <v>C</v>
      </c>
      <c r="AW115" s="18" t="str">
        <f>REPT("|",L115*100)&amp;TEXT(L115," #%")</f>
        <v xml:space="preserve"> %</v>
      </c>
      <c r="AX115" s="19" t="e">
        <f>VLOOKUP(A115,[2]Sheet1!$B:$AL,37,0)</f>
        <v>#N/A</v>
      </c>
      <c r="AY115" s="20" t="e">
        <f>AX115/22</f>
        <v>#N/A</v>
      </c>
      <c r="AZ115" s="21">
        <v>1</v>
      </c>
      <c r="BA115" s="21">
        <v>1</v>
      </c>
      <c r="BB115" s="21">
        <v>1</v>
      </c>
      <c r="BC115" s="21">
        <v>1</v>
      </c>
      <c r="BD115" s="20">
        <f>SUM(AZ115:BC115)/4</f>
        <v>1</v>
      </c>
      <c r="BE115" s="21">
        <v>2</v>
      </c>
      <c r="BF115" s="21">
        <v>3</v>
      </c>
      <c r="BG115" s="21">
        <v>3</v>
      </c>
      <c r="BH115" s="21">
        <v>5</v>
      </c>
      <c r="BI115" s="21" t="s">
        <v>35</v>
      </c>
      <c r="BJ115" s="21" t="s">
        <v>35</v>
      </c>
      <c r="BK115" s="21" t="s">
        <v>35</v>
      </c>
      <c r="BL115" s="21" t="s">
        <v>35</v>
      </c>
      <c r="BM115" s="21" t="s">
        <v>35</v>
      </c>
      <c r="BN115" s="21" t="s">
        <v>35</v>
      </c>
      <c r="BO115" s="21" t="s">
        <v>35</v>
      </c>
      <c r="BP115" s="21" t="s">
        <v>35</v>
      </c>
      <c r="BQ115" s="21" t="s">
        <v>35</v>
      </c>
      <c r="BR115" s="21" t="s">
        <v>35</v>
      </c>
      <c r="BS115" s="21" t="s">
        <v>35</v>
      </c>
      <c r="BT115" s="21" t="s">
        <v>35</v>
      </c>
    </row>
    <row r="116" spans="1:72" s="26" customFormat="1" ht="22.5" customHeight="1" x14ac:dyDescent="0.3">
      <c r="A116" s="8">
        <f>'[1]Cost Report'!B123</f>
        <v>3467</v>
      </c>
      <c r="B116" s="9" t="str">
        <f>'[1]Cost Report'!C123</f>
        <v>THANGAM A</v>
      </c>
      <c r="C116" s="10" t="str">
        <f>VLOOKUP(A116,'[1]26-Master'!B:D,3,0)</f>
        <v>C</v>
      </c>
      <c r="D116" s="11">
        <f>VLOOKUP(A116,'[1]26-Master'!B:E,4,0)</f>
        <v>0.65</v>
      </c>
      <c r="E116" s="12">
        <f>Q116</f>
        <v>0</v>
      </c>
      <c r="F116" s="12">
        <f>Y116</f>
        <v>0</v>
      </c>
      <c r="G116" s="12">
        <f>Y116</f>
        <v>0</v>
      </c>
      <c r="H116" s="12">
        <f>AO116</f>
        <v>0</v>
      </c>
      <c r="I116" s="13">
        <f>AVERAGEIF(E116:H116,"&gt;=0%")</f>
        <v>0</v>
      </c>
      <c r="J116" s="12">
        <f>AT116</f>
        <v>0</v>
      </c>
      <c r="K116" s="14" t="e">
        <f>AVERAGEIF(E116:J116,"&gt;0%")</f>
        <v>#DIV/0!</v>
      </c>
      <c r="L116" s="13">
        <f>IFERROR(K116,0%)</f>
        <v>0</v>
      </c>
      <c r="M116" s="15">
        <f>VLOOKUP($A116,'[1]26-Master'!$B:$K,10,0)</f>
        <v>0</v>
      </c>
      <c r="N116" s="15">
        <f>VLOOKUP($A116,'[1]29'!$B:$K,10,0)</f>
        <v>0</v>
      </c>
      <c r="O116" s="15">
        <f>VLOOKUP($A116,'[1]30'!$B:$K,10,0)</f>
        <v>0</v>
      </c>
      <c r="P116" s="14">
        <f>AVERAGEIF(M116:O116,"&gt;=0%")</f>
        <v>0</v>
      </c>
      <c r="Q116" s="14">
        <f>IFERROR(P116,0%)</f>
        <v>0</v>
      </c>
      <c r="R116" s="15">
        <f>VLOOKUP($A116,'[1]31'!$B:$K,10,0)</f>
        <v>0</v>
      </c>
      <c r="S116" s="15">
        <f>VLOOKUP($A116,'[1]2'!$B:$K,10,0)</f>
        <v>0</v>
      </c>
      <c r="T116" s="15">
        <f>VLOOKUP($A116,'[1]3'!$B:$K,10,0)</f>
        <v>0</v>
      </c>
      <c r="U116" s="15">
        <f>VLOOKUP($A116,'[1]4'!$B:$K,10,0)</f>
        <v>0</v>
      </c>
      <c r="V116" s="15">
        <f>VLOOKUP($A116,'[1]5'!$B:$K,10,0)</f>
        <v>0</v>
      </c>
      <c r="W116" s="15">
        <f>VLOOKUP($A116,'[1]6'!$B:$K,10,0)</f>
        <v>0</v>
      </c>
      <c r="X116" s="14">
        <f>AVERAGEIF(R116:W116,"&gt;=0%")</f>
        <v>0</v>
      </c>
      <c r="Y116" s="14">
        <f>IFERROR(X116,0%)</f>
        <v>0</v>
      </c>
      <c r="Z116" s="15">
        <f>VLOOKUP($A116,'[1]7'!$B:$K,10,0)</f>
        <v>0</v>
      </c>
      <c r="AA116" s="15">
        <f>VLOOKUP($A116,'[1]9'!$B:$K,10,0)</f>
        <v>0</v>
      </c>
      <c r="AB116" s="15">
        <f>VLOOKUP($A116,'[1]10'!$B:$K,10,0)</f>
        <v>0</v>
      </c>
      <c r="AC116" s="15">
        <f>VLOOKUP($A116,'[1]11'!$B:$K,10,0)</f>
        <v>0</v>
      </c>
      <c r="AD116" s="15">
        <f>VLOOKUP($A116,'[1]12'!$B:$K,10,0)</f>
        <v>0</v>
      </c>
      <c r="AE116" s="15">
        <f>VLOOKUP($A116,'[1]13'!$B:$K,10,0)</f>
        <v>0</v>
      </c>
      <c r="AF116" s="14">
        <f>AVERAGEIF(Z116:AE116,"&gt;=0%")</f>
        <v>0</v>
      </c>
      <c r="AG116" s="14">
        <f>IFERROR(AF116,0%)</f>
        <v>0</v>
      </c>
      <c r="AH116" s="15">
        <f>VLOOKUP($A116,'[1]14'!$B:$K,10,0)</f>
        <v>0</v>
      </c>
      <c r="AI116" s="15">
        <f>VLOOKUP($A116,'[1]16'!$B:$K,10,0)</f>
        <v>0</v>
      </c>
      <c r="AJ116" s="15">
        <f>VLOOKUP($A116,'[1]17'!$B:$K,10,0)</f>
        <v>0</v>
      </c>
      <c r="AK116" s="15">
        <f>VLOOKUP($A116,'[1]18'!$B:$K,10,0)</f>
        <v>0</v>
      </c>
      <c r="AL116" s="15">
        <f>VLOOKUP($A116,'[1]19'!$B:$K,10,0)</f>
        <v>0</v>
      </c>
      <c r="AM116" s="15">
        <f>VLOOKUP($A116,'[1]20'!$B:$K,10,0)</f>
        <v>0</v>
      </c>
      <c r="AN116" s="14">
        <f>AVERAGEIF(AH116:AM116,"&gt;=0")</f>
        <v>0</v>
      </c>
      <c r="AO116" s="14">
        <f>IFERROR(AN116,0%)</f>
        <v>0</v>
      </c>
      <c r="AP116" s="15">
        <f>VLOOKUP($A116,'[1]21'!$B:$K,10,0)</f>
        <v>0</v>
      </c>
      <c r="AQ116" s="15">
        <f>VLOOKUP($A116,'[1]23'!$B:$K,10,0)</f>
        <v>0</v>
      </c>
      <c r="AR116" s="15">
        <f>VLOOKUP($A116,'[1]23'!$B:$K,10,0)</f>
        <v>0</v>
      </c>
      <c r="AS116" s="14">
        <f>AVERAGEIF(AP116:AR116,"&gt;=0")</f>
        <v>0</v>
      </c>
      <c r="AT116" s="14">
        <f>IFERROR(AS116,0%)</f>
        <v>0</v>
      </c>
      <c r="AU116" s="16" t="str">
        <f>IF(I116&lt;65.01%,"C",IF(I116&lt;75%,"B",IF(I116&lt;80%,"A",IF(I116&lt;85%,"A1",IF(I116&lt;90%,"A2",IF(I116&lt;100%,"A+",IF(I116&lt;64.09%,"C")))))))</f>
        <v>C</v>
      </c>
      <c r="AW116" s="18" t="str">
        <f>REPT("|",L116*100)&amp;TEXT(L116," #%")</f>
        <v xml:space="preserve"> %</v>
      </c>
      <c r="AX116" s="19" t="e">
        <f>VLOOKUP(A116,[2]Sheet1!$B:$AL,37,0)</f>
        <v>#N/A</v>
      </c>
      <c r="AY116" s="20" t="e">
        <f>AX116/22</f>
        <v>#N/A</v>
      </c>
      <c r="AZ116" s="21">
        <v>1</v>
      </c>
      <c r="BA116" s="21">
        <v>1</v>
      </c>
      <c r="BB116" s="21">
        <v>1</v>
      </c>
      <c r="BC116" s="21">
        <v>1</v>
      </c>
      <c r="BD116" s="20">
        <f>SUM(AZ116:BC116)/4</f>
        <v>1</v>
      </c>
      <c r="BE116" s="21">
        <v>2</v>
      </c>
      <c r="BF116" s="21">
        <v>2</v>
      </c>
      <c r="BG116" s="21">
        <v>3</v>
      </c>
      <c r="BH116" s="21" t="s">
        <v>35</v>
      </c>
      <c r="BI116" s="21" t="s">
        <v>35</v>
      </c>
      <c r="BJ116" s="21" t="s">
        <v>35</v>
      </c>
      <c r="BK116" s="21" t="s">
        <v>35</v>
      </c>
      <c r="BL116" s="21" t="s">
        <v>35</v>
      </c>
      <c r="BM116" s="21" t="s">
        <v>35</v>
      </c>
      <c r="BN116" s="21" t="s">
        <v>35</v>
      </c>
      <c r="BO116" s="21" t="s">
        <v>35</v>
      </c>
      <c r="BP116" s="21" t="s">
        <v>35</v>
      </c>
      <c r="BQ116" s="21" t="s">
        <v>35</v>
      </c>
      <c r="BR116" s="21" t="s">
        <v>35</v>
      </c>
      <c r="BS116" s="21" t="s">
        <v>35</v>
      </c>
      <c r="BT116" s="21" t="s">
        <v>35</v>
      </c>
    </row>
    <row r="117" spans="1:72" s="26" customFormat="1" ht="22.5" customHeight="1" x14ac:dyDescent="0.3">
      <c r="A117" s="8">
        <f>'[1]Cost Report'!B124</f>
        <v>3468</v>
      </c>
      <c r="B117" s="9" t="str">
        <f>'[1]Cost Report'!C124</f>
        <v>SELVI M</v>
      </c>
      <c r="C117" s="10" t="str">
        <f>VLOOKUP(A117,'[1]26-Master'!B:D,3,0)</f>
        <v>T</v>
      </c>
      <c r="D117" s="11">
        <f>VLOOKUP(A117,'[1]26-Master'!B:E,4,0)</f>
        <v>0.6</v>
      </c>
      <c r="E117" s="12">
        <f>Q117</f>
        <v>0</v>
      </c>
      <c r="F117" s="12">
        <f>Y117</f>
        <v>0</v>
      </c>
      <c r="G117" s="12">
        <f>Y117</f>
        <v>0</v>
      </c>
      <c r="H117" s="12">
        <f>AO117</f>
        <v>0</v>
      </c>
      <c r="I117" s="13">
        <f>AVERAGEIF(E117:H117,"&gt;=0%")</f>
        <v>0</v>
      </c>
      <c r="J117" s="12">
        <f>AT117</f>
        <v>0</v>
      </c>
      <c r="K117" s="14" t="e">
        <f>AVERAGEIF(E117:J117,"&gt;0%")</f>
        <v>#DIV/0!</v>
      </c>
      <c r="L117" s="13">
        <f>IFERROR(K117,0%)</f>
        <v>0</v>
      </c>
      <c r="M117" s="15">
        <f>VLOOKUP($A117,'[1]26-Master'!$B:$K,10,0)</f>
        <v>0</v>
      </c>
      <c r="N117" s="15">
        <f>VLOOKUP($A117,'[1]29'!$B:$K,10,0)</f>
        <v>0</v>
      </c>
      <c r="O117" s="15">
        <f>VLOOKUP($A117,'[1]30'!$B:$K,10,0)</f>
        <v>0</v>
      </c>
      <c r="P117" s="14">
        <f>AVERAGEIF(M117:O117,"&gt;=0%")</f>
        <v>0</v>
      </c>
      <c r="Q117" s="14">
        <f>IFERROR(P117,0%)</f>
        <v>0</v>
      </c>
      <c r="R117" s="15">
        <f>VLOOKUP($A117,'[1]31'!$B:$K,10,0)</f>
        <v>0</v>
      </c>
      <c r="S117" s="15">
        <f>VLOOKUP($A117,'[1]2'!$B:$K,10,0)</f>
        <v>0</v>
      </c>
      <c r="T117" s="15">
        <f>VLOOKUP($A117,'[1]3'!$B:$K,10,0)</f>
        <v>0</v>
      </c>
      <c r="U117" s="15">
        <f>VLOOKUP($A117,'[1]4'!$B:$K,10,0)</f>
        <v>0</v>
      </c>
      <c r="V117" s="15">
        <f>VLOOKUP($A117,'[1]5'!$B:$K,10,0)</f>
        <v>0</v>
      </c>
      <c r="W117" s="15">
        <f>VLOOKUP($A117,'[1]6'!$B:$K,10,0)</f>
        <v>0</v>
      </c>
      <c r="X117" s="14">
        <f>AVERAGEIF(R117:W117,"&gt;=0%")</f>
        <v>0</v>
      </c>
      <c r="Y117" s="14">
        <f>IFERROR(X117,0%)</f>
        <v>0</v>
      </c>
      <c r="Z117" s="15">
        <f>VLOOKUP($A117,'[1]7'!$B:$K,10,0)</f>
        <v>0</v>
      </c>
      <c r="AA117" s="15">
        <f>VLOOKUP($A117,'[1]9'!$B:$K,10,0)</f>
        <v>0</v>
      </c>
      <c r="AB117" s="15">
        <f>VLOOKUP($A117,'[1]10'!$B:$K,10,0)</f>
        <v>0</v>
      </c>
      <c r="AC117" s="15">
        <f>VLOOKUP($A117,'[1]11'!$B:$K,10,0)</f>
        <v>0</v>
      </c>
      <c r="AD117" s="15">
        <f>VLOOKUP($A117,'[1]12'!$B:$K,10,0)</f>
        <v>0</v>
      </c>
      <c r="AE117" s="15">
        <f>VLOOKUP($A117,'[1]13'!$B:$K,10,0)</f>
        <v>0</v>
      </c>
      <c r="AF117" s="14">
        <f>AVERAGEIF(Z117:AE117,"&gt;=0%")</f>
        <v>0</v>
      </c>
      <c r="AG117" s="14">
        <f>IFERROR(AF117,0%)</f>
        <v>0</v>
      </c>
      <c r="AH117" s="15">
        <f>VLOOKUP($A117,'[1]14'!$B:$K,10,0)</f>
        <v>0</v>
      </c>
      <c r="AI117" s="15">
        <f>VLOOKUP($A117,'[1]16'!$B:$K,10,0)</f>
        <v>0</v>
      </c>
      <c r="AJ117" s="15">
        <f>VLOOKUP($A117,'[1]17'!$B:$K,10,0)</f>
        <v>0</v>
      </c>
      <c r="AK117" s="15">
        <f>VLOOKUP($A117,'[1]18'!$B:$K,10,0)</f>
        <v>0</v>
      </c>
      <c r="AL117" s="15">
        <f>VLOOKUP($A117,'[1]19'!$B:$K,10,0)</f>
        <v>0</v>
      </c>
      <c r="AM117" s="15">
        <f>VLOOKUP($A117,'[1]20'!$B:$K,10,0)</f>
        <v>0</v>
      </c>
      <c r="AN117" s="14">
        <f>AVERAGEIF(AH117:AM117,"&gt;=0")</f>
        <v>0</v>
      </c>
      <c r="AO117" s="14">
        <f>IFERROR(AN117,0%)</f>
        <v>0</v>
      </c>
      <c r="AP117" s="15">
        <f>VLOOKUP($A117,'[1]21'!$B:$K,10,0)</f>
        <v>0</v>
      </c>
      <c r="AQ117" s="15">
        <f>VLOOKUP($A117,'[1]23'!$B:$K,10,0)</f>
        <v>0</v>
      </c>
      <c r="AR117" s="15">
        <f>VLOOKUP($A117,'[1]23'!$B:$K,10,0)</f>
        <v>0</v>
      </c>
      <c r="AS117" s="14">
        <f>AVERAGEIF(AP117:AR117,"&gt;=0")</f>
        <v>0</v>
      </c>
      <c r="AT117" s="14">
        <f>IFERROR(AS117,0%)</f>
        <v>0</v>
      </c>
      <c r="AU117" s="16" t="str">
        <f>IF(I117&lt;65.01%,"C",IF(I117&lt;75%,"B",IF(I117&lt;80%,"A",IF(I117&lt;85%,"A1",IF(I117&lt;90%,"A2",IF(I117&lt;100%,"A+",IF(I117&lt;64.09%,"C")))))))</f>
        <v>C</v>
      </c>
      <c r="AW117" s="18" t="str">
        <f>REPT("|",L117*100)&amp;TEXT(L117," #%")</f>
        <v xml:space="preserve"> %</v>
      </c>
      <c r="AX117" s="19" t="e">
        <f>VLOOKUP(A117,[2]Sheet1!$B:$AL,37,0)</f>
        <v>#N/A</v>
      </c>
      <c r="AY117" s="20" t="e">
        <f>AX117/22</f>
        <v>#N/A</v>
      </c>
      <c r="AZ117" s="21">
        <v>1</v>
      </c>
      <c r="BA117" s="21">
        <v>1</v>
      </c>
      <c r="BB117" s="21">
        <v>1</v>
      </c>
      <c r="BC117" s="21">
        <v>1</v>
      </c>
      <c r="BD117" s="20">
        <f>SUM(AZ117:BC117)/4</f>
        <v>1</v>
      </c>
      <c r="BE117" s="21">
        <v>2</v>
      </c>
      <c r="BF117" s="21">
        <v>3</v>
      </c>
      <c r="BG117" s="21">
        <v>3</v>
      </c>
      <c r="BH117" s="21">
        <v>5</v>
      </c>
      <c r="BI117" s="21" t="s">
        <v>35</v>
      </c>
      <c r="BJ117" s="21" t="s">
        <v>35</v>
      </c>
      <c r="BK117" s="21" t="s">
        <v>35</v>
      </c>
      <c r="BL117" s="21" t="s">
        <v>35</v>
      </c>
      <c r="BM117" s="21" t="s">
        <v>35</v>
      </c>
      <c r="BN117" s="21" t="s">
        <v>35</v>
      </c>
      <c r="BO117" s="21" t="s">
        <v>35</v>
      </c>
      <c r="BP117" s="21" t="s">
        <v>35</v>
      </c>
      <c r="BQ117" s="21" t="s">
        <v>35</v>
      </c>
      <c r="BR117" s="21" t="s">
        <v>35</v>
      </c>
      <c r="BS117" s="21" t="s">
        <v>35</v>
      </c>
      <c r="BT117" s="21" t="s">
        <v>35</v>
      </c>
    </row>
    <row r="118" spans="1:72" s="26" customFormat="1" ht="22.5" customHeight="1" x14ac:dyDescent="0.3">
      <c r="A118" s="22">
        <f>'[1]Cost Report'!B125</f>
        <v>3469</v>
      </c>
      <c r="B118" s="23" t="str">
        <f>'[1]Cost Report'!C125</f>
        <v>BANUPRIYA P</v>
      </c>
      <c r="C118" s="10" t="str">
        <f>VLOOKUP(A118,'[1]26-Master'!B:D,3,0)</f>
        <v>A</v>
      </c>
      <c r="D118" s="11">
        <f>VLOOKUP(A118,'[1]26-Master'!B:E,4,0)</f>
        <v>0.75</v>
      </c>
      <c r="E118" s="12">
        <f>Q118</f>
        <v>0</v>
      </c>
      <c r="F118" s="12">
        <f>Y118</f>
        <v>0</v>
      </c>
      <c r="G118" s="12">
        <f>Y118</f>
        <v>0</v>
      </c>
      <c r="H118" s="12">
        <f>AO118</f>
        <v>0</v>
      </c>
      <c r="I118" s="13">
        <f>AVERAGEIF(E118:H118,"&gt;=0%")</f>
        <v>0</v>
      </c>
      <c r="J118" s="12">
        <f>AT118</f>
        <v>0</v>
      </c>
      <c r="K118" s="14" t="e">
        <f>AVERAGEIF(E118:J118,"&gt;0%")</f>
        <v>#DIV/0!</v>
      </c>
      <c r="L118" s="13">
        <f>IFERROR(K118,0%)</f>
        <v>0</v>
      </c>
      <c r="M118" s="15">
        <f>VLOOKUP($A118,'[1]26-Master'!$B:$K,10,0)</f>
        <v>0</v>
      </c>
      <c r="N118" s="15">
        <f>VLOOKUP($A118,'[1]29'!$B:$K,10,0)</f>
        <v>0</v>
      </c>
      <c r="O118" s="15">
        <f>VLOOKUP($A118,'[1]30'!$B:$K,10,0)</f>
        <v>0</v>
      </c>
      <c r="P118" s="14">
        <f>AVERAGEIF(M118:O118,"&gt;=0%")</f>
        <v>0</v>
      </c>
      <c r="Q118" s="14">
        <f>IFERROR(P118,0%)</f>
        <v>0</v>
      </c>
      <c r="R118" s="15">
        <f>VLOOKUP($A118,'[1]31'!$B:$K,10,0)</f>
        <v>0</v>
      </c>
      <c r="S118" s="15">
        <f>VLOOKUP($A118,'[1]2'!$B:$K,10,0)</f>
        <v>0</v>
      </c>
      <c r="T118" s="15">
        <f>VLOOKUP($A118,'[1]3'!$B:$K,10,0)</f>
        <v>0</v>
      </c>
      <c r="U118" s="15">
        <f>VLOOKUP($A118,'[1]4'!$B:$K,10,0)</f>
        <v>0</v>
      </c>
      <c r="V118" s="15">
        <f>VLOOKUP($A118,'[1]5'!$B:$K,10,0)</f>
        <v>0</v>
      </c>
      <c r="W118" s="15">
        <f>VLOOKUP($A118,'[1]6'!$B:$K,10,0)</f>
        <v>0</v>
      </c>
      <c r="X118" s="14">
        <f>AVERAGEIF(R118:W118,"&gt;=0%")</f>
        <v>0</v>
      </c>
      <c r="Y118" s="14">
        <f>IFERROR(X118,0%)</f>
        <v>0</v>
      </c>
      <c r="Z118" s="15">
        <f>VLOOKUP($A118,'[1]7'!$B:$K,10,0)</f>
        <v>0</v>
      </c>
      <c r="AA118" s="15">
        <f>VLOOKUP($A118,'[1]9'!$B:$K,10,0)</f>
        <v>0</v>
      </c>
      <c r="AB118" s="15">
        <f>VLOOKUP($A118,'[1]10'!$B:$K,10,0)</f>
        <v>0</v>
      </c>
      <c r="AC118" s="15">
        <f>VLOOKUP($A118,'[1]11'!$B:$K,10,0)</f>
        <v>0</v>
      </c>
      <c r="AD118" s="15">
        <f>VLOOKUP($A118,'[1]12'!$B:$K,10,0)</f>
        <v>0</v>
      </c>
      <c r="AE118" s="15">
        <f>VLOOKUP($A118,'[1]13'!$B:$K,10,0)</f>
        <v>0</v>
      </c>
      <c r="AF118" s="14">
        <f>AVERAGEIF(Z118:AE118,"&gt;=0%")</f>
        <v>0</v>
      </c>
      <c r="AG118" s="14">
        <f>IFERROR(AF118,0%)</f>
        <v>0</v>
      </c>
      <c r="AH118" s="15">
        <f>VLOOKUP($A118,'[1]14'!$B:$K,10,0)</f>
        <v>0</v>
      </c>
      <c r="AI118" s="15">
        <f>VLOOKUP($A118,'[1]16'!$B:$K,10,0)</f>
        <v>0</v>
      </c>
      <c r="AJ118" s="15">
        <f>VLOOKUP($A118,'[1]17'!$B:$K,10,0)</f>
        <v>0</v>
      </c>
      <c r="AK118" s="15">
        <f>VLOOKUP($A118,'[1]18'!$B:$K,10,0)</f>
        <v>0</v>
      </c>
      <c r="AL118" s="15">
        <f>VLOOKUP($A118,'[1]19'!$B:$K,10,0)</f>
        <v>0</v>
      </c>
      <c r="AM118" s="15">
        <f>VLOOKUP($A118,'[1]20'!$B:$K,10,0)</f>
        <v>0</v>
      </c>
      <c r="AN118" s="14">
        <f>AVERAGEIF(AH118:AM118,"&gt;=0")</f>
        <v>0</v>
      </c>
      <c r="AO118" s="14">
        <f>IFERROR(AN118,0%)</f>
        <v>0</v>
      </c>
      <c r="AP118" s="15">
        <f>VLOOKUP($A118,'[1]21'!$B:$K,10,0)</f>
        <v>0</v>
      </c>
      <c r="AQ118" s="15">
        <f>VLOOKUP($A118,'[1]23'!$B:$K,10,0)</f>
        <v>0</v>
      </c>
      <c r="AR118" s="15">
        <f>VLOOKUP($A118,'[1]23'!$B:$K,10,0)</f>
        <v>0</v>
      </c>
      <c r="AS118" s="14">
        <f>AVERAGEIF(AP118:AR118,"&gt;=0")</f>
        <v>0</v>
      </c>
      <c r="AT118" s="14">
        <f>IFERROR(AS118,0%)</f>
        <v>0</v>
      </c>
      <c r="AU118" s="16" t="str">
        <f>IF(I118&lt;65.01%,"C",IF(I118&lt;75%,"B",IF(I118&lt;80%,"A",IF(I118&lt;85%,"A1",IF(I118&lt;90%,"A2",IF(I118&lt;100%,"A+",IF(I118&lt;64.09%,"C")))))))</f>
        <v>C</v>
      </c>
      <c r="AW118" s="18" t="str">
        <f>REPT("|",L118*100)&amp;TEXT(L118," #%")</f>
        <v xml:space="preserve"> %</v>
      </c>
      <c r="AX118" s="19" t="e">
        <f>VLOOKUP(A118,[2]Sheet1!$B:$AL,37,0)</f>
        <v>#N/A</v>
      </c>
      <c r="AY118" s="20" t="e">
        <f>AX118/22</f>
        <v>#N/A</v>
      </c>
      <c r="AZ118" s="21">
        <v>1</v>
      </c>
      <c r="BA118" s="21">
        <v>1</v>
      </c>
      <c r="BB118" s="21">
        <v>1</v>
      </c>
      <c r="BC118" s="21">
        <v>1</v>
      </c>
      <c r="BD118" s="20">
        <f>SUM(AZ118:BC118)/4</f>
        <v>1</v>
      </c>
      <c r="BE118" s="21">
        <v>2</v>
      </c>
      <c r="BF118" s="21">
        <v>3</v>
      </c>
      <c r="BG118" s="21">
        <v>3</v>
      </c>
      <c r="BH118" s="21">
        <v>5</v>
      </c>
      <c r="BI118" s="21" t="s">
        <v>35</v>
      </c>
      <c r="BJ118" s="21" t="s">
        <v>35</v>
      </c>
      <c r="BK118" s="21" t="s">
        <v>35</v>
      </c>
      <c r="BL118" s="21" t="s">
        <v>35</v>
      </c>
      <c r="BM118" s="21" t="s">
        <v>35</v>
      </c>
      <c r="BN118" s="21" t="s">
        <v>35</v>
      </c>
      <c r="BO118" s="21" t="s">
        <v>35</v>
      </c>
      <c r="BP118" s="21" t="s">
        <v>35</v>
      </c>
      <c r="BQ118" s="21" t="s">
        <v>35</v>
      </c>
      <c r="BR118" s="21" t="s">
        <v>35</v>
      </c>
      <c r="BS118" s="21" t="s">
        <v>35</v>
      </c>
      <c r="BT118" s="21" t="s">
        <v>35</v>
      </c>
    </row>
    <row r="119" spans="1:72" s="26" customFormat="1" ht="22.5" customHeight="1" x14ac:dyDescent="0.3">
      <c r="A119" s="8">
        <f>'[1]Cost Report'!B126</f>
        <v>3470</v>
      </c>
      <c r="B119" s="9" t="str">
        <f>'[1]Cost Report'!C126</f>
        <v>RANICHANDRA G</v>
      </c>
      <c r="C119" s="10" t="str">
        <f>VLOOKUP(A119,'[1]26-Master'!B:D,3,0)</f>
        <v>T</v>
      </c>
      <c r="D119" s="11">
        <f>VLOOKUP(A119,'[1]26-Master'!B:E,4,0)</f>
        <v>0.6</v>
      </c>
      <c r="E119" s="12">
        <f>Q119</f>
        <v>0</v>
      </c>
      <c r="F119" s="12">
        <f>Y119</f>
        <v>0</v>
      </c>
      <c r="G119" s="12">
        <f>Y119</f>
        <v>0</v>
      </c>
      <c r="H119" s="12">
        <f>AO119</f>
        <v>0</v>
      </c>
      <c r="I119" s="13">
        <f>AVERAGEIF(E119:H119,"&gt;=0%")</f>
        <v>0</v>
      </c>
      <c r="J119" s="12">
        <f>AT119</f>
        <v>0</v>
      </c>
      <c r="K119" s="14" t="e">
        <f>AVERAGEIF(E119:J119,"&gt;0%")</f>
        <v>#DIV/0!</v>
      </c>
      <c r="L119" s="13">
        <f>IFERROR(K119,0%)</f>
        <v>0</v>
      </c>
      <c r="M119" s="15">
        <f>VLOOKUP($A119,'[1]26-Master'!$B:$K,10,0)</f>
        <v>0</v>
      </c>
      <c r="N119" s="15">
        <f>VLOOKUP($A119,'[1]29'!$B:$K,10,0)</f>
        <v>0</v>
      </c>
      <c r="O119" s="15">
        <f>VLOOKUP($A119,'[1]30'!$B:$K,10,0)</f>
        <v>0</v>
      </c>
      <c r="P119" s="14">
        <f>AVERAGEIF(M119:O119,"&gt;=0%")</f>
        <v>0</v>
      </c>
      <c r="Q119" s="14">
        <f>IFERROR(P119,0%)</f>
        <v>0</v>
      </c>
      <c r="R119" s="15">
        <f>VLOOKUP($A119,'[1]31'!$B:$K,10,0)</f>
        <v>0</v>
      </c>
      <c r="S119" s="15">
        <f>VLOOKUP($A119,'[1]2'!$B:$K,10,0)</f>
        <v>0</v>
      </c>
      <c r="T119" s="15">
        <f>VLOOKUP($A119,'[1]3'!$B:$K,10,0)</f>
        <v>0</v>
      </c>
      <c r="U119" s="15">
        <f>VLOOKUP($A119,'[1]4'!$B:$K,10,0)</f>
        <v>0</v>
      </c>
      <c r="V119" s="15">
        <f>VLOOKUP($A119,'[1]5'!$B:$K,10,0)</f>
        <v>0</v>
      </c>
      <c r="W119" s="15">
        <f>VLOOKUP($A119,'[1]6'!$B:$K,10,0)</f>
        <v>0</v>
      </c>
      <c r="X119" s="14">
        <f>AVERAGEIF(R119:W119,"&gt;=0%")</f>
        <v>0</v>
      </c>
      <c r="Y119" s="14">
        <f>IFERROR(X119,0%)</f>
        <v>0</v>
      </c>
      <c r="Z119" s="15">
        <f>VLOOKUP($A119,'[1]7'!$B:$K,10,0)</f>
        <v>0</v>
      </c>
      <c r="AA119" s="15">
        <f>VLOOKUP($A119,'[1]9'!$B:$K,10,0)</f>
        <v>0</v>
      </c>
      <c r="AB119" s="15">
        <f>VLOOKUP($A119,'[1]10'!$B:$K,10,0)</f>
        <v>0</v>
      </c>
      <c r="AC119" s="15">
        <f>VLOOKUP($A119,'[1]11'!$B:$K,10,0)</f>
        <v>0</v>
      </c>
      <c r="AD119" s="15">
        <f>VLOOKUP($A119,'[1]12'!$B:$K,10,0)</f>
        <v>0</v>
      </c>
      <c r="AE119" s="15">
        <f>VLOOKUP($A119,'[1]13'!$B:$K,10,0)</f>
        <v>0</v>
      </c>
      <c r="AF119" s="14">
        <f>AVERAGEIF(Z119:AE119,"&gt;=0%")</f>
        <v>0</v>
      </c>
      <c r="AG119" s="14">
        <f>IFERROR(AF119,0%)</f>
        <v>0</v>
      </c>
      <c r="AH119" s="15">
        <f>VLOOKUP($A119,'[1]14'!$B:$K,10,0)</f>
        <v>0</v>
      </c>
      <c r="AI119" s="15">
        <f>VLOOKUP($A119,'[1]16'!$B:$K,10,0)</f>
        <v>0</v>
      </c>
      <c r="AJ119" s="15">
        <f>VLOOKUP($A119,'[1]17'!$B:$K,10,0)</f>
        <v>0</v>
      </c>
      <c r="AK119" s="15">
        <f>VLOOKUP($A119,'[1]18'!$B:$K,10,0)</f>
        <v>0</v>
      </c>
      <c r="AL119" s="15">
        <f>VLOOKUP($A119,'[1]19'!$B:$K,10,0)</f>
        <v>0</v>
      </c>
      <c r="AM119" s="15">
        <f>VLOOKUP($A119,'[1]20'!$B:$K,10,0)</f>
        <v>0</v>
      </c>
      <c r="AN119" s="14">
        <f>AVERAGEIF(AH119:AM119,"&gt;=0")</f>
        <v>0</v>
      </c>
      <c r="AO119" s="14">
        <f>IFERROR(AN119,0%)</f>
        <v>0</v>
      </c>
      <c r="AP119" s="15">
        <f>VLOOKUP($A119,'[1]21'!$B:$K,10,0)</f>
        <v>0</v>
      </c>
      <c r="AQ119" s="15">
        <f>VLOOKUP($A119,'[1]23'!$B:$K,10,0)</f>
        <v>0</v>
      </c>
      <c r="AR119" s="15">
        <f>VLOOKUP($A119,'[1]23'!$B:$K,10,0)</f>
        <v>0</v>
      </c>
      <c r="AS119" s="14">
        <f>AVERAGEIF(AP119:AR119,"&gt;=0")</f>
        <v>0</v>
      </c>
      <c r="AT119" s="14">
        <f>IFERROR(AS119,0%)</f>
        <v>0</v>
      </c>
      <c r="AU119" s="16" t="str">
        <f>IF(I119&lt;65.01%,"C",IF(I119&lt;75%,"B",IF(I119&lt;80%,"A",IF(I119&lt;85%,"A1",IF(I119&lt;90%,"A2",IF(I119&lt;100%,"A+",IF(I119&lt;64.09%,"C")))))))</f>
        <v>C</v>
      </c>
      <c r="AW119" s="18" t="str">
        <f>REPT("|",L119*100)&amp;TEXT(L119," #%")</f>
        <v xml:space="preserve"> %</v>
      </c>
      <c r="AX119" s="19" t="e">
        <f>VLOOKUP(A119,[2]Sheet1!$B:$AL,37,0)</f>
        <v>#N/A</v>
      </c>
      <c r="AY119" s="20" t="e">
        <f>AX119/22</f>
        <v>#N/A</v>
      </c>
      <c r="AZ119" s="21">
        <v>1</v>
      </c>
      <c r="BA119" s="21">
        <v>1</v>
      </c>
      <c r="BB119" s="21">
        <v>1</v>
      </c>
      <c r="BC119" s="21">
        <v>1</v>
      </c>
      <c r="BD119" s="20">
        <f>SUM(AZ119:BC119)/4</f>
        <v>1</v>
      </c>
      <c r="BE119" s="21">
        <v>2</v>
      </c>
      <c r="BF119" s="21">
        <v>3</v>
      </c>
      <c r="BG119" s="21">
        <v>3</v>
      </c>
      <c r="BH119" s="21">
        <v>5</v>
      </c>
      <c r="BI119" s="21" t="s">
        <v>35</v>
      </c>
      <c r="BJ119" s="21" t="s">
        <v>35</v>
      </c>
      <c r="BK119" s="21" t="s">
        <v>35</v>
      </c>
      <c r="BL119" s="21" t="s">
        <v>35</v>
      </c>
      <c r="BM119" s="21" t="s">
        <v>35</v>
      </c>
      <c r="BN119" s="21" t="s">
        <v>35</v>
      </c>
      <c r="BO119" s="21" t="s">
        <v>35</v>
      </c>
      <c r="BP119" s="21" t="s">
        <v>35</v>
      </c>
      <c r="BQ119" s="21" t="s">
        <v>35</v>
      </c>
      <c r="BR119" s="21" t="s">
        <v>35</v>
      </c>
      <c r="BS119" s="21" t="s">
        <v>35</v>
      </c>
      <c r="BT119" s="21" t="s">
        <v>35</v>
      </c>
    </row>
    <row r="120" spans="1:72" s="26" customFormat="1" ht="22.5" customHeight="1" x14ac:dyDescent="0.3">
      <c r="A120" s="8">
        <f>'[1]Cost Report'!B127</f>
        <v>3471</v>
      </c>
      <c r="B120" s="9" t="str">
        <f>'[1]Cost Report'!C127</f>
        <v>RAJESWARI K</v>
      </c>
      <c r="C120" s="10" t="str">
        <f>VLOOKUP(A120,'[1]26-Master'!B:D,3,0)</f>
        <v>T</v>
      </c>
      <c r="D120" s="11">
        <f>VLOOKUP(A120,'[1]26-Master'!B:E,4,0)</f>
        <v>0.6</v>
      </c>
      <c r="E120" s="12">
        <f>Q120</f>
        <v>0</v>
      </c>
      <c r="F120" s="12">
        <f>Y120</f>
        <v>0</v>
      </c>
      <c r="G120" s="12">
        <f>Y120</f>
        <v>0</v>
      </c>
      <c r="H120" s="12">
        <f>AO120</f>
        <v>0</v>
      </c>
      <c r="I120" s="13">
        <f>AVERAGEIF(E120:H120,"&gt;=0%")</f>
        <v>0</v>
      </c>
      <c r="J120" s="12">
        <f>AT120</f>
        <v>0</v>
      </c>
      <c r="K120" s="14" t="e">
        <f>AVERAGEIF(E120:J120,"&gt;0%")</f>
        <v>#DIV/0!</v>
      </c>
      <c r="L120" s="13">
        <f>IFERROR(K120,0%)</f>
        <v>0</v>
      </c>
      <c r="M120" s="15">
        <f>VLOOKUP($A120,'[1]26-Master'!$B:$K,10,0)</f>
        <v>0</v>
      </c>
      <c r="N120" s="15">
        <f>VLOOKUP($A120,'[1]29'!$B:$K,10,0)</f>
        <v>0</v>
      </c>
      <c r="O120" s="15">
        <f>VLOOKUP($A120,'[1]30'!$B:$K,10,0)</f>
        <v>0</v>
      </c>
      <c r="P120" s="14">
        <f>AVERAGEIF(M120:O120,"&gt;=0%")</f>
        <v>0</v>
      </c>
      <c r="Q120" s="14">
        <f>IFERROR(P120,0%)</f>
        <v>0</v>
      </c>
      <c r="R120" s="15">
        <f>VLOOKUP($A120,'[1]31'!$B:$K,10,0)</f>
        <v>0</v>
      </c>
      <c r="S120" s="15">
        <f>VLOOKUP($A120,'[1]2'!$B:$K,10,0)</f>
        <v>0</v>
      </c>
      <c r="T120" s="15">
        <f>VLOOKUP($A120,'[1]3'!$B:$K,10,0)</f>
        <v>0</v>
      </c>
      <c r="U120" s="15">
        <f>VLOOKUP($A120,'[1]4'!$B:$K,10,0)</f>
        <v>0</v>
      </c>
      <c r="V120" s="15">
        <f>VLOOKUP($A120,'[1]5'!$B:$K,10,0)</f>
        <v>0</v>
      </c>
      <c r="W120" s="15">
        <f>VLOOKUP($A120,'[1]6'!$B:$K,10,0)</f>
        <v>0</v>
      </c>
      <c r="X120" s="14">
        <f>AVERAGEIF(R120:W120,"&gt;=0%")</f>
        <v>0</v>
      </c>
      <c r="Y120" s="14">
        <f>IFERROR(X120,0%)</f>
        <v>0</v>
      </c>
      <c r="Z120" s="15">
        <f>VLOOKUP($A120,'[1]7'!$B:$K,10,0)</f>
        <v>0</v>
      </c>
      <c r="AA120" s="15">
        <f>VLOOKUP($A120,'[1]9'!$B:$K,10,0)</f>
        <v>0</v>
      </c>
      <c r="AB120" s="15">
        <f>VLOOKUP($A120,'[1]10'!$B:$K,10,0)</f>
        <v>0</v>
      </c>
      <c r="AC120" s="15">
        <f>VLOOKUP($A120,'[1]11'!$B:$K,10,0)</f>
        <v>0</v>
      </c>
      <c r="AD120" s="15">
        <f>VLOOKUP($A120,'[1]12'!$B:$K,10,0)</f>
        <v>0</v>
      </c>
      <c r="AE120" s="15">
        <f>VLOOKUP($A120,'[1]13'!$B:$K,10,0)</f>
        <v>0</v>
      </c>
      <c r="AF120" s="14">
        <f>AVERAGEIF(Z120:AE120,"&gt;=0%")</f>
        <v>0</v>
      </c>
      <c r="AG120" s="14">
        <f>IFERROR(AF120,0%)</f>
        <v>0</v>
      </c>
      <c r="AH120" s="15">
        <f>VLOOKUP($A120,'[1]14'!$B:$K,10,0)</f>
        <v>0</v>
      </c>
      <c r="AI120" s="15">
        <f>VLOOKUP($A120,'[1]16'!$B:$K,10,0)</f>
        <v>0</v>
      </c>
      <c r="AJ120" s="15">
        <f>VLOOKUP($A120,'[1]17'!$B:$K,10,0)</f>
        <v>0</v>
      </c>
      <c r="AK120" s="15">
        <f>VLOOKUP($A120,'[1]18'!$B:$K,10,0)</f>
        <v>0</v>
      </c>
      <c r="AL120" s="15">
        <f>VLOOKUP($A120,'[1]19'!$B:$K,10,0)</f>
        <v>0</v>
      </c>
      <c r="AM120" s="15">
        <f>VLOOKUP($A120,'[1]20'!$B:$K,10,0)</f>
        <v>0</v>
      </c>
      <c r="AN120" s="14">
        <f>AVERAGEIF(AH120:AM120,"&gt;=0")</f>
        <v>0</v>
      </c>
      <c r="AO120" s="14">
        <f>IFERROR(AN120,0%)</f>
        <v>0</v>
      </c>
      <c r="AP120" s="15">
        <f>VLOOKUP($A120,'[1]21'!$B:$K,10,0)</f>
        <v>0</v>
      </c>
      <c r="AQ120" s="15">
        <f>VLOOKUP($A120,'[1]23'!$B:$K,10,0)</f>
        <v>0</v>
      </c>
      <c r="AR120" s="15">
        <f>VLOOKUP($A120,'[1]23'!$B:$K,10,0)</f>
        <v>0</v>
      </c>
      <c r="AS120" s="14">
        <f>AVERAGEIF(AP120:AR120,"&gt;=0")</f>
        <v>0</v>
      </c>
      <c r="AT120" s="14">
        <f>IFERROR(AS120,0%)</f>
        <v>0</v>
      </c>
      <c r="AU120" s="16" t="str">
        <f>IF(I120&lt;65.01%,"C",IF(I120&lt;75%,"B",IF(I120&lt;80%,"A",IF(I120&lt;85%,"A1",IF(I120&lt;90%,"A2",IF(I120&lt;100%,"A+",IF(I120&lt;64.09%,"C")))))))</f>
        <v>C</v>
      </c>
      <c r="AW120" s="18" t="str">
        <f>REPT("|",L120*100)&amp;TEXT(L120," #%")</f>
        <v xml:space="preserve"> %</v>
      </c>
      <c r="AX120" s="19" t="e">
        <f>VLOOKUP(A120,[2]Sheet1!$B:$AL,37,0)</f>
        <v>#N/A</v>
      </c>
      <c r="AY120" s="20" t="e">
        <f>AX120/22</f>
        <v>#N/A</v>
      </c>
      <c r="AZ120" s="21">
        <v>1</v>
      </c>
      <c r="BA120" s="21">
        <v>1</v>
      </c>
      <c r="BB120" s="21">
        <v>1</v>
      </c>
      <c r="BC120" s="21">
        <v>1</v>
      </c>
      <c r="BD120" s="20">
        <f>SUM(AZ120:BC120)/4</f>
        <v>1</v>
      </c>
      <c r="BE120" s="21">
        <v>2</v>
      </c>
      <c r="BF120" s="21">
        <v>3</v>
      </c>
      <c r="BG120" s="21">
        <v>3</v>
      </c>
      <c r="BH120" s="21">
        <v>5</v>
      </c>
      <c r="BI120" s="21" t="s">
        <v>35</v>
      </c>
      <c r="BJ120" s="21" t="s">
        <v>35</v>
      </c>
      <c r="BK120" s="21" t="s">
        <v>35</v>
      </c>
      <c r="BL120" s="21" t="s">
        <v>35</v>
      </c>
      <c r="BM120" s="21" t="s">
        <v>35</v>
      </c>
      <c r="BN120" s="21" t="s">
        <v>35</v>
      </c>
      <c r="BO120" s="21" t="s">
        <v>35</v>
      </c>
      <c r="BP120" s="21" t="s">
        <v>35</v>
      </c>
      <c r="BQ120" s="21" t="s">
        <v>35</v>
      </c>
      <c r="BR120" s="21" t="s">
        <v>35</v>
      </c>
      <c r="BS120" s="21" t="s">
        <v>35</v>
      </c>
      <c r="BT120" s="21" t="s">
        <v>35</v>
      </c>
    </row>
    <row r="121" spans="1:72" s="26" customFormat="1" ht="22.5" customHeight="1" x14ac:dyDescent="0.3">
      <c r="A121" s="8">
        <f>'[1]Cost Report'!B128</f>
        <v>3473</v>
      </c>
      <c r="B121" s="9" t="str">
        <f>'[1]Cost Report'!C128</f>
        <v>ELAKIYA V</v>
      </c>
      <c r="C121" s="10" t="str">
        <f>VLOOKUP(A121,'[1]26-Master'!B:D,3,0)</f>
        <v>T</v>
      </c>
      <c r="D121" s="11">
        <f>VLOOKUP(A121,'[1]26-Master'!B:E,4,0)</f>
        <v>0.6</v>
      </c>
      <c r="E121" s="12">
        <f>Q121</f>
        <v>0.32666666666666666</v>
      </c>
      <c r="F121" s="12">
        <f>Y121</f>
        <v>0.39166666666666666</v>
      </c>
      <c r="G121" s="12">
        <f>Y121</f>
        <v>0.39166666666666666</v>
      </c>
      <c r="H121" s="12">
        <f>AO121</f>
        <v>0</v>
      </c>
      <c r="I121" s="13">
        <f>AVERAGEIF(E121:H121,"&gt;0%")</f>
        <v>0.36999999999999994</v>
      </c>
      <c r="J121" s="12">
        <f>AT121</f>
        <v>0</v>
      </c>
      <c r="K121" s="14">
        <f>AVERAGEIF(E121:J121,"&gt;0%")</f>
        <v>0.36999999999999994</v>
      </c>
      <c r="L121" s="13">
        <f>IFERROR(K121,0%)</f>
        <v>0.36999999999999994</v>
      </c>
      <c r="M121" s="15">
        <f>VLOOKUP($A121,'[1]26-Master'!$B:$K,10,0)</f>
        <v>0.28000000000000003</v>
      </c>
      <c r="N121" s="15">
        <f>VLOOKUP($A121,'[1]29'!$B:$K,10,0)</f>
        <v>0.35</v>
      </c>
      <c r="O121" s="15">
        <f>VLOOKUP($A121,'[1]30'!$B:$K,10,0)</f>
        <v>0.35</v>
      </c>
      <c r="P121" s="14">
        <f>AVERAGEIF(M121:O121,"&gt;0%")</f>
        <v>0.32666666666666666</v>
      </c>
      <c r="Q121" s="14">
        <f>IFERROR(P121,0%)</f>
        <v>0.32666666666666666</v>
      </c>
      <c r="R121" s="15">
        <f>VLOOKUP($A121,'[1]31'!$B:$K,10,0)</f>
        <v>0.46</v>
      </c>
      <c r="S121" s="15">
        <f>VLOOKUP($A121,'[1]2'!$B:$K,10,0)</f>
        <v>0.34</v>
      </c>
      <c r="T121" s="15">
        <f>VLOOKUP($A121,'[1]3'!$B:$K,10,0)</f>
        <v>0.37</v>
      </c>
      <c r="U121" s="15">
        <f>VLOOKUP($A121,'[1]4'!$B:$K,10,0)</f>
        <v>0.48</v>
      </c>
      <c r="V121" s="15">
        <f>VLOOKUP($A121,'[1]5'!$B:$K,10,0)</f>
        <v>0.31</v>
      </c>
      <c r="W121" s="15">
        <f>VLOOKUP($A121,'[1]6'!$B:$K,10,0)</f>
        <v>0.39</v>
      </c>
      <c r="X121" s="14">
        <f>AVERAGEIF(R121:W121,"&gt;0%")</f>
        <v>0.39166666666666666</v>
      </c>
      <c r="Y121" s="14">
        <f>IFERROR(X121,0%)</f>
        <v>0.39166666666666666</v>
      </c>
      <c r="Z121" s="15">
        <f>VLOOKUP($A121,'[1]7'!$B:$K,10,0)</f>
        <v>0.45</v>
      </c>
      <c r="AA121" s="15">
        <f>VLOOKUP($A121,'[1]9'!$B:$K,10,0)</f>
        <v>0.42</v>
      </c>
      <c r="AB121" s="15">
        <f>VLOOKUP($A121,'[1]10'!$B:$K,10,0)</f>
        <v>0.42</v>
      </c>
      <c r="AC121" s="15">
        <f>VLOOKUP($A121,'[1]11'!$B:$K,10,0)</f>
        <v>0</v>
      </c>
      <c r="AD121" s="15">
        <f>VLOOKUP($A121,'[1]12'!$B:$K,10,0)</f>
        <v>0.51</v>
      </c>
      <c r="AE121" s="15">
        <f>VLOOKUP($A121,'[1]13'!$B:$K,10,0)</f>
        <v>0</v>
      </c>
      <c r="AF121" s="14">
        <f>AVERAGEIF(Z121:AE121,"&gt;0%")</f>
        <v>0.45</v>
      </c>
      <c r="AG121" s="14">
        <f>IFERROR(AF121,0%)</f>
        <v>0.45</v>
      </c>
      <c r="AH121" s="15">
        <f>VLOOKUP($A121,'[1]14'!$B:$K,10,0)</f>
        <v>0</v>
      </c>
      <c r="AI121" s="15">
        <f>VLOOKUP($A121,'[1]16'!$B:$K,10,0)</f>
        <v>0</v>
      </c>
      <c r="AJ121" s="15">
        <f>VLOOKUP($A121,'[1]17'!$B:$K,10,0)</f>
        <v>0</v>
      </c>
      <c r="AK121" s="15">
        <f>VLOOKUP($A121,'[1]18'!$B:$K,10,0)</f>
        <v>0</v>
      </c>
      <c r="AL121" s="15">
        <f>VLOOKUP($A121,'[1]19'!$B:$K,10,0)</f>
        <v>0</v>
      </c>
      <c r="AM121" s="15">
        <f>VLOOKUP($A121,'[1]20'!$B:$K,10,0)</f>
        <v>0</v>
      </c>
      <c r="AN121" s="14">
        <f>AVERAGEIF(AH121:AM121,"&gt;=0")</f>
        <v>0</v>
      </c>
      <c r="AO121" s="14">
        <f>IFERROR(AN121,0%)</f>
        <v>0</v>
      </c>
      <c r="AP121" s="15">
        <f>VLOOKUP($A121,'[1]21'!$B:$K,10,0)</f>
        <v>0</v>
      </c>
      <c r="AQ121" s="15">
        <f>VLOOKUP($A121,'[1]23'!$B:$K,10,0)</f>
        <v>0</v>
      </c>
      <c r="AR121" s="15">
        <f>VLOOKUP($A121,'[1]23'!$B:$K,10,0)</f>
        <v>0</v>
      </c>
      <c r="AS121" s="14">
        <f>AVERAGEIF(AP121:AR121,"&gt;=0")</f>
        <v>0</v>
      </c>
      <c r="AT121" s="14">
        <f>IFERROR(AS121,0%)</f>
        <v>0</v>
      </c>
      <c r="AU121" s="16" t="str">
        <f>IF(I121&lt;65.01%,"C",IF(I121&lt;75%,"B",IF(I121&lt;80%,"A",IF(I121&lt;85%,"A1",IF(I121&lt;90%,"A2",IF(I121&lt;100%,"A+",IF(I121&lt;64.09%,"C")))))))</f>
        <v>C</v>
      </c>
      <c r="AW121" s="18" t="str">
        <f>REPT("|",L121*100)&amp;TEXT(L121," #%")</f>
        <v>|||||||||||||||||||||||||||||||||||| 37%</v>
      </c>
      <c r="AX121" s="19">
        <v>0</v>
      </c>
      <c r="AY121" s="20">
        <f>AX121/22</f>
        <v>0</v>
      </c>
      <c r="AZ121" s="21">
        <v>0</v>
      </c>
      <c r="BA121" s="21">
        <v>0</v>
      </c>
      <c r="BB121" s="21">
        <v>0</v>
      </c>
      <c r="BC121" s="21">
        <v>0</v>
      </c>
      <c r="BD121" s="20">
        <f>SUM(AZ121:BC121)/4</f>
        <v>0</v>
      </c>
      <c r="BE121" s="21">
        <v>2</v>
      </c>
      <c r="BF121" s="21" t="s">
        <v>35</v>
      </c>
      <c r="BG121" s="21">
        <v>3</v>
      </c>
      <c r="BH121" s="21" t="s">
        <v>35</v>
      </c>
      <c r="BI121" s="21" t="s">
        <v>35</v>
      </c>
      <c r="BJ121" s="21" t="s">
        <v>35</v>
      </c>
      <c r="BK121" s="21" t="s">
        <v>35</v>
      </c>
      <c r="BL121" s="21" t="s">
        <v>35</v>
      </c>
      <c r="BM121" s="21" t="s">
        <v>35</v>
      </c>
      <c r="BN121" s="21" t="s">
        <v>35</v>
      </c>
      <c r="BO121" s="21" t="s">
        <v>35</v>
      </c>
      <c r="BP121" s="21" t="s">
        <v>35</v>
      </c>
      <c r="BQ121" s="21" t="s">
        <v>35</v>
      </c>
      <c r="BR121" s="21" t="s">
        <v>35</v>
      </c>
      <c r="BS121" s="21" t="s">
        <v>35</v>
      </c>
      <c r="BT121" s="21" t="s">
        <v>35</v>
      </c>
    </row>
    <row r="122" spans="1:72" s="26" customFormat="1" ht="22.5" customHeight="1" x14ac:dyDescent="0.3">
      <c r="A122" s="8">
        <f>'[1]Cost Report'!B129</f>
        <v>3474</v>
      </c>
      <c r="B122" s="9" t="str">
        <f>'[1]Cost Report'!C129</f>
        <v>MATHUSRI B</v>
      </c>
      <c r="C122" s="10" t="str">
        <f>VLOOKUP(A122,'[1]26-Master'!B:D,3,0)</f>
        <v>B</v>
      </c>
      <c r="D122" s="11">
        <f>VLOOKUP(A122,'[1]26-Master'!B:E,4,0)</f>
        <v>0.7</v>
      </c>
      <c r="E122" s="12">
        <f>Q122</f>
        <v>0.435</v>
      </c>
      <c r="F122" s="12">
        <f>Y122</f>
        <v>0.66399999999999992</v>
      </c>
      <c r="G122" s="12">
        <f>Y122</f>
        <v>0.66399999999999992</v>
      </c>
      <c r="H122" s="12">
        <f>AO122</f>
        <v>0</v>
      </c>
      <c r="I122" s="13">
        <f>AVERAGEIF(E122:H122,"&gt;0%")</f>
        <v>0.58766666666666667</v>
      </c>
      <c r="J122" s="12">
        <f>AT122</f>
        <v>0</v>
      </c>
      <c r="K122" s="14">
        <f>AVERAGEIF(E122:J122,"&gt;0%")</f>
        <v>0.58766666666666667</v>
      </c>
      <c r="L122" s="13">
        <f>IFERROR(K122,0%)</f>
        <v>0.58766666666666667</v>
      </c>
      <c r="M122" s="15">
        <f>VLOOKUP($A122,'[1]26-Master'!$B:$K,10,0)</f>
        <v>0.48</v>
      </c>
      <c r="N122" s="15">
        <f>VLOOKUP($A122,'[1]29'!$B:$K,10,0)</f>
        <v>0</v>
      </c>
      <c r="O122" s="15">
        <f>VLOOKUP($A122,'[1]30'!$B:$K,10,0)</f>
        <v>0.39</v>
      </c>
      <c r="P122" s="14">
        <f>AVERAGEIF(M122:O122,"&gt;0%")</f>
        <v>0.435</v>
      </c>
      <c r="Q122" s="14">
        <f>IFERROR(P122,0%)</f>
        <v>0.435</v>
      </c>
      <c r="R122" s="15">
        <f>VLOOKUP($A122,'[1]31'!$B:$K,10,0)</f>
        <v>0.73</v>
      </c>
      <c r="S122" s="15">
        <f>VLOOKUP($A122,'[1]2'!$B:$K,10,0)</f>
        <v>0.49</v>
      </c>
      <c r="T122" s="15">
        <f>VLOOKUP($A122,'[1]3'!$B:$K,10,0)</f>
        <v>0.79</v>
      </c>
      <c r="U122" s="15">
        <f>VLOOKUP($A122,'[1]4'!$B:$K,10,0)</f>
        <v>0.77</v>
      </c>
      <c r="V122" s="15">
        <f>VLOOKUP($A122,'[1]5'!$B:$K,10,0)</f>
        <v>0.54</v>
      </c>
      <c r="W122" s="15">
        <f>VLOOKUP($A122,'[1]6'!$B:$K,10,0)</f>
        <v>0</v>
      </c>
      <c r="X122" s="14">
        <f>AVERAGEIF(R122:W122,"&gt;0%")</f>
        <v>0.66399999999999992</v>
      </c>
      <c r="Y122" s="14">
        <f>IFERROR(X122,0%)</f>
        <v>0.66399999999999992</v>
      </c>
      <c r="Z122" s="15">
        <f>VLOOKUP($A122,'[1]7'!$B:$K,10,0)</f>
        <v>0.72</v>
      </c>
      <c r="AA122" s="15">
        <f>VLOOKUP($A122,'[1]9'!$B:$K,10,0)</f>
        <v>0.71</v>
      </c>
      <c r="AB122" s="15">
        <f>VLOOKUP($A122,'[1]10'!$B:$K,10,0)</f>
        <v>0.81</v>
      </c>
      <c r="AC122" s="15">
        <f>VLOOKUP($A122,'[1]11'!$B:$K,10,0)</f>
        <v>0.78</v>
      </c>
      <c r="AD122" s="15">
        <f>VLOOKUP($A122,'[1]12'!$B:$K,10,0)</f>
        <v>0.04</v>
      </c>
      <c r="AE122" s="15">
        <f>VLOOKUP($A122,'[1]13'!$B:$K,10,0)</f>
        <v>0</v>
      </c>
      <c r="AF122" s="14">
        <f>AVERAGEIF(Z122:AE122,"&gt;0%")</f>
        <v>0.6120000000000001</v>
      </c>
      <c r="AG122" s="14">
        <f>IFERROR(AF122,0%)</f>
        <v>0.6120000000000001</v>
      </c>
      <c r="AH122" s="15">
        <f>VLOOKUP($A122,'[1]14'!$B:$K,10,0)</f>
        <v>0</v>
      </c>
      <c r="AI122" s="15">
        <f>VLOOKUP($A122,'[1]16'!$B:$K,10,0)</f>
        <v>0</v>
      </c>
      <c r="AJ122" s="15">
        <f>VLOOKUP($A122,'[1]17'!$B:$K,10,0)</f>
        <v>0</v>
      </c>
      <c r="AK122" s="15">
        <f>VLOOKUP($A122,'[1]18'!$B:$K,10,0)</f>
        <v>0</v>
      </c>
      <c r="AL122" s="15">
        <f>VLOOKUP($A122,'[1]19'!$B:$K,10,0)</f>
        <v>0</v>
      </c>
      <c r="AM122" s="15">
        <f>VLOOKUP($A122,'[1]20'!$B:$K,10,0)</f>
        <v>0</v>
      </c>
      <c r="AN122" s="14">
        <f>AVERAGEIF(AH122:AM122,"&gt;=0")</f>
        <v>0</v>
      </c>
      <c r="AO122" s="14">
        <f>IFERROR(AN122,0%)</f>
        <v>0</v>
      </c>
      <c r="AP122" s="15">
        <f>VLOOKUP($A122,'[1]21'!$B:$K,10,0)</f>
        <v>0</v>
      </c>
      <c r="AQ122" s="15">
        <f>VLOOKUP($A122,'[1]23'!$B:$K,10,0)</f>
        <v>0</v>
      </c>
      <c r="AR122" s="15">
        <f>VLOOKUP($A122,'[1]23'!$B:$K,10,0)</f>
        <v>0</v>
      </c>
      <c r="AS122" s="14">
        <f>AVERAGEIF(AP122:AR122,"&gt;=0")</f>
        <v>0</v>
      </c>
      <c r="AT122" s="14">
        <f>IFERROR(AS122,0%)</f>
        <v>0</v>
      </c>
      <c r="AU122" s="16" t="str">
        <f>IF(I122&lt;65.01%,"C",IF(I122&lt;75%,"B",IF(I122&lt;80%,"A",IF(I122&lt;85%,"A1",IF(I122&lt;90%,"A2",IF(I122&lt;100%,"A+",IF(I122&lt;64.09%,"C")))))))</f>
        <v>C</v>
      </c>
      <c r="AW122" s="18" t="str">
        <f>REPT("|",L122*100)&amp;TEXT(L122," #%")</f>
        <v>|||||||||||||||||||||||||||||||||||||||||||||||||||||||||| 59%</v>
      </c>
      <c r="AX122" s="19" t="e">
        <f>VLOOKUP(A122,[2]Sheet1!$B:$AL,37,0)</f>
        <v>#N/A</v>
      </c>
      <c r="AY122" s="20" t="e">
        <f>AX122/22</f>
        <v>#N/A</v>
      </c>
      <c r="AZ122" s="21">
        <v>1</v>
      </c>
      <c r="BA122" s="21">
        <v>1</v>
      </c>
      <c r="BB122" s="21">
        <v>1</v>
      </c>
      <c r="BC122" s="21">
        <v>1</v>
      </c>
      <c r="BD122" s="20">
        <f>SUM(AZ122:BC122)/4</f>
        <v>1</v>
      </c>
      <c r="BE122" s="21">
        <v>2</v>
      </c>
      <c r="BF122" s="21">
        <v>2</v>
      </c>
      <c r="BG122" s="21">
        <v>3</v>
      </c>
      <c r="BH122" s="21" t="s">
        <v>35</v>
      </c>
      <c r="BI122" s="21" t="s">
        <v>35</v>
      </c>
      <c r="BJ122" s="21" t="s">
        <v>35</v>
      </c>
      <c r="BK122" s="21" t="s">
        <v>35</v>
      </c>
      <c r="BL122" s="21" t="s">
        <v>35</v>
      </c>
      <c r="BM122" s="21" t="s">
        <v>35</v>
      </c>
      <c r="BN122" s="21" t="s">
        <v>35</v>
      </c>
      <c r="BO122" s="21" t="s">
        <v>35</v>
      </c>
      <c r="BP122" s="21" t="s">
        <v>35</v>
      </c>
      <c r="BQ122" s="21" t="s">
        <v>35</v>
      </c>
      <c r="BR122" s="21" t="s">
        <v>35</v>
      </c>
      <c r="BS122" s="21" t="s">
        <v>35</v>
      </c>
      <c r="BT122" s="21" t="s">
        <v>35</v>
      </c>
    </row>
    <row r="123" spans="1:72" s="26" customFormat="1" ht="22.5" customHeight="1" x14ac:dyDescent="0.3">
      <c r="A123" s="8">
        <f>'[1]Cost Report'!B130</f>
        <v>3478</v>
      </c>
      <c r="B123" s="9" t="str">
        <f>'[1]Cost Report'!C130</f>
        <v>VANITHA S</v>
      </c>
      <c r="C123" s="10" t="str">
        <f>VLOOKUP(A123,'[1]26-Master'!B:D,3,0)</f>
        <v>T</v>
      </c>
      <c r="D123" s="11">
        <f>VLOOKUP(A123,'[1]26-Master'!B:E,4,0)</f>
        <v>0.6</v>
      </c>
      <c r="E123" s="12">
        <f>Q123</f>
        <v>0</v>
      </c>
      <c r="F123" s="12">
        <f>Y123</f>
        <v>0</v>
      </c>
      <c r="G123" s="12">
        <f>Y123</f>
        <v>0</v>
      </c>
      <c r="H123" s="12">
        <f>AO123</f>
        <v>0</v>
      </c>
      <c r="I123" s="13">
        <f>AVERAGEIF(E123:H123,"&gt;=0%")</f>
        <v>0</v>
      </c>
      <c r="J123" s="12">
        <f>AT123</f>
        <v>0</v>
      </c>
      <c r="K123" s="14" t="e">
        <f>AVERAGEIF(E123:J123,"&gt;0%")</f>
        <v>#DIV/0!</v>
      </c>
      <c r="L123" s="13">
        <f>IFERROR(K123,0%)</f>
        <v>0</v>
      </c>
      <c r="M123" s="15">
        <f>VLOOKUP($A123,'[1]26-Master'!$B:$K,10,0)</f>
        <v>0</v>
      </c>
      <c r="N123" s="15">
        <f>VLOOKUP($A123,'[1]29'!$B:$K,10,0)</f>
        <v>0</v>
      </c>
      <c r="O123" s="15">
        <f>VLOOKUP($A123,'[1]30'!$B:$K,10,0)</f>
        <v>0</v>
      </c>
      <c r="P123" s="14">
        <f>AVERAGEIF(M123:O123,"&gt;=0%")</f>
        <v>0</v>
      </c>
      <c r="Q123" s="14">
        <f>IFERROR(P123,0%)</f>
        <v>0</v>
      </c>
      <c r="R123" s="15">
        <f>VLOOKUP($A123,'[1]31'!$B:$K,10,0)</f>
        <v>0</v>
      </c>
      <c r="S123" s="15">
        <f>VLOOKUP($A123,'[1]2'!$B:$K,10,0)</f>
        <v>0</v>
      </c>
      <c r="T123" s="15">
        <f>VLOOKUP($A123,'[1]3'!$B:$K,10,0)</f>
        <v>0</v>
      </c>
      <c r="U123" s="15">
        <f>VLOOKUP($A123,'[1]4'!$B:$K,10,0)</f>
        <v>0</v>
      </c>
      <c r="V123" s="15">
        <f>VLOOKUP($A123,'[1]5'!$B:$K,10,0)</f>
        <v>0</v>
      </c>
      <c r="W123" s="15">
        <f>VLOOKUP($A123,'[1]6'!$B:$K,10,0)</f>
        <v>0</v>
      </c>
      <c r="X123" s="14">
        <f>AVERAGEIF(R123:W123,"&gt;=0%")</f>
        <v>0</v>
      </c>
      <c r="Y123" s="14">
        <f>IFERROR(X123,0%)</f>
        <v>0</v>
      </c>
      <c r="Z123" s="15">
        <f>VLOOKUP($A123,'[1]7'!$B:$K,10,0)</f>
        <v>0</v>
      </c>
      <c r="AA123" s="15">
        <f>VLOOKUP($A123,'[1]9'!$B:$K,10,0)</f>
        <v>0</v>
      </c>
      <c r="AB123" s="15">
        <f>VLOOKUP($A123,'[1]10'!$B:$K,10,0)</f>
        <v>0</v>
      </c>
      <c r="AC123" s="15">
        <f>VLOOKUP($A123,'[1]11'!$B:$K,10,0)</f>
        <v>0</v>
      </c>
      <c r="AD123" s="15">
        <f>VLOOKUP($A123,'[1]12'!$B:$K,10,0)</f>
        <v>0</v>
      </c>
      <c r="AE123" s="15">
        <f>VLOOKUP($A123,'[1]13'!$B:$K,10,0)</f>
        <v>0</v>
      </c>
      <c r="AF123" s="14">
        <f>AVERAGEIF(Z123:AE123,"&gt;=0%")</f>
        <v>0</v>
      </c>
      <c r="AG123" s="14">
        <f>IFERROR(AF123,0%)</f>
        <v>0</v>
      </c>
      <c r="AH123" s="15">
        <f>VLOOKUP($A123,'[1]14'!$B:$K,10,0)</f>
        <v>0</v>
      </c>
      <c r="AI123" s="15">
        <f>VLOOKUP($A123,'[1]16'!$B:$K,10,0)</f>
        <v>0</v>
      </c>
      <c r="AJ123" s="15">
        <f>VLOOKUP($A123,'[1]17'!$B:$K,10,0)</f>
        <v>0</v>
      </c>
      <c r="AK123" s="15">
        <f>VLOOKUP($A123,'[1]18'!$B:$K,10,0)</f>
        <v>0</v>
      </c>
      <c r="AL123" s="15">
        <f>VLOOKUP($A123,'[1]19'!$B:$K,10,0)</f>
        <v>0</v>
      </c>
      <c r="AM123" s="15">
        <f>VLOOKUP($A123,'[1]20'!$B:$K,10,0)</f>
        <v>0</v>
      </c>
      <c r="AN123" s="14">
        <f>AVERAGEIF(AH123:AM123,"&gt;=0")</f>
        <v>0</v>
      </c>
      <c r="AO123" s="14">
        <f>IFERROR(AN123,0%)</f>
        <v>0</v>
      </c>
      <c r="AP123" s="15">
        <f>VLOOKUP($A123,'[1]21'!$B:$K,10,0)</f>
        <v>0</v>
      </c>
      <c r="AQ123" s="15">
        <f>VLOOKUP($A123,'[1]23'!$B:$K,10,0)</f>
        <v>0</v>
      </c>
      <c r="AR123" s="15">
        <f>VLOOKUP($A123,'[1]23'!$B:$K,10,0)</f>
        <v>0</v>
      </c>
      <c r="AS123" s="14">
        <f>AVERAGEIF(AP123:AR123,"&gt;=0")</f>
        <v>0</v>
      </c>
      <c r="AT123" s="14">
        <f>IFERROR(AS123,0%)</f>
        <v>0</v>
      </c>
      <c r="AU123" s="16" t="str">
        <f>IF(I123&lt;65.01%,"C",IF(I123&lt;75%,"B",IF(I123&lt;80%,"A",IF(I123&lt;85%,"A1",IF(I123&lt;90%,"A2",IF(I123&lt;100%,"A+",IF(I123&lt;64.09%,"C")))))))</f>
        <v>C</v>
      </c>
      <c r="AW123" s="18" t="str">
        <f>REPT("|",L123*100)&amp;TEXT(L123," #%")</f>
        <v xml:space="preserve"> %</v>
      </c>
      <c r="AX123" s="19" t="e">
        <f>VLOOKUP(A123,[2]Sheet1!$B:$AL,37,0)</f>
        <v>#N/A</v>
      </c>
      <c r="AY123" s="20" t="e">
        <f>AX123/22</f>
        <v>#N/A</v>
      </c>
      <c r="AZ123" s="21">
        <v>1</v>
      </c>
      <c r="BA123" s="21">
        <v>1</v>
      </c>
      <c r="BB123" s="21">
        <v>1</v>
      </c>
      <c r="BC123" s="21">
        <v>1</v>
      </c>
      <c r="BD123" s="20">
        <f>SUM(AZ123:BC123)/4</f>
        <v>1</v>
      </c>
      <c r="BE123" s="21">
        <v>2</v>
      </c>
      <c r="BF123" s="21">
        <v>3</v>
      </c>
      <c r="BG123" s="21">
        <v>3</v>
      </c>
      <c r="BH123" s="21">
        <v>4</v>
      </c>
      <c r="BI123" s="21" t="s">
        <v>35</v>
      </c>
      <c r="BJ123" s="21" t="s">
        <v>35</v>
      </c>
      <c r="BK123" s="21" t="s">
        <v>35</v>
      </c>
      <c r="BL123" s="21" t="s">
        <v>35</v>
      </c>
      <c r="BM123" s="21" t="s">
        <v>35</v>
      </c>
      <c r="BN123" s="21" t="s">
        <v>35</v>
      </c>
      <c r="BO123" s="21" t="s">
        <v>35</v>
      </c>
      <c r="BP123" s="21" t="s">
        <v>35</v>
      </c>
      <c r="BQ123" s="21" t="s">
        <v>35</v>
      </c>
      <c r="BR123" s="21" t="s">
        <v>35</v>
      </c>
      <c r="BS123" s="21" t="s">
        <v>35</v>
      </c>
      <c r="BT123" s="21" t="s">
        <v>35</v>
      </c>
    </row>
    <row r="124" spans="1:72" s="26" customFormat="1" ht="22.5" customHeight="1" x14ac:dyDescent="0.3">
      <c r="A124" s="8">
        <f>'[1]Cost Report'!B131</f>
        <v>3479</v>
      </c>
      <c r="B124" s="9" t="str">
        <f>'[1]Cost Report'!C131</f>
        <v>SUMATHI M</v>
      </c>
      <c r="C124" s="10" t="str">
        <f>VLOOKUP(A124,'[1]26-Master'!B:D,3,0)</f>
        <v>C</v>
      </c>
      <c r="D124" s="11">
        <f>VLOOKUP(A124,'[1]26-Master'!B:E,4,0)</f>
        <v>0.65</v>
      </c>
      <c r="E124" s="12">
        <f>Q124</f>
        <v>0</v>
      </c>
      <c r="F124" s="12">
        <f>Y124</f>
        <v>0</v>
      </c>
      <c r="G124" s="12">
        <f>Y124</f>
        <v>0</v>
      </c>
      <c r="H124" s="12">
        <f>AO124</f>
        <v>0</v>
      </c>
      <c r="I124" s="13">
        <f>AVERAGEIF(E124:H124,"&gt;=0%")</f>
        <v>0</v>
      </c>
      <c r="J124" s="12">
        <f>AT124</f>
        <v>0</v>
      </c>
      <c r="K124" s="14" t="e">
        <f>AVERAGEIF(E124:J124,"&gt;0%")</f>
        <v>#DIV/0!</v>
      </c>
      <c r="L124" s="13">
        <f>IFERROR(K124,0%)</f>
        <v>0</v>
      </c>
      <c r="M124" s="15">
        <f>VLOOKUP($A124,'[1]26-Master'!$B:$K,10,0)</f>
        <v>0</v>
      </c>
      <c r="N124" s="15">
        <f>VLOOKUP($A124,'[1]29'!$B:$K,10,0)</f>
        <v>0</v>
      </c>
      <c r="O124" s="15">
        <f>VLOOKUP($A124,'[1]30'!$B:$K,10,0)</f>
        <v>0</v>
      </c>
      <c r="P124" s="14">
        <f>AVERAGEIF(M124:O124,"&gt;=0%")</f>
        <v>0</v>
      </c>
      <c r="Q124" s="14">
        <f>IFERROR(P124,0%)</f>
        <v>0</v>
      </c>
      <c r="R124" s="15">
        <f>VLOOKUP($A124,'[1]31'!$B:$K,10,0)</f>
        <v>0</v>
      </c>
      <c r="S124" s="15">
        <f>VLOOKUP($A124,'[1]2'!$B:$K,10,0)</f>
        <v>0</v>
      </c>
      <c r="T124" s="15">
        <f>VLOOKUP($A124,'[1]3'!$B:$K,10,0)</f>
        <v>0</v>
      </c>
      <c r="U124" s="15">
        <f>VLOOKUP($A124,'[1]4'!$B:$K,10,0)</f>
        <v>0</v>
      </c>
      <c r="V124" s="15">
        <f>VLOOKUP($A124,'[1]5'!$B:$K,10,0)</f>
        <v>0</v>
      </c>
      <c r="W124" s="15">
        <f>VLOOKUP($A124,'[1]6'!$B:$K,10,0)</f>
        <v>0</v>
      </c>
      <c r="X124" s="14">
        <f>AVERAGEIF(R124:W124,"&gt;=0%")</f>
        <v>0</v>
      </c>
      <c r="Y124" s="14">
        <f>IFERROR(X124,0%)</f>
        <v>0</v>
      </c>
      <c r="Z124" s="15">
        <f>VLOOKUP($A124,'[1]7'!$B:$K,10,0)</f>
        <v>0</v>
      </c>
      <c r="AA124" s="15">
        <f>VLOOKUP($A124,'[1]9'!$B:$K,10,0)</f>
        <v>0</v>
      </c>
      <c r="AB124" s="15">
        <f>VLOOKUP($A124,'[1]10'!$B:$K,10,0)</f>
        <v>0</v>
      </c>
      <c r="AC124" s="15">
        <f>VLOOKUP($A124,'[1]11'!$B:$K,10,0)</f>
        <v>0</v>
      </c>
      <c r="AD124" s="15">
        <f>VLOOKUP($A124,'[1]12'!$B:$K,10,0)</f>
        <v>0</v>
      </c>
      <c r="AE124" s="15">
        <f>VLOOKUP($A124,'[1]13'!$B:$K,10,0)</f>
        <v>0</v>
      </c>
      <c r="AF124" s="14">
        <f>AVERAGEIF(Z124:AE124,"&gt;=0%")</f>
        <v>0</v>
      </c>
      <c r="AG124" s="14">
        <f>IFERROR(AF124,0%)</f>
        <v>0</v>
      </c>
      <c r="AH124" s="15">
        <f>VLOOKUP($A124,'[1]14'!$B:$K,10,0)</f>
        <v>0</v>
      </c>
      <c r="AI124" s="15">
        <f>VLOOKUP($A124,'[1]16'!$B:$K,10,0)</f>
        <v>0</v>
      </c>
      <c r="AJ124" s="15">
        <f>VLOOKUP($A124,'[1]17'!$B:$K,10,0)</f>
        <v>0</v>
      </c>
      <c r="AK124" s="15">
        <f>VLOOKUP($A124,'[1]18'!$B:$K,10,0)</f>
        <v>0</v>
      </c>
      <c r="AL124" s="15">
        <f>VLOOKUP($A124,'[1]19'!$B:$K,10,0)</f>
        <v>0</v>
      </c>
      <c r="AM124" s="15">
        <f>VLOOKUP($A124,'[1]20'!$B:$K,10,0)</f>
        <v>0</v>
      </c>
      <c r="AN124" s="14">
        <f>AVERAGEIF(AH124:AM124,"&gt;=0")</f>
        <v>0</v>
      </c>
      <c r="AO124" s="14">
        <f>IFERROR(AN124,0%)</f>
        <v>0</v>
      </c>
      <c r="AP124" s="15">
        <f>VLOOKUP($A124,'[1]21'!$B:$K,10,0)</f>
        <v>0</v>
      </c>
      <c r="AQ124" s="15">
        <f>VLOOKUP($A124,'[1]23'!$B:$K,10,0)</f>
        <v>0</v>
      </c>
      <c r="AR124" s="15">
        <f>VLOOKUP($A124,'[1]23'!$B:$K,10,0)</f>
        <v>0</v>
      </c>
      <c r="AS124" s="14">
        <f>AVERAGEIF(AP124:AR124,"&gt;=0")</f>
        <v>0</v>
      </c>
      <c r="AT124" s="14">
        <f>IFERROR(AS124,0%)</f>
        <v>0</v>
      </c>
      <c r="AU124" s="16" t="str">
        <f>IF(I124&lt;65.01%,"C",IF(I124&lt;75%,"B",IF(I124&lt;80%,"A",IF(I124&lt;85%,"A1",IF(I124&lt;90%,"A2",IF(I124&lt;100%,"A+",IF(I124&lt;64.09%,"C")))))))</f>
        <v>C</v>
      </c>
      <c r="AW124" s="18" t="str">
        <f>REPT("|",L124*100)&amp;TEXT(L124," #%")</f>
        <v xml:space="preserve"> %</v>
      </c>
      <c r="AX124" s="19" t="e">
        <f>VLOOKUP(A124,[2]Sheet1!$B:$AL,37,0)</f>
        <v>#N/A</v>
      </c>
      <c r="AY124" s="20" t="e">
        <f>AX124/22</f>
        <v>#N/A</v>
      </c>
      <c r="AZ124" s="21">
        <v>1</v>
      </c>
      <c r="BA124" s="21">
        <v>1</v>
      </c>
      <c r="BB124" s="21">
        <v>1</v>
      </c>
      <c r="BC124" s="21">
        <v>1</v>
      </c>
      <c r="BD124" s="20">
        <f>SUM(AZ124:BC124)/4</f>
        <v>1</v>
      </c>
      <c r="BE124" s="21">
        <v>2</v>
      </c>
      <c r="BF124" s="21" t="s">
        <v>35</v>
      </c>
      <c r="BG124" s="21">
        <v>3</v>
      </c>
      <c r="BH124" s="21" t="s">
        <v>35</v>
      </c>
      <c r="BI124" s="21" t="s">
        <v>35</v>
      </c>
      <c r="BJ124" s="21" t="s">
        <v>35</v>
      </c>
      <c r="BK124" s="21" t="s">
        <v>35</v>
      </c>
      <c r="BL124" s="21" t="s">
        <v>35</v>
      </c>
      <c r="BM124" s="21" t="s">
        <v>35</v>
      </c>
      <c r="BN124" s="21" t="s">
        <v>35</v>
      </c>
      <c r="BO124" s="21" t="s">
        <v>35</v>
      </c>
      <c r="BP124" s="21" t="s">
        <v>35</v>
      </c>
      <c r="BQ124" s="21" t="s">
        <v>35</v>
      </c>
      <c r="BR124" s="21" t="s">
        <v>35</v>
      </c>
      <c r="BS124" s="21" t="s">
        <v>35</v>
      </c>
      <c r="BT124" s="21" t="s">
        <v>35</v>
      </c>
    </row>
    <row r="125" spans="1:72" s="26" customFormat="1" ht="22.5" customHeight="1" x14ac:dyDescent="0.3">
      <c r="A125" s="8">
        <f>'[1]Cost Report'!B132</f>
        <v>3480</v>
      </c>
      <c r="B125" s="9" t="str">
        <f>'[1]Cost Report'!C132</f>
        <v>ASHITHA S</v>
      </c>
      <c r="C125" s="10" t="str">
        <f>VLOOKUP(A125,'[1]26-Master'!B:D,3,0)</f>
        <v>T</v>
      </c>
      <c r="D125" s="11">
        <f>VLOOKUP(A125,'[1]26-Master'!B:E,4,0)</f>
        <v>0.6</v>
      </c>
      <c r="E125" s="12">
        <f>Q125</f>
        <v>0</v>
      </c>
      <c r="F125" s="12">
        <f>Y125</f>
        <v>0.48166666666666674</v>
      </c>
      <c r="G125" s="12">
        <f>Y125</f>
        <v>0.48166666666666674</v>
      </c>
      <c r="H125" s="12">
        <f>AO125</f>
        <v>0</v>
      </c>
      <c r="I125" s="13">
        <f>AVERAGEIF(E125:H125,"&gt;0%")</f>
        <v>0.48166666666666674</v>
      </c>
      <c r="J125" s="12">
        <f>AT125</f>
        <v>0</v>
      </c>
      <c r="K125" s="14">
        <f>AVERAGEIF(E125:J125,"&gt;0%")</f>
        <v>0.48166666666666674</v>
      </c>
      <c r="L125" s="13">
        <f>IFERROR(K125,0%)</f>
        <v>0.48166666666666674</v>
      </c>
      <c r="M125" s="15">
        <f>VLOOKUP($A125,'[1]26-Master'!$B:$K,10,0)</f>
        <v>0</v>
      </c>
      <c r="N125" s="15">
        <f>VLOOKUP($A125,'[1]29'!$B:$K,10,0)</f>
        <v>0</v>
      </c>
      <c r="O125" s="15">
        <f>VLOOKUP($A125,'[1]30'!$B:$K,10,0)</f>
        <v>0</v>
      </c>
      <c r="P125" s="14">
        <f>AVERAGEIF(M125:O125,"&gt;=0%")</f>
        <v>0</v>
      </c>
      <c r="Q125" s="14">
        <f>IFERROR(P125,0%)</f>
        <v>0</v>
      </c>
      <c r="R125" s="15">
        <f>VLOOKUP($A125,'[1]31'!$B:$K,10,0)</f>
        <v>0.56999999999999995</v>
      </c>
      <c r="S125" s="15">
        <f>VLOOKUP($A125,'[1]2'!$B:$K,10,0)</f>
        <v>0.44</v>
      </c>
      <c r="T125" s="15">
        <f>VLOOKUP($A125,'[1]3'!$B:$K,10,0)</f>
        <v>0.4</v>
      </c>
      <c r="U125" s="15">
        <f>VLOOKUP($A125,'[1]4'!$B:$K,10,0)</f>
        <v>0.56000000000000005</v>
      </c>
      <c r="V125" s="15">
        <f>VLOOKUP($A125,'[1]5'!$B:$K,10,0)</f>
        <v>0.41</v>
      </c>
      <c r="W125" s="15">
        <f>VLOOKUP($A125,'[1]6'!$B:$K,10,0)</f>
        <v>0.51</v>
      </c>
      <c r="X125" s="14">
        <f>AVERAGEIF(R125:W125,"&gt;0%")</f>
        <v>0.48166666666666674</v>
      </c>
      <c r="Y125" s="14">
        <f>IFERROR(X125,0%)</f>
        <v>0.48166666666666674</v>
      </c>
      <c r="Z125" s="15">
        <f>VLOOKUP($A125,'[1]7'!$B:$K,10,0)</f>
        <v>0</v>
      </c>
      <c r="AA125" s="15">
        <f>VLOOKUP($A125,'[1]9'!$B:$K,10,0)</f>
        <v>0.46</v>
      </c>
      <c r="AB125" s="15">
        <f>VLOOKUP($A125,'[1]10'!$B:$K,10,0)</f>
        <v>0.61</v>
      </c>
      <c r="AC125" s="15">
        <f>VLOOKUP($A125,'[1]11'!$B:$K,10,0)</f>
        <v>0</v>
      </c>
      <c r="AD125" s="15">
        <f>VLOOKUP($A125,'[1]12'!$B:$K,10,0)</f>
        <v>0.69</v>
      </c>
      <c r="AE125" s="15">
        <f>VLOOKUP($A125,'[1]13'!$B:$K,10,0)</f>
        <v>0</v>
      </c>
      <c r="AF125" s="14">
        <f>AVERAGEIF(Z125:AE125,"&gt;0%")</f>
        <v>0.58666666666666667</v>
      </c>
      <c r="AG125" s="14">
        <f>IFERROR(AF125,0%)</f>
        <v>0.58666666666666667</v>
      </c>
      <c r="AH125" s="15">
        <f>VLOOKUP($A125,'[1]14'!$B:$K,10,0)</f>
        <v>0</v>
      </c>
      <c r="AI125" s="15">
        <f>VLOOKUP($A125,'[1]16'!$B:$K,10,0)</f>
        <v>0</v>
      </c>
      <c r="AJ125" s="15">
        <f>VLOOKUP($A125,'[1]17'!$B:$K,10,0)</f>
        <v>0</v>
      </c>
      <c r="AK125" s="15">
        <f>VLOOKUP($A125,'[1]18'!$B:$K,10,0)</f>
        <v>0</v>
      </c>
      <c r="AL125" s="15">
        <f>VLOOKUP($A125,'[1]19'!$B:$K,10,0)</f>
        <v>0</v>
      </c>
      <c r="AM125" s="15">
        <f>VLOOKUP($A125,'[1]20'!$B:$K,10,0)</f>
        <v>0</v>
      </c>
      <c r="AN125" s="14">
        <f>AVERAGEIF(AH125:AM125,"&gt;=0")</f>
        <v>0</v>
      </c>
      <c r="AO125" s="14">
        <f>IFERROR(AN125,0%)</f>
        <v>0</v>
      </c>
      <c r="AP125" s="15">
        <f>VLOOKUP($A125,'[1]21'!$B:$K,10,0)</f>
        <v>0</v>
      </c>
      <c r="AQ125" s="15">
        <f>VLOOKUP($A125,'[1]23'!$B:$K,10,0)</f>
        <v>0</v>
      </c>
      <c r="AR125" s="15">
        <f>VLOOKUP($A125,'[1]23'!$B:$K,10,0)</f>
        <v>0</v>
      </c>
      <c r="AS125" s="14">
        <f>AVERAGEIF(AP125:AR125,"&gt;=0")</f>
        <v>0</v>
      </c>
      <c r="AT125" s="14">
        <f>IFERROR(AS125,0%)</f>
        <v>0</v>
      </c>
      <c r="AU125" s="16" t="str">
        <f>IF(I125&lt;65.01%,"C",IF(I125&lt;75%,"B",IF(I125&lt;80%,"A",IF(I125&lt;85%,"A1",IF(I125&lt;90%,"A2",IF(I125&lt;100%,"A+",IF(I125&lt;64.09%,"C")))))))</f>
        <v>C</v>
      </c>
      <c r="AW125" s="18" t="str">
        <f>REPT("|",L125*100)&amp;TEXT(L125," #%")</f>
        <v>|||||||||||||||||||||||||||||||||||||||||||||||| 48%</v>
      </c>
      <c r="AX125" s="19" t="e">
        <f>VLOOKUP(A125,[2]Sheet1!$B:$AL,37,0)</f>
        <v>#N/A</v>
      </c>
      <c r="AY125" s="20" t="e">
        <f>AX125/22</f>
        <v>#N/A</v>
      </c>
      <c r="AZ125" s="21">
        <v>1</v>
      </c>
      <c r="BA125" s="21">
        <v>1</v>
      </c>
      <c r="BB125" s="21">
        <v>1</v>
      </c>
      <c r="BC125" s="21">
        <v>1</v>
      </c>
      <c r="BD125" s="20">
        <f>SUM(AZ125:BC125)/4</f>
        <v>1</v>
      </c>
      <c r="BE125" s="21">
        <v>2</v>
      </c>
      <c r="BF125" s="21">
        <v>2</v>
      </c>
      <c r="BG125" s="21">
        <v>3</v>
      </c>
      <c r="BH125" s="21">
        <v>5</v>
      </c>
      <c r="BI125" s="21" t="s">
        <v>35</v>
      </c>
      <c r="BJ125" s="21" t="s">
        <v>35</v>
      </c>
      <c r="BK125" s="21" t="s">
        <v>35</v>
      </c>
      <c r="BL125" s="21" t="s">
        <v>35</v>
      </c>
      <c r="BM125" s="21" t="s">
        <v>35</v>
      </c>
      <c r="BN125" s="21" t="s">
        <v>35</v>
      </c>
      <c r="BO125" s="21" t="s">
        <v>35</v>
      </c>
      <c r="BP125" s="21" t="s">
        <v>35</v>
      </c>
      <c r="BQ125" s="21" t="s">
        <v>35</v>
      </c>
      <c r="BR125" s="21" t="s">
        <v>35</v>
      </c>
      <c r="BS125" s="21" t="s">
        <v>35</v>
      </c>
      <c r="BT125" s="21" t="s">
        <v>35</v>
      </c>
    </row>
    <row r="126" spans="1:72" s="26" customFormat="1" ht="22.5" customHeight="1" x14ac:dyDescent="0.3">
      <c r="A126" s="8">
        <f>'[1]Cost Report'!B133</f>
        <v>3482</v>
      </c>
      <c r="B126" s="9" t="str">
        <f>'[1]Cost Report'!C133</f>
        <v>GEETHA J</v>
      </c>
      <c r="C126" s="10" t="str">
        <f>VLOOKUP(A126,'[1]26-Master'!B:D,3,0)</f>
        <v>C</v>
      </c>
      <c r="D126" s="11">
        <f>VLOOKUP(A126,'[1]26-Master'!B:E,4,0)</f>
        <v>0.65</v>
      </c>
      <c r="E126" s="12">
        <f>Q126</f>
        <v>0</v>
      </c>
      <c r="F126" s="12">
        <f>Y126</f>
        <v>0</v>
      </c>
      <c r="G126" s="12">
        <f>Y126</f>
        <v>0</v>
      </c>
      <c r="H126" s="12">
        <f>AO126</f>
        <v>0</v>
      </c>
      <c r="I126" s="13">
        <f>AVERAGEIF(E126:H126,"&gt;=0%")</f>
        <v>0</v>
      </c>
      <c r="J126" s="12">
        <f>AT126</f>
        <v>0</v>
      </c>
      <c r="K126" s="14" t="e">
        <f>AVERAGEIF(E126:J126,"&gt;0%")</f>
        <v>#DIV/0!</v>
      </c>
      <c r="L126" s="13">
        <f>IFERROR(K126,0%)</f>
        <v>0</v>
      </c>
      <c r="M126" s="15">
        <f>VLOOKUP($A126,'[1]26-Master'!$B:$K,10,0)</f>
        <v>0</v>
      </c>
      <c r="N126" s="15">
        <f>VLOOKUP($A126,'[1]29'!$B:$K,10,0)</f>
        <v>0</v>
      </c>
      <c r="O126" s="15">
        <f>VLOOKUP($A126,'[1]30'!$B:$K,10,0)</f>
        <v>0</v>
      </c>
      <c r="P126" s="14">
        <f>AVERAGEIF(M126:O126,"&gt;=0%")</f>
        <v>0</v>
      </c>
      <c r="Q126" s="14">
        <f>IFERROR(P126,0%)</f>
        <v>0</v>
      </c>
      <c r="R126" s="15">
        <f>VLOOKUP($A126,'[1]31'!$B:$K,10,0)</f>
        <v>0</v>
      </c>
      <c r="S126" s="15">
        <f>VLOOKUP($A126,'[1]2'!$B:$K,10,0)</f>
        <v>0</v>
      </c>
      <c r="T126" s="15">
        <f>VLOOKUP($A126,'[1]3'!$B:$K,10,0)</f>
        <v>0</v>
      </c>
      <c r="U126" s="15">
        <f>VLOOKUP($A126,'[1]4'!$B:$K,10,0)</f>
        <v>0</v>
      </c>
      <c r="V126" s="15">
        <f>VLOOKUP($A126,'[1]5'!$B:$K,10,0)</f>
        <v>0</v>
      </c>
      <c r="W126" s="15">
        <f>VLOOKUP($A126,'[1]6'!$B:$K,10,0)</f>
        <v>0</v>
      </c>
      <c r="X126" s="14">
        <f>AVERAGEIF(R126:W126,"&gt;=0%")</f>
        <v>0</v>
      </c>
      <c r="Y126" s="14">
        <f>IFERROR(X126,0%)</f>
        <v>0</v>
      </c>
      <c r="Z126" s="15">
        <f>VLOOKUP($A126,'[1]7'!$B:$K,10,0)</f>
        <v>0</v>
      </c>
      <c r="AA126" s="15">
        <f>VLOOKUP($A126,'[1]9'!$B:$K,10,0)</f>
        <v>0</v>
      </c>
      <c r="AB126" s="15">
        <f>VLOOKUP($A126,'[1]10'!$B:$K,10,0)</f>
        <v>0</v>
      </c>
      <c r="AC126" s="15">
        <f>VLOOKUP($A126,'[1]11'!$B:$K,10,0)</f>
        <v>0</v>
      </c>
      <c r="AD126" s="15">
        <f>VLOOKUP($A126,'[1]12'!$B:$K,10,0)</f>
        <v>0</v>
      </c>
      <c r="AE126" s="15">
        <f>VLOOKUP($A126,'[1]13'!$B:$K,10,0)</f>
        <v>0</v>
      </c>
      <c r="AF126" s="14">
        <f>AVERAGEIF(Z126:AE126,"&gt;=0%")</f>
        <v>0</v>
      </c>
      <c r="AG126" s="14">
        <f>IFERROR(AF126,0%)</f>
        <v>0</v>
      </c>
      <c r="AH126" s="15">
        <f>VLOOKUP($A126,'[1]14'!$B:$K,10,0)</f>
        <v>0</v>
      </c>
      <c r="AI126" s="15">
        <f>VLOOKUP($A126,'[1]16'!$B:$K,10,0)</f>
        <v>0</v>
      </c>
      <c r="AJ126" s="15">
        <f>VLOOKUP($A126,'[1]17'!$B:$K,10,0)</f>
        <v>0</v>
      </c>
      <c r="AK126" s="15">
        <f>VLOOKUP($A126,'[1]18'!$B:$K,10,0)</f>
        <v>0</v>
      </c>
      <c r="AL126" s="15">
        <f>VLOOKUP($A126,'[1]19'!$B:$K,10,0)</f>
        <v>0</v>
      </c>
      <c r="AM126" s="15">
        <f>VLOOKUP($A126,'[1]20'!$B:$K,10,0)</f>
        <v>0</v>
      </c>
      <c r="AN126" s="14">
        <f>AVERAGEIF(AH126:AM126,"&gt;=0")</f>
        <v>0</v>
      </c>
      <c r="AO126" s="14">
        <f>IFERROR(AN126,0%)</f>
        <v>0</v>
      </c>
      <c r="AP126" s="15">
        <f>VLOOKUP($A126,'[1]21'!$B:$K,10,0)</f>
        <v>0</v>
      </c>
      <c r="AQ126" s="15">
        <f>VLOOKUP($A126,'[1]23'!$B:$K,10,0)</f>
        <v>0</v>
      </c>
      <c r="AR126" s="15">
        <f>VLOOKUP($A126,'[1]23'!$B:$K,10,0)</f>
        <v>0</v>
      </c>
      <c r="AS126" s="14">
        <f>AVERAGEIF(AP126:AR126,"&gt;=0")</f>
        <v>0</v>
      </c>
      <c r="AT126" s="14">
        <f>IFERROR(AS126,0%)</f>
        <v>0</v>
      </c>
      <c r="AU126" s="16" t="str">
        <f>IF(I126&lt;65.01%,"C",IF(I126&lt;75%,"B",IF(I126&lt;80%,"A",IF(I126&lt;85%,"A1",IF(I126&lt;90%,"A2",IF(I126&lt;100%,"A+",IF(I126&lt;64.09%,"C")))))))</f>
        <v>C</v>
      </c>
      <c r="AW126" s="18" t="str">
        <f>REPT("|",L126*100)&amp;TEXT(L126," #%")</f>
        <v xml:space="preserve"> %</v>
      </c>
      <c r="AX126" s="19" t="e">
        <f>VLOOKUP(A126,[2]Sheet1!$B:$AL,37,0)</f>
        <v>#N/A</v>
      </c>
      <c r="AY126" s="20" t="e">
        <f>AX126/22</f>
        <v>#N/A</v>
      </c>
      <c r="AZ126" s="21">
        <v>1</v>
      </c>
      <c r="BA126" s="21">
        <v>1</v>
      </c>
      <c r="BB126" s="21">
        <v>1</v>
      </c>
      <c r="BC126" s="21">
        <v>1</v>
      </c>
      <c r="BD126" s="20">
        <f>SUM(AZ126:BC126)/4</f>
        <v>1</v>
      </c>
      <c r="BE126" s="21">
        <v>2</v>
      </c>
      <c r="BF126" s="21">
        <v>4</v>
      </c>
      <c r="BG126" s="21">
        <v>3</v>
      </c>
      <c r="BH126" s="21" t="s">
        <v>35</v>
      </c>
      <c r="BI126" s="21" t="s">
        <v>35</v>
      </c>
      <c r="BJ126" s="21" t="s">
        <v>35</v>
      </c>
      <c r="BK126" s="21" t="s">
        <v>35</v>
      </c>
      <c r="BL126" s="21" t="s">
        <v>35</v>
      </c>
      <c r="BM126" s="21" t="s">
        <v>35</v>
      </c>
      <c r="BN126" s="21" t="s">
        <v>35</v>
      </c>
      <c r="BO126" s="21" t="s">
        <v>35</v>
      </c>
      <c r="BP126" s="21" t="s">
        <v>35</v>
      </c>
      <c r="BQ126" s="21" t="s">
        <v>35</v>
      </c>
      <c r="BR126" s="21" t="s">
        <v>35</v>
      </c>
      <c r="BS126" s="21" t="s">
        <v>35</v>
      </c>
      <c r="BT126" s="21" t="s">
        <v>35</v>
      </c>
    </row>
    <row r="127" spans="1:72" s="26" customFormat="1" ht="22.5" customHeight="1" x14ac:dyDescent="0.3">
      <c r="A127" s="8">
        <f>'[1]Cost Report'!B134</f>
        <v>3483</v>
      </c>
      <c r="B127" s="9" t="str">
        <f>'[1]Cost Report'!C134</f>
        <v>PALANIYAMMAL R</v>
      </c>
      <c r="C127" s="10" t="str">
        <f>VLOOKUP(A127,'[1]26-Master'!B:D,3,0)</f>
        <v>A1</v>
      </c>
      <c r="D127" s="11">
        <f>VLOOKUP(A127,'[1]26-Master'!B:E,4,0)</f>
        <v>0.8</v>
      </c>
      <c r="E127" s="12">
        <f>Q127</f>
        <v>0.67500000000000004</v>
      </c>
      <c r="F127" s="12">
        <f>Y127</f>
        <v>0.68200000000000005</v>
      </c>
      <c r="G127" s="12">
        <f>Y127</f>
        <v>0.68200000000000005</v>
      </c>
      <c r="H127" s="12">
        <f>AO127</f>
        <v>0</v>
      </c>
      <c r="I127" s="13">
        <f>AVERAGEIF(E127:H127,"&gt;0%")</f>
        <v>0.67966666666666675</v>
      </c>
      <c r="J127" s="12">
        <f>AT127</f>
        <v>0</v>
      </c>
      <c r="K127" s="14">
        <f>AVERAGEIF(E127:J127,"&gt;0%")</f>
        <v>0.67966666666666675</v>
      </c>
      <c r="L127" s="13">
        <f>IFERROR(K127,0%)</f>
        <v>0.67966666666666675</v>
      </c>
      <c r="M127" s="15">
        <f>VLOOKUP($A127,'[1]26-Master'!$B:$K,10,0)</f>
        <v>0.61</v>
      </c>
      <c r="N127" s="15">
        <f>VLOOKUP($A127,'[1]29'!$B:$K,10,0)</f>
        <v>0</v>
      </c>
      <c r="O127" s="15">
        <f>VLOOKUP($A127,'[1]30'!$B:$K,10,0)</f>
        <v>0.74</v>
      </c>
      <c r="P127" s="14">
        <f>AVERAGEIF(M127:O127,"&gt;0%")</f>
        <v>0.67500000000000004</v>
      </c>
      <c r="Q127" s="14">
        <f>IFERROR(P127,0%)</f>
        <v>0.67500000000000004</v>
      </c>
      <c r="R127" s="15">
        <f>VLOOKUP($A127,'[1]31'!$B:$K,10,0)</f>
        <v>0.89</v>
      </c>
      <c r="S127" s="15">
        <f>VLOOKUP($A127,'[1]2'!$B:$K,10,0)</f>
        <v>0.88</v>
      </c>
      <c r="T127" s="15">
        <f>VLOOKUP($A127,'[1]3'!$B:$K,10,0)</f>
        <v>0.86</v>
      </c>
      <c r="U127" s="15">
        <f>VLOOKUP($A127,'[1]4'!$B:$K,10,0)</f>
        <v>0.27</v>
      </c>
      <c r="V127" s="15">
        <f>VLOOKUP($A127,'[1]5'!$B:$K,10,0)</f>
        <v>0</v>
      </c>
      <c r="W127" s="15">
        <f>VLOOKUP($A127,'[1]6'!$B:$K,10,0)</f>
        <v>0.51</v>
      </c>
      <c r="X127" s="14">
        <f>AVERAGEIF(R127:W127,"&gt;0%")</f>
        <v>0.68200000000000005</v>
      </c>
      <c r="Y127" s="14">
        <f>IFERROR(X127,0%)</f>
        <v>0.68200000000000005</v>
      </c>
      <c r="Z127" s="15">
        <f>VLOOKUP($A127,'[1]7'!$B:$K,10,0)</f>
        <v>0.34</v>
      </c>
      <c r="AA127" s="15">
        <f>VLOOKUP($A127,'[1]9'!$B:$K,10,0)</f>
        <v>0</v>
      </c>
      <c r="AB127" s="15">
        <f>VLOOKUP($A127,'[1]10'!$B:$K,10,0)</f>
        <v>0.59</v>
      </c>
      <c r="AC127" s="15">
        <f>VLOOKUP($A127,'[1]11'!$B:$K,10,0)</f>
        <v>0.59</v>
      </c>
      <c r="AD127" s="15">
        <f>VLOOKUP($A127,'[1]12'!$B:$K,10,0)</f>
        <v>0</v>
      </c>
      <c r="AE127" s="15">
        <f>VLOOKUP($A127,'[1]13'!$B:$K,10,0)</f>
        <v>0</v>
      </c>
      <c r="AF127" s="14">
        <f>AVERAGEIF(Z127:AE127,"&gt;0%")</f>
        <v>0.50666666666666671</v>
      </c>
      <c r="AG127" s="14">
        <f>IFERROR(AF127,0%)</f>
        <v>0.50666666666666671</v>
      </c>
      <c r="AH127" s="15">
        <f>VLOOKUP($A127,'[1]14'!$B:$K,10,0)</f>
        <v>0</v>
      </c>
      <c r="AI127" s="15">
        <f>VLOOKUP($A127,'[1]16'!$B:$K,10,0)</f>
        <v>0</v>
      </c>
      <c r="AJ127" s="15">
        <f>VLOOKUP($A127,'[1]17'!$B:$K,10,0)</f>
        <v>0</v>
      </c>
      <c r="AK127" s="15">
        <f>VLOOKUP($A127,'[1]18'!$B:$K,10,0)</f>
        <v>0</v>
      </c>
      <c r="AL127" s="15">
        <f>VLOOKUP($A127,'[1]19'!$B:$K,10,0)</f>
        <v>0</v>
      </c>
      <c r="AM127" s="15">
        <f>VLOOKUP($A127,'[1]20'!$B:$K,10,0)</f>
        <v>0</v>
      </c>
      <c r="AN127" s="14">
        <f>AVERAGEIF(AH127:AM127,"&gt;=0")</f>
        <v>0</v>
      </c>
      <c r="AO127" s="14">
        <f>IFERROR(AN127,0%)</f>
        <v>0</v>
      </c>
      <c r="AP127" s="15">
        <f>VLOOKUP($A127,'[1]21'!$B:$K,10,0)</f>
        <v>0</v>
      </c>
      <c r="AQ127" s="15">
        <f>VLOOKUP($A127,'[1]23'!$B:$K,10,0)</f>
        <v>0</v>
      </c>
      <c r="AR127" s="15">
        <f>VLOOKUP($A127,'[1]23'!$B:$K,10,0)</f>
        <v>0</v>
      </c>
      <c r="AS127" s="14">
        <f>AVERAGEIF(AP127:AR127,"&gt;=0")</f>
        <v>0</v>
      </c>
      <c r="AT127" s="14">
        <f>IFERROR(AS127,0%)</f>
        <v>0</v>
      </c>
      <c r="AU127" s="16" t="str">
        <f>IF(I127&lt;65.01%,"C",IF(I127&lt;75%,"B",IF(I127&lt;80%,"A",IF(I127&lt;85%,"A1",IF(I127&lt;90%,"A2",IF(I127&lt;100%,"A+",IF(I127&lt;64.09%,"C")))))))</f>
        <v>B</v>
      </c>
      <c r="AW127" s="18" t="str">
        <f>REPT("|",L127*100)&amp;TEXT(L127," #%")</f>
        <v>||||||||||||||||||||||||||||||||||||||||||||||||||||||||||||||||||| 68%</v>
      </c>
      <c r="AX127" s="19" t="e">
        <f>VLOOKUP(A127,[2]Sheet1!$B:$AL,37,0)</f>
        <v>#N/A</v>
      </c>
      <c r="AY127" s="20" t="e">
        <f>AX127/22</f>
        <v>#N/A</v>
      </c>
      <c r="AZ127" s="21">
        <v>1</v>
      </c>
      <c r="BA127" s="21">
        <v>1</v>
      </c>
      <c r="BB127" s="21">
        <v>1</v>
      </c>
      <c r="BC127" s="21">
        <v>1</v>
      </c>
      <c r="BD127" s="20">
        <f>SUM(AZ127:BC127)/4</f>
        <v>1</v>
      </c>
      <c r="BE127" s="21">
        <v>2</v>
      </c>
      <c r="BF127" s="21">
        <v>2</v>
      </c>
      <c r="BG127" s="21">
        <v>3</v>
      </c>
      <c r="BH127" s="21">
        <v>3</v>
      </c>
      <c r="BI127" s="21">
        <v>2</v>
      </c>
      <c r="BJ127" s="21">
        <v>2</v>
      </c>
      <c r="BK127" s="21">
        <v>3</v>
      </c>
      <c r="BL127" s="21">
        <v>3</v>
      </c>
      <c r="BM127" s="21">
        <v>2</v>
      </c>
      <c r="BN127" s="21">
        <v>4</v>
      </c>
      <c r="BO127" s="21" t="s">
        <v>35</v>
      </c>
      <c r="BP127" s="21" t="s">
        <v>35</v>
      </c>
      <c r="BQ127" s="21" t="s">
        <v>35</v>
      </c>
      <c r="BR127" s="21" t="s">
        <v>35</v>
      </c>
      <c r="BS127" s="21" t="s">
        <v>35</v>
      </c>
      <c r="BT127" s="21" t="s">
        <v>35</v>
      </c>
    </row>
    <row r="128" spans="1:72" s="26" customFormat="1" ht="22.5" customHeight="1" x14ac:dyDescent="0.3">
      <c r="A128" s="8">
        <f>'[1]Cost Report'!B135</f>
        <v>3485</v>
      </c>
      <c r="B128" s="9" t="str">
        <f>'[1]Cost Report'!C135</f>
        <v>REVATHI G</v>
      </c>
      <c r="C128" s="10" t="str">
        <f>VLOOKUP(A128,'[1]26-Master'!B:D,3,0)</f>
        <v>T</v>
      </c>
      <c r="D128" s="11">
        <f>VLOOKUP(A128,'[1]26-Master'!B:E,4,0)</f>
        <v>0.6</v>
      </c>
      <c r="E128" s="12">
        <f>Q128</f>
        <v>0</v>
      </c>
      <c r="F128" s="12">
        <f>Y128</f>
        <v>0</v>
      </c>
      <c r="G128" s="12">
        <f>Y128</f>
        <v>0</v>
      </c>
      <c r="H128" s="12">
        <f>AO128</f>
        <v>0</v>
      </c>
      <c r="I128" s="13">
        <f>AVERAGEIF(E128:H128,"&gt;=0%")</f>
        <v>0</v>
      </c>
      <c r="J128" s="12">
        <f>AT128</f>
        <v>0</v>
      </c>
      <c r="K128" s="14" t="e">
        <f>AVERAGEIF(E128:J128,"&gt;0%")</f>
        <v>#DIV/0!</v>
      </c>
      <c r="L128" s="13">
        <f>IFERROR(K128,0%)</f>
        <v>0</v>
      </c>
      <c r="M128" s="15">
        <f>VLOOKUP($A128,'[1]26-Master'!$B:$K,10,0)</f>
        <v>0</v>
      </c>
      <c r="N128" s="15">
        <f>VLOOKUP($A128,'[1]29'!$B:$K,10,0)</f>
        <v>0</v>
      </c>
      <c r="O128" s="15">
        <f>VLOOKUP($A128,'[1]30'!$B:$K,10,0)</f>
        <v>0</v>
      </c>
      <c r="P128" s="14">
        <f>AVERAGEIF(M128:O128,"&gt;=0%")</f>
        <v>0</v>
      </c>
      <c r="Q128" s="14">
        <f>IFERROR(P128,0%)</f>
        <v>0</v>
      </c>
      <c r="R128" s="15">
        <f>VLOOKUP($A128,'[1]31'!$B:$K,10,0)</f>
        <v>0</v>
      </c>
      <c r="S128" s="15">
        <f>VLOOKUP($A128,'[1]2'!$B:$K,10,0)</f>
        <v>0</v>
      </c>
      <c r="T128" s="15">
        <f>VLOOKUP($A128,'[1]3'!$B:$K,10,0)</f>
        <v>0</v>
      </c>
      <c r="U128" s="15">
        <f>VLOOKUP($A128,'[1]4'!$B:$K,10,0)</f>
        <v>0</v>
      </c>
      <c r="V128" s="15">
        <f>VLOOKUP($A128,'[1]5'!$B:$K,10,0)</f>
        <v>0</v>
      </c>
      <c r="W128" s="15">
        <f>VLOOKUP($A128,'[1]6'!$B:$K,10,0)</f>
        <v>0</v>
      </c>
      <c r="X128" s="14">
        <f>AVERAGEIF(R128:W128,"&gt;=0%")</f>
        <v>0</v>
      </c>
      <c r="Y128" s="14">
        <f>IFERROR(X128,0%)</f>
        <v>0</v>
      </c>
      <c r="Z128" s="15">
        <f>VLOOKUP($A128,'[1]7'!$B:$K,10,0)</f>
        <v>0</v>
      </c>
      <c r="AA128" s="15">
        <f>VLOOKUP($A128,'[1]9'!$B:$K,10,0)</f>
        <v>0</v>
      </c>
      <c r="AB128" s="15">
        <f>VLOOKUP($A128,'[1]10'!$B:$K,10,0)</f>
        <v>0</v>
      </c>
      <c r="AC128" s="15">
        <f>VLOOKUP($A128,'[1]11'!$B:$K,10,0)</f>
        <v>0</v>
      </c>
      <c r="AD128" s="15">
        <f>VLOOKUP($A128,'[1]12'!$B:$K,10,0)</f>
        <v>0</v>
      </c>
      <c r="AE128" s="15">
        <f>VLOOKUP($A128,'[1]13'!$B:$K,10,0)</f>
        <v>0</v>
      </c>
      <c r="AF128" s="14">
        <f>AVERAGEIF(Z128:AE128,"&gt;=0%")</f>
        <v>0</v>
      </c>
      <c r="AG128" s="14">
        <f>IFERROR(AF128,0%)</f>
        <v>0</v>
      </c>
      <c r="AH128" s="15">
        <f>VLOOKUP($A128,'[1]14'!$B:$K,10,0)</f>
        <v>0</v>
      </c>
      <c r="AI128" s="15">
        <f>VLOOKUP($A128,'[1]16'!$B:$K,10,0)</f>
        <v>0</v>
      </c>
      <c r="AJ128" s="15">
        <f>VLOOKUP($A128,'[1]17'!$B:$K,10,0)</f>
        <v>0</v>
      </c>
      <c r="AK128" s="15">
        <f>VLOOKUP($A128,'[1]18'!$B:$K,10,0)</f>
        <v>0</v>
      </c>
      <c r="AL128" s="15">
        <f>VLOOKUP($A128,'[1]19'!$B:$K,10,0)</f>
        <v>0</v>
      </c>
      <c r="AM128" s="15">
        <f>VLOOKUP($A128,'[1]20'!$B:$K,10,0)</f>
        <v>0</v>
      </c>
      <c r="AN128" s="14">
        <f>AVERAGEIF(AH128:AM128,"&gt;=0")</f>
        <v>0</v>
      </c>
      <c r="AO128" s="14">
        <f>IFERROR(AN128,0%)</f>
        <v>0</v>
      </c>
      <c r="AP128" s="15">
        <f>VLOOKUP($A128,'[1]21'!$B:$K,10,0)</f>
        <v>0</v>
      </c>
      <c r="AQ128" s="15">
        <f>VLOOKUP($A128,'[1]23'!$B:$K,10,0)</f>
        <v>0</v>
      </c>
      <c r="AR128" s="15">
        <f>VLOOKUP($A128,'[1]23'!$B:$K,10,0)</f>
        <v>0</v>
      </c>
      <c r="AS128" s="14">
        <f>AVERAGEIF(AP128:AR128,"&gt;=0")</f>
        <v>0</v>
      </c>
      <c r="AT128" s="14">
        <f>IFERROR(AS128,0%)</f>
        <v>0</v>
      </c>
      <c r="AU128" s="16" t="str">
        <f>IF(I128&lt;65.01%,"C",IF(I128&lt;75%,"B",IF(I128&lt;80%,"A",IF(I128&lt;85%,"A1",IF(I128&lt;90%,"A2",IF(I128&lt;100%,"A+",IF(I128&lt;64.09%,"C")))))))</f>
        <v>C</v>
      </c>
      <c r="AW128" s="18" t="str">
        <f>REPT("|",L128*100)&amp;TEXT(L128," #%")</f>
        <v xml:space="preserve"> %</v>
      </c>
      <c r="AX128" s="19" t="e">
        <f>VLOOKUP(A128,[2]Sheet1!$B:$AL,37,0)</f>
        <v>#N/A</v>
      </c>
      <c r="AY128" s="20" t="e">
        <f>AX128/22</f>
        <v>#N/A</v>
      </c>
      <c r="AZ128" s="21">
        <v>0</v>
      </c>
      <c r="BA128" s="21">
        <v>0</v>
      </c>
      <c r="BB128" s="21">
        <v>0</v>
      </c>
      <c r="BC128" s="21">
        <v>0</v>
      </c>
      <c r="BD128" s="20">
        <f>SUM(AZ128:BC128)/4</f>
        <v>0</v>
      </c>
      <c r="BE128" s="21" t="s">
        <v>35</v>
      </c>
      <c r="BF128" s="21" t="s">
        <v>35</v>
      </c>
      <c r="BG128" s="21" t="s">
        <v>35</v>
      </c>
      <c r="BH128" s="21" t="s">
        <v>35</v>
      </c>
      <c r="BI128" s="21" t="s">
        <v>35</v>
      </c>
      <c r="BJ128" s="21" t="s">
        <v>35</v>
      </c>
      <c r="BK128" s="21" t="s">
        <v>35</v>
      </c>
      <c r="BL128" s="21" t="s">
        <v>35</v>
      </c>
      <c r="BM128" s="21" t="s">
        <v>35</v>
      </c>
      <c r="BN128" s="21" t="s">
        <v>35</v>
      </c>
      <c r="BO128" s="21" t="s">
        <v>35</v>
      </c>
      <c r="BP128" s="21" t="s">
        <v>35</v>
      </c>
      <c r="BQ128" s="21" t="s">
        <v>35</v>
      </c>
      <c r="BR128" s="21" t="s">
        <v>35</v>
      </c>
      <c r="BS128" s="21" t="s">
        <v>35</v>
      </c>
      <c r="BT128" s="21" t="s">
        <v>35</v>
      </c>
    </row>
    <row r="129" spans="1:72" s="26" customFormat="1" ht="22.5" customHeight="1" x14ac:dyDescent="0.3">
      <c r="A129" s="8">
        <f>'[1]Cost Report'!B136</f>
        <v>3486</v>
      </c>
      <c r="B129" s="9" t="str">
        <f>'[1]Cost Report'!C136</f>
        <v>PRIYANKA T</v>
      </c>
      <c r="C129" s="10" t="str">
        <f>VLOOKUP(A129,'[1]26-Master'!B:D,3,0)</f>
        <v>T</v>
      </c>
      <c r="D129" s="11">
        <f>VLOOKUP(A129,'[1]26-Master'!B:E,4,0)</f>
        <v>0.6</v>
      </c>
      <c r="E129" s="12">
        <f>Q129</f>
        <v>0.36</v>
      </c>
      <c r="F129" s="12">
        <f>Y129</f>
        <v>0.47666666666666674</v>
      </c>
      <c r="G129" s="12">
        <f>Y129</f>
        <v>0.47666666666666674</v>
      </c>
      <c r="H129" s="12">
        <f>AO129</f>
        <v>0</v>
      </c>
      <c r="I129" s="13">
        <f>AVERAGEIF(E129:H129,"&gt;0%")</f>
        <v>0.43777777777777782</v>
      </c>
      <c r="J129" s="12">
        <f>AT129</f>
        <v>0</v>
      </c>
      <c r="K129" s="14">
        <f>AVERAGEIF(E129:J129,"&gt;0%")</f>
        <v>0.43777777777777782</v>
      </c>
      <c r="L129" s="13">
        <f>IFERROR(K129,0%)</f>
        <v>0.43777777777777782</v>
      </c>
      <c r="M129" s="15">
        <f>VLOOKUP($A129,'[1]26-Master'!$B:$K,10,0)</f>
        <v>0.4</v>
      </c>
      <c r="N129" s="15">
        <f>VLOOKUP($A129,'[1]29'!$B:$K,10,0)</f>
        <v>0</v>
      </c>
      <c r="O129" s="15">
        <f>VLOOKUP($A129,'[1]30'!$B:$K,10,0)</f>
        <v>0.32</v>
      </c>
      <c r="P129" s="14">
        <f>AVERAGEIF(M129:O129,"&gt;0%")</f>
        <v>0.36</v>
      </c>
      <c r="Q129" s="14">
        <f>IFERROR(P129,0%)</f>
        <v>0.36</v>
      </c>
      <c r="R129" s="15">
        <f>VLOOKUP($A129,'[1]31'!$B:$K,10,0)</f>
        <v>0.61</v>
      </c>
      <c r="S129" s="15">
        <f>VLOOKUP($A129,'[1]2'!$B:$K,10,0)</f>
        <v>0.42</v>
      </c>
      <c r="T129" s="15">
        <f>VLOOKUP($A129,'[1]3'!$B:$K,10,0)</f>
        <v>0.49</v>
      </c>
      <c r="U129" s="15">
        <f>VLOOKUP($A129,'[1]4'!$B:$K,10,0)</f>
        <v>0.52</v>
      </c>
      <c r="V129" s="15">
        <f>VLOOKUP($A129,'[1]5'!$B:$K,10,0)</f>
        <v>0.41</v>
      </c>
      <c r="W129" s="15">
        <f>VLOOKUP($A129,'[1]6'!$B:$K,10,0)</f>
        <v>0.41</v>
      </c>
      <c r="X129" s="14">
        <f>AVERAGEIF(R129:W129,"&gt;0%")</f>
        <v>0.47666666666666674</v>
      </c>
      <c r="Y129" s="14">
        <f>IFERROR(X129,0%)</f>
        <v>0.47666666666666674</v>
      </c>
      <c r="Z129" s="15">
        <f>VLOOKUP($A129,'[1]7'!$B:$K,10,0)</f>
        <v>0</v>
      </c>
      <c r="AA129" s="15">
        <f>VLOOKUP($A129,'[1]9'!$B:$K,10,0)</f>
        <v>0.39</v>
      </c>
      <c r="AB129" s="15">
        <f>VLOOKUP($A129,'[1]10'!$B:$K,10,0)</f>
        <v>0.5</v>
      </c>
      <c r="AC129" s="15">
        <f>VLOOKUP($A129,'[1]11'!$B:$K,10,0)</f>
        <v>0</v>
      </c>
      <c r="AD129" s="15">
        <f>VLOOKUP($A129,'[1]12'!$B:$K,10,0)</f>
        <v>0.54</v>
      </c>
      <c r="AE129" s="15">
        <f>VLOOKUP($A129,'[1]13'!$B:$K,10,0)</f>
        <v>0</v>
      </c>
      <c r="AF129" s="14">
        <f>AVERAGEIF(Z129:AE129,"&gt;0%")</f>
        <v>0.47666666666666674</v>
      </c>
      <c r="AG129" s="14">
        <f>IFERROR(AF129,0%)</f>
        <v>0.47666666666666674</v>
      </c>
      <c r="AH129" s="15">
        <f>VLOOKUP($A129,'[1]14'!$B:$K,10,0)</f>
        <v>0</v>
      </c>
      <c r="AI129" s="15">
        <f>VLOOKUP($A129,'[1]16'!$B:$K,10,0)</f>
        <v>0</v>
      </c>
      <c r="AJ129" s="15">
        <f>VLOOKUP($A129,'[1]17'!$B:$K,10,0)</f>
        <v>0</v>
      </c>
      <c r="AK129" s="15">
        <f>VLOOKUP($A129,'[1]18'!$B:$K,10,0)</f>
        <v>0</v>
      </c>
      <c r="AL129" s="15">
        <f>VLOOKUP($A129,'[1]19'!$B:$K,10,0)</f>
        <v>0</v>
      </c>
      <c r="AM129" s="15">
        <f>VLOOKUP($A129,'[1]20'!$B:$K,10,0)</f>
        <v>0</v>
      </c>
      <c r="AN129" s="14">
        <f>AVERAGEIF(AH129:AM129,"&gt;=0")</f>
        <v>0</v>
      </c>
      <c r="AO129" s="14">
        <f>IFERROR(AN129,0%)</f>
        <v>0</v>
      </c>
      <c r="AP129" s="15">
        <f>VLOOKUP($A129,'[1]21'!$B:$K,10,0)</f>
        <v>0</v>
      </c>
      <c r="AQ129" s="15">
        <f>VLOOKUP($A129,'[1]23'!$B:$K,10,0)</f>
        <v>0</v>
      </c>
      <c r="AR129" s="15">
        <f>VLOOKUP($A129,'[1]23'!$B:$K,10,0)</f>
        <v>0</v>
      </c>
      <c r="AS129" s="14">
        <f>AVERAGEIF(AP129:AR129,"&gt;=0")</f>
        <v>0</v>
      </c>
      <c r="AT129" s="14">
        <f>IFERROR(AS129,0%)</f>
        <v>0</v>
      </c>
      <c r="AU129" s="16" t="str">
        <f>IF(I129&lt;65.01%,"C",IF(I129&lt;75%,"B",IF(I129&lt;80%,"A",IF(I129&lt;85%,"A1",IF(I129&lt;90%,"A2",IF(I129&lt;100%,"A+",IF(I129&lt;64.09%,"C")))))))</f>
        <v>C</v>
      </c>
      <c r="AW129" s="18" t="str">
        <f>REPT("|",L129*100)&amp;TEXT(L129," #%")</f>
        <v>||||||||||||||||||||||||||||||||||||||||||| 44%</v>
      </c>
      <c r="AX129" s="19" t="e">
        <f>VLOOKUP(A129,[2]Sheet1!$B:$AL,37,0)</f>
        <v>#N/A</v>
      </c>
      <c r="AY129" s="20" t="e">
        <f>AX129/22</f>
        <v>#N/A</v>
      </c>
      <c r="AZ129" s="21">
        <v>1</v>
      </c>
      <c r="BA129" s="21">
        <v>1</v>
      </c>
      <c r="BB129" s="21">
        <v>1</v>
      </c>
      <c r="BC129" s="21">
        <v>1</v>
      </c>
      <c r="BD129" s="20">
        <f>SUM(AZ129:BC129)/4</f>
        <v>1</v>
      </c>
      <c r="BE129" s="21">
        <v>2</v>
      </c>
      <c r="BF129" s="21">
        <v>2</v>
      </c>
      <c r="BG129" s="21">
        <v>3</v>
      </c>
      <c r="BH129" s="21">
        <v>3</v>
      </c>
      <c r="BI129" s="21">
        <v>2</v>
      </c>
      <c r="BJ129" s="21">
        <v>2</v>
      </c>
      <c r="BK129" s="21">
        <v>3</v>
      </c>
      <c r="BL129" s="21">
        <v>3</v>
      </c>
      <c r="BM129" s="21">
        <v>2</v>
      </c>
      <c r="BN129" s="21">
        <v>4</v>
      </c>
      <c r="BO129" s="21" t="s">
        <v>35</v>
      </c>
      <c r="BP129" s="21" t="s">
        <v>35</v>
      </c>
      <c r="BQ129" s="21" t="s">
        <v>35</v>
      </c>
      <c r="BR129" s="21" t="s">
        <v>35</v>
      </c>
      <c r="BS129" s="21" t="s">
        <v>35</v>
      </c>
      <c r="BT129" s="21" t="s">
        <v>35</v>
      </c>
    </row>
    <row r="130" spans="1:72" s="26" customFormat="1" ht="22.5" customHeight="1" x14ac:dyDescent="0.3">
      <c r="A130" s="8">
        <f>'[1]Cost Report'!B137</f>
        <v>3487</v>
      </c>
      <c r="B130" s="9" t="str">
        <f>'[1]Cost Report'!C137</f>
        <v>VANAJA K</v>
      </c>
      <c r="C130" s="10" t="str">
        <f>VLOOKUP(A130,'[1]26-Master'!B:D,3,0)</f>
        <v>T</v>
      </c>
      <c r="D130" s="11">
        <f>VLOOKUP(A130,'[1]26-Master'!B:E,4,0)</f>
        <v>0.6</v>
      </c>
      <c r="E130" s="12">
        <f>Q130</f>
        <v>0</v>
      </c>
      <c r="F130" s="12">
        <f>Y130</f>
        <v>0</v>
      </c>
      <c r="G130" s="12">
        <f>Y130</f>
        <v>0</v>
      </c>
      <c r="H130" s="12">
        <f>AO130</f>
        <v>0</v>
      </c>
      <c r="I130" s="13">
        <f>AVERAGEIF(E130:H130,"&gt;=0%")</f>
        <v>0</v>
      </c>
      <c r="J130" s="12">
        <f>AT130</f>
        <v>0</v>
      </c>
      <c r="K130" s="14" t="e">
        <f>AVERAGEIF(E130:J130,"&gt;0%")</f>
        <v>#DIV/0!</v>
      </c>
      <c r="L130" s="13">
        <f>IFERROR(K130,0%)</f>
        <v>0</v>
      </c>
      <c r="M130" s="15">
        <f>VLOOKUP($A130,'[1]26-Master'!$B:$K,10,0)</f>
        <v>0</v>
      </c>
      <c r="N130" s="15">
        <f>VLOOKUP($A130,'[1]29'!$B:$K,10,0)</f>
        <v>0</v>
      </c>
      <c r="O130" s="15">
        <f>VLOOKUP($A130,'[1]30'!$B:$K,10,0)</f>
        <v>0</v>
      </c>
      <c r="P130" s="14">
        <f>AVERAGEIF(M130:O130,"&gt;=0%")</f>
        <v>0</v>
      </c>
      <c r="Q130" s="14">
        <f>IFERROR(P130,0%)</f>
        <v>0</v>
      </c>
      <c r="R130" s="15">
        <f>VLOOKUP($A130,'[1]31'!$B:$K,10,0)</f>
        <v>0</v>
      </c>
      <c r="S130" s="15">
        <f>VLOOKUP($A130,'[1]2'!$B:$K,10,0)</f>
        <v>0</v>
      </c>
      <c r="T130" s="15">
        <f>VLOOKUP($A130,'[1]3'!$B:$K,10,0)</f>
        <v>0</v>
      </c>
      <c r="U130" s="15">
        <f>VLOOKUP($A130,'[1]4'!$B:$K,10,0)</f>
        <v>0</v>
      </c>
      <c r="V130" s="15">
        <f>VLOOKUP($A130,'[1]5'!$B:$K,10,0)</f>
        <v>0</v>
      </c>
      <c r="W130" s="15">
        <f>VLOOKUP($A130,'[1]6'!$B:$K,10,0)</f>
        <v>0</v>
      </c>
      <c r="X130" s="14">
        <f>AVERAGEIF(R130:W130,"&gt;=0%")</f>
        <v>0</v>
      </c>
      <c r="Y130" s="14">
        <f>IFERROR(X130,0%)</f>
        <v>0</v>
      </c>
      <c r="Z130" s="15">
        <f>VLOOKUP($A130,'[1]7'!$B:$K,10,0)</f>
        <v>0</v>
      </c>
      <c r="AA130" s="15">
        <f>VLOOKUP($A130,'[1]9'!$B:$K,10,0)</f>
        <v>0</v>
      </c>
      <c r="AB130" s="15">
        <f>VLOOKUP($A130,'[1]10'!$B:$K,10,0)</f>
        <v>0</v>
      </c>
      <c r="AC130" s="15">
        <f>VLOOKUP($A130,'[1]11'!$B:$K,10,0)</f>
        <v>0</v>
      </c>
      <c r="AD130" s="15">
        <f>VLOOKUP($A130,'[1]12'!$B:$K,10,0)</f>
        <v>0</v>
      </c>
      <c r="AE130" s="15">
        <f>VLOOKUP($A130,'[1]13'!$B:$K,10,0)</f>
        <v>0</v>
      </c>
      <c r="AF130" s="14">
        <f>AVERAGEIF(Z130:AE130,"&gt;=0%")</f>
        <v>0</v>
      </c>
      <c r="AG130" s="14">
        <f>IFERROR(AF130,0%)</f>
        <v>0</v>
      </c>
      <c r="AH130" s="15">
        <f>VLOOKUP($A130,'[1]14'!$B:$K,10,0)</f>
        <v>0</v>
      </c>
      <c r="AI130" s="15">
        <f>VLOOKUP($A130,'[1]16'!$B:$K,10,0)</f>
        <v>0</v>
      </c>
      <c r="AJ130" s="15">
        <f>VLOOKUP($A130,'[1]17'!$B:$K,10,0)</f>
        <v>0</v>
      </c>
      <c r="AK130" s="15">
        <f>VLOOKUP($A130,'[1]18'!$B:$K,10,0)</f>
        <v>0</v>
      </c>
      <c r="AL130" s="15">
        <f>VLOOKUP($A130,'[1]19'!$B:$K,10,0)</f>
        <v>0</v>
      </c>
      <c r="AM130" s="15">
        <f>VLOOKUP($A130,'[1]20'!$B:$K,10,0)</f>
        <v>0</v>
      </c>
      <c r="AN130" s="14">
        <f>AVERAGEIF(AH130:AM130,"&gt;=0")</f>
        <v>0</v>
      </c>
      <c r="AO130" s="14">
        <f>IFERROR(AN130,0%)</f>
        <v>0</v>
      </c>
      <c r="AP130" s="15">
        <f>VLOOKUP($A130,'[1]21'!$B:$K,10,0)</f>
        <v>0</v>
      </c>
      <c r="AQ130" s="15">
        <f>VLOOKUP($A130,'[1]23'!$B:$K,10,0)</f>
        <v>0</v>
      </c>
      <c r="AR130" s="15">
        <f>VLOOKUP($A130,'[1]23'!$B:$K,10,0)</f>
        <v>0</v>
      </c>
      <c r="AS130" s="14">
        <f>AVERAGEIF(AP130:AR130,"&gt;=0")</f>
        <v>0</v>
      </c>
      <c r="AT130" s="14">
        <f>IFERROR(AS130,0%)</f>
        <v>0</v>
      </c>
      <c r="AU130" s="16" t="str">
        <f>IF(I130&lt;65.01%,"C",IF(I130&lt;75%,"B",IF(I130&lt;80%,"A",IF(I130&lt;85%,"A1",IF(I130&lt;90%,"A2",IF(I130&lt;100%,"A+",IF(I130&lt;64.09%,"C")))))))</f>
        <v>C</v>
      </c>
      <c r="AW130" s="18" t="str">
        <f>REPT("|",L130*100)&amp;TEXT(L130," #%")</f>
        <v xml:space="preserve"> %</v>
      </c>
      <c r="AX130" s="19" t="e">
        <f>VLOOKUP(A130,[2]Sheet1!$B:$AL,37,0)</f>
        <v>#N/A</v>
      </c>
      <c r="AY130" s="20" t="e">
        <f>AX130/22</f>
        <v>#N/A</v>
      </c>
      <c r="AZ130" s="21">
        <v>1</v>
      </c>
      <c r="BA130" s="21">
        <v>1</v>
      </c>
      <c r="BB130" s="21">
        <v>1</v>
      </c>
      <c r="BC130" s="21">
        <v>1</v>
      </c>
      <c r="BD130" s="20">
        <f>SUM(AZ130:BC130)/4</f>
        <v>1</v>
      </c>
      <c r="BE130" s="21">
        <v>2</v>
      </c>
      <c r="BF130" s="21">
        <v>4</v>
      </c>
      <c r="BG130" s="21">
        <v>3</v>
      </c>
      <c r="BH130" s="21">
        <v>5</v>
      </c>
      <c r="BI130" s="21">
        <v>2</v>
      </c>
      <c r="BJ130" s="21">
        <v>4</v>
      </c>
      <c r="BK130" s="21">
        <v>3</v>
      </c>
      <c r="BL130" s="21">
        <v>4</v>
      </c>
      <c r="BM130" s="21" t="s">
        <v>35</v>
      </c>
      <c r="BN130" s="21" t="s">
        <v>35</v>
      </c>
      <c r="BO130" s="21" t="s">
        <v>35</v>
      </c>
      <c r="BP130" s="21" t="s">
        <v>35</v>
      </c>
      <c r="BQ130" s="21" t="s">
        <v>35</v>
      </c>
      <c r="BR130" s="21" t="s">
        <v>35</v>
      </c>
      <c r="BS130" s="21" t="s">
        <v>35</v>
      </c>
      <c r="BT130" s="21" t="s">
        <v>35</v>
      </c>
    </row>
    <row r="131" spans="1:72" s="26" customFormat="1" ht="22.5" customHeight="1" x14ac:dyDescent="0.3">
      <c r="A131" s="8">
        <f>'[1]Cost Report'!B138</f>
        <v>3488</v>
      </c>
      <c r="B131" s="9" t="str">
        <f>'[1]Cost Report'!C138</f>
        <v>KAMATCHI S</v>
      </c>
      <c r="C131" s="10" t="str">
        <f>VLOOKUP(A131,'[1]26-Master'!B:D,3,0)</f>
        <v>T</v>
      </c>
      <c r="D131" s="11">
        <f>VLOOKUP(A131,'[1]26-Master'!B:E,4,0)</f>
        <v>0.6</v>
      </c>
      <c r="E131" s="12">
        <f>Q131</f>
        <v>0</v>
      </c>
      <c r="F131" s="12">
        <f>Y131</f>
        <v>0</v>
      </c>
      <c r="G131" s="12">
        <f>Y131</f>
        <v>0</v>
      </c>
      <c r="H131" s="12">
        <f>AO131</f>
        <v>0</v>
      </c>
      <c r="I131" s="13">
        <f>AVERAGEIF(E131:H131,"&gt;=0%")</f>
        <v>0</v>
      </c>
      <c r="J131" s="12">
        <f>AT131</f>
        <v>0</v>
      </c>
      <c r="K131" s="14" t="e">
        <f>AVERAGEIF(E131:J131,"&gt;0%")</f>
        <v>#DIV/0!</v>
      </c>
      <c r="L131" s="13">
        <f>IFERROR(K131,0%)</f>
        <v>0</v>
      </c>
      <c r="M131" s="15">
        <f>VLOOKUP($A131,'[1]26-Master'!$B:$K,10,0)</f>
        <v>0</v>
      </c>
      <c r="N131" s="15">
        <f>VLOOKUP($A131,'[1]29'!$B:$K,10,0)</f>
        <v>0</v>
      </c>
      <c r="O131" s="15">
        <f>VLOOKUP($A131,'[1]30'!$B:$K,10,0)</f>
        <v>0</v>
      </c>
      <c r="P131" s="14">
        <f>AVERAGEIF(M131:O131,"&gt;=0%")</f>
        <v>0</v>
      </c>
      <c r="Q131" s="14">
        <f>IFERROR(P131,0%)</f>
        <v>0</v>
      </c>
      <c r="R131" s="15">
        <f>VLOOKUP($A131,'[1]31'!$B:$K,10,0)</f>
        <v>0</v>
      </c>
      <c r="S131" s="15">
        <f>VLOOKUP($A131,'[1]2'!$B:$K,10,0)</f>
        <v>0</v>
      </c>
      <c r="T131" s="15">
        <f>VLOOKUP($A131,'[1]3'!$B:$K,10,0)</f>
        <v>0</v>
      </c>
      <c r="U131" s="15">
        <f>VLOOKUP($A131,'[1]4'!$B:$K,10,0)</f>
        <v>0</v>
      </c>
      <c r="V131" s="15">
        <f>VLOOKUP($A131,'[1]5'!$B:$K,10,0)</f>
        <v>0</v>
      </c>
      <c r="W131" s="15">
        <f>VLOOKUP($A131,'[1]6'!$B:$K,10,0)</f>
        <v>0</v>
      </c>
      <c r="X131" s="14">
        <f>AVERAGEIF(R131:W131,"&gt;=0%")</f>
        <v>0</v>
      </c>
      <c r="Y131" s="14">
        <f>IFERROR(X131,0%)</f>
        <v>0</v>
      </c>
      <c r="Z131" s="15">
        <f>VLOOKUP($A131,'[1]7'!$B:$K,10,0)</f>
        <v>0</v>
      </c>
      <c r="AA131" s="15">
        <f>VLOOKUP($A131,'[1]9'!$B:$K,10,0)</f>
        <v>0</v>
      </c>
      <c r="AB131" s="15">
        <f>VLOOKUP($A131,'[1]10'!$B:$K,10,0)</f>
        <v>0</v>
      </c>
      <c r="AC131" s="15">
        <f>VLOOKUP($A131,'[1]11'!$B:$K,10,0)</f>
        <v>0</v>
      </c>
      <c r="AD131" s="15">
        <f>VLOOKUP($A131,'[1]12'!$B:$K,10,0)</f>
        <v>0</v>
      </c>
      <c r="AE131" s="15">
        <f>VLOOKUP($A131,'[1]13'!$B:$K,10,0)</f>
        <v>0</v>
      </c>
      <c r="AF131" s="14">
        <f>AVERAGEIF(Z131:AE131,"&gt;=0%")</f>
        <v>0</v>
      </c>
      <c r="AG131" s="14">
        <f>IFERROR(AF131,0%)</f>
        <v>0</v>
      </c>
      <c r="AH131" s="15">
        <f>VLOOKUP($A131,'[1]14'!$B:$K,10,0)</f>
        <v>0</v>
      </c>
      <c r="AI131" s="15">
        <f>VLOOKUP($A131,'[1]16'!$B:$K,10,0)</f>
        <v>0</v>
      </c>
      <c r="AJ131" s="15">
        <f>VLOOKUP($A131,'[1]17'!$B:$K,10,0)</f>
        <v>0</v>
      </c>
      <c r="AK131" s="15">
        <f>VLOOKUP($A131,'[1]18'!$B:$K,10,0)</f>
        <v>0</v>
      </c>
      <c r="AL131" s="15">
        <f>VLOOKUP($A131,'[1]19'!$B:$K,10,0)</f>
        <v>0</v>
      </c>
      <c r="AM131" s="15">
        <f>VLOOKUP($A131,'[1]20'!$B:$K,10,0)</f>
        <v>0</v>
      </c>
      <c r="AN131" s="14">
        <f>AVERAGEIF(AH131:AM131,"&gt;=0")</f>
        <v>0</v>
      </c>
      <c r="AO131" s="14">
        <f>IFERROR(AN131,0%)</f>
        <v>0</v>
      </c>
      <c r="AP131" s="15">
        <f>VLOOKUP($A131,'[1]21'!$B:$K,10,0)</f>
        <v>0</v>
      </c>
      <c r="AQ131" s="15">
        <f>VLOOKUP($A131,'[1]23'!$B:$K,10,0)</f>
        <v>0</v>
      </c>
      <c r="AR131" s="15">
        <f>VLOOKUP($A131,'[1]23'!$B:$K,10,0)</f>
        <v>0</v>
      </c>
      <c r="AS131" s="14">
        <f>AVERAGEIF(AP131:AR131,"&gt;=0")</f>
        <v>0</v>
      </c>
      <c r="AT131" s="14">
        <f>IFERROR(AS131,0%)</f>
        <v>0</v>
      </c>
      <c r="AU131" s="16" t="str">
        <f>IF(I131&lt;65.01%,"C",IF(I131&lt;75%,"B",IF(I131&lt;80%,"A",IF(I131&lt;85%,"A1",IF(I131&lt;90%,"A2",IF(I131&lt;100%,"A+",IF(I131&lt;64.09%,"C")))))))</f>
        <v>C</v>
      </c>
      <c r="AW131" s="18" t="str">
        <f>REPT("|",L131*100)&amp;TEXT(L131," #%")</f>
        <v xml:space="preserve"> %</v>
      </c>
      <c r="AX131" s="19" t="e">
        <f>VLOOKUP(A131,[2]Sheet1!$B:$AL,37,0)</f>
        <v>#N/A</v>
      </c>
      <c r="AY131" s="27" t="e">
        <f>AX131/22</f>
        <v>#N/A</v>
      </c>
      <c r="AZ131" s="21">
        <v>0</v>
      </c>
      <c r="BA131" s="21">
        <v>0</v>
      </c>
      <c r="BB131" s="21">
        <v>0</v>
      </c>
      <c r="BC131" s="21">
        <v>0</v>
      </c>
      <c r="BD131" s="20">
        <f>SUM(AZ131:BC131)/4</f>
        <v>0</v>
      </c>
      <c r="BE131" s="21">
        <v>2</v>
      </c>
      <c r="BF131" s="21" t="s">
        <v>35</v>
      </c>
      <c r="BG131" s="21">
        <v>3</v>
      </c>
      <c r="BH131" s="21" t="s">
        <v>35</v>
      </c>
      <c r="BI131" s="21" t="s">
        <v>35</v>
      </c>
      <c r="BJ131" s="21" t="s">
        <v>35</v>
      </c>
      <c r="BK131" s="21" t="s">
        <v>35</v>
      </c>
      <c r="BL131" s="21" t="s">
        <v>35</v>
      </c>
      <c r="BM131" s="21" t="s">
        <v>35</v>
      </c>
      <c r="BN131" s="21" t="s">
        <v>35</v>
      </c>
      <c r="BO131" s="21" t="s">
        <v>35</v>
      </c>
      <c r="BP131" s="21" t="s">
        <v>35</v>
      </c>
      <c r="BQ131" s="21" t="s">
        <v>35</v>
      </c>
      <c r="BR131" s="21" t="s">
        <v>35</v>
      </c>
      <c r="BS131" s="21" t="s">
        <v>35</v>
      </c>
      <c r="BT131" s="21" t="s">
        <v>35</v>
      </c>
    </row>
    <row r="132" spans="1:72" s="26" customFormat="1" ht="22.5" customHeight="1" x14ac:dyDescent="0.3">
      <c r="A132" s="8">
        <f>'[1]Cost Report'!B139</f>
        <v>3248</v>
      </c>
      <c r="B132" s="9" t="str">
        <f>'[1]Cost Report'!C139</f>
        <v>MARAGATHAM</v>
      </c>
      <c r="C132" s="10" t="str">
        <f>VLOOKUP(A132,'[1]26-Master'!B:D,3,0)</f>
        <v>B</v>
      </c>
      <c r="D132" s="11">
        <f>VLOOKUP(A132,'[1]26-Master'!B:E,4,0)</f>
        <v>0.7</v>
      </c>
      <c r="E132" s="12">
        <f>Q132</f>
        <v>0.54666666666666675</v>
      </c>
      <c r="F132" s="12">
        <f>Y132</f>
        <v>0.58666666666666667</v>
      </c>
      <c r="G132" s="12">
        <f>Y132</f>
        <v>0.58666666666666667</v>
      </c>
      <c r="H132" s="12">
        <f>AO132</f>
        <v>0</v>
      </c>
      <c r="I132" s="13">
        <f>AVERAGEIF(E132:H132,"&gt;0%")</f>
        <v>0.57333333333333336</v>
      </c>
      <c r="J132" s="12">
        <f>AT132</f>
        <v>0</v>
      </c>
      <c r="K132" s="14">
        <f>AVERAGEIF(E132:J132,"&gt;0%")</f>
        <v>0.57333333333333336</v>
      </c>
      <c r="L132" s="13">
        <f>IFERROR(K132,0%)</f>
        <v>0.57333333333333336</v>
      </c>
      <c r="M132" s="15">
        <f>VLOOKUP($A132,'[1]26-Master'!$B:$K,10,0)</f>
        <v>0.6</v>
      </c>
      <c r="N132" s="15">
        <f>VLOOKUP($A132,'[1]29'!$B:$K,10,0)</f>
        <v>0.48</v>
      </c>
      <c r="O132" s="15">
        <f>VLOOKUP($A132,'[1]30'!$B:$K,10,0)</f>
        <v>0.56000000000000005</v>
      </c>
      <c r="P132" s="14">
        <f>AVERAGEIF(M132:O132,"&gt;0%")</f>
        <v>0.54666666666666675</v>
      </c>
      <c r="Q132" s="14">
        <f>IFERROR(P132,0%)</f>
        <v>0.54666666666666675</v>
      </c>
      <c r="R132" s="15">
        <f>VLOOKUP($A132,'[1]31'!$B:$K,10,0)</f>
        <v>0.6</v>
      </c>
      <c r="S132" s="15">
        <f>VLOOKUP($A132,'[1]2'!$B:$K,10,0)</f>
        <v>0.62</v>
      </c>
      <c r="T132" s="15">
        <f>VLOOKUP($A132,'[1]3'!$B:$K,10,0)</f>
        <v>0.64</v>
      </c>
      <c r="U132" s="15">
        <f>VLOOKUP($A132,'[1]4'!$B:$K,10,0)</f>
        <v>0.63</v>
      </c>
      <c r="V132" s="15">
        <f>VLOOKUP($A132,'[1]5'!$B:$K,10,0)</f>
        <v>0.47</v>
      </c>
      <c r="W132" s="15">
        <f>VLOOKUP($A132,'[1]6'!$B:$K,10,0)</f>
        <v>0.56000000000000005</v>
      </c>
      <c r="X132" s="14">
        <f>AVERAGEIF(R132:W132,"&gt;0%")</f>
        <v>0.58666666666666667</v>
      </c>
      <c r="Y132" s="14">
        <f>IFERROR(X132,0%)</f>
        <v>0.58666666666666667</v>
      </c>
      <c r="Z132" s="15">
        <f>VLOOKUP($A132,'[1]7'!$B:$K,10,0)</f>
        <v>0.54</v>
      </c>
      <c r="AA132" s="15">
        <f>VLOOKUP($A132,'[1]9'!$B:$K,10,0)</f>
        <v>0.45</v>
      </c>
      <c r="AB132" s="15">
        <f>VLOOKUP($A132,'[1]10'!$B:$K,10,0)</f>
        <v>0.6</v>
      </c>
      <c r="AC132" s="15">
        <f>VLOOKUP($A132,'[1]11'!$B:$K,10,0)</f>
        <v>0</v>
      </c>
      <c r="AD132" s="15">
        <f>VLOOKUP($A132,'[1]12'!$B:$K,10,0)</f>
        <v>0.68</v>
      </c>
      <c r="AE132" s="15">
        <f>VLOOKUP($A132,'[1]13'!$B:$K,10,0)</f>
        <v>0</v>
      </c>
      <c r="AF132" s="14">
        <f>AVERAGEIF(Z132:AE132,"&gt;0%")</f>
        <v>0.5675</v>
      </c>
      <c r="AG132" s="14">
        <f>IFERROR(AF132,0%)</f>
        <v>0.5675</v>
      </c>
      <c r="AH132" s="15">
        <f>VLOOKUP($A132,'[1]14'!$B:$K,10,0)</f>
        <v>0</v>
      </c>
      <c r="AI132" s="15">
        <f>VLOOKUP($A132,'[1]16'!$B:$K,10,0)</f>
        <v>0</v>
      </c>
      <c r="AJ132" s="15">
        <f>VLOOKUP($A132,'[1]17'!$B:$K,10,0)</f>
        <v>0</v>
      </c>
      <c r="AK132" s="15">
        <f>VLOOKUP($A132,'[1]18'!$B:$K,10,0)</f>
        <v>0</v>
      </c>
      <c r="AL132" s="15">
        <f>VLOOKUP($A132,'[1]19'!$B:$K,10,0)</f>
        <v>0</v>
      </c>
      <c r="AM132" s="15">
        <f>VLOOKUP($A132,'[1]20'!$B:$K,10,0)</f>
        <v>0</v>
      </c>
      <c r="AN132" s="14">
        <f>AVERAGEIF(AH132:AM132,"&gt;=0")</f>
        <v>0</v>
      </c>
      <c r="AO132" s="14">
        <f>IFERROR(AN132,0%)</f>
        <v>0</v>
      </c>
      <c r="AP132" s="15">
        <f>VLOOKUP($A132,'[1]21'!$B:$K,10,0)</f>
        <v>0</v>
      </c>
      <c r="AQ132" s="15">
        <f>VLOOKUP($A132,'[1]23'!$B:$K,10,0)</f>
        <v>0</v>
      </c>
      <c r="AR132" s="15">
        <f>VLOOKUP($A132,'[1]23'!$B:$K,10,0)</f>
        <v>0</v>
      </c>
      <c r="AS132" s="14">
        <f>AVERAGEIF(AP132:AR132,"&gt;=0")</f>
        <v>0</v>
      </c>
      <c r="AT132" s="14">
        <f>IFERROR(AS132,0%)</f>
        <v>0</v>
      </c>
      <c r="AU132" s="16" t="str">
        <f>IF(I132&lt;65.01%,"C",IF(I132&lt;75%,"B",IF(I132&lt;80%,"A",IF(I132&lt;85%,"A1",IF(I132&lt;90%,"A2",IF(I132&lt;100%,"A+",IF(I132&lt;64.09%,"C")))))))</f>
        <v>C</v>
      </c>
      <c r="AW132" s="18" t="str">
        <f>REPT("|",L132*100)&amp;TEXT(L132," #%")</f>
        <v>||||||||||||||||||||||||||||||||||||||||||||||||||||||||| 57%</v>
      </c>
      <c r="AX132" s="19">
        <f>VLOOKUP(A132,[2]Sheet1!$B:$AL,37,0)</f>
        <v>17</v>
      </c>
      <c r="AY132" s="27">
        <f>AX132/22</f>
        <v>0.77272727272727271</v>
      </c>
      <c r="AZ132" s="21">
        <v>0</v>
      </c>
      <c r="BA132" s="21">
        <v>0</v>
      </c>
      <c r="BB132" s="21">
        <v>0</v>
      </c>
      <c r="BC132" s="21">
        <v>0</v>
      </c>
      <c r="BD132" s="20">
        <f>SUM(AZ132:BC132)/4</f>
        <v>0</v>
      </c>
      <c r="BE132" s="21">
        <v>2</v>
      </c>
      <c r="BF132" s="21">
        <v>3</v>
      </c>
      <c r="BG132" s="21">
        <v>3</v>
      </c>
      <c r="BH132" s="21" t="s">
        <v>35</v>
      </c>
      <c r="BI132" s="21" t="s">
        <v>35</v>
      </c>
      <c r="BJ132" s="21" t="s">
        <v>35</v>
      </c>
      <c r="BK132" s="21" t="s">
        <v>35</v>
      </c>
      <c r="BL132" s="21" t="s">
        <v>35</v>
      </c>
      <c r="BM132" s="21" t="s">
        <v>35</v>
      </c>
      <c r="BN132" s="21" t="s">
        <v>35</v>
      </c>
      <c r="BO132" s="21" t="s">
        <v>35</v>
      </c>
      <c r="BP132" s="21" t="s">
        <v>35</v>
      </c>
      <c r="BQ132" s="21" t="s">
        <v>35</v>
      </c>
      <c r="BR132" s="21" t="s">
        <v>35</v>
      </c>
      <c r="BS132" s="21" t="s">
        <v>35</v>
      </c>
      <c r="BT132" s="21" t="s">
        <v>35</v>
      </c>
    </row>
    <row r="133" spans="1:72" s="26" customFormat="1" ht="22.5" customHeight="1" x14ac:dyDescent="0.3">
      <c r="A133" s="8">
        <f>'[1]Cost Report'!B140</f>
        <v>3127</v>
      </c>
      <c r="B133" s="9" t="str">
        <f>'[1]Cost Report'!C140</f>
        <v>SOUNDARYA</v>
      </c>
      <c r="C133" s="10" t="str">
        <f>VLOOKUP(A133,'[1]26-Master'!B:D,3,0)</f>
        <v>C</v>
      </c>
      <c r="D133" s="11">
        <f>VLOOKUP(A133,'[1]26-Master'!B:E,4,0)</f>
        <v>0.6</v>
      </c>
      <c r="E133" s="12">
        <f>Q133</f>
        <v>0.5033333333333333</v>
      </c>
      <c r="F133" s="12">
        <f>Y133</f>
        <v>0.65666666666666662</v>
      </c>
      <c r="G133" s="12">
        <f>Y133</f>
        <v>0.65666666666666662</v>
      </c>
      <c r="H133" s="12">
        <f>AO133</f>
        <v>0</v>
      </c>
      <c r="I133" s="13">
        <f>AVERAGEIF(E133:H133,"&gt;0%")</f>
        <v>0.60555555555555551</v>
      </c>
      <c r="J133" s="12">
        <f>AT133</f>
        <v>0</v>
      </c>
      <c r="K133" s="14">
        <f>AVERAGEIF(E133:J133,"&gt;0%")</f>
        <v>0.60555555555555551</v>
      </c>
      <c r="L133" s="13">
        <f>IFERROR(K133,0%)</f>
        <v>0.60555555555555551</v>
      </c>
      <c r="M133" s="15">
        <f>VLOOKUP($A133,'[1]26-Master'!$B:$K,10,0)</f>
        <v>0.64</v>
      </c>
      <c r="N133" s="15">
        <f>VLOOKUP($A133,'[1]29'!$B:$K,10,0)</f>
        <v>0.34</v>
      </c>
      <c r="O133" s="15">
        <f>VLOOKUP($A133,'[1]30'!$B:$K,10,0)</f>
        <v>0.53</v>
      </c>
      <c r="P133" s="14">
        <f>AVERAGEIF(M133:O133,"&gt;0%")</f>
        <v>0.5033333333333333</v>
      </c>
      <c r="Q133" s="14">
        <f>IFERROR(P133,0%)</f>
        <v>0.5033333333333333</v>
      </c>
      <c r="R133" s="15">
        <f>VLOOKUP($A133,'[1]31'!$B:$K,10,0)</f>
        <v>0.61</v>
      </c>
      <c r="S133" s="15">
        <f>VLOOKUP($A133,'[1]2'!$B:$K,10,0)</f>
        <v>0.74</v>
      </c>
      <c r="T133" s="15">
        <f>VLOOKUP($A133,'[1]3'!$B:$K,10,0)</f>
        <v>0.66</v>
      </c>
      <c r="U133" s="15">
        <f>VLOOKUP($A133,'[1]4'!$B:$K,10,0)</f>
        <v>0.65</v>
      </c>
      <c r="V133" s="15">
        <f>VLOOKUP($A133,'[1]5'!$B:$K,10,0)</f>
        <v>0.72</v>
      </c>
      <c r="W133" s="15">
        <f>VLOOKUP($A133,'[1]6'!$B:$K,10,0)</f>
        <v>0.56000000000000005</v>
      </c>
      <c r="X133" s="14">
        <f>AVERAGEIF(R133:W133,"&gt;0%")</f>
        <v>0.65666666666666662</v>
      </c>
      <c r="Y133" s="14">
        <f>IFERROR(X133,0%)</f>
        <v>0.65666666666666662</v>
      </c>
      <c r="Z133" s="15">
        <f>VLOOKUP($A133,'[1]7'!$B:$K,10,0)</f>
        <v>0.32</v>
      </c>
      <c r="AA133" s="15">
        <f>VLOOKUP($A133,'[1]9'!$B:$K,10,0)</f>
        <v>0.52</v>
      </c>
      <c r="AB133" s="15">
        <f>VLOOKUP($A133,'[1]10'!$B:$K,10,0)</f>
        <v>0.75</v>
      </c>
      <c r="AC133" s="15">
        <f>VLOOKUP($A133,'[1]11'!$B:$K,10,0)</f>
        <v>0.72</v>
      </c>
      <c r="AD133" s="15">
        <f>VLOOKUP($A133,'[1]12'!$B:$K,10,0)</f>
        <v>0</v>
      </c>
      <c r="AE133" s="15">
        <f>VLOOKUP($A133,'[1]13'!$B:$K,10,0)</f>
        <v>0</v>
      </c>
      <c r="AF133" s="14">
        <f>AVERAGEIF(Z133:AE133,"&gt;0%")</f>
        <v>0.57750000000000001</v>
      </c>
      <c r="AG133" s="14">
        <f>IFERROR(AF133,0%)</f>
        <v>0.57750000000000001</v>
      </c>
      <c r="AH133" s="15">
        <f>VLOOKUP($A133,'[1]14'!$B:$K,10,0)</f>
        <v>0</v>
      </c>
      <c r="AI133" s="15">
        <f>VLOOKUP($A133,'[1]16'!$B:$K,10,0)</f>
        <v>0</v>
      </c>
      <c r="AJ133" s="15">
        <f>VLOOKUP($A133,'[1]17'!$B:$K,10,0)</f>
        <v>0</v>
      </c>
      <c r="AK133" s="15">
        <f>VLOOKUP($A133,'[1]18'!$B:$K,10,0)</f>
        <v>0</v>
      </c>
      <c r="AL133" s="15">
        <f>VLOOKUP($A133,'[1]19'!$B:$K,10,0)</f>
        <v>0</v>
      </c>
      <c r="AM133" s="15">
        <f>VLOOKUP($A133,'[1]20'!$B:$K,10,0)</f>
        <v>0</v>
      </c>
      <c r="AN133" s="14">
        <f>AVERAGEIF(AH133:AM133,"&gt;=0")</f>
        <v>0</v>
      </c>
      <c r="AO133" s="14">
        <f>IFERROR(AN133,0%)</f>
        <v>0</v>
      </c>
      <c r="AP133" s="15">
        <f>VLOOKUP($A133,'[1]21'!$B:$K,10,0)</f>
        <v>0</v>
      </c>
      <c r="AQ133" s="15">
        <f>VLOOKUP($A133,'[1]23'!$B:$K,10,0)</f>
        <v>0</v>
      </c>
      <c r="AR133" s="15">
        <f>VLOOKUP($A133,'[1]23'!$B:$K,10,0)</f>
        <v>0</v>
      </c>
      <c r="AS133" s="14">
        <f>AVERAGEIF(AP133:AR133,"&gt;=0")</f>
        <v>0</v>
      </c>
      <c r="AT133" s="14">
        <f>IFERROR(AS133,0%)</f>
        <v>0</v>
      </c>
      <c r="AU133" s="16" t="str">
        <f>IF(I133&lt;65.01%,"C",IF(I133&lt;75%,"B",IF(I133&lt;80%,"A",IF(I133&lt;85%,"A1",IF(I133&lt;90%,"A2",IF(I133&lt;100%,"A+",IF(I133&lt;64.09%,"C")))))))</f>
        <v>C</v>
      </c>
      <c r="AW133" s="18" t="str">
        <f>REPT("|",L133*100)&amp;TEXT(L133," #%")</f>
        <v>|||||||||||||||||||||||||||||||||||||||||||||||||||||||||||| 61%</v>
      </c>
      <c r="AX133" s="19">
        <f>VLOOKUP(A133,[2]Sheet1!$B:$AL,37,0)</f>
        <v>22</v>
      </c>
      <c r="AY133" s="27">
        <f>AX133/22</f>
        <v>1</v>
      </c>
      <c r="AZ133" s="21">
        <v>0</v>
      </c>
      <c r="BA133" s="21">
        <v>0</v>
      </c>
      <c r="BB133" s="21">
        <v>0</v>
      </c>
      <c r="BC133" s="21">
        <v>0</v>
      </c>
      <c r="BD133" s="20">
        <f>SUM(AZ133:BC133)/4</f>
        <v>0</v>
      </c>
      <c r="BE133" s="21">
        <v>2</v>
      </c>
      <c r="BF133" s="21">
        <v>3</v>
      </c>
      <c r="BG133" s="21">
        <v>3</v>
      </c>
      <c r="BH133" s="21" t="s">
        <v>35</v>
      </c>
      <c r="BI133" s="21" t="s">
        <v>35</v>
      </c>
      <c r="BJ133" s="21" t="s">
        <v>35</v>
      </c>
      <c r="BK133" s="21" t="s">
        <v>35</v>
      </c>
      <c r="BL133" s="21" t="s">
        <v>35</v>
      </c>
      <c r="BM133" s="21" t="s">
        <v>35</v>
      </c>
      <c r="BN133" s="21" t="s">
        <v>35</v>
      </c>
      <c r="BO133" s="21" t="s">
        <v>35</v>
      </c>
      <c r="BP133" s="21" t="s">
        <v>35</v>
      </c>
      <c r="BQ133" s="21" t="s">
        <v>35</v>
      </c>
      <c r="BR133" s="21" t="s">
        <v>35</v>
      </c>
      <c r="BS133" s="21" t="s">
        <v>35</v>
      </c>
      <c r="BT133" s="21" t="s">
        <v>35</v>
      </c>
    </row>
    <row r="134" spans="1:72" s="26" customFormat="1" ht="22.5" customHeight="1" x14ac:dyDescent="0.3">
      <c r="A134" s="8">
        <f>'[1]Cost Report'!B141</f>
        <v>2915</v>
      </c>
      <c r="B134" s="9" t="str">
        <f>'[1]Cost Report'!C141</f>
        <v>SUBRAMANI</v>
      </c>
      <c r="C134" s="10" t="str">
        <f>VLOOKUP(A134,'[1]26-Master'!B:D,3,0)</f>
        <v>C</v>
      </c>
      <c r="D134" s="11">
        <f>VLOOKUP(A134,'[1]26-Master'!B:E,4,0)</f>
        <v>0.65</v>
      </c>
      <c r="E134" s="12">
        <f>Q134</f>
        <v>0.38333333333333336</v>
      </c>
      <c r="F134" s="12">
        <f>Y134</f>
        <v>0.59833333333333338</v>
      </c>
      <c r="G134" s="12">
        <f>Y134</f>
        <v>0.59833333333333338</v>
      </c>
      <c r="H134" s="12">
        <f>AO134</f>
        <v>0</v>
      </c>
      <c r="I134" s="13">
        <f>AVERAGEIF(E134:H134,"&gt;0%")</f>
        <v>0.52666666666666673</v>
      </c>
      <c r="J134" s="12">
        <f>AT134</f>
        <v>0</v>
      </c>
      <c r="K134" s="14">
        <f>AVERAGEIF(E134:J134,"&gt;0%")</f>
        <v>0.52666666666666673</v>
      </c>
      <c r="L134" s="13">
        <f>IFERROR(K134,0%)</f>
        <v>0.52666666666666673</v>
      </c>
      <c r="M134" s="15">
        <f>VLOOKUP($A134,'[1]26-Master'!$B:$K,10,0)</f>
        <v>0.43</v>
      </c>
      <c r="N134" s="15">
        <f>VLOOKUP($A134,'[1]29'!$B:$K,10,0)</f>
        <v>0.4</v>
      </c>
      <c r="O134" s="15">
        <f>VLOOKUP($A134,'[1]30'!$B:$K,10,0)</f>
        <v>0.32</v>
      </c>
      <c r="P134" s="14">
        <f>AVERAGEIF(M134:O134,"&gt;0%")</f>
        <v>0.38333333333333336</v>
      </c>
      <c r="Q134" s="14">
        <f>IFERROR(P134,0%)</f>
        <v>0.38333333333333336</v>
      </c>
      <c r="R134" s="15">
        <f>VLOOKUP($A134,'[1]31'!$B:$K,10,0)</f>
        <v>0.69</v>
      </c>
      <c r="S134" s="15">
        <f>VLOOKUP($A134,'[1]2'!$B:$K,10,0)</f>
        <v>0.45</v>
      </c>
      <c r="T134" s="15">
        <f>VLOOKUP($A134,'[1]3'!$B:$K,10,0)</f>
        <v>0.66</v>
      </c>
      <c r="U134" s="15">
        <f>VLOOKUP($A134,'[1]4'!$B:$K,10,0)</f>
        <v>0.74</v>
      </c>
      <c r="V134" s="15">
        <f>VLOOKUP($A134,'[1]5'!$B:$K,10,0)</f>
        <v>0.64</v>
      </c>
      <c r="W134" s="15">
        <f>VLOOKUP($A134,'[1]6'!$B:$K,10,0)</f>
        <v>0.41</v>
      </c>
      <c r="X134" s="14">
        <f>AVERAGEIF(R134:W134,"&gt;0%")</f>
        <v>0.59833333333333338</v>
      </c>
      <c r="Y134" s="14">
        <f>IFERROR(X134,0%)</f>
        <v>0.59833333333333338</v>
      </c>
      <c r="Z134" s="15">
        <f>VLOOKUP($A134,'[1]7'!$B:$K,10,0)</f>
        <v>0</v>
      </c>
      <c r="AA134" s="15">
        <f>VLOOKUP($A134,'[1]9'!$B:$K,10,0)</f>
        <v>0</v>
      </c>
      <c r="AB134" s="15">
        <f>VLOOKUP($A134,'[1]10'!$B:$K,10,0)</f>
        <v>0</v>
      </c>
      <c r="AC134" s="15">
        <f>VLOOKUP($A134,'[1]11'!$B:$K,10,0)</f>
        <v>0.52</v>
      </c>
      <c r="AD134" s="15">
        <f>VLOOKUP($A134,'[1]12'!$B:$K,10,0)</f>
        <v>0.6</v>
      </c>
      <c r="AE134" s="15">
        <f>VLOOKUP($A134,'[1]13'!$B:$K,10,0)</f>
        <v>0</v>
      </c>
      <c r="AF134" s="14">
        <f>AVERAGEIF(Z134:AE134,"&gt;0%")</f>
        <v>0.56000000000000005</v>
      </c>
      <c r="AG134" s="14">
        <f>IFERROR(AF134,0%)</f>
        <v>0.56000000000000005</v>
      </c>
      <c r="AH134" s="15">
        <f>VLOOKUP($A134,'[1]14'!$B:$K,10,0)</f>
        <v>0</v>
      </c>
      <c r="AI134" s="15">
        <f>VLOOKUP($A134,'[1]16'!$B:$K,10,0)</f>
        <v>0</v>
      </c>
      <c r="AJ134" s="15">
        <f>VLOOKUP($A134,'[1]17'!$B:$K,10,0)</f>
        <v>0</v>
      </c>
      <c r="AK134" s="15">
        <f>VLOOKUP($A134,'[1]18'!$B:$K,10,0)</f>
        <v>0</v>
      </c>
      <c r="AL134" s="15">
        <f>VLOOKUP($A134,'[1]19'!$B:$K,10,0)</f>
        <v>0</v>
      </c>
      <c r="AM134" s="15">
        <f>VLOOKUP($A134,'[1]20'!$B:$K,10,0)</f>
        <v>0</v>
      </c>
      <c r="AN134" s="14">
        <f>AVERAGEIF(AH134:AM134,"&gt;=0")</f>
        <v>0</v>
      </c>
      <c r="AO134" s="14">
        <f>IFERROR(AN134,0%)</f>
        <v>0</v>
      </c>
      <c r="AP134" s="15">
        <f>VLOOKUP($A134,'[1]21'!$B:$K,10,0)</f>
        <v>0</v>
      </c>
      <c r="AQ134" s="15">
        <f>VLOOKUP($A134,'[1]23'!$B:$K,10,0)</f>
        <v>0</v>
      </c>
      <c r="AR134" s="15">
        <f>VLOOKUP($A134,'[1]23'!$B:$K,10,0)</f>
        <v>0</v>
      </c>
      <c r="AS134" s="14">
        <f>AVERAGEIF(AP134:AR134,"&gt;=0")</f>
        <v>0</v>
      </c>
      <c r="AT134" s="14">
        <f>IFERROR(AS134,0%)</f>
        <v>0</v>
      </c>
      <c r="AU134" s="16" t="str">
        <f>IF(I134&lt;65.01%,"C",IF(I134&lt;75%,"B",IF(I134&lt;80%,"A",IF(I134&lt;85%,"A1",IF(I134&lt;90%,"A2",IF(I134&lt;100%,"A+",IF(I134&lt;64.09%,"C")))))))</f>
        <v>C</v>
      </c>
      <c r="AW134" s="18" t="str">
        <f>REPT("|",L134*100)&amp;TEXT(L134," #%")</f>
        <v>|||||||||||||||||||||||||||||||||||||||||||||||||||| 53%</v>
      </c>
      <c r="AX134" s="19">
        <f>VLOOKUP(A134,[2]Sheet1!$B:$AL,37,0)</f>
        <v>17</v>
      </c>
      <c r="AY134" s="27">
        <f>AX134/22</f>
        <v>0.77272727272727271</v>
      </c>
      <c r="AZ134" s="21">
        <v>0</v>
      </c>
      <c r="BA134" s="21">
        <v>0</v>
      </c>
      <c r="BB134" s="21">
        <v>0</v>
      </c>
      <c r="BC134" s="21">
        <v>0</v>
      </c>
      <c r="BD134" s="20">
        <f>SUM(AZ134:BC134)/4</f>
        <v>0</v>
      </c>
      <c r="BE134" s="21">
        <v>2</v>
      </c>
      <c r="BF134" s="21">
        <v>3</v>
      </c>
      <c r="BG134" s="21">
        <v>3</v>
      </c>
      <c r="BH134" s="21" t="s">
        <v>35</v>
      </c>
      <c r="BI134" s="21" t="s">
        <v>35</v>
      </c>
      <c r="BJ134" s="21" t="s">
        <v>35</v>
      </c>
      <c r="BK134" s="21" t="s">
        <v>35</v>
      </c>
      <c r="BL134" s="21" t="s">
        <v>35</v>
      </c>
      <c r="BM134" s="21" t="s">
        <v>35</v>
      </c>
      <c r="BN134" s="21" t="s">
        <v>35</v>
      </c>
      <c r="BO134" s="21" t="s">
        <v>35</v>
      </c>
      <c r="BP134" s="21" t="s">
        <v>35</v>
      </c>
      <c r="BQ134" s="21" t="s">
        <v>35</v>
      </c>
      <c r="BR134" s="21" t="s">
        <v>35</v>
      </c>
      <c r="BS134" s="21" t="s">
        <v>35</v>
      </c>
      <c r="BT134" s="21" t="s">
        <v>35</v>
      </c>
    </row>
    <row r="135" spans="1:72" s="26" customFormat="1" ht="22.5" customHeight="1" x14ac:dyDescent="0.3">
      <c r="A135" s="8">
        <f>'[1]Cost Report'!B142</f>
        <v>3100</v>
      </c>
      <c r="B135" s="9" t="str">
        <f>'[1]Cost Report'!C142</f>
        <v>DHANUSHREE</v>
      </c>
      <c r="C135" s="10" t="str">
        <f>VLOOKUP(A135,'[1]26-Master'!B:D,3,0)</f>
        <v>C</v>
      </c>
      <c r="D135" s="11">
        <f>VLOOKUP(A135,'[1]26-Master'!B:E,4,0)</f>
        <v>0.65</v>
      </c>
      <c r="E135" s="12">
        <f>Q135</f>
        <v>0</v>
      </c>
      <c r="F135" s="12">
        <f>Y135</f>
        <v>0</v>
      </c>
      <c r="G135" s="12">
        <f>Y135</f>
        <v>0</v>
      </c>
      <c r="H135" s="12">
        <f>AO135</f>
        <v>0</v>
      </c>
      <c r="I135" s="13">
        <f>AVERAGEIF(E135:H135,"&gt;=0%")</f>
        <v>0</v>
      </c>
      <c r="J135" s="12">
        <f>AT135</f>
        <v>0</v>
      </c>
      <c r="K135" s="14" t="e">
        <f>AVERAGEIF(E135:J135,"&gt;0%")</f>
        <v>#DIV/0!</v>
      </c>
      <c r="L135" s="13">
        <f>IFERROR(K135,0%)</f>
        <v>0</v>
      </c>
      <c r="M135" s="15">
        <f>VLOOKUP($A135,'[1]26-Master'!$B:$K,10,0)</f>
        <v>0</v>
      </c>
      <c r="N135" s="15">
        <f>VLOOKUP($A135,'[1]29'!$B:$K,10,0)</f>
        <v>0</v>
      </c>
      <c r="O135" s="15">
        <f>VLOOKUP($A135,'[1]30'!$B:$K,10,0)</f>
        <v>0</v>
      </c>
      <c r="P135" s="14">
        <f>AVERAGEIF(M135:O135,"&gt;=0%")</f>
        <v>0</v>
      </c>
      <c r="Q135" s="14">
        <f>IFERROR(P135,0%)</f>
        <v>0</v>
      </c>
      <c r="R135" s="15">
        <f>VLOOKUP($A135,'[1]31'!$B:$K,10,0)</f>
        <v>0</v>
      </c>
      <c r="S135" s="15">
        <f>VLOOKUP($A135,'[1]2'!$B:$K,10,0)</f>
        <v>0</v>
      </c>
      <c r="T135" s="15">
        <f>VLOOKUP($A135,'[1]3'!$B:$K,10,0)</f>
        <v>0</v>
      </c>
      <c r="U135" s="15">
        <f>VLOOKUP($A135,'[1]4'!$B:$K,10,0)</f>
        <v>0</v>
      </c>
      <c r="V135" s="15">
        <f>VLOOKUP($A135,'[1]5'!$B:$K,10,0)</f>
        <v>0</v>
      </c>
      <c r="W135" s="15">
        <f>VLOOKUP($A135,'[1]6'!$B:$K,10,0)</f>
        <v>0</v>
      </c>
      <c r="X135" s="14">
        <f>AVERAGEIF(R135:W135,"&gt;=0%")</f>
        <v>0</v>
      </c>
      <c r="Y135" s="14">
        <f>IFERROR(X135,0%)</f>
        <v>0</v>
      </c>
      <c r="Z135" s="15">
        <f>VLOOKUP($A135,'[1]7'!$B:$K,10,0)</f>
        <v>0</v>
      </c>
      <c r="AA135" s="15">
        <f>VLOOKUP($A135,'[1]9'!$B:$K,10,0)</f>
        <v>0</v>
      </c>
      <c r="AB135" s="15">
        <f>VLOOKUP($A135,'[1]10'!$B:$K,10,0)</f>
        <v>0</v>
      </c>
      <c r="AC135" s="15">
        <f>VLOOKUP($A135,'[1]11'!$B:$K,10,0)</f>
        <v>0</v>
      </c>
      <c r="AD135" s="15">
        <f>VLOOKUP($A135,'[1]12'!$B:$K,10,0)</f>
        <v>0</v>
      </c>
      <c r="AE135" s="15">
        <f>VLOOKUP($A135,'[1]13'!$B:$K,10,0)</f>
        <v>0</v>
      </c>
      <c r="AF135" s="14">
        <f>AVERAGEIF(Z135:AE135,"&gt;=0%")</f>
        <v>0</v>
      </c>
      <c r="AG135" s="14">
        <f>IFERROR(AF135,0%)</f>
        <v>0</v>
      </c>
      <c r="AH135" s="15">
        <f>VLOOKUP($A135,'[1]14'!$B:$K,10,0)</f>
        <v>0</v>
      </c>
      <c r="AI135" s="15">
        <f>VLOOKUP($A135,'[1]16'!$B:$K,10,0)</f>
        <v>0</v>
      </c>
      <c r="AJ135" s="15">
        <f>VLOOKUP($A135,'[1]17'!$B:$K,10,0)</f>
        <v>0</v>
      </c>
      <c r="AK135" s="15">
        <f>VLOOKUP($A135,'[1]18'!$B:$K,10,0)</f>
        <v>0</v>
      </c>
      <c r="AL135" s="15">
        <f>VLOOKUP($A135,'[1]19'!$B:$K,10,0)</f>
        <v>0</v>
      </c>
      <c r="AM135" s="15">
        <f>VLOOKUP($A135,'[1]20'!$B:$K,10,0)</f>
        <v>0</v>
      </c>
      <c r="AN135" s="14">
        <f>AVERAGEIF(AH135:AM135,"&gt;=0")</f>
        <v>0</v>
      </c>
      <c r="AO135" s="14">
        <f>IFERROR(AN135,0%)</f>
        <v>0</v>
      </c>
      <c r="AP135" s="15">
        <f>VLOOKUP($A135,'[1]21'!$B:$K,10,0)</f>
        <v>0</v>
      </c>
      <c r="AQ135" s="15">
        <f>VLOOKUP($A135,'[1]23'!$B:$K,10,0)</f>
        <v>0</v>
      </c>
      <c r="AR135" s="15">
        <f>VLOOKUP($A135,'[1]23'!$B:$K,10,0)</f>
        <v>0</v>
      </c>
      <c r="AS135" s="14">
        <f>AVERAGEIF(AP135:AR135,"&gt;=0")</f>
        <v>0</v>
      </c>
      <c r="AT135" s="14">
        <f>IFERROR(AS135,0%)</f>
        <v>0</v>
      </c>
      <c r="AU135" s="16" t="str">
        <f>IF(I135&lt;65.01%,"C",IF(I135&lt;75%,"B",IF(I135&lt;80%,"A",IF(I135&lt;85%,"A1",IF(I135&lt;90%,"A2",IF(I135&lt;100%,"A+",IF(I135&lt;64.09%,"C")))))))</f>
        <v>C</v>
      </c>
      <c r="AW135" s="18" t="str">
        <f>REPT("|",L135*100)&amp;TEXT(L135," #%")</f>
        <v xml:space="preserve"> %</v>
      </c>
      <c r="AX135" s="19">
        <f>VLOOKUP(A135,[2]Sheet1!$B:$AL,37,0)</f>
        <v>22</v>
      </c>
      <c r="AY135" s="27">
        <f>AX135/22</f>
        <v>1</v>
      </c>
      <c r="AZ135" s="21">
        <v>0</v>
      </c>
      <c r="BA135" s="21">
        <v>0</v>
      </c>
      <c r="BB135" s="21">
        <v>0</v>
      </c>
      <c r="BC135" s="21">
        <v>0</v>
      </c>
      <c r="BD135" s="20">
        <f>SUM(AZ135:BC135)/4</f>
        <v>0</v>
      </c>
      <c r="BE135" s="21">
        <v>2</v>
      </c>
      <c r="BF135" s="21">
        <v>3</v>
      </c>
      <c r="BG135" s="21">
        <v>3</v>
      </c>
      <c r="BH135" s="21" t="s">
        <v>35</v>
      </c>
      <c r="BI135" s="21" t="s">
        <v>35</v>
      </c>
      <c r="BJ135" s="21" t="s">
        <v>35</v>
      </c>
      <c r="BK135" s="21" t="s">
        <v>35</v>
      </c>
      <c r="BL135" s="21" t="s">
        <v>35</v>
      </c>
      <c r="BM135" s="21" t="s">
        <v>35</v>
      </c>
      <c r="BN135" s="21" t="s">
        <v>35</v>
      </c>
      <c r="BO135" s="21" t="s">
        <v>35</v>
      </c>
      <c r="BP135" s="21" t="s">
        <v>35</v>
      </c>
      <c r="BQ135" s="21" t="s">
        <v>35</v>
      </c>
      <c r="BR135" s="21" t="s">
        <v>35</v>
      </c>
      <c r="BS135" s="21" t="s">
        <v>35</v>
      </c>
      <c r="BT135" s="21" t="s">
        <v>35</v>
      </c>
    </row>
    <row r="136" spans="1:72" s="26" customFormat="1" ht="22.5" customHeight="1" x14ac:dyDescent="0.3">
      <c r="A136" s="8">
        <f>'[1]Cost Report'!B143</f>
        <v>3268</v>
      </c>
      <c r="B136" s="9" t="str">
        <f>'[1]Cost Report'!C143</f>
        <v>MAHESHWARI</v>
      </c>
      <c r="C136" s="10" t="str">
        <f>VLOOKUP(A136,'[1]26-Master'!B:D,3,0)</f>
        <v>C</v>
      </c>
      <c r="D136" s="11">
        <f>VLOOKUP(A136,'[1]26-Master'!B:E,4,0)</f>
        <v>0.65</v>
      </c>
      <c r="E136" s="12">
        <f>Q136</f>
        <v>0.36000000000000004</v>
      </c>
      <c r="F136" s="12">
        <f>Y136</f>
        <v>0.47499999999999998</v>
      </c>
      <c r="G136" s="12">
        <f>Y136</f>
        <v>0.47499999999999998</v>
      </c>
      <c r="H136" s="12">
        <f>AO136</f>
        <v>0</v>
      </c>
      <c r="I136" s="13">
        <f>AVERAGEIF(E136:H136,"&gt;0%")</f>
        <v>0.4366666666666667</v>
      </c>
      <c r="J136" s="12">
        <f>AT136</f>
        <v>0</v>
      </c>
      <c r="K136" s="14">
        <f>AVERAGEIF(E136:J136,"&gt;0%")</f>
        <v>0.4366666666666667</v>
      </c>
      <c r="L136" s="13">
        <f>IFERROR(K136,0%)</f>
        <v>0.4366666666666667</v>
      </c>
      <c r="M136" s="15">
        <f>VLOOKUP($A136,'[1]26-Master'!$B:$K,10,0)</f>
        <v>0.41</v>
      </c>
      <c r="N136" s="15">
        <f>VLOOKUP($A136,'[1]29'!$B:$K,10,0)</f>
        <v>0.3</v>
      </c>
      <c r="O136" s="15">
        <f>VLOOKUP($A136,'[1]30'!$B:$K,10,0)</f>
        <v>0.37</v>
      </c>
      <c r="P136" s="14">
        <f>AVERAGEIF(M136:O136,"&gt;0%")</f>
        <v>0.36000000000000004</v>
      </c>
      <c r="Q136" s="14">
        <f>IFERROR(P136,0%)</f>
        <v>0.36000000000000004</v>
      </c>
      <c r="R136" s="15">
        <f>VLOOKUP($A136,'[1]31'!$B:$K,10,0)</f>
        <v>0.64</v>
      </c>
      <c r="S136" s="15">
        <f>VLOOKUP($A136,'[1]2'!$B:$K,10,0)</f>
        <v>0.4</v>
      </c>
      <c r="T136" s="15">
        <f>VLOOKUP($A136,'[1]3'!$B:$K,10,0)</f>
        <v>0</v>
      </c>
      <c r="U136" s="15">
        <f>VLOOKUP($A136,'[1]4'!$B:$K,10,0)</f>
        <v>0</v>
      </c>
      <c r="V136" s="15">
        <f>VLOOKUP($A136,'[1]5'!$B:$K,10,0)</f>
        <v>0.41</v>
      </c>
      <c r="W136" s="15">
        <f>VLOOKUP($A136,'[1]6'!$B:$K,10,0)</f>
        <v>0.45</v>
      </c>
      <c r="X136" s="14">
        <f>AVERAGEIF(R136:W136,"&gt;0%")</f>
        <v>0.47499999999999998</v>
      </c>
      <c r="Y136" s="14">
        <f>IFERROR(X136,0%)</f>
        <v>0.47499999999999998</v>
      </c>
      <c r="Z136" s="15">
        <f>VLOOKUP($A136,'[1]7'!$B:$K,10,0)</f>
        <v>0.36</v>
      </c>
      <c r="AA136" s="15">
        <f>VLOOKUP($A136,'[1]9'!$B:$K,10,0)</f>
        <v>0</v>
      </c>
      <c r="AB136" s="15">
        <f>VLOOKUP($A136,'[1]10'!$B:$K,10,0)</f>
        <v>0.5</v>
      </c>
      <c r="AC136" s="15">
        <f>VLOOKUP($A136,'[1]11'!$B:$K,10,0)</f>
        <v>0</v>
      </c>
      <c r="AD136" s="15">
        <f>VLOOKUP($A136,'[1]12'!$B:$K,10,0)</f>
        <v>0.61</v>
      </c>
      <c r="AE136" s="15">
        <f>VLOOKUP($A136,'[1]13'!$B:$K,10,0)</f>
        <v>0</v>
      </c>
      <c r="AF136" s="14">
        <f>AVERAGEIF(Z136:AE136,"&gt;0%")</f>
        <v>0.49</v>
      </c>
      <c r="AG136" s="14">
        <f>IFERROR(AF136,0%)</f>
        <v>0.49</v>
      </c>
      <c r="AH136" s="15">
        <f>VLOOKUP($A136,'[1]14'!$B:$K,10,0)</f>
        <v>0</v>
      </c>
      <c r="AI136" s="15">
        <f>VLOOKUP($A136,'[1]16'!$B:$K,10,0)</f>
        <v>0</v>
      </c>
      <c r="AJ136" s="15">
        <f>VLOOKUP($A136,'[1]17'!$B:$K,10,0)</f>
        <v>0</v>
      </c>
      <c r="AK136" s="15">
        <f>VLOOKUP($A136,'[1]18'!$B:$K,10,0)</f>
        <v>0</v>
      </c>
      <c r="AL136" s="15">
        <f>VLOOKUP($A136,'[1]19'!$B:$K,10,0)</f>
        <v>0</v>
      </c>
      <c r="AM136" s="15">
        <f>VLOOKUP($A136,'[1]20'!$B:$K,10,0)</f>
        <v>0</v>
      </c>
      <c r="AN136" s="14">
        <f>AVERAGEIF(AH136:AM136,"&gt;=0")</f>
        <v>0</v>
      </c>
      <c r="AO136" s="14">
        <f>IFERROR(AN136,0%)</f>
        <v>0</v>
      </c>
      <c r="AP136" s="15">
        <f>VLOOKUP($A136,'[1]21'!$B:$K,10,0)</f>
        <v>0</v>
      </c>
      <c r="AQ136" s="15">
        <f>VLOOKUP($A136,'[1]23'!$B:$K,10,0)</f>
        <v>0</v>
      </c>
      <c r="AR136" s="15">
        <f>VLOOKUP($A136,'[1]23'!$B:$K,10,0)</f>
        <v>0</v>
      </c>
      <c r="AS136" s="14">
        <f>AVERAGEIF(AP136:AR136,"&gt;=0")</f>
        <v>0</v>
      </c>
      <c r="AT136" s="14">
        <f>IFERROR(AS136,0%)</f>
        <v>0</v>
      </c>
      <c r="AU136" s="16" t="str">
        <f>IF(I136&lt;65.01%,"C",IF(I136&lt;75%,"B",IF(I136&lt;80%,"A",IF(I136&lt;85%,"A1",IF(I136&lt;90%,"A2",IF(I136&lt;100%,"A+",IF(I136&lt;64.09%,"C")))))))</f>
        <v>C</v>
      </c>
      <c r="AW136" s="18" t="str">
        <f>REPT("|",L136*100)&amp;TEXT(L136," #%")</f>
        <v>||||||||||||||||||||||||||||||||||||||||||| 44%</v>
      </c>
      <c r="AX136" s="19">
        <f>VLOOKUP(A136,[2]Sheet1!$B:$AL,37,0)</f>
        <v>12</v>
      </c>
      <c r="AY136" s="27">
        <f>AX136/22</f>
        <v>0.54545454545454541</v>
      </c>
      <c r="AZ136" s="21">
        <v>0</v>
      </c>
      <c r="BA136" s="21">
        <v>0</v>
      </c>
      <c r="BB136" s="21">
        <v>0</v>
      </c>
      <c r="BC136" s="21">
        <v>0</v>
      </c>
      <c r="BD136" s="20">
        <f>SUM(AZ136:BC136)/4</f>
        <v>0</v>
      </c>
      <c r="BE136" s="21">
        <v>2</v>
      </c>
      <c r="BF136" s="21">
        <v>3</v>
      </c>
      <c r="BG136" s="21">
        <v>3</v>
      </c>
      <c r="BH136" s="21" t="s">
        <v>35</v>
      </c>
      <c r="BI136" s="21" t="s">
        <v>35</v>
      </c>
      <c r="BJ136" s="21" t="s">
        <v>35</v>
      </c>
      <c r="BK136" s="21" t="s">
        <v>35</v>
      </c>
      <c r="BL136" s="21" t="s">
        <v>35</v>
      </c>
      <c r="BM136" s="21" t="s">
        <v>35</v>
      </c>
      <c r="BN136" s="21" t="s">
        <v>35</v>
      </c>
      <c r="BO136" s="21" t="s">
        <v>35</v>
      </c>
      <c r="BP136" s="21" t="s">
        <v>35</v>
      </c>
      <c r="BQ136" s="21" t="s">
        <v>35</v>
      </c>
      <c r="BR136" s="21" t="s">
        <v>35</v>
      </c>
      <c r="BS136" s="21" t="s">
        <v>35</v>
      </c>
      <c r="BT136" s="21" t="s">
        <v>35</v>
      </c>
    </row>
    <row r="137" spans="1:72" s="26" customFormat="1" ht="22.5" customHeight="1" x14ac:dyDescent="0.3">
      <c r="A137" s="8">
        <f>'[1]Cost Report'!B144</f>
        <v>3313</v>
      </c>
      <c r="B137" s="9" t="str">
        <f>'[1]Cost Report'!C144</f>
        <v>SANTHIYA</v>
      </c>
      <c r="C137" s="10" t="str">
        <f>VLOOKUP(A137,'[1]26-Master'!B:D,3,0)</f>
        <v>C</v>
      </c>
      <c r="D137" s="11">
        <f>VLOOKUP(A137,'[1]26-Master'!B:E,4,0)</f>
        <v>0.6</v>
      </c>
      <c r="E137" s="12">
        <f>Q137</f>
        <v>0</v>
      </c>
      <c r="F137" s="12">
        <f>Y137</f>
        <v>0</v>
      </c>
      <c r="G137" s="12">
        <f>Y137</f>
        <v>0</v>
      </c>
      <c r="H137" s="12">
        <f>AO137</f>
        <v>0</v>
      </c>
      <c r="I137" s="13">
        <f>AVERAGEIF(E137:H137,"&gt;=0%")</f>
        <v>0</v>
      </c>
      <c r="J137" s="12">
        <f>AT137</f>
        <v>0</v>
      </c>
      <c r="K137" s="14" t="e">
        <f>AVERAGEIF(E137:J137,"&gt;0%")</f>
        <v>#DIV/0!</v>
      </c>
      <c r="L137" s="13">
        <f>IFERROR(K137,0%)</f>
        <v>0</v>
      </c>
      <c r="M137" s="15">
        <f>VLOOKUP($A137,'[1]26-Master'!$B:$K,10,0)</f>
        <v>0</v>
      </c>
      <c r="N137" s="15">
        <f>VLOOKUP($A137,'[1]29'!$B:$K,10,0)</f>
        <v>0</v>
      </c>
      <c r="O137" s="15">
        <f>VLOOKUP($A137,'[1]30'!$B:$K,10,0)</f>
        <v>0</v>
      </c>
      <c r="P137" s="14">
        <f>AVERAGEIF(M137:O137,"&gt;=0%")</f>
        <v>0</v>
      </c>
      <c r="Q137" s="14">
        <f>IFERROR(P137,0%)</f>
        <v>0</v>
      </c>
      <c r="R137" s="15">
        <f>VLOOKUP($A137,'[1]31'!$B:$K,10,0)</f>
        <v>0</v>
      </c>
      <c r="S137" s="15">
        <f>VLOOKUP($A137,'[1]2'!$B:$K,10,0)</f>
        <v>0</v>
      </c>
      <c r="T137" s="15">
        <f>VLOOKUP($A137,'[1]3'!$B:$K,10,0)</f>
        <v>0</v>
      </c>
      <c r="U137" s="15">
        <f>VLOOKUP($A137,'[1]4'!$B:$K,10,0)</f>
        <v>0</v>
      </c>
      <c r="V137" s="15">
        <f>VLOOKUP($A137,'[1]5'!$B:$K,10,0)</f>
        <v>0</v>
      </c>
      <c r="W137" s="15">
        <f>VLOOKUP($A137,'[1]6'!$B:$K,10,0)</f>
        <v>0</v>
      </c>
      <c r="X137" s="14">
        <f>AVERAGEIF(R137:W137,"&gt;=0%")</f>
        <v>0</v>
      </c>
      <c r="Y137" s="14">
        <f>IFERROR(X137,0%)</f>
        <v>0</v>
      </c>
      <c r="Z137" s="15">
        <f>VLOOKUP($A137,'[1]7'!$B:$K,10,0)</f>
        <v>0</v>
      </c>
      <c r="AA137" s="15">
        <f>VLOOKUP($A137,'[1]9'!$B:$K,10,0)</f>
        <v>0</v>
      </c>
      <c r="AB137" s="15">
        <f>VLOOKUP($A137,'[1]10'!$B:$K,10,0)</f>
        <v>0</v>
      </c>
      <c r="AC137" s="15">
        <f>VLOOKUP($A137,'[1]11'!$B:$K,10,0)</f>
        <v>0</v>
      </c>
      <c r="AD137" s="15">
        <f>VLOOKUP($A137,'[1]12'!$B:$K,10,0)</f>
        <v>0</v>
      </c>
      <c r="AE137" s="15">
        <f>VLOOKUP($A137,'[1]13'!$B:$K,10,0)</f>
        <v>0</v>
      </c>
      <c r="AF137" s="14">
        <f>AVERAGEIF(Z137:AE137,"&gt;=0%")</f>
        <v>0</v>
      </c>
      <c r="AG137" s="14">
        <f>IFERROR(AF137,0%)</f>
        <v>0</v>
      </c>
      <c r="AH137" s="15">
        <f>VLOOKUP($A137,'[1]14'!$B:$K,10,0)</f>
        <v>0</v>
      </c>
      <c r="AI137" s="15">
        <f>VLOOKUP($A137,'[1]16'!$B:$K,10,0)</f>
        <v>0</v>
      </c>
      <c r="AJ137" s="15">
        <f>VLOOKUP($A137,'[1]17'!$B:$K,10,0)</f>
        <v>0</v>
      </c>
      <c r="AK137" s="15">
        <f>VLOOKUP($A137,'[1]18'!$B:$K,10,0)</f>
        <v>0</v>
      </c>
      <c r="AL137" s="15">
        <f>VLOOKUP($A137,'[1]19'!$B:$K,10,0)</f>
        <v>0</v>
      </c>
      <c r="AM137" s="15">
        <f>VLOOKUP($A137,'[1]20'!$B:$K,10,0)</f>
        <v>0</v>
      </c>
      <c r="AN137" s="14">
        <f>AVERAGEIF(AH137:AM137,"&gt;=0")</f>
        <v>0</v>
      </c>
      <c r="AO137" s="14">
        <f>IFERROR(AN137,0%)</f>
        <v>0</v>
      </c>
      <c r="AP137" s="15">
        <f>VLOOKUP($A137,'[1]21'!$B:$K,10,0)</f>
        <v>0</v>
      </c>
      <c r="AQ137" s="15">
        <f>VLOOKUP($A137,'[1]23'!$B:$K,10,0)</f>
        <v>0</v>
      </c>
      <c r="AR137" s="15">
        <f>VLOOKUP($A137,'[1]23'!$B:$K,10,0)</f>
        <v>0</v>
      </c>
      <c r="AS137" s="14">
        <f>AVERAGEIF(AP137:AR137,"&gt;=0")</f>
        <v>0</v>
      </c>
      <c r="AT137" s="14">
        <f>IFERROR(AS137,0%)</f>
        <v>0</v>
      </c>
      <c r="AU137" s="16" t="str">
        <f>IF(I137&lt;65.01%,"C",IF(I137&lt;75%,"B",IF(I137&lt;80%,"A",IF(I137&lt;85%,"A1",IF(I137&lt;90%,"A2",IF(I137&lt;100%,"A+",IF(I137&lt;64.09%,"C")))))))</f>
        <v>C</v>
      </c>
      <c r="AW137" s="18" t="str">
        <f>REPT("|",L137*100)&amp;TEXT(L137," #%")</f>
        <v xml:space="preserve"> %</v>
      </c>
      <c r="AX137" s="19">
        <f>VLOOKUP(A137,[2]Sheet1!$B:$AL,37,0)</f>
        <v>5</v>
      </c>
      <c r="AY137" s="27">
        <f>AX137/22</f>
        <v>0.22727272727272727</v>
      </c>
      <c r="AZ137" s="21">
        <v>0</v>
      </c>
      <c r="BA137" s="21">
        <v>0</v>
      </c>
      <c r="BB137" s="21">
        <v>0</v>
      </c>
      <c r="BC137" s="21">
        <v>0</v>
      </c>
      <c r="BD137" s="20">
        <f>SUM(AZ137:BC137)/4</f>
        <v>0</v>
      </c>
      <c r="BE137" s="21">
        <v>2</v>
      </c>
      <c r="BF137" s="21">
        <v>3</v>
      </c>
      <c r="BG137" s="21">
        <v>3</v>
      </c>
      <c r="BH137" s="21" t="s">
        <v>35</v>
      </c>
      <c r="BI137" s="21" t="s">
        <v>35</v>
      </c>
      <c r="BJ137" s="21" t="s">
        <v>35</v>
      </c>
      <c r="BK137" s="21" t="s">
        <v>35</v>
      </c>
      <c r="BL137" s="21" t="s">
        <v>35</v>
      </c>
      <c r="BM137" s="21" t="s">
        <v>35</v>
      </c>
      <c r="BN137" s="21" t="s">
        <v>35</v>
      </c>
      <c r="BO137" s="21" t="s">
        <v>35</v>
      </c>
      <c r="BP137" s="21" t="s">
        <v>35</v>
      </c>
      <c r="BQ137" s="21" t="s">
        <v>35</v>
      </c>
      <c r="BR137" s="21" t="s">
        <v>35</v>
      </c>
      <c r="BS137" s="21" t="s">
        <v>35</v>
      </c>
      <c r="BT137" s="21" t="s">
        <v>35</v>
      </c>
    </row>
    <row r="138" spans="1:72" s="26" customFormat="1" ht="22.5" customHeight="1" x14ac:dyDescent="0.3">
      <c r="A138" s="8">
        <f>'[1]Cost Report'!B145</f>
        <v>3493</v>
      </c>
      <c r="B138" s="9" t="str">
        <f>'[1]Cost Report'!C145</f>
        <v>SASI</v>
      </c>
      <c r="C138" s="10" t="str">
        <f>VLOOKUP(A138,'[1]26-Master'!B:D,3,0)</f>
        <v>C</v>
      </c>
      <c r="D138" s="11">
        <f>VLOOKUP(A138,'[1]26-Master'!B:E,4,0)</f>
        <v>0.65</v>
      </c>
      <c r="E138" s="12">
        <f>Q138</f>
        <v>0.47333333333333333</v>
      </c>
      <c r="F138" s="12">
        <f>Y138</f>
        <v>0.61171296296296296</v>
      </c>
      <c r="G138" s="12">
        <f>Y138</f>
        <v>0.61171296296296296</v>
      </c>
      <c r="H138" s="12">
        <f>AO138</f>
        <v>0</v>
      </c>
      <c r="I138" s="13">
        <f>AVERAGEIF(E138:H138,"&gt;0%")</f>
        <v>0.56558641975308643</v>
      </c>
      <c r="J138" s="12">
        <f>AT138</f>
        <v>0</v>
      </c>
      <c r="K138" s="14">
        <f>AVERAGEIF(E138:J138,"&gt;0%")</f>
        <v>0.56558641975308643</v>
      </c>
      <c r="L138" s="13">
        <f>IFERROR(K138,0%)</f>
        <v>0.56558641975308643</v>
      </c>
      <c r="M138" s="15">
        <f>VLOOKUP($A138,'[1]26-Master'!$B:$K,10,0)</f>
        <v>0.27</v>
      </c>
      <c r="N138" s="15">
        <f>VLOOKUP($A138,'[1]29'!$B:$K,10,0)</f>
        <v>0.52</v>
      </c>
      <c r="O138" s="15">
        <f>VLOOKUP($A138,'[1]30'!$B:$K,10,0)</f>
        <v>0.63</v>
      </c>
      <c r="P138" s="14">
        <f>AVERAGEIF(M138:O138,"&gt;0%")</f>
        <v>0.47333333333333333</v>
      </c>
      <c r="Q138" s="14">
        <f>IFERROR(P138,0%)</f>
        <v>0.47333333333333333</v>
      </c>
      <c r="R138" s="15">
        <f>VLOOKUP($A138,'[1]31'!$B:$K,10,0)</f>
        <v>0.51</v>
      </c>
      <c r="S138" s="15">
        <f>VLOOKUP($A138,'[1]2'!$B:$K,10,0)</f>
        <v>0</v>
      </c>
      <c r="T138" s="15">
        <f>VLOOKUP($A138,'[1]3'!$B:$K,10,0)</f>
        <v>0</v>
      </c>
      <c r="U138" s="15">
        <f>VLOOKUP($A138,'[1]4'!$B:$K,10,0)</f>
        <v>0.63</v>
      </c>
      <c r="V138" s="15">
        <f>VLOOKUP($A138,'[1]5'!$B:$K,10,0)</f>
        <v>0.69513888888888886</v>
      </c>
      <c r="W138" s="15">
        <f>VLOOKUP($A138,'[1]6'!$B:$K,10,0)</f>
        <v>0</v>
      </c>
      <c r="X138" s="14">
        <f>AVERAGEIF(R138:W138,"&gt;0%")</f>
        <v>0.61171296296296296</v>
      </c>
      <c r="Y138" s="14">
        <f>IFERROR(X138,0%)</f>
        <v>0.61171296296296296</v>
      </c>
      <c r="Z138" s="15">
        <f>VLOOKUP($A138,'[1]7'!$B:$K,10,0)</f>
        <v>0.76</v>
      </c>
      <c r="AA138" s="15">
        <f>VLOOKUP($A138,'[1]9'!$B:$K,10,0)</f>
        <v>0.88</v>
      </c>
      <c r="AB138" s="15">
        <f>VLOOKUP($A138,'[1]10'!$B:$K,10,0)</f>
        <v>0.65</v>
      </c>
      <c r="AC138" s="15">
        <f>VLOOKUP($A138,'[1]11'!$B:$K,10,0)</f>
        <v>0.46</v>
      </c>
      <c r="AD138" s="15">
        <f>VLOOKUP($A138,'[1]12'!$B:$K,10,0)</f>
        <v>0.75</v>
      </c>
      <c r="AE138" s="15">
        <f>VLOOKUP($A138,'[1]13'!$B:$K,10,0)</f>
        <v>0</v>
      </c>
      <c r="AF138" s="14">
        <f>AVERAGEIF(Z138:AE138,"&gt;0%")</f>
        <v>0.7</v>
      </c>
      <c r="AG138" s="14">
        <f>IFERROR(AF138,0%)</f>
        <v>0.7</v>
      </c>
      <c r="AH138" s="15">
        <f>VLOOKUP($A138,'[1]14'!$B:$K,10,0)</f>
        <v>0</v>
      </c>
      <c r="AI138" s="15">
        <f>VLOOKUP($A138,'[1]16'!$B:$K,10,0)</f>
        <v>0</v>
      </c>
      <c r="AJ138" s="15">
        <f>VLOOKUP($A138,'[1]17'!$B:$K,10,0)</f>
        <v>0</v>
      </c>
      <c r="AK138" s="15">
        <f>VLOOKUP($A138,'[1]18'!$B:$K,10,0)</f>
        <v>0</v>
      </c>
      <c r="AL138" s="15">
        <f>VLOOKUP($A138,'[1]19'!$B:$K,10,0)</f>
        <v>0</v>
      </c>
      <c r="AM138" s="15">
        <f>VLOOKUP($A138,'[1]20'!$B:$K,10,0)</f>
        <v>0</v>
      </c>
      <c r="AN138" s="14">
        <f>AVERAGEIF(AH138:AM138,"&gt;=0")</f>
        <v>0</v>
      </c>
      <c r="AO138" s="14">
        <f>IFERROR(AN138,0%)</f>
        <v>0</v>
      </c>
      <c r="AP138" s="15">
        <f>VLOOKUP($A138,'[1]21'!$B:$K,10,0)</f>
        <v>0</v>
      </c>
      <c r="AQ138" s="15">
        <f>VLOOKUP($A138,'[1]23'!$B:$K,10,0)</f>
        <v>0</v>
      </c>
      <c r="AR138" s="15">
        <f>VLOOKUP($A138,'[1]23'!$B:$K,10,0)</f>
        <v>0</v>
      </c>
      <c r="AS138" s="14">
        <f>AVERAGEIF(AP138:AR138,"&gt;=0")</f>
        <v>0</v>
      </c>
      <c r="AT138" s="14">
        <f>IFERROR(AS138,0%)</f>
        <v>0</v>
      </c>
      <c r="AU138" s="16" t="str">
        <f>IF(I138&lt;65.01%,"C",IF(I138&lt;75%,"B",IF(I138&lt;80%,"A",IF(I138&lt;85%,"A1",IF(I138&lt;90%,"A2",IF(I138&lt;100%,"A+",IF(I138&lt;64.09%,"C")))))))</f>
        <v>C</v>
      </c>
      <c r="AW138" s="18" t="str">
        <f>REPT("|",L138*100)&amp;TEXT(L138," #%")</f>
        <v>|||||||||||||||||||||||||||||||||||||||||||||||||||||||| 57%</v>
      </c>
      <c r="AX138" s="19" t="e">
        <f>VLOOKUP(A138,[2]Sheet1!$B:$AL,37,0)</f>
        <v>#N/A</v>
      </c>
      <c r="AY138" s="27" t="e">
        <f>AX138/22</f>
        <v>#N/A</v>
      </c>
      <c r="AZ138" s="21">
        <v>0</v>
      </c>
      <c r="BA138" s="21">
        <v>0</v>
      </c>
      <c r="BB138" s="21">
        <v>0</v>
      </c>
      <c r="BC138" s="21">
        <v>0</v>
      </c>
      <c r="BD138" s="20">
        <f>SUM(AZ138:BC138)/4</f>
        <v>0</v>
      </c>
      <c r="BE138" s="21">
        <v>2</v>
      </c>
      <c r="BF138" s="21">
        <v>3</v>
      </c>
      <c r="BG138" s="21">
        <v>3</v>
      </c>
      <c r="BH138" s="21" t="s">
        <v>35</v>
      </c>
      <c r="BI138" s="21" t="s">
        <v>35</v>
      </c>
      <c r="BJ138" s="21" t="s">
        <v>35</v>
      </c>
      <c r="BK138" s="21" t="s">
        <v>35</v>
      </c>
      <c r="BL138" s="21" t="s">
        <v>35</v>
      </c>
      <c r="BM138" s="21" t="s">
        <v>35</v>
      </c>
      <c r="BN138" s="21" t="s">
        <v>35</v>
      </c>
      <c r="BO138" s="21" t="s">
        <v>35</v>
      </c>
      <c r="BP138" s="21" t="s">
        <v>35</v>
      </c>
      <c r="BQ138" s="21" t="s">
        <v>35</v>
      </c>
      <c r="BR138" s="21" t="s">
        <v>35</v>
      </c>
      <c r="BS138" s="21" t="s">
        <v>35</v>
      </c>
      <c r="BT138" s="21" t="s">
        <v>35</v>
      </c>
    </row>
    <row r="139" spans="1:72" s="26" customFormat="1" ht="22.5" customHeight="1" x14ac:dyDescent="0.3">
      <c r="A139" s="8">
        <f>'[1]Cost Report'!B146</f>
        <v>3495</v>
      </c>
      <c r="B139" s="9" t="str">
        <f>'[1]Cost Report'!C146</f>
        <v>VIJAYALAKSHMI</v>
      </c>
      <c r="C139" s="10" t="str">
        <f>VLOOKUP(A139,'[1]26-Master'!B:D,3,0)</f>
        <v>T</v>
      </c>
      <c r="D139" s="11">
        <f>VLOOKUP(A139,'[1]26-Master'!B:E,4,0)</f>
        <v>0.65</v>
      </c>
      <c r="E139" s="12">
        <f>Q139</f>
        <v>0</v>
      </c>
      <c r="F139" s="12">
        <f>Y139</f>
        <v>0</v>
      </c>
      <c r="G139" s="12">
        <f>Y139</f>
        <v>0</v>
      </c>
      <c r="H139" s="12">
        <f>AO139</f>
        <v>0</v>
      </c>
      <c r="I139" s="13">
        <f>AVERAGEIF(E139:H139,"&gt;=0%")</f>
        <v>0</v>
      </c>
      <c r="J139" s="12">
        <f>AT139</f>
        <v>0</v>
      </c>
      <c r="K139" s="14" t="e">
        <f>AVERAGEIF(E139:J139,"&gt;0%")</f>
        <v>#DIV/0!</v>
      </c>
      <c r="L139" s="13">
        <f>IFERROR(K139,0%)</f>
        <v>0</v>
      </c>
      <c r="M139" s="15">
        <f>VLOOKUP($A139,'[1]26-Master'!$B:$K,10,0)</f>
        <v>0</v>
      </c>
      <c r="N139" s="15">
        <f>VLOOKUP($A139,'[1]29'!$B:$K,10,0)</f>
        <v>0</v>
      </c>
      <c r="O139" s="15">
        <f>VLOOKUP($A139,'[1]30'!$B:$K,10,0)</f>
        <v>0</v>
      </c>
      <c r="P139" s="14">
        <f>AVERAGEIF(M139:O139,"&gt;=0%")</f>
        <v>0</v>
      </c>
      <c r="Q139" s="14">
        <f>IFERROR(P139,0%)</f>
        <v>0</v>
      </c>
      <c r="R139" s="15">
        <f>VLOOKUP($A139,'[1]31'!$B:$K,10,0)</f>
        <v>0</v>
      </c>
      <c r="S139" s="15">
        <f>VLOOKUP($A139,'[1]2'!$B:$K,10,0)</f>
        <v>0</v>
      </c>
      <c r="T139" s="15">
        <f>VLOOKUP($A139,'[1]3'!$B:$K,10,0)</f>
        <v>0</v>
      </c>
      <c r="U139" s="15">
        <f>VLOOKUP($A139,'[1]4'!$B:$K,10,0)</f>
        <v>0</v>
      </c>
      <c r="V139" s="15">
        <f>VLOOKUP($A139,'[1]5'!$B:$K,10,0)</f>
        <v>0</v>
      </c>
      <c r="W139" s="15">
        <f>VLOOKUP($A139,'[1]6'!$B:$K,10,0)</f>
        <v>0</v>
      </c>
      <c r="X139" s="14">
        <f>AVERAGEIF(R139:W139,"&gt;=0%")</f>
        <v>0</v>
      </c>
      <c r="Y139" s="14">
        <f>IFERROR(X139,0%)</f>
        <v>0</v>
      </c>
      <c r="Z139" s="15">
        <f>VLOOKUP($A139,'[1]7'!$B:$K,10,0)</f>
        <v>0</v>
      </c>
      <c r="AA139" s="15">
        <f>VLOOKUP($A139,'[1]9'!$B:$K,10,0)</f>
        <v>0</v>
      </c>
      <c r="AB139" s="15">
        <f>VLOOKUP($A139,'[1]10'!$B:$K,10,0)</f>
        <v>0</v>
      </c>
      <c r="AC139" s="15">
        <f>VLOOKUP($A139,'[1]11'!$B:$K,10,0)</f>
        <v>0</v>
      </c>
      <c r="AD139" s="15">
        <f>VLOOKUP($A139,'[1]12'!$B:$K,10,0)</f>
        <v>0</v>
      </c>
      <c r="AE139" s="15">
        <f>VLOOKUP($A139,'[1]13'!$B:$K,10,0)</f>
        <v>0</v>
      </c>
      <c r="AF139" s="14">
        <f>AVERAGEIF(Z139:AE139,"&gt;=0%")</f>
        <v>0</v>
      </c>
      <c r="AG139" s="14">
        <f>IFERROR(AF139,0%)</f>
        <v>0</v>
      </c>
      <c r="AH139" s="15">
        <f>VLOOKUP($A139,'[1]14'!$B:$K,10,0)</f>
        <v>0</v>
      </c>
      <c r="AI139" s="15">
        <f>VLOOKUP($A139,'[1]16'!$B:$K,10,0)</f>
        <v>0</v>
      </c>
      <c r="AJ139" s="15">
        <f>VLOOKUP($A139,'[1]17'!$B:$K,10,0)</f>
        <v>0</v>
      </c>
      <c r="AK139" s="15">
        <f>VLOOKUP($A139,'[1]18'!$B:$K,10,0)</f>
        <v>0</v>
      </c>
      <c r="AL139" s="15">
        <f>VLOOKUP($A139,'[1]19'!$B:$K,10,0)</f>
        <v>0</v>
      </c>
      <c r="AM139" s="15">
        <f>VLOOKUP($A139,'[1]20'!$B:$K,10,0)</f>
        <v>0</v>
      </c>
      <c r="AN139" s="14">
        <f>AVERAGEIF(AH139:AM139,"&gt;=0")</f>
        <v>0</v>
      </c>
      <c r="AO139" s="14">
        <f>IFERROR(AN139,0%)</f>
        <v>0</v>
      </c>
      <c r="AP139" s="15">
        <f>VLOOKUP($A139,'[1]21'!$B:$K,10,0)</f>
        <v>0</v>
      </c>
      <c r="AQ139" s="15">
        <f>VLOOKUP($A139,'[1]23'!$B:$K,10,0)</f>
        <v>0</v>
      </c>
      <c r="AR139" s="15">
        <f>VLOOKUP($A139,'[1]23'!$B:$K,10,0)</f>
        <v>0</v>
      </c>
      <c r="AS139" s="14">
        <f>AVERAGEIF(AP139:AR139,"&gt;=0")</f>
        <v>0</v>
      </c>
      <c r="AT139" s="14">
        <f>IFERROR(AS139,0%)</f>
        <v>0</v>
      </c>
      <c r="AU139" s="16" t="str">
        <f>IF(I139&lt;65.01%,"C",IF(I139&lt;75%,"B",IF(I139&lt;80%,"A",IF(I139&lt;85%,"A1",IF(I139&lt;90%,"A2",IF(I139&lt;100%,"A+",IF(I139&lt;64.09%,"C")))))))</f>
        <v>C</v>
      </c>
      <c r="AW139" s="18" t="str">
        <f>REPT("|",L139*100)&amp;TEXT(L139," #%")</f>
        <v xml:space="preserve"> %</v>
      </c>
      <c r="AX139" s="19" t="e">
        <f>VLOOKUP(A139,[2]Sheet1!$B:$AL,37,0)</f>
        <v>#N/A</v>
      </c>
      <c r="AY139" s="27" t="e">
        <f>AX139/22</f>
        <v>#N/A</v>
      </c>
      <c r="AZ139" s="21">
        <v>0</v>
      </c>
      <c r="BA139" s="21">
        <v>0</v>
      </c>
      <c r="BB139" s="21">
        <v>0</v>
      </c>
      <c r="BC139" s="21">
        <v>0</v>
      </c>
      <c r="BD139" s="20">
        <f>SUM(AZ139:BC139)/4</f>
        <v>0</v>
      </c>
      <c r="BE139" s="21">
        <v>2</v>
      </c>
      <c r="BF139" s="21">
        <v>3</v>
      </c>
      <c r="BG139" s="21">
        <v>3</v>
      </c>
      <c r="BH139" s="21" t="s">
        <v>35</v>
      </c>
      <c r="BI139" s="21" t="s">
        <v>35</v>
      </c>
      <c r="BJ139" s="21" t="s">
        <v>35</v>
      </c>
      <c r="BK139" s="21" t="s">
        <v>35</v>
      </c>
      <c r="BL139" s="21" t="s">
        <v>35</v>
      </c>
      <c r="BM139" s="21" t="s">
        <v>35</v>
      </c>
      <c r="BN139" s="21" t="s">
        <v>35</v>
      </c>
      <c r="BO139" s="21" t="s">
        <v>35</v>
      </c>
      <c r="BP139" s="21" t="s">
        <v>35</v>
      </c>
      <c r="BQ139" s="21" t="s">
        <v>35</v>
      </c>
      <c r="BR139" s="21" t="s">
        <v>35</v>
      </c>
      <c r="BS139" s="21" t="s">
        <v>35</v>
      </c>
      <c r="BT139" s="21" t="s">
        <v>35</v>
      </c>
    </row>
    <row r="140" spans="1:72" s="26" customFormat="1" ht="22.5" customHeight="1" x14ac:dyDescent="0.3">
      <c r="A140" s="8">
        <f>'[1]Cost Report'!B147</f>
        <v>3492</v>
      </c>
      <c r="B140" s="9" t="str">
        <f>'[1]Cost Report'!C147</f>
        <v>CHINNAPONNU</v>
      </c>
      <c r="C140" s="10" t="str">
        <f>VLOOKUP(A140,'[1]26-Master'!B:D,3,0)</f>
        <v>A1</v>
      </c>
      <c r="D140" s="11">
        <f>VLOOKUP(A140,'[1]26-Master'!B:E,4,0)</f>
        <v>0.8</v>
      </c>
      <c r="E140" s="12">
        <f>Q140</f>
        <v>0</v>
      </c>
      <c r="F140" s="12">
        <f>Y140</f>
        <v>0.624</v>
      </c>
      <c r="G140" s="12">
        <f>Y140</f>
        <v>0.624</v>
      </c>
      <c r="H140" s="12">
        <f>AO140</f>
        <v>0</v>
      </c>
      <c r="I140" s="13">
        <f>AVERAGEIF(E140:H140,"&gt;0%")</f>
        <v>0.624</v>
      </c>
      <c r="J140" s="12">
        <f>AT140</f>
        <v>0</v>
      </c>
      <c r="K140" s="14">
        <f>AVERAGEIF(E140:J140,"&gt;0%")</f>
        <v>0.624</v>
      </c>
      <c r="L140" s="13">
        <f>IFERROR(K140,0%)</f>
        <v>0.624</v>
      </c>
      <c r="M140" s="15">
        <f>VLOOKUP($A140,'[1]26-Master'!$B:$K,10,0)</f>
        <v>0</v>
      </c>
      <c r="N140" s="15">
        <f>VLOOKUP($A140,'[1]29'!$B:$K,10,0)</f>
        <v>0</v>
      </c>
      <c r="O140" s="15">
        <f>VLOOKUP($A140,'[1]30'!$B:$K,10,0)</f>
        <v>0</v>
      </c>
      <c r="P140" s="14">
        <f>AVERAGEIF(M140:O140,"&gt;=0%")</f>
        <v>0</v>
      </c>
      <c r="Q140" s="14">
        <f>IFERROR(P140,0%)</f>
        <v>0</v>
      </c>
      <c r="R140" s="15">
        <f>VLOOKUP($A140,'[1]31'!$B:$K,10,0)</f>
        <v>0</v>
      </c>
      <c r="S140" s="15">
        <f>VLOOKUP($A140,'[1]2'!$B:$K,10,0)</f>
        <v>0.6</v>
      </c>
      <c r="T140" s="15">
        <f>VLOOKUP($A140,'[1]3'!$B:$K,10,0)</f>
        <v>0.52</v>
      </c>
      <c r="U140" s="15">
        <f>VLOOKUP($A140,'[1]4'!$B:$K,10,0)</f>
        <v>0.46</v>
      </c>
      <c r="V140" s="15">
        <f>VLOOKUP($A140,'[1]5'!$B:$K,10,0)</f>
        <v>0.79</v>
      </c>
      <c r="W140" s="15">
        <f>VLOOKUP($A140,'[1]6'!$B:$K,10,0)</f>
        <v>0.75</v>
      </c>
      <c r="X140" s="14">
        <f>AVERAGEIF(R140:W140,"&gt;0%")</f>
        <v>0.624</v>
      </c>
      <c r="Y140" s="14">
        <f>IFERROR(X140,0%)</f>
        <v>0.624</v>
      </c>
      <c r="Z140" s="15">
        <f>VLOOKUP($A140,'[1]7'!$B:$K,10,0)</f>
        <v>0.69</v>
      </c>
      <c r="AA140" s="15">
        <f>VLOOKUP($A140,'[1]9'!$B:$K,10,0)</f>
        <v>0.61</v>
      </c>
      <c r="AB140" s="15">
        <f>VLOOKUP($A140,'[1]10'!$B:$K,10,0)</f>
        <v>0.63</v>
      </c>
      <c r="AC140" s="15">
        <f>VLOOKUP($A140,'[1]11'!$B:$K,10,0)</f>
        <v>0.67</v>
      </c>
      <c r="AD140" s="15">
        <f>VLOOKUP($A140,'[1]12'!$B:$K,10,0)</f>
        <v>0.75</v>
      </c>
      <c r="AE140" s="15">
        <f>VLOOKUP($A140,'[1]13'!$B:$K,10,0)</f>
        <v>0</v>
      </c>
      <c r="AF140" s="14">
        <f>AVERAGEIF(Z140:AE140,"&gt;0%")</f>
        <v>0.66999999999999993</v>
      </c>
      <c r="AG140" s="14">
        <f>IFERROR(AF140,0%)</f>
        <v>0.66999999999999993</v>
      </c>
      <c r="AH140" s="15">
        <f>VLOOKUP($A140,'[1]14'!$B:$K,10,0)</f>
        <v>0</v>
      </c>
      <c r="AI140" s="15">
        <f>VLOOKUP($A140,'[1]16'!$B:$K,10,0)</f>
        <v>0</v>
      </c>
      <c r="AJ140" s="15">
        <f>VLOOKUP($A140,'[1]17'!$B:$K,10,0)</f>
        <v>0</v>
      </c>
      <c r="AK140" s="15">
        <f>VLOOKUP($A140,'[1]18'!$B:$K,10,0)</f>
        <v>0</v>
      </c>
      <c r="AL140" s="15">
        <f>VLOOKUP($A140,'[1]19'!$B:$K,10,0)</f>
        <v>0</v>
      </c>
      <c r="AM140" s="15">
        <f>VLOOKUP($A140,'[1]20'!$B:$K,10,0)</f>
        <v>0</v>
      </c>
      <c r="AN140" s="14">
        <f>AVERAGEIF(AH140:AM140,"&gt;=0")</f>
        <v>0</v>
      </c>
      <c r="AO140" s="14">
        <f>IFERROR(AN140,0%)</f>
        <v>0</v>
      </c>
      <c r="AP140" s="15">
        <f>VLOOKUP($A140,'[1]21'!$B:$K,10,0)</f>
        <v>0</v>
      </c>
      <c r="AQ140" s="15">
        <f>VLOOKUP($A140,'[1]23'!$B:$K,10,0)</f>
        <v>0</v>
      </c>
      <c r="AR140" s="15">
        <f>VLOOKUP($A140,'[1]23'!$B:$K,10,0)</f>
        <v>0</v>
      </c>
      <c r="AS140" s="14">
        <f>AVERAGEIF(AP140:AR140,"&gt;=0")</f>
        <v>0</v>
      </c>
      <c r="AT140" s="14">
        <f>IFERROR(AS140,0%)</f>
        <v>0</v>
      </c>
      <c r="AU140" s="16" t="str">
        <f>IF(I140&lt;65.01%,"C",IF(I140&lt;75%,"B",IF(I140&lt;80%,"A",IF(I140&lt;85%,"A1",IF(I140&lt;90%,"A2",IF(I140&lt;100%,"A+",IF(I140&lt;64.09%,"C")))))))</f>
        <v>C</v>
      </c>
      <c r="AW140" s="18" t="str">
        <f>REPT("|",L140*100)&amp;TEXT(L140," #%")</f>
        <v>|||||||||||||||||||||||||||||||||||||||||||||||||||||||||||||| 62%</v>
      </c>
      <c r="AX140" s="19" t="e">
        <f>VLOOKUP(A140,[2]Sheet1!$B:$AL,37,0)</f>
        <v>#N/A</v>
      </c>
      <c r="AY140" s="27" t="e">
        <f>AX140/22</f>
        <v>#N/A</v>
      </c>
      <c r="AZ140" s="21">
        <v>0</v>
      </c>
      <c r="BA140" s="21">
        <v>0</v>
      </c>
      <c r="BB140" s="21">
        <v>0</v>
      </c>
      <c r="BC140" s="21">
        <v>0</v>
      </c>
      <c r="BD140" s="20">
        <f>SUM(AZ140:BC140)/4</f>
        <v>0</v>
      </c>
      <c r="BE140" s="21">
        <v>2</v>
      </c>
      <c r="BF140" s="21">
        <v>3</v>
      </c>
      <c r="BG140" s="21">
        <v>3</v>
      </c>
      <c r="BH140" s="21" t="s">
        <v>35</v>
      </c>
      <c r="BI140" s="21" t="s">
        <v>35</v>
      </c>
      <c r="BJ140" s="21" t="s">
        <v>35</v>
      </c>
      <c r="BK140" s="21" t="s">
        <v>35</v>
      </c>
      <c r="BL140" s="21" t="s">
        <v>35</v>
      </c>
      <c r="BM140" s="21" t="s">
        <v>35</v>
      </c>
      <c r="BN140" s="21" t="s">
        <v>35</v>
      </c>
      <c r="BO140" s="21" t="s">
        <v>35</v>
      </c>
      <c r="BP140" s="21" t="s">
        <v>35</v>
      </c>
      <c r="BQ140" s="21" t="s">
        <v>35</v>
      </c>
      <c r="BR140" s="21" t="s">
        <v>35</v>
      </c>
      <c r="BS140" s="21" t="s">
        <v>35</v>
      </c>
      <c r="BT140" s="21" t="s">
        <v>35</v>
      </c>
    </row>
    <row r="141" spans="1:72" s="26" customFormat="1" ht="22.5" customHeight="1" x14ac:dyDescent="0.3">
      <c r="A141" s="8">
        <f>'[1]Cost Report'!B148</f>
        <v>3494</v>
      </c>
      <c r="B141" s="9" t="str">
        <f>'[1]Cost Report'!C148</f>
        <v>MIRNAL DAS</v>
      </c>
      <c r="C141" s="10" t="str">
        <f>VLOOKUP(A141,'[1]26-Master'!B:D,3,0)</f>
        <v>A1</v>
      </c>
      <c r="D141" s="11">
        <f>VLOOKUP(A141,'[1]26-Master'!B:E,4,0)</f>
        <v>0.8</v>
      </c>
      <c r="E141" s="12">
        <f>Q141</f>
        <v>0.89666666666666661</v>
      </c>
      <c r="F141" s="12">
        <f>Y141</f>
        <v>0.61</v>
      </c>
      <c r="G141" s="12">
        <f>Y141</f>
        <v>0.61</v>
      </c>
      <c r="H141" s="12">
        <f>AO141</f>
        <v>0</v>
      </c>
      <c r="I141" s="13">
        <f>AVERAGEIF(E141:H141,"&gt;0%")</f>
        <v>0.7055555555555556</v>
      </c>
      <c r="J141" s="12">
        <f>AT141</f>
        <v>0</v>
      </c>
      <c r="K141" s="14">
        <f>AVERAGEIF(E141:J141,"&gt;0%")</f>
        <v>0.7055555555555556</v>
      </c>
      <c r="L141" s="13">
        <f>IFERROR(K141,0%)</f>
        <v>0.7055555555555556</v>
      </c>
      <c r="M141" s="15">
        <f>VLOOKUP($A141,'[1]26-Master'!$B:$K,10,0)</f>
        <v>0.96</v>
      </c>
      <c r="N141" s="15">
        <f>VLOOKUP($A141,'[1]29'!$B:$K,10,0)</f>
        <v>0.79</v>
      </c>
      <c r="O141" s="15">
        <f>VLOOKUP($A141,'[1]30'!$B:$K,10,0)</f>
        <v>0.94</v>
      </c>
      <c r="P141" s="14">
        <f>AVERAGEIF(M141:O141,"&gt;0%")</f>
        <v>0.89666666666666661</v>
      </c>
      <c r="Q141" s="14">
        <f>IFERROR(P141,0%)</f>
        <v>0.89666666666666661</v>
      </c>
      <c r="R141" s="15">
        <f>VLOOKUP($A141,'[1]31'!$B:$K,10,0)</f>
        <v>0.44</v>
      </c>
      <c r="S141" s="15">
        <f>VLOOKUP($A141,'[1]2'!$B:$K,10,0)</f>
        <v>0.69</v>
      </c>
      <c r="T141" s="15">
        <f>VLOOKUP($A141,'[1]3'!$B:$K,10,0)</f>
        <v>0.7</v>
      </c>
      <c r="U141" s="15">
        <f>VLOOKUP($A141,'[1]4'!$B:$K,10,0)</f>
        <v>0.42</v>
      </c>
      <c r="V141" s="15">
        <f>VLOOKUP($A141,'[1]5'!$B:$K,10,0)</f>
        <v>0.69</v>
      </c>
      <c r="W141" s="15">
        <f>VLOOKUP($A141,'[1]6'!$B:$K,10,0)</f>
        <v>0.72</v>
      </c>
      <c r="X141" s="14">
        <f>AVERAGEIF(R141:W141,"&gt;0%")</f>
        <v>0.61</v>
      </c>
      <c r="Y141" s="14">
        <f>IFERROR(X141,0%)</f>
        <v>0.61</v>
      </c>
      <c r="Z141" s="15">
        <f>VLOOKUP($A141,'[1]7'!$B:$K,10,0)</f>
        <v>0.61</v>
      </c>
      <c r="AA141" s="15">
        <f>VLOOKUP($A141,'[1]9'!$B:$K,10,0)</f>
        <v>0.72</v>
      </c>
      <c r="AB141" s="15">
        <f>VLOOKUP($A141,'[1]10'!$B:$K,10,0)</f>
        <v>0.54</v>
      </c>
      <c r="AC141" s="15">
        <f>VLOOKUP($A141,'[1]11'!$B:$K,10,0)</f>
        <v>0.53</v>
      </c>
      <c r="AD141" s="15">
        <f>VLOOKUP($A141,'[1]12'!$B:$K,10,0)</f>
        <v>0.42</v>
      </c>
      <c r="AE141" s="15">
        <f>VLOOKUP($A141,'[1]13'!$B:$K,10,0)</f>
        <v>0</v>
      </c>
      <c r="AF141" s="14">
        <f>AVERAGEIF(Z141:AE141,"&gt;0%")</f>
        <v>0.56400000000000006</v>
      </c>
      <c r="AG141" s="14">
        <f>IFERROR(AF141,0%)</f>
        <v>0.56400000000000006</v>
      </c>
      <c r="AH141" s="15">
        <f>VLOOKUP($A141,'[1]14'!$B:$K,10,0)</f>
        <v>0</v>
      </c>
      <c r="AI141" s="15">
        <f>VLOOKUP($A141,'[1]16'!$B:$K,10,0)</f>
        <v>0</v>
      </c>
      <c r="AJ141" s="15">
        <f>VLOOKUP($A141,'[1]17'!$B:$K,10,0)</f>
        <v>0</v>
      </c>
      <c r="AK141" s="15">
        <f>VLOOKUP($A141,'[1]18'!$B:$K,10,0)</f>
        <v>0</v>
      </c>
      <c r="AL141" s="15">
        <f>VLOOKUP($A141,'[1]19'!$B:$K,10,0)</f>
        <v>0</v>
      </c>
      <c r="AM141" s="15">
        <f>VLOOKUP($A141,'[1]20'!$B:$K,10,0)</f>
        <v>0</v>
      </c>
      <c r="AN141" s="14">
        <f>AVERAGEIF(AH141:AM141,"&gt;=0")</f>
        <v>0</v>
      </c>
      <c r="AO141" s="14">
        <f>IFERROR(AN141,0%)</f>
        <v>0</v>
      </c>
      <c r="AP141" s="15">
        <f>VLOOKUP($A141,'[1]21'!$B:$K,10,0)</f>
        <v>0</v>
      </c>
      <c r="AQ141" s="15">
        <f>VLOOKUP($A141,'[1]23'!$B:$K,10,0)</f>
        <v>0</v>
      </c>
      <c r="AR141" s="15">
        <f>VLOOKUP($A141,'[1]23'!$B:$K,10,0)</f>
        <v>0</v>
      </c>
      <c r="AS141" s="14">
        <f>AVERAGEIF(AP141:AR141,"&gt;=0")</f>
        <v>0</v>
      </c>
      <c r="AT141" s="14">
        <f>IFERROR(AS141,0%)</f>
        <v>0</v>
      </c>
      <c r="AU141" s="16" t="str">
        <f>IF(I141&lt;65.01%,"C",IF(I141&lt;75%,"B",IF(I141&lt;80%,"A",IF(I141&lt;85%,"A1",IF(I141&lt;90%,"A2",IF(I141&lt;100%,"A+",IF(I141&lt;64.09%,"C")))))))</f>
        <v>B</v>
      </c>
      <c r="AW141" s="18" t="str">
        <f>REPT("|",L141*100)&amp;TEXT(L141," #%")</f>
        <v>|||||||||||||||||||||||||||||||||||||||||||||||||||||||||||||||||||||| 71%</v>
      </c>
      <c r="AX141" s="19" t="e">
        <f>VLOOKUP(A141,[2]Sheet1!$B:$AL,37,0)</f>
        <v>#N/A</v>
      </c>
      <c r="AY141" s="27" t="e">
        <f>AX141/22</f>
        <v>#N/A</v>
      </c>
      <c r="AZ141" s="21">
        <v>0</v>
      </c>
      <c r="BA141" s="21">
        <v>0</v>
      </c>
      <c r="BB141" s="21">
        <v>0</v>
      </c>
      <c r="BC141" s="21">
        <v>0</v>
      </c>
      <c r="BD141" s="20">
        <f>SUM(AZ141:BC141)/4</f>
        <v>0</v>
      </c>
      <c r="BE141" s="21">
        <v>2</v>
      </c>
      <c r="BF141" s="21">
        <v>3</v>
      </c>
      <c r="BG141" s="21">
        <v>3</v>
      </c>
      <c r="BH141" s="21" t="s">
        <v>35</v>
      </c>
      <c r="BI141" s="21" t="s">
        <v>35</v>
      </c>
      <c r="BJ141" s="21" t="s">
        <v>35</v>
      </c>
      <c r="BK141" s="21" t="s">
        <v>35</v>
      </c>
      <c r="BL141" s="21" t="s">
        <v>35</v>
      </c>
      <c r="BM141" s="21" t="s">
        <v>35</v>
      </c>
      <c r="BN141" s="21" t="s">
        <v>35</v>
      </c>
      <c r="BO141" s="21" t="s">
        <v>35</v>
      </c>
      <c r="BP141" s="21" t="s">
        <v>35</v>
      </c>
      <c r="BQ141" s="21" t="s">
        <v>35</v>
      </c>
      <c r="BR141" s="21" t="s">
        <v>35</v>
      </c>
      <c r="BS141" s="21" t="s">
        <v>35</v>
      </c>
      <c r="BT141" s="21" t="s">
        <v>35</v>
      </c>
    </row>
    <row r="142" spans="1:72" s="26" customFormat="1" ht="22.5" customHeight="1" x14ac:dyDescent="0.3">
      <c r="A142" s="8">
        <f>'[1]Cost Report'!B149</f>
        <v>1021</v>
      </c>
      <c r="B142" s="9" t="str">
        <f>'[1]Cost Report'!C149</f>
        <v>PALSAMY</v>
      </c>
      <c r="C142" s="10" t="str">
        <f>VLOOKUP(A142,'[1]26-Master'!B:D,3,0)</f>
        <v>A1</v>
      </c>
      <c r="D142" s="11">
        <f>VLOOKUP(A142,'[1]26-Master'!B:E,4,0)</f>
        <v>0.75</v>
      </c>
      <c r="E142" s="12">
        <f>Q142</f>
        <v>0.46499999999999997</v>
      </c>
      <c r="F142" s="12">
        <f>Y142</f>
        <v>0.62746913580246921</v>
      </c>
      <c r="G142" s="12">
        <f>Y142</f>
        <v>0.62746913580246921</v>
      </c>
      <c r="H142" s="12">
        <f>AO142</f>
        <v>0</v>
      </c>
      <c r="I142" s="13">
        <f>AVERAGEIF(E142:H142,"&gt;0%")</f>
        <v>0.57331275720164621</v>
      </c>
      <c r="J142" s="12">
        <f>AT142</f>
        <v>0</v>
      </c>
      <c r="K142" s="14">
        <f>AVERAGEIF(E142:J142,"&gt;0%")</f>
        <v>0.57331275720164621</v>
      </c>
      <c r="L142" s="13">
        <f>IFERROR(K142,0%)</f>
        <v>0.57331275720164621</v>
      </c>
      <c r="M142" s="15">
        <f>VLOOKUP($A142,'[1]26-Master'!$B:$K,10,0)</f>
        <v>0</v>
      </c>
      <c r="N142" s="15">
        <f>VLOOKUP($A142,'[1]29'!$B:$K,10,0)</f>
        <v>0.45</v>
      </c>
      <c r="O142" s="15">
        <f>VLOOKUP($A142,'[1]30'!$B:$K,10,0)</f>
        <v>0.48</v>
      </c>
      <c r="P142" s="14">
        <f>AVERAGEIF(M142:O142,"&gt;0%")</f>
        <v>0.46499999999999997</v>
      </c>
      <c r="Q142" s="14">
        <f>IFERROR(P142,0%)</f>
        <v>0.46499999999999997</v>
      </c>
      <c r="R142" s="15">
        <f>VLOOKUP($A142,'[1]31'!$B:$K,10,0)</f>
        <v>0.73</v>
      </c>
      <c r="S142" s="15">
        <f>VLOOKUP($A142,'[1]2'!$B:$K,10,0)</f>
        <v>0</v>
      </c>
      <c r="T142" s="15">
        <f>VLOOKUP($A142,'[1]3'!$B:$K,10,0)</f>
        <v>0</v>
      </c>
      <c r="U142" s="15">
        <f>VLOOKUP($A142,'[1]4'!$B:$K,10,0)</f>
        <v>0.47</v>
      </c>
      <c r="V142" s="15">
        <f>VLOOKUP($A142,'[1]5'!$B:$K,10,0)</f>
        <v>0.68240740740740746</v>
      </c>
      <c r="W142" s="15">
        <f>VLOOKUP($A142,'[1]6'!$B:$K,10,0)</f>
        <v>0</v>
      </c>
      <c r="X142" s="14">
        <f>AVERAGEIF(R142:W142,"&gt;0%")</f>
        <v>0.62746913580246921</v>
      </c>
      <c r="Y142" s="14">
        <f>IFERROR(X142,0%)</f>
        <v>0.62746913580246921</v>
      </c>
      <c r="Z142" s="15">
        <f>VLOOKUP($A142,'[1]7'!$B:$K,10,0)</f>
        <v>0</v>
      </c>
      <c r="AA142" s="15">
        <f>VLOOKUP($A142,'[1]9'!$B:$K,10,0)</f>
        <v>0.94</v>
      </c>
      <c r="AB142" s="15">
        <f>VLOOKUP($A142,'[1]10'!$B:$K,10,0)</f>
        <v>0.48</v>
      </c>
      <c r="AC142" s="15">
        <f>VLOOKUP($A142,'[1]11'!$B:$K,10,0)</f>
        <v>0.42</v>
      </c>
      <c r="AD142" s="15">
        <f>VLOOKUP($A142,'[1]12'!$B:$K,10,0)</f>
        <v>0.52</v>
      </c>
      <c r="AE142" s="15">
        <f>VLOOKUP($A142,'[1]13'!$B:$K,10,0)</f>
        <v>0</v>
      </c>
      <c r="AF142" s="14">
        <f>AVERAGEIF(Z142:AE142,"&gt;0%")</f>
        <v>0.59</v>
      </c>
      <c r="AG142" s="14">
        <f>IFERROR(AF142,0%)</f>
        <v>0.59</v>
      </c>
      <c r="AH142" s="15">
        <f>VLOOKUP($A142,'[1]14'!$B:$K,10,0)</f>
        <v>0</v>
      </c>
      <c r="AI142" s="15">
        <f>VLOOKUP($A142,'[1]16'!$B:$K,10,0)</f>
        <v>0</v>
      </c>
      <c r="AJ142" s="15">
        <f>VLOOKUP($A142,'[1]17'!$B:$K,10,0)</f>
        <v>0</v>
      </c>
      <c r="AK142" s="15">
        <f>VLOOKUP($A142,'[1]18'!$B:$K,10,0)</f>
        <v>0</v>
      </c>
      <c r="AL142" s="15">
        <f>VLOOKUP($A142,'[1]19'!$B:$K,10,0)</f>
        <v>0</v>
      </c>
      <c r="AM142" s="15">
        <f>VLOOKUP($A142,'[1]20'!$B:$K,10,0)</f>
        <v>0</v>
      </c>
      <c r="AN142" s="14">
        <f>AVERAGEIF(AH142:AM142,"&gt;=0")</f>
        <v>0</v>
      </c>
      <c r="AO142" s="14">
        <f>IFERROR(AN142,0%)</f>
        <v>0</v>
      </c>
      <c r="AP142" s="15">
        <f>VLOOKUP($A142,'[1]21'!$B:$K,10,0)</f>
        <v>0</v>
      </c>
      <c r="AQ142" s="15">
        <f>VLOOKUP($A142,'[1]23'!$B:$K,10,0)</f>
        <v>0</v>
      </c>
      <c r="AR142" s="15">
        <f>VLOOKUP($A142,'[1]23'!$B:$K,10,0)</f>
        <v>0</v>
      </c>
      <c r="AS142" s="14">
        <f>AVERAGEIF(AP142:AR142,"&gt;=0")</f>
        <v>0</v>
      </c>
      <c r="AT142" s="14">
        <f>IFERROR(AS142,0%)</f>
        <v>0</v>
      </c>
      <c r="AU142" s="16" t="str">
        <f>IF(I142&lt;65.01%,"C",IF(I142&lt;75%,"B",IF(I142&lt;80%,"A",IF(I142&lt;85%,"A1",IF(I142&lt;90%,"A2",IF(I142&lt;100%,"A+",IF(I142&lt;64.09%,"C")))))))</f>
        <v>C</v>
      </c>
      <c r="AW142" s="18" t="str">
        <f>REPT("|",L142*100)&amp;TEXT(L142," #%")</f>
        <v>||||||||||||||||||||||||||||||||||||||||||||||||||||||||| 57%</v>
      </c>
      <c r="AX142" s="19">
        <f>VLOOKUP(A142,[2]Sheet1!$B:$AL,37,0)</f>
        <v>21</v>
      </c>
      <c r="AY142" s="27">
        <f>AX142/22</f>
        <v>0.95454545454545459</v>
      </c>
      <c r="AZ142" s="21">
        <v>0</v>
      </c>
      <c r="BA142" s="21">
        <v>0</v>
      </c>
      <c r="BB142" s="21">
        <v>0</v>
      </c>
      <c r="BC142" s="21">
        <v>0</v>
      </c>
      <c r="BD142" s="20">
        <f>SUM(AZ142:BC142)/4</f>
        <v>0</v>
      </c>
      <c r="BE142" s="21">
        <v>2</v>
      </c>
      <c r="BF142" s="21">
        <v>3</v>
      </c>
      <c r="BG142" s="21">
        <v>3</v>
      </c>
      <c r="BH142" s="21" t="s">
        <v>35</v>
      </c>
      <c r="BI142" s="21" t="s">
        <v>35</v>
      </c>
      <c r="BJ142" s="21" t="s">
        <v>35</v>
      </c>
      <c r="BK142" s="21" t="s">
        <v>35</v>
      </c>
      <c r="BL142" s="21" t="s">
        <v>35</v>
      </c>
      <c r="BM142" s="21" t="s">
        <v>35</v>
      </c>
      <c r="BN142" s="21" t="s">
        <v>35</v>
      </c>
      <c r="BO142" s="21" t="s">
        <v>35</v>
      </c>
      <c r="BP142" s="21" t="s">
        <v>35</v>
      </c>
      <c r="BQ142" s="21" t="s">
        <v>35</v>
      </c>
      <c r="BR142" s="21" t="s">
        <v>35</v>
      </c>
      <c r="BS142" s="21" t="s">
        <v>35</v>
      </c>
      <c r="BT142" s="21" t="s">
        <v>35</v>
      </c>
    </row>
    <row r="143" spans="1:72" s="26" customFormat="1" ht="22.5" customHeight="1" x14ac:dyDescent="0.3">
      <c r="A143" s="8">
        <f>'[1]Cost Report'!B150</f>
        <v>3290</v>
      </c>
      <c r="B143" s="9" t="str">
        <f>'[1]Cost Report'!C150</f>
        <v>UMA</v>
      </c>
      <c r="C143" s="10" t="str">
        <f>VLOOKUP(A143,'[1]26-Master'!B:D,3,0)</f>
        <v>C</v>
      </c>
      <c r="D143" s="11">
        <f>VLOOKUP(A143,'[1]26-Master'!B:E,4,0)</f>
        <v>0.65</v>
      </c>
      <c r="E143" s="12">
        <f>Q143</f>
        <v>0.47</v>
      </c>
      <c r="F143" s="12">
        <f>Y143</f>
        <v>0.54</v>
      </c>
      <c r="G143" s="12">
        <f>Y143</f>
        <v>0.54</v>
      </c>
      <c r="H143" s="12">
        <f>AO143</f>
        <v>0</v>
      </c>
      <c r="I143" s="13">
        <f>AVERAGEIF(E143:H143,"&gt;0%")</f>
        <v>0.51666666666666672</v>
      </c>
      <c r="J143" s="12">
        <f>AT143</f>
        <v>0</v>
      </c>
      <c r="K143" s="14">
        <f>AVERAGEIF(E143:J143,"&gt;0%")</f>
        <v>0.51666666666666672</v>
      </c>
      <c r="L143" s="13">
        <f>IFERROR(K143,0%)</f>
        <v>0.51666666666666672</v>
      </c>
      <c r="M143" s="15">
        <f>VLOOKUP($A143,'[1]26-Master'!$B:$K,10,0)</f>
        <v>0</v>
      </c>
      <c r="N143" s="15">
        <f>VLOOKUP($A143,'[1]29'!$B:$K,10,0)</f>
        <v>0.42</v>
      </c>
      <c r="O143" s="15">
        <f>VLOOKUP($A143,'[1]30'!$B:$K,10,0)</f>
        <v>0.52</v>
      </c>
      <c r="P143" s="14">
        <f>AVERAGEIF(M143:O143,"&gt;0%")</f>
        <v>0.47</v>
      </c>
      <c r="Q143" s="14">
        <f>IFERROR(P143,0%)</f>
        <v>0.47</v>
      </c>
      <c r="R143" s="15">
        <f>VLOOKUP($A143,'[1]31'!$B:$K,10,0)</f>
        <v>0.54</v>
      </c>
      <c r="S143" s="15">
        <f>VLOOKUP($A143,'[1]2'!$B:$K,10,0)</f>
        <v>0</v>
      </c>
      <c r="T143" s="15">
        <f>VLOOKUP($A143,'[1]3'!$B:$K,10,0)</f>
        <v>0</v>
      </c>
      <c r="U143" s="15">
        <f>VLOOKUP($A143,'[1]4'!$B:$K,10,0)</f>
        <v>0</v>
      </c>
      <c r="V143" s="15">
        <f>VLOOKUP($A143,'[1]5'!$B:$K,10,0)</f>
        <v>0</v>
      </c>
      <c r="W143" s="15">
        <f>VLOOKUP($A143,'[1]6'!$B:$K,10,0)</f>
        <v>0</v>
      </c>
      <c r="X143" s="14">
        <f>AVERAGEIF(R143:W143,"&gt;0%")</f>
        <v>0.54</v>
      </c>
      <c r="Y143" s="14">
        <f>IFERROR(X143,0%)</f>
        <v>0.54</v>
      </c>
      <c r="Z143" s="15">
        <f>VLOOKUP($A143,'[1]7'!$B:$K,10,0)</f>
        <v>0</v>
      </c>
      <c r="AA143" s="15">
        <f>VLOOKUP($A143,'[1]9'!$B:$K,10,0)</f>
        <v>0.45</v>
      </c>
      <c r="AB143" s="15">
        <f>VLOOKUP($A143,'[1]10'!$B:$K,10,0)</f>
        <v>0.43</v>
      </c>
      <c r="AC143" s="15">
        <f>VLOOKUP($A143,'[1]11'!$B:$K,10,0)</f>
        <v>0.51</v>
      </c>
      <c r="AD143" s="15">
        <f>VLOOKUP($A143,'[1]12'!$B:$K,10,0)</f>
        <v>0.59</v>
      </c>
      <c r="AE143" s="15">
        <f>VLOOKUP($A143,'[1]13'!$B:$K,10,0)</f>
        <v>0</v>
      </c>
      <c r="AF143" s="14">
        <f>AVERAGEIF(Z143:AE143,"&gt;0%")</f>
        <v>0.495</v>
      </c>
      <c r="AG143" s="14">
        <f>IFERROR(AF143,0%)</f>
        <v>0.495</v>
      </c>
      <c r="AH143" s="15">
        <f>VLOOKUP($A143,'[1]14'!$B:$K,10,0)</f>
        <v>0</v>
      </c>
      <c r="AI143" s="15">
        <f>VLOOKUP($A143,'[1]16'!$B:$K,10,0)</f>
        <v>0</v>
      </c>
      <c r="AJ143" s="15">
        <f>VLOOKUP($A143,'[1]17'!$B:$K,10,0)</f>
        <v>0</v>
      </c>
      <c r="AK143" s="15">
        <f>VLOOKUP($A143,'[1]18'!$B:$K,10,0)</f>
        <v>0</v>
      </c>
      <c r="AL143" s="15">
        <f>VLOOKUP($A143,'[1]19'!$B:$K,10,0)</f>
        <v>0</v>
      </c>
      <c r="AM143" s="15">
        <f>VLOOKUP($A143,'[1]20'!$B:$K,10,0)</f>
        <v>0</v>
      </c>
      <c r="AN143" s="14">
        <f>AVERAGEIF(AH143:AM143,"&gt;=0")</f>
        <v>0</v>
      </c>
      <c r="AO143" s="14">
        <f>IFERROR(AN143,0%)</f>
        <v>0</v>
      </c>
      <c r="AP143" s="15">
        <f>VLOOKUP($A143,'[1]21'!$B:$K,10,0)</f>
        <v>0</v>
      </c>
      <c r="AQ143" s="15">
        <f>VLOOKUP($A143,'[1]23'!$B:$K,10,0)</f>
        <v>0</v>
      </c>
      <c r="AR143" s="15">
        <f>VLOOKUP($A143,'[1]23'!$B:$K,10,0)</f>
        <v>0</v>
      </c>
      <c r="AS143" s="14">
        <f>AVERAGEIF(AP143:AR143,"&gt;=0")</f>
        <v>0</v>
      </c>
      <c r="AT143" s="14">
        <f>IFERROR(AS143,0%)</f>
        <v>0</v>
      </c>
      <c r="AU143" s="16" t="str">
        <f>IF(I143&lt;65.01%,"C",IF(I143&lt;75%,"B",IF(I143&lt;80%,"A",IF(I143&lt;85%,"A1",IF(I143&lt;90%,"A2",IF(I143&lt;100%,"A+",IF(I143&lt;64.09%,"C")))))))</f>
        <v>C</v>
      </c>
      <c r="AW143" s="18" t="str">
        <f>REPT("|",L143*100)&amp;TEXT(L143," #%")</f>
        <v>||||||||||||||||||||||||||||||||||||||||||||||||||| 52%</v>
      </c>
      <c r="AX143" s="19">
        <f>VLOOKUP(A143,[2]Sheet1!$B:$AL,37,0)</f>
        <v>16</v>
      </c>
      <c r="AY143" s="27">
        <f>AX143/22</f>
        <v>0.72727272727272729</v>
      </c>
      <c r="AZ143" s="21">
        <v>0</v>
      </c>
      <c r="BA143" s="21">
        <v>0</v>
      </c>
      <c r="BB143" s="21">
        <v>0</v>
      </c>
      <c r="BC143" s="21">
        <v>0</v>
      </c>
      <c r="BD143" s="20">
        <f>SUM(AZ143:BC143)/4</f>
        <v>0</v>
      </c>
      <c r="BE143" s="21">
        <v>2</v>
      </c>
      <c r="BF143" s="21">
        <v>3</v>
      </c>
      <c r="BG143" s="21">
        <v>3</v>
      </c>
      <c r="BH143" s="21" t="s">
        <v>35</v>
      </c>
      <c r="BI143" s="21" t="s">
        <v>35</v>
      </c>
      <c r="BJ143" s="21" t="s">
        <v>35</v>
      </c>
      <c r="BK143" s="21" t="s">
        <v>35</v>
      </c>
      <c r="BL143" s="21" t="s">
        <v>35</v>
      </c>
      <c r="BM143" s="21" t="s">
        <v>35</v>
      </c>
      <c r="BN143" s="21" t="s">
        <v>35</v>
      </c>
      <c r="BO143" s="21" t="s">
        <v>35</v>
      </c>
      <c r="BP143" s="21" t="s">
        <v>35</v>
      </c>
      <c r="BQ143" s="21" t="s">
        <v>35</v>
      </c>
      <c r="BR143" s="21" t="s">
        <v>35</v>
      </c>
      <c r="BS143" s="21" t="s">
        <v>35</v>
      </c>
      <c r="BT143" s="21" t="s">
        <v>35</v>
      </c>
    </row>
    <row r="144" spans="1:72" s="26" customFormat="1" ht="22.5" customHeight="1" x14ac:dyDescent="0.3">
      <c r="A144" s="8">
        <f>'[1]Cost Report'!B151</f>
        <v>3499</v>
      </c>
      <c r="B144" s="9" t="str">
        <f>'[1]Cost Report'!C151</f>
        <v>SILAMPAYEE</v>
      </c>
      <c r="C144" s="10" t="str">
        <f>VLOOKUP(A144,'[1]26-Master'!B:D,3,0)</f>
        <v>A1</v>
      </c>
      <c r="D144" s="11">
        <f>VLOOKUP(A144,'[1]26-Master'!B:E,4,0)</f>
        <v>0.8</v>
      </c>
      <c r="E144" s="12">
        <f>Q144</f>
        <v>0.83000000000000007</v>
      </c>
      <c r="F144" s="12">
        <f>Y144</f>
        <v>0.63750000000000007</v>
      </c>
      <c r="G144" s="12">
        <f>Y144</f>
        <v>0.63750000000000007</v>
      </c>
      <c r="H144" s="12">
        <f>AO144</f>
        <v>0</v>
      </c>
      <c r="I144" s="13">
        <f>AVERAGEIF(E144:H144,"&gt;0%")</f>
        <v>0.70166666666666677</v>
      </c>
      <c r="J144" s="12">
        <f>AT144</f>
        <v>0</v>
      </c>
      <c r="K144" s="14">
        <f>AVERAGEIF(E144:J144,"&gt;0%")</f>
        <v>0.70166666666666677</v>
      </c>
      <c r="L144" s="13">
        <f>IFERROR(K144,0%)</f>
        <v>0.70166666666666677</v>
      </c>
      <c r="M144" s="15">
        <f>VLOOKUP($A144,'[1]26-Master'!$B:$K,10,0)</f>
        <v>0.79</v>
      </c>
      <c r="N144" s="15">
        <f>VLOOKUP($A144,'[1]29'!$B:$K,10,0)</f>
        <v>0.94</v>
      </c>
      <c r="O144" s="15">
        <f>VLOOKUP($A144,'[1]30'!$B:$K,10,0)</f>
        <v>0.76</v>
      </c>
      <c r="P144" s="14">
        <f>AVERAGEIF(M144:O144,"&gt;0%")</f>
        <v>0.83000000000000007</v>
      </c>
      <c r="Q144" s="14">
        <f>IFERROR(P144,0%)</f>
        <v>0.83000000000000007</v>
      </c>
      <c r="R144" s="15">
        <f>VLOOKUP($A144,'[1]31'!$B:$K,10,0)</f>
        <v>0.92</v>
      </c>
      <c r="S144" s="15">
        <f>VLOOKUP($A144,'[1]2'!$B:$K,10,0)</f>
        <v>0</v>
      </c>
      <c r="T144" s="15">
        <f>VLOOKUP($A144,'[1]3'!$B:$K,10,0)</f>
        <v>1</v>
      </c>
      <c r="U144" s="15">
        <f>VLOOKUP($A144,'[1]4'!$B:$K,10,0)</f>
        <v>0.2</v>
      </c>
      <c r="V144" s="15">
        <f>VLOOKUP($A144,'[1]5'!$B:$K,10,0)</f>
        <v>0.43</v>
      </c>
      <c r="W144" s="15">
        <f>VLOOKUP($A144,'[1]6'!$B:$K,10,0)</f>
        <v>0</v>
      </c>
      <c r="X144" s="14">
        <f>AVERAGEIF(R144:W144,"&gt;0%")</f>
        <v>0.63750000000000007</v>
      </c>
      <c r="Y144" s="14">
        <f>IFERROR(X144,0%)</f>
        <v>0.63750000000000007</v>
      </c>
      <c r="Z144" s="15">
        <f>VLOOKUP($A144,'[1]7'!$B:$K,10,0)</f>
        <v>0.36</v>
      </c>
      <c r="AA144" s="15">
        <f>VLOOKUP($A144,'[1]9'!$B:$K,10,0)</f>
        <v>0.71</v>
      </c>
      <c r="AB144" s="15">
        <f>VLOOKUP($A144,'[1]10'!$B:$K,10,0)</f>
        <v>0</v>
      </c>
      <c r="AC144" s="15">
        <f>VLOOKUP($A144,'[1]11'!$B:$K,10,0)</f>
        <v>0</v>
      </c>
      <c r="AD144" s="15">
        <f>VLOOKUP($A144,'[1]12'!$B:$K,10,0)</f>
        <v>0.76</v>
      </c>
      <c r="AE144" s="15">
        <f>VLOOKUP($A144,'[1]13'!$B:$K,10,0)</f>
        <v>0</v>
      </c>
      <c r="AF144" s="14">
        <f>AVERAGEIF(Z144:AE144,"&gt;0%")</f>
        <v>0.61</v>
      </c>
      <c r="AG144" s="14">
        <f>IFERROR(AF144,0%)</f>
        <v>0.61</v>
      </c>
      <c r="AH144" s="15">
        <f>VLOOKUP($A144,'[1]14'!$B:$K,10,0)</f>
        <v>0</v>
      </c>
      <c r="AI144" s="15">
        <f>VLOOKUP($A144,'[1]16'!$B:$K,10,0)</f>
        <v>0</v>
      </c>
      <c r="AJ144" s="15">
        <f>VLOOKUP($A144,'[1]17'!$B:$K,10,0)</f>
        <v>0</v>
      </c>
      <c r="AK144" s="15">
        <f>VLOOKUP($A144,'[1]18'!$B:$K,10,0)</f>
        <v>0</v>
      </c>
      <c r="AL144" s="15">
        <f>VLOOKUP($A144,'[1]19'!$B:$K,10,0)</f>
        <v>0</v>
      </c>
      <c r="AM144" s="15">
        <f>VLOOKUP($A144,'[1]20'!$B:$K,10,0)</f>
        <v>0</v>
      </c>
      <c r="AN144" s="14">
        <f>AVERAGEIF(AH144:AM144,"&gt;=0")</f>
        <v>0</v>
      </c>
      <c r="AO144" s="14">
        <f>IFERROR(AN144,0%)</f>
        <v>0</v>
      </c>
      <c r="AP144" s="15">
        <f>VLOOKUP($A144,'[1]21'!$B:$K,10,0)</f>
        <v>0</v>
      </c>
      <c r="AQ144" s="15">
        <f>VLOOKUP($A144,'[1]23'!$B:$K,10,0)</f>
        <v>0</v>
      </c>
      <c r="AR144" s="15">
        <f>VLOOKUP($A144,'[1]23'!$B:$K,10,0)</f>
        <v>0</v>
      </c>
      <c r="AS144" s="14">
        <f>AVERAGEIF(AP144:AR144,"&gt;=0")</f>
        <v>0</v>
      </c>
      <c r="AT144" s="14">
        <f>IFERROR(AS144,0%)</f>
        <v>0</v>
      </c>
      <c r="AU144" s="16" t="str">
        <f>IF(I144&lt;65.01%,"C",IF(I144&lt;75%,"B",IF(I144&lt;80%,"A",IF(I144&lt;85%,"A1",IF(I144&lt;90%,"A2",IF(I144&lt;100%,"A+",IF(I144&lt;64.09%,"C")))))))</f>
        <v>B</v>
      </c>
      <c r="AW144" s="18" t="str">
        <f>REPT("|",L144*100)&amp;TEXT(L144," #%")</f>
        <v>|||||||||||||||||||||||||||||||||||||||||||||||||||||||||||||||||||||| 70%</v>
      </c>
      <c r="AX144" s="19" t="e">
        <f>VLOOKUP(A144,[2]Sheet1!$B:$AL,37,0)</f>
        <v>#N/A</v>
      </c>
      <c r="AY144" s="27" t="e">
        <f>AX144/22</f>
        <v>#N/A</v>
      </c>
      <c r="AZ144" s="21">
        <v>0</v>
      </c>
      <c r="BA144" s="21">
        <v>0</v>
      </c>
      <c r="BB144" s="21">
        <v>0</v>
      </c>
      <c r="BC144" s="21">
        <v>0</v>
      </c>
      <c r="BD144" s="20">
        <f>SUM(AZ144:BC144)/4</f>
        <v>0</v>
      </c>
      <c r="BE144" s="21">
        <v>2</v>
      </c>
      <c r="BF144" s="21">
        <v>3</v>
      </c>
      <c r="BG144" s="21">
        <v>3</v>
      </c>
      <c r="BH144" s="21" t="s">
        <v>35</v>
      </c>
      <c r="BI144" s="21" t="s">
        <v>35</v>
      </c>
      <c r="BJ144" s="21" t="s">
        <v>35</v>
      </c>
      <c r="BK144" s="21" t="s">
        <v>35</v>
      </c>
      <c r="BL144" s="21" t="s">
        <v>35</v>
      </c>
      <c r="BM144" s="21" t="s">
        <v>35</v>
      </c>
      <c r="BN144" s="21" t="s">
        <v>35</v>
      </c>
      <c r="BO144" s="21" t="s">
        <v>35</v>
      </c>
      <c r="BP144" s="21" t="s">
        <v>35</v>
      </c>
      <c r="BQ144" s="21" t="s">
        <v>35</v>
      </c>
      <c r="BR144" s="21" t="s">
        <v>35</v>
      </c>
      <c r="BS144" s="21" t="s">
        <v>35</v>
      </c>
      <c r="BT144" s="21" t="s">
        <v>35</v>
      </c>
    </row>
    <row r="145" spans="1:72" s="26" customFormat="1" ht="22.5" customHeight="1" x14ac:dyDescent="0.3">
      <c r="A145" s="8">
        <f>'[1]Cost Report'!B152</f>
        <v>1369</v>
      </c>
      <c r="B145" s="9" t="str">
        <f>'[1]Cost Report'!C152</f>
        <v>KRISHNAN</v>
      </c>
      <c r="C145" s="10" t="str">
        <f>VLOOKUP(A145,'[1]26-Master'!B:D,3,0)</f>
        <v>A</v>
      </c>
      <c r="D145" s="11">
        <f>VLOOKUP(A145,'[1]26-Master'!B:E,4,0)</f>
        <v>0.75</v>
      </c>
      <c r="E145" s="12">
        <f>Q145</f>
        <v>0.6</v>
      </c>
      <c r="F145" s="12">
        <f>Y145</f>
        <v>0.69</v>
      </c>
      <c r="G145" s="12">
        <f>Y145</f>
        <v>0.69</v>
      </c>
      <c r="H145" s="12">
        <f>AO145</f>
        <v>0</v>
      </c>
      <c r="I145" s="13">
        <f>AVERAGEIF(E145:H145,"&gt;0%")</f>
        <v>0.66</v>
      </c>
      <c r="J145" s="12">
        <f>AT145</f>
        <v>0</v>
      </c>
      <c r="K145" s="14">
        <f>AVERAGEIF(E145:J145,"&gt;0%")</f>
        <v>0.66</v>
      </c>
      <c r="L145" s="13">
        <f>IFERROR(K145,0%)</f>
        <v>0.66</v>
      </c>
      <c r="M145" s="15">
        <f>VLOOKUP($A145,'[1]26-Master'!$B:$K,10,0)</f>
        <v>0.6</v>
      </c>
      <c r="N145" s="15">
        <f>VLOOKUP($A145,'[1]29'!$B:$K,10,0)</f>
        <v>0</v>
      </c>
      <c r="O145" s="15">
        <f>VLOOKUP($A145,'[1]30'!$B:$K,10,0)</f>
        <v>0</v>
      </c>
      <c r="P145" s="14">
        <f>AVERAGEIF(M145:O145,"&gt;0%")</f>
        <v>0.6</v>
      </c>
      <c r="Q145" s="14">
        <f>IFERROR(P145,0%)</f>
        <v>0.6</v>
      </c>
      <c r="R145" s="15">
        <f>VLOOKUP($A145,'[1]31'!$B:$K,10,0)</f>
        <v>0</v>
      </c>
      <c r="S145" s="15">
        <f>VLOOKUP($A145,'[1]2'!$B:$K,10,0)</f>
        <v>0</v>
      </c>
      <c r="T145" s="15">
        <f>VLOOKUP($A145,'[1]3'!$B:$K,10,0)</f>
        <v>0</v>
      </c>
      <c r="U145" s="15">
        <f>VLOOKUP($A145,'[1]4'!$B:$K,10,0)</f>
        <v>0</v>
      </c>
      <c r="V145" s="15">
        <f>VLOOKUP($A145,'[1]5'!$B:$K,10,0)</f>
        <v>0</v>
      </c>
      <c r="W145" s="15">
        <f>VLOOKUP($A145,'[1]6'!$B:$K,10,0)</f>
        <v>0.69</v>
      </c>
      <c r="X145" s="14">
        <f>AVERAGEIF(R145:W145,"&gt;0%")</f>
        <v>0.69</v>
      </c>
      <c r="Y145" s="14">
        <f>IFERROR(X145,0%)</f>
        <v>0.69</v>
      </c>
      <c r="Z145" s="15">
        <f>VLOOKUP($A145,'[1]7'!$B:$K,10,0)</f>
        <v>0</v>
      </c>
      <c r="AA145" s="15">
        <f>VLOOKUP($A145,'[1]9'!$B:$K,10,0)</f>
        <v>0</v>
      </c>
      <c r="AB145" s="15">
        <f>VLOOKUP($A145,'[1]10'!$B:$K,10,0)</f>
        <v>0</v>
      </c>
      <c r="AC145" s="15">
        <f>VLOOKUP($A145,'[1]11'!$B:$K,10,0)</f>
        <v>0</v>
      </c>
      <c r="AD145" s="15">
        <f>VLOOKUP($A145,'[1]12'!$B:$K,10,0)</f>
        <v>0</v>
      </c>
      <c r="AE145" s="15">
        <f>VLOOKUP($A145,'[1]13'!$B:$K,10,0)</f>
        <v>0</v>
      </c>
      <c r="AF145" s="14">
        <f>AVERAGEIF(Z145:AE145,"&gt;=0%")</f>
        <v>0</v>
      </c>
      <c r="AG145" s="14">
        <f>IFERROR(AF145,0%)</f>
        <v>0</v>
      </c>
      <c r="AH145" s="15">
        <f>VLOOKUP($A145,'[1]14'!$B:$K,10,0)</f>
        <v>0</v>
      </c>
      <c r="AI145" s="15">
        <f>VLOOKUP($A145,'[1]16'!$B:$K,10,0)</f>
        <v>0</v>
      </c>
      <c r="AJ145" s="15">
        <f>VLOOKUP($A145,'[1]17'!$B:$K,10,0)</f>
        <v>0</v>
      </c>
      <c r="AK145" s="15">
        <f>VLOOKUP($A145,'[1]18'!$B:$K,10,0)</f>
        <v>0</v>
      </c>
      <c r="AL145" s="15">
        <f>VLOOKUP($A145,'[1]19'!$B:$K,10,0)</f>
        <v>0</v>
      </c>
      <c r="AM145" s="15">
        <f>VLOOKUP($A145,'[1]20'!$B:$K,10,0)</f>
        <v>0</v>
      </c>
      <c r="AN145" s="14">
        <f>AVERAGEIF(AH145:AM145,"&gt;=0")</f>
        <v>0</v>
      </c>
      <c r="AO145" s="14">
        <f>IFERROR(AN145,0%)</f>
        <v>0</v>
      </c>
      <c r="AP145" s="15">
        <f>VLOOKUP($A145,'[1]21'!$B:$K,10,0)</f>
        <v>0</v>
      </c>
      <c r="AQ145" s="15">
        <f>VLOOKUP($A145,'[1]23'!$B:$K,10,0)</f>
        <v>0</v>
      </c>
      <c r="AR145" s="15">
        <f>VLOOKUP($A145,'[1]23'!$B:$K,10,0)</f>
        <v>0</v>
      </c>
      <c r="AS145" s="14">
        <f>AVERAGEIF(AP145:AR145,"&gt;=0")</f>
        <v>0</v>
      </c>
      <c r="AT145" s="14">
        <f>IFERROR(AS145,0%)</f>
        <v>0</v>
      </c>
      <c r="AU145" s="16" t="str">
        <f>IF(I145&lt;65.01%,"C",IF(I145&lt;75%,"B",IF(I145&lt;80%,"A",IF(I145&lt;85%,"A1",IF(I145&lt;90%,"A2",IF(I145&lt;100%,"A+",IF(I145&lt;64.09%,"C")))))))</f>
        <v>B</v>
      </c>
      <c r="AW145" s="18" t="str">
        <f>REPT("|",L145*100)&amp;TEXT(L145," #%")</f>
        <v>|||||||||||||||||||||||||||||||||||||||||||||||||||||||||||||||||| 66%</v>
      </c>
      <c r="AX145" s="19">
        <f>VLOOKUP(A145,[2]Sheet1!$B:$AL,37,0)</f>
        <v>22</v>
      </c>
      <c r="AY145" s="27">
        <f>AX145/22</f>
        <v>1</v>
      </c>
      <c r="AZ145" s="21">
        <v>0</v>
      </c>
      <c r="BA145" s="21">
        <v>0</v>
      </c>
      <c r="BB145" s="21">
        <v>0</v>
      </c>
      <c r="BC145" s="21">
        <v>0</v>
      </c>
      <c r="BD145" s="20">
        <f>SUM(AZ145:BC145)/4</f>
        <v>0</v>
      </c>
      <c r="BE145" s="21">
        <v>2</v>
      </c>
      <c r="BF145" s="21">
        <v>3</v>
      </c>
      <c r="BG145" s="21">
        <v>3</v>
      </c>
      <c r="BH145" s="21" t="s">
        <v>35</v>
      </c>
      <c r="BI145" s="21" t="s">
        <v>35</v>
      </c>
      <c r="BJ145" s="21" t="s">
        <v>35</v>
      </c>
      <c r="BK145" s="21" t="s">
        <v>35</v>
      </c>
      <c r="BL145" s="21" t="s">
        <v>35</v>
      </c>
      <c r="BM145" s="21" t="s">
        <v>35</v>
      </c>
      <c r="BN145" s="21" t="s">
        <v>35</v>
      </c>
      <c r="BO145" s="21" t="s">
        <v>35</v>
      </c>
      <c r="BP145" s="21" t="s">
        <v>35</v>
      </c>
      <c r="BQ145" s="21" t="s">
        <v>35</v>
      </c>
      <c r="BR145" s="21" t="s">
        <v>35</v>
      </c>
      <c r="BS145" s="21" t="s">
        <v>35</v>
      </c>
      <c r="BT145" s="21" t="s">
        <v>35</v>
      </c>
    </row>
    <row r="146" spans="1:72" s="26" customFormat="1" ht="22.5" customHeight="1" x14ac:dyDescent="0.3">
      <c r="A146" s="8">
        <f>'[1]Cost Report'!B153</f>
        <v>3115</v>
      </c>
      <c r="B146" s="9" t="str">
        <f>'[1]Cost Report'!C153</f>
        <v>YOVEL</v>
      </c>
      <c r="C146" s="10" t="str">
        <f>VLOOKUP(A146,'[1]26-Master'!B:D,3,0)</f>
        <v>B</v>
      </c>
      <c r="D146" s="11">
        <f>VLOOKUP(A146,'[1]26-Master'!B:E,4,0)</f>
        <v>0.7</v>
      </c>
      <c r="E146" s="12">
        <f>Q146</f>
        <v>0</v>
      </c>
      <c r="F146" s="12">
        <f>Y146</f>
        <v>0</v>
      </c>
      <c r="G146" s="12">
        <f>Y146</f>
        <v>0</v>
      </c>
      <c r="H146" s="12">
        <f>AO146</f>
        <v>0</v>
      </c>
      <c r="I146" s="13">
        <f>AVERAGEIF(E146:H146,"&gt;=0%")</f>
        <v>0</v>
      </c>
      <c r="J146" s="12">
        <f>AT146</f>
        <v>0</v>
      </c>
      <c r="K146" s="14" t="e">
        <f>AVERAGEIF(E146:J146,"&gt;0%")</f>
        <v>#DIV/0!</v>
      </c>
      <c r="L146" s="13">
        <f>IFERROR(K146,0%)</f>
        <v>0</v>
      </c>
      <c r="M146" s="15">
        <f>VLOOKUP($A146,'[1]26-Master'!$B:$K,10,0)</f>
        <v>0</v>
      </c>
      <c r="N146" s="15">
        <f>VLOOKUP($A146,'[1]29'!$B:$K,10,0)</f>
        <v>0</v>
      </c>
      <c r="O146" s="15">
        <f>VLOOKUP($A146,'[1]30'!$B:$K,10,0)</f>
        <v>0</v>
      </c>
      <c r="P146" s="14">
        <f>AVERAGEIF(M146:O146,"&gt;=0%")</f>
        <v>0</v>
      </c>
      <c r="Q146" s="14">
        <f>IFERROR(P146,0%)</f>
        <v>0</v>
      </c>
      <c r="R146" s="15">
        <f>VLOOKUP($A146,'[1]31'!$B:$K,10,0)</f>
        <v>0</v>
      </c>
      <c r="S146" s="15">
        <f>VLOOKUP($A146,'[1]2'!$B:$K,10,0)</f>
        <v>0</v>
      </c>
      <c r="T146" s="15">
        <f>VLOOKUP($A146,'[1]3'!$B:$K,10,0)</f>
        <v>0</v>
      </c>
      <c r="U146" s="15">
        <f>VLOOKUP($A146,'[1]4'!$B:$K,10,0)</f>
        <v>0</v>
      </c>
      <c r="V146" s="15">
        <f>VLOOKUP($A146,'[1]5'!$B:$K,10,0)</f>
        <v>0</v>
      </c>
      <c r="W146" s="15">
        <f>VLOOKUP($A146,'[1]6'!$B:$K,10,0)</f>
        <v>0</v>
      </c>
      <c r="X146" s="14">
        <f>AVERAGEIF(R146:W146,"&gt;=0%")</f>
        <v>0</v>
      </c>
      <c r="Y146" s="14">
        <f>IFERROR(X146,0%)</f>
        <v>0</v>
      </c>
      <c r="Z146" s="15">
        <f>VLOOKUP($A146,'[1]7'!$B:$K,10,0)</f>
        <v>0</v>
      </c>
      <c r="AA146" s="15">
        <f>VLOOKUP($A146,'[1]9'!$B:$K,10,0)</f>
        <v>0</v>
      </c>
      <c r="AB146" s="15">
        <f>VLOOKUP($A146,'[1]10'!$B:$K,10,0)</f>
        <v>0</v>
      </c>
      <c r="AC146" s="15">
        <f>VLOOKUP($A146,'[1]11'!$B:$K,10,0)</f>
        <v>0</v>
      </c>
      <c r="AD146" s="15">
        <f>VLOOKUP($A146,'[1]12'!$B:$K,10,0)</f>
        <v>0</v>
      </c>
      <c r="AE146" s="15">
        <f>VLOOKUP($A146,'[1]13'!$B:$K,10,0)</f>
        <v>0</v>
      </c>
      <c r="AF146" s="14">
        <f>AVERAGEIF(Z146:AE146,"&gt;=0%")</f>
        <v>0</v>
      </c>
      <c r="AG146" s="14">
        <f>IFERROR(AF146,0%)</f>
        <v>0</v>
      </c>
      <c r="AH146" s="15">
        <f>VLOOKUP($A146,'[1]14'!$B:$K,10,0)</f>
        <v>0</v>
      </c>
      <c r="AI146" s="15">
        <f>VLOOKUP($A146,'[1]16'!$B:$K,10,0)</f>
        <v>0</v>
      </c>
      <c r="AJ146" s="15">
        <f>VLOOKUP($A146,'[1]17'!$B:$K,10,0)</f>
        <v>0</v>
      </c>
      <c r="AK146" s="15">
        <f>VLOOKUP($A146,'[1]18'!$B:$K,10,0)</f>
        <v>0</v>
      </c>
      <c r="AL146" s="15">
        <f>VLOOKUP($A146,'[1]19'!$B:$K,10,0)</f>
        <v>0</v>
      </c>
      <c r="AM146" s="15">
        <f>VLOOKUP($A146,'[1]20'!$B:$K,10,0)</f>
        <v>0</v>
      </c>
      <c r="AN146" s="14">
        <f>AVERAGEIF(AH146:AM146,"&gt;=0")</f>
        <v>0</v>
      </c>
      <c r="AO146" s="14">
        <f>IFERROR(AN146,0%)</f>
        <v>0</v>
      </c>
      <c r="AP146" s="15">
        <f>VLOOKUP($A146,'[1]21'!$B:$K,10,0)</f>
        <v>0</v>
      </c>
      <c r="AQ146" s="15">
        <f>VLOOKUP($A146,'[1]23'!$B:$K,10,0)</f>
        <v>0</v>
      </c>
      <c r="AR146" s="15">
        <f>VLOOKUP($A146,'[1]23'!$B:$K,10,0)</f>
        <v>0</v>
      </c>
      <c r="AS146" s="14">
        <f>AVERAGEIF(AP146:AR146,"&gt;=0")</f>
        <v>0</v>
      </c>
      <c r="AT146" s="14">
        <f>IFERROR(AS146,0%)</f>
        <v>0</v>
      </c>
      <c r="AU146" s="16" t="str">
        <f>IF(I146&lt;65.01%,"C",IF(I146&lt;75%,"B",IF(I146&lt;80%,"A",IF(I146&lt;85%,"A1",IF(I146&lt;90%,"A2",IF(I146&lt;100%,"A+",IF(I146&lt;64.09%,"C")))))))</f>
        <v>C</v>
      </c>
      <c r="AW146" s="18" t="str">
        <f>REPT("|",L146*100)&amp;TEXT(L146," #%")</f>
        <v xml:space="preserve"> %</v>
      </c>
      <c r="AX146" s="19">
        <f>VLOOKUP(A146,[2]Sheet1!$B:$AL,37,0)</f>
        <v>17</v>
      </c>
      <c r="AY146" s="27">
        <f>AX146/22</f>
        <v>0.77272727272727271</v>
      </c>
      <c r="AZ146" s="21">
        <v>0</v>
      </c>
      <c r="BA146" s="21">
        <v>0</v>
      </c>
      <c r="BB146" s="21">
        <v>0</v>
      </c>
      <c r="BC146" s="21">
        <v>0</v>
      </c>
      <c r="BD146" s="20">
        <f>SUM(AZ146:BC146)/4</f>
        <v>0</v>
      </c>
      <c r="BE146" s="21">
        <v>2</v>
      </c>
      <c r="BF146" s="21">
        <v>3</v>
      </c>
      <c r="BG146" s="21">
        <v>3</v>
      </c>
      <c r="BH146" s="21" t="s">
        <v>35</v>
      </c>
      <c r="BI146" s="21" t="s">
        <v>35</v>
      </c>
      <c r="BJ146" s="21" t="s">
        <v>35</v>
      </c>
      <c r="BK146" s="21" t="s">
        <v>35</v>
      </c>
      <c r="BL146" s="21" t="s">
        <v>35</v>
      </c>
      <c r="BM146" s="21" t="s">
        <v>35</v>
      </c>
      <c r="BN146" s="21" t="s">
        <v>35</v>
      </c>
      <c r="BO146" s="21" t="s">
        <v>35</v>
      </c>
      <c r="BP146" s="21" t="s">
        <v>35</v>
      </c>
      <c r="BQ146" s="21" t="s">
        <v>35</v>
      </c>
      <c r="BR146" s="21" t="s">
        <v>35</v>
      </c>
      <c r="BS146" s="21" t="s">
        <v>35</v>
      </c>
      <c r="BT146" s="21" t="s">
        <v>35</v>
      </c>
    </row>
    <row r="147" spans="1:72" s="26" customFormat="1" ht="22.5" customHeight="1" x14ac:dyDescent="0.3">
      <c r="A147" s="8">
        <f>'[1]Cost Report'!B154</f>
        <v>3505</v>
      </c>
      <c r="B147" s="9" t="str">
        <f>'[1]Cost Report'!C154</f>
        <v>SUGANYA</v>
      </c>
      <c r="C147" s="10">
        <f>VLOOKUP(A147,'[1]26-Master'!B:D,3,0)</f>
        <v>0</v>
      </c>
      <c r="D147" s="11">
        <f>VLOOKUP(A147,'[1]26-Master'!B:E,4,0)</f>
        <v>0.6</v>
      </c>
      <c r="E147" s="12">
        <f>Q147</f>
        <v>0</v>
      </c>
      <c r="F147" s="12">
        <f>Y147</f>
        <v>0</v>
      </c>
      <c r="G147" s="12">
        <f>Y147</f>
        <v>0</v>
      </c>
      <c r="H147" s="12">
        <f>AO147</f>
        <v>0</v>
      </c>
      <c r="I147" s="13">
        <f>AVERAGEIF(E147:H147,"&gt;=0%")</f>
        <v>0</v>
      </c>
      <c r="J147" s="12">
        <f>AT147</f>
        <v>0</v>
      </c>
      <c r="K147" s="14" t="e">
        <f>AVERAGEIF(E147:J147,"&gt;0%")</f>
        <v>#DIV/0!</v>
      </c>
      <c r="L147" s="13">
        <f>IFERROR(K147,0%)</f>
        <v>0</v>
      </c>
      <c r="M147" s="15">
        <f>VLOOKUP($A147,'[1]26-Master'!$B:$K,10,0)</f>
        <v>0</v>
      </c>
      <c r="N147" s="15">
        <f>VLOOKUP($A147,'[1]29'!$B:$K,10,0)</f>
        <v>0</v>
      </c>
      <c r="O147" s="15">
        <f>VLOOKUP($A147,'[1]30'!$B:$K,10,0)</f>
        <v>0</v>
      </c>
      <c r="P147" s="14">
        <f>AVERAGEIF(M147:O147,"&gt;=0%")</f>
        <v>0</v>
      </c>
      <c r="Q147" s="14">
        <f>IFERROR(P147,0%)</f>
        <v>0</v>
      </c>
      <c r="R147" s="15">
        <f>VLOOKUP($A147,'[1]31'!$B:$K,10,0)</f>
        <v>0</v>
      </c>
      <c r="S147" s="15">
        <f>VLOOKUP($A147,'[1]2'!$B:$K,10,0)</f>
        <v>0</v>
      </c>
      <c r="T147" s="15">
        <f>VLOOKUP($A147,'[1]3'!$B:$K,10,0)</f>
        <v>0</v>
      </c>
      <c r="U147" s="15">
        <f>VLOOKUP($A147,'[1]4'!$B:$K,10,0)</f>
        <v>0</v>
      </c>
      <c r="V147" s="15">
        <f>VLOOKUP($A147,'[1]5'!$B:$K,10,0)</f>
        <v>0</v>
      </c>
      <c r="W147" s="15">
        <f>VLOOKUP($A147,'[1]6'!$B:$K,10,0)</f>
        <v>0</v>
      </c>
      <c r="X147" s="14">
        <f>AVERAGEIF(R147:W147,"&gt;=0%")</f>
        <v>0</v>
      </c>
      <c r="Y147" s="14">
        <f>IFERROR(X147,0%)</f>
        <v>0</v>
      </c>
      <c r="Z147" s="15">
        <f>VLOOKUP($A147,'[1]7'!$B:$K,10,0)</f>
        <v>0</v>
      </c>
      <c r="AA147" s="15">
        <f>VLOOKUP($A147,'[1]9'!$B:$K,10,0)</f>
        <v>0</v>
      </c>
      <c r="AB147" s="15">
        <f>VLOOKUP($A147,'[1]10'!$B:$K,10,0)</f>
        <v>0</v>
      </c>
      <c r="AC147" s="15">
        <f>VLOOKUP($A147,'[1]11'!$B:$K,10,0)</f>
        <v>0</v>
      </c>
      <c r="AD147" s="15">
        <f>VLOOKUP($A147,'[1]12'!$B:$K,10,0)</f>
        <v>0</v>
      </c>
      <c r="AE147" s="15">
        <f>VLOOKUP($A147,'[1]13'!$B:$K,10,0)</f>
        <v>0</v>
      </c>
      <c r="AF147" s="14">
        <f>AVERAGEIF(Z147:AE147,"&gt;=0%")</f>
        <v>0</v>
      </c>
      <c r="AG147" s="14">
        <f>IFERROR(AF147,0%)</f>
        <v>0</v>
      </c>
      <c r="AH147" s="15">
        <f>VLOOKUP($A147,'[1]14'!$B:$K,10,0)</f>
        <v>0</v>
      </c>
      <c r="AI147" s="15">
        <f>VLOOKUP($A147,'[1]16'!$B:$K,10,0)</f>
        <v>0</v>
      </c>
      <c r="AJ147" s="15">
        <f>VLOOKUP($A147,'[1]17'!$B:$K,10,0)</f>
        <v>0</v>
      </c>
      <c r="AK147" s="15">
        <f>VLOOKUP($A147,'[1]18'!$B:$K,10,0)</f>
        <v>0</v>
      </c>
      <c r="AL147" s="15">
        <f>VLOOKUP($A147,'[1]19'!$B:$K,10,0)</f>
        <v>0</v>
      </c>
      <c r="AM147" s="15">
        <f>VLOOKUP($A147,'[1]20'!$B:$K,10,0)</f>
        <v>0</v>
      </c>
      <c r="AN147" s="14">
        <f>AVERAGEIF(AH147:AM147,"&gt;=0")</f>
        <v>0</v>
      </c>
      <c r="AO147" s="14">
        <f>IFERROR(AN147,0%)</f>
        <v>0</v>
      </c>
      <c r="AP147" s="15">
        <f>VLOOKUP($A147,'[1]21'!$B:$K,10,0)</f>
        <v>0</v>
      </c>
      <c r="AQ147" s="15">
        <f>VLOOKUP($A147,'[1]23'!$B:$K,10,0)</f>
        <v>0</v>
      </c>
      <c r="AR147" s="15">
        <f>VLOOKUP($A147,'[1]23'!$B:$K,10,0)</f>
        <v>0</v>
      </c>
      <c r="AS147" s="14">
        <f>AVERAGEIF(AP147:AR147,"&gt;=0")</f>
        <v>0</v>
      </c>
      <c r="AT147" s="14">
        <f>IFERROR(AS147,0%)</f>
        <v>0</v>
      </c>
      <c r="AU147" s="16" t="str">
        <f>IF(I147&lt;65.01%,"C",IF(I147&lt;75%,"B",IF(I147&lt;80%,"A",IF(I147&lt;85%,"A1",IF(I147&lt;90%,"A2",IF(I147&lt;100%,"A+",IF(I147&lt;64.09%,"C")))))))</f>
        <v>C</v>
      </c>
      <c r="AW147" s="18" t="str">
        <f>REPT("|",L147*100)&amp;TEXT(L147," #%")</f>
        <v xml:space="preserve"> %</v>
      </c>
      <c r="AX147" s="19" t="e">
        <f>VLOOKUP(A147,[2]Sheet1!$B:$AL,37,0)</f>
        <v>#N/A</v>
      </c>
      <c r="AY147" s="27" t="e">
        <f>AX147/22</f>
        <v>#N/A</v>
      </c>
      <c r="AZ147" s="21">
        <v>0</v>
      </c>
      <c r="BA147" s="21">
        <v>0</v>
      </c>
      <c r="BB147" s="21">
        <v>0</v>
      </c>
      <c r="BC147" s="21">
        <v>0</v>
      </c>
      <c r="BD147" s="20">
        <f>SUM(AZ147:BC147)/4</f>
        <v>0</v>
      </c>
      <c r="BE147" s="21">
        <v>2</v>
      </c>
      <c r="BF147" s="21">
        <v>3</v>
      </c>
      <c r="BG147" s="21">
        <v>3</v>
      </c>
      <c r="BH147" s="21" t="s">
        <v>35</v>
      </c>
      <c r="BI147" s="21" t="s">
        <v>35</v>
      </c>
      <c r="BJ147" s="21" t="s">
        <v>35</v>
      </c>
      <c r="BK147" s="21" t="s">
        <v>35</v>
      </c>
      <c r="BL147" s="21" t="s">
        <v>35</v>
      </c>
      <c r="BM147" s="21" t="s">
        <v>35</v>
      </c>
      <c r="BN147" s="21" t="s">
        <v>35</v>
      </c>
      <c r="BO147" s="21" t="s">
        <v>35</v>
      </c>
      <c r="BP147" s="21" t="s">
        <v>35</v>
      </c>
      <c r="BQ147" s="21" t="s">
        <v>35</v>
      </c>
      <c r="BR147" s="21" t="s">
        <v>35</v>
      </c>
      <c r="BS147" s="21" t="s">
        <v>35</v>
      </c>
      <c r="BT147" s="21" t="s">
        <v>35</v>
      </c>
    </row>
    <row r="148" spans="1:72" s="26" customFormat="1" ht="22.5" customHeight="1" x14ac:dyDescent="0.3">
      <c r="A148" s="22">
        <f>'[1]Cost Report'!B155</f>
        <v>3507</v>
      </c>
      <c r="B148" s="23" t="str">
        <f>'[1]Cost Report'!C155</f>
        <v>KOWSIK</v>
      </c>
      <c r="C148" s="10" t="str">
        <f>VLOOKUP(A148,'[1]26-Master'!B:D,3,0)</f>
        <v>A1</v>
      </c>
      <c r="D148" s="11">
        <f>VLOOKUP(A148,'[1]26-Master'!B:E,4,0)</f>
        <v>0.8</v>
      </c>
      <c r="E148" s="12">
        <f>Q148</f>
        <v>0.89</v>
      </c>
      <c r="F148" s="12">
        <f>Y148</f>
        <v>0.76999999999999991</v>
      </c>
      <c r="G148" s="12">
        <f>Y148</f>
        <v>0.76999999999999991</v>
      </c>
      <c r="H148" s="12">
        <f>AO148</f>
        <v>0</v>
      </c>
      <c r="I148" s="13">
        <f>AVERAGEIF(E148:H148,"&gt;0%")</f>
        <v>0.80999999999999994</v>
      </c>
      <c r="J148" s="12">
        <f>AT148</f>
        <v>0</v>
      </c>
      <c r="K148" s="14">
        <f>AVERAGEIF(E148:J148,"&gt;0%")</f>
        <v>0.80999999999999994</v>
      </c>
      <c r="L148" s="13">
        <f>IFERROR(K148,0%)</f>
        <v>0.80999999999999994</v>
      </c>
      <c r="M148" s="15">
        <f>VLOOKUP($A148,'[1]26-Master'!$B:$K,10,0)</f>
        <v>1</v>
      </c>
      <c r="N148" s="15">
        <f>VLOOKUP($A148,'[1]29'!$B:$K,10,0)</f>
        <v>0.78</v>
      </c>
      <c r="O148" s="15">
        <f>VLOOKUP($A148,'[1]30'!$B:$K,10,0)</f>
        <v>0</v>
      </c>
      <c r="P148" s="14">
        <f>AVERAGEIF(M148:O148,"&gt;0%")</f>
        <v>0.89</v>
      </c>
      <c r="Q148" s="14">
        <f>IFERROR(P148,0%)</f>
        <v>0.89</v>
      </c>
      <c r="R148" s="15">
        <f>VLOOKUP($A148,'[1]31'!$B:$K,10,0)</f>
        <v>0</v>
      </c>
      <c r="S148" s="15">
        <f>VLOOKUP($A148,'[1]2'!$B:$K,10,0)</f>
        <v>0</v>
      </c>
      <c r="T148" s="15">
        <f>VLOOKUP($A148,'[1]3'!$B:$K,10,0)</f>
        <v>0.7</v>
      </c>
      <c r="U148" s="15">
        <f>VLOOKUP($A148,'[1]4'!$B:$K,10,0)</f>
        <v>0.85</v>
      </c>
      <c r="V148" s="15">
        <f>VLOOKUP($A148,'[1]5'!$B:$K,10,0)</f>
        <v>0.76</v>
      </c>
      <c r="W148" s="15">
        <f>VLOOKUP($A148,'[1]6'!$B:$K,10,0)</f>
        <v>0</v>
      </c>
      <c r="X148" s="14">
        <f>AVERAGEIF(R148:W148,"&gt;0%")</f>
        <v>0.76999999999999991</v>
      </c>
      <c r="Y148" s="14">
        <f>IFERROR(X148,0%)</f>
        <v>0.76999999999999991</v>
      </c>
      <c r="Z148" s="15">
        <f>VLOOKUP($A148,'[1]7'!$B:$K,10,0)</f>
        <v>0.61</v>
      </c>
      <c r="AA148" s="15">
        <f>VLOOKUP($A148,'[1]9'!$B:$K,10,0)</f>
        <v>0.74</v>
      </c>
      <c r="AB148" s="15">
        <f>VLOOKUP($A148,'[1]10'!$B:$K,10,0)</f>
        <v>0.65</v>
      </c>
      <c r="AC148" s="15">
        <f>VLOOKUP($A148,'[1]11'!$B:$K,10,0)</f>
        <v>0.83</v>
      </c>
      <c r="AD148" s="15">
        <f>VLOOKUP($A148,'[1]12'!$B:$K,10,0)</f>
        <v>0.7</v>
      </c>
      <c r="AE148" s="15">
        <f>VLOOKUP($A148,'[1]13'!$B:$K,10,0)</f>
        <v>0</v>
      </c>
      <c r="AF148" s="14">
        <f>AVERAGEIF(Z148:AE148,"&gt;0%")</f>
        <v>0.70600000000000007</v>
      </c>
      <c r="AG148" s="14">
        <f>IFERROR(AF148,0%)</f>
        <v>0.70600000000000007</v>
      </c>
      <c r="AH148" s="15">
        <f>VLOOKUP($A148,'[1]14'!$B:$K,10,0)</f>
        <v>0</v>
      </c>
      <c r="AI148" s="15">
        <f>VLOOKUP($A148,'[1]16'!$B:$K,10,0)</f>
        <v>0</v>
      </c>
      <c r="AJ148" s="15">
        <f>VLOOKUP($A148,'[1]17'!$B:$K,10,0)</f>
        <v>0</v>
      </c>
      <c r="AK148" s="15">
        <f>VLOOKUP($A148,'[1]18'!$B:$K,10,0)</f>
        <v>0</v>
      </c>
      <c r="AL148" s="15">
        <f>VLOOKUP($A148,'[1]19'!$B:$K,10,0)</f>
        <v>0</v>
      </c>
      <c r="AM148" s="15">
        <f>VLOOKUP($A148,'[1]20'!$B:$K,10,0)</f>
        <v>0</v>
      </c>
      <c r="AN148" s="14">
        <f>AVERAGEIF(AH148:AM148,"&gt;=0")</f>
        <v>0</v>
      </c>
      <c r="AO148" s="14">
        <f>IFERROR(AN148,0%)</f>
        <v>0</v>
      </c>
      <c r="AP148" s="15">
        <f>VLOOKUP($A148,'[1]21'!$B:$K,10,0)</f>
        <v>0</v>
      </c>
      <c r="AQ148" s="15">
        <f>VLOOKUP($A148,'[1]23'!$B:$K,10,0)</f>
        <v>0</v>
      </c>
      <c r="AR148" s="15">
        <f>VLOOKUP($A148,'[1]23'!$B:$K,10,0)</f>
        <v>0</v>
      </c>
      <c r="AS148" s="14">
        <f>AVERAGEIF(AP148:AR148,"&gt;=0")</f>
        <v>0</v>
      </c>
      <c r="AT148" s="14">
        <f>IFERROR(AS148,0%)</f>
        <v>0</v>
      </c>
      <c r="AU148" s="16" t="str">
        <f>IF(I148&lt;65.01%,"C",IF(I148&lt;75%,"B",IF(I148&lt;80%,"A",IF(I148&lt;85%,"A1",IF(I148&lt;90%,"A2",IF(I148&lt;100%,"A+",IF(I148&lt;64.09%,"C")))))))</f>
        <v>A1</v>
      </c>
      <c r="AW148" s="18" t="str">
        <f>REPT("|",L148*100)&amp;TEXT(L148," #%")</f>
        <v>||||||||||||||||||||||||||||||||||||||||||||||||||||||||||||||||||||||||||||||||| 81%</v>
      </c>
      <c r="AX148" s="19" t="e">
        <f>VLOOKUP(A148,[2]Sheet1!$B:$AL,37,0)</f>
        <v>#N/A</v>
      </c>
      <c r="AY148" s="27" t="e">
        <f>AX148/22</f>
        <v>#N/A</v>
      </c>
      <c r="AZ148" s="21">
        <v>0</v>
      </c>
      <c r="BA148" s="21">
        <v>0</v>
      </c>
      <c r="BB148" s="21">
        <v>0</v>
      </c>
      <c r="BC148" s="21">
        <v>0</v>
      </c>
      <c r="BD148" s="20">
        <f>SUM(AZ148:BC148)/4</f>
        <v>0</v>
      </c>
      <c r="BE148" s="21">
        <v>2</v>
      </c>
      <c r="BF148" s="21">
        <v>3</v>
      </c>
      <c r="BG148" s="21">
        <v>3</v>
      </c>
      <c r="BH148" s="21" t="s">
        <v>35</v>
      </c>
      <c r="BI148" s="21" t="s">
        <v>35</v>
      </c>
      <c r="BJ148" s="21" t="s">
        <v>35</v>
      </c>
      <c r="BK148" s="21" t="s">
        <v>35</v>
      </c>
      <c r="BL148" s="21" t="s">
        <v>35</v>
      </c>
      <c r="BM148" s="21" t="s">
        <v>35</v>
      </c>
      <c r="BN148" s="21" t="s">
        <v>35</v>
      </c>
      <c r="BO148" s="21" t="s">
        <v>35</v>
      </c>
      <c r="BP148" s="21" t="s">
        <v>35</v>
      </c>
      <c r="BQ148" s="21" t="s">
        <v>35</v>
      </c>
      <c r="BR148" s="21" t="s">
        <v>35</v>
      </c>
      <c r="BS148" s="21" t="s">
        <v>35</v>
      </c>
      <c r="BT148" s="21" t="s">
        <v>35</v>
      </c>
    </row>
  </sheetData>
  <sheetProtection selectLockedCells="1" autoFilter="0"/>
  <conditionalFormatting sqref="A2:A148">
    <cfRule type="duplicateValues" dxfId="26" priority="7"/>
    <cfRule type="duplicateValues" dxfId="25" priority="8" stopIfTrue="1"/>
  </conditionalFormatting>
  <conditionalFormatting sqref="I2:I148 L2:L148">
    <cfRule type="cellIs" dxfId="24" priority="3" operator="greaterThan">
      <formula>0.951</formula>
    </cfRule>
    <cfRule type="cellIs" dxfId="23" priority="4" operator="lessThan">
      <formula>0.95</formula>
    </cfRule>
  </conditionalFormatting>
  <conditionalFormatting sqref="L2:L148">
    <cfRule type="cellIs" dxfId="22" priority="5" operator="lessThan">
      <formula>D2</formula>
    </cfRule>
    <cfRule type="cellIs" dxfId="21" priority="6" operator="greaterThan">
      <formula>D2</formula>
    </cfRule>
  </conditionalFormatting>
  <conditionalFormatting sqref="AU2:AU148">
    <cfRule type="cellIs" dxfId="20" priority="1" operator="equal">
      <formula>$C$2</formula>
    </cfRule>
    <cfRule type="cellIs" dxfId="19" priority="2" operator="notEqual">
      <formula>$C$2</formula>
    </cfRule>
  </conditionalFormatting>
  <pageMargins left="0.23622047244094491" right="0.23622047244094491" top="0.35433070866141736" bottom="0.35433070866141736" header="0.19685039370078741" footer="0.19685039370078741"/>
  <pageSetup paperSize="8" scale="50" fitToHeight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26-Master</vt:lpstr>
      <vt:lpstr>Eff %</vt:lpstr>
      <vt:lpstr>'Eff %'!Print_Area</vt:lpstr>
      <vt:lpstr>'Eff %'!Print_Titles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Aakash Raj</dc:creator>
  <cp:lastModifiedBy>Aakash Raj</cp:lastModifiedBy>
  <dcterms:created xsi:type="dcterms:W3CDTF">2025-07-12T05:20:50Z</dcterms:created>
  <dcterms:modified xsi:type="dcterms:W3CDTF">2025-07-12T05:23:43Z</dcterms:modified>
</cp:coreProperties>
</file>