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cou2\Downloads\"/>
    </mc:Choice>
  </mc:AlternateContent>
  <bookViews>
    <workbookView xWindow="240" yWindow="140" windowWidth="20120" windowHeight="7940" tabRatio="670"/>
  </bookViews>
  <sheets>
    <sheet name="Projet 1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'Projet 1'!$A$1:$BP$56</definedName>
  </definedNames>
  <calcPr calcId="162913"/>
</workbook>
</file>

<file path=xl/calcChain.xml><?xml version="1.0" encoding="utf-8"?>
<calcChain xmlns="http://schemas.openxmlformats.org/spreadsheetml/2006/main">
  <c r="F13" i="1" l="1"/>
  <c r="H13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2" i="1"/>
  <c r="H35" i="1" l="1"/>
  <c r="H36" i="1"/>
  <c r="H37" i="1"/>
  <c r="H38" i="1"/>
  <c r="H39" i="1"/>
  <c r="H40" i="1"/>
  <c r="H41" i="1"/>
  <c r="H42" i="1"/>
  <c r="I7" i="1"/>
  <c r="I8" i="1" l="1"/>
  <c r="J7" i="1"/>
  <c r="H28" i="1"/>
  <c r="H29" i="1"/>
  <c r="K7" i="1" l="1"/>
  <c r="J10" i="1"/>
  <c r="J9" i="1"/>
  <c r="J8" i="1" s="1"/>
  <c r="H30" i="1"/>
  <c r="H32" i="1"/>
  <c r="H33" i="1"/>
  <c r="H31" i="1"/>
  <c r="H34" i="1"/>
  <c r="H2" i="1"/>
  <c r="L7" i="1" l="1"/>
  <c r="K10" i="1"/>
  <c r="K9" i="1"/>
  <c r="K8" i="1" s="1"/>
  <c r="H12" i="1"/>
  <c r="H23" i="1"/>
  <c r="H25" i="1"/>
  <c r="H21" i="1"/>
  <c r="H24" i="1"/>
  <c r="H27" i="1"/>
  <c r="H26" i="1"/>
  <c r="H22" i="1"/>
  <c r="H20" i="1"/>
  <c r="H19" i="1"/>
  <c r="I9" i="1"/>
  <c r="M7" i="1" l="1"/>
  <c r="L10" i="1"/>
  <c r="L9" i="1"/>
  <c r="L8" i="1" s="1"/>
  <c r="H18" i="1"/>
  <c r="H16" i="1"/>
  <c r="H17" i="1"/>
  <c r="H15" i="1"/>
  <c r="I10" i="1"/>
  <c r="M10" i="1" l="1"/>
  <c r="M9" i="1"/>
  <c r="M8" i="1" s="1"/>
  <c r="N7" i="1"/>
  <c r="O7" i="1" l="1"/>
  <c r="N10" i="1"/>
  <c r="N9" i="1"/>
  <c r="N8" i="1" s="1"/>
  <c r="O9" i="1" l="1"/>
  <c r="O8" i="1" s="1"/>
  <c r="P7" i="1"/>
  <c r="O10" i="1"/>
  <c r="P9" i="1" l="1"/>
  <c r="P8" i="1" s="1"/>
  <c r="P10" i="1"/>
  <c r="Q7" i="1"/>
  <c r="Q9" i="1" l="1"/>
  <c r="Q8" i="1" s="1"/>
  <c r="R7" i="1"/>
  <c r="Q10" i="1"/>
  <c r="R10" i="1" l="1"/>
  <c r="R9" i="1"/>
  <c r="R8" i="1" s="1"/>
  <c r="S7" i="1"/>
  <c r="T7" i="1" l="1"/>
  <c r="S10" i="1"/>
  <c r="S9" i="1"/>
  <c r="S8" i="1" s="1"/>
  <c r="U7" i="1" l="1"/>
  <c r="T10" i="1"/>
  <c r="T9" i="1"/>
  <c r="T8" i="1" s="1"/>
  <c r="U9" i="1" l="1"/>
  <c r="U8" i="1" s="1"/>
  <c r="V7" i="1"/>
  <c r="U10" i="1"/>
  <c r="V10" i="1" l="1"/>
  <c r="V9" i="1"/>
  <c r="V8" i="1" s="1"/>
  <c r="W7" i="1"/>
  <c r="W9" i="1" l="1"/>
  <c r="W8" i="1" s="1"/>
  <c r="X7" i="1"/>
  <c r="W10" i="1"/>
  <c r="X9" i="1" l="1"/>
  <c r="X8" i="1" s="1"/>
  <c r="X10" i="1"/>
  <c r="Y7" i="1"/>
  <c r="Y10" i="1" l="1"/>
  <c r="Y9" i="1"/>
  <c r="Y8" i="1" s="1"/>
  <c r="Z7" i="1"/>
  <c r="AA7" i="1" l="1"/>
  <c r="Z10" i="1"/>
  <c r="Z9" i="1"/>
  <c r="Z8" i="1" s="1"/>
  <c r="AA9" i="1" l="1"/>
  <c r="AA8" i="1" s="1"/>
  <c r="AB7" i="1"/>
  <c r="AA10" i="1"/>
  <c r="AC7" i="1" l="1"/>
  <c r="AB9" i="1"/>
  <c r="AB8" i="1" s="1"/>
  <c r="AB10" i="1"/>
  <c r="AC10" i="1" l="1"/>
  <c r="AC9" i="1"/>
  <c r="AC8" i="1" s="1"/>
  <c r="AD7" i="1"/>
  <c r="AE7" i="1" l="1"/>
  <c r="AD10" i="1"/>
  <c r="AD9" i="1"/>
  <c r="AD8" i="1" s="1"/>
  <c r="AE9" i="1" l="1"/>
  <c r="AE8" i="1" s="1"/>
  <c r="AF7" i="1"/>
  <c r="AE10" i="1"/>
  <c r="AF9" i="1" l="1"/>
  <c r="AF8" i="1" s="1"/>
  <c r="AG7" i="1"/>
  <c r="AF10" i="1"/>
  <c r="AG10" i="1" l="1"/>
  <c r="AH7" i="1"/>
  <c r="AG9" i="1"/>
  <c r="AG8" i="1" s="1"/>
  <c r="AH10" i="1" l="1"/>
  <c r="AH9" i="1"/>
  <c r="AH8" i="1" s="1"/>
  <c r="AI7" i="1"/>
  <c r="AJ7" i="1" l="1"/>
  <c r="AI10" i="1"/>
  <c r="AI9" i="1"/>
  <c r="AI8" i="1" s="1"/>
  <c r="AK7" i="1" l="1"/>
  <c r="AJ9" i="1"/>
  <c r="AJ8" i="1" s="1"/>
  <c r="AJ10" i="1"/>
  <c r="AK10" i="1" l="1"/>
  <c r="AK9" i="1"/>
  <c r="AK8" i="1" s="1"/>
  <c r="AL7" i="1"/>
  <c r="AL10" i="1" l="1"/>
  <c r="AL9" i="1"/>
  <c r="AL8" i="1" s="1"/>
  <c r="AM7" i="1"/>
  <c r="AN7" i="1" l="1"/>
  <c r="AM10" i="1"/>
  <c r="AM9" i="1"/>
  <c r="AM8" i="1" s="1"/>
  <c r="AO7" i="1" l="1"/>
  <c r="AN10" i="1"/>
  <c r="AN9" i="1"/>
  <c r="AN8" i="1" s="1"/>
  <c r="AO9" i="1" l="1"/>
  <c r="AO8" i="1" s="1"/>
  <c r="AP7" i="1"/>
  <c r="AO10" i="1"/>
  <c r="AP10" i="1" l="1"/>
  <c r="AP9" i="1"/>
  <c r="AP8" i="1" s="1"/>
  <c r="AQ7" i="1"/>
  <c r="AQ9" i="1" l="1"/>
  <c r="AQ8" i="1" s="1"/>
  <c r="AR7" i="1"/>
  <c r="AQ10" i="1"/>
  <c r="AS7" i="1" l="1"/>
  <c r="AR9" i="1"/>
  <c r="AR8" i="1" s="1"/>
  <c r="AR10" i="1"/>
  <c r="AS10" i="1" l="1"/>
  <c r="AS9" i="1"/>
  <c r="AS8" i="1" s="1"/>
  <c r="AT7" i="1"/>
  <c r="AU7" i="1" l="1"/>
  <c r="AT10" i="1"/>
  <c r="AT9" i="1"/>
  <c r="AT8" i="1" s="1"/>
  <c r="AU9" i="1" l="1"/>
  <c r="AU8" i="1" s="1"/>
  <c r="AV7" i="1"/>
  <c r="AU10" i="1"/>
  <c r="AV9" i="1" l="1"/>
  <c r="AV8" i="1" s="1"/>
  <c r="AW7" i="1"/>
  <c r="AX7" i="1" s="1"/>
  <c r="AV10" i="1"/>
  <c r="AW10" i="1" l="1"/>
  <c r="AW9" i="1"/>
  <c r="AW8" i="1" s="1"/>
  <c r="AY7" i="1" l="1"/>
  <c r="AX10" i="1"/>
  <c r="AX9" i="1"/>
  <c r="AX8" i="1" s="1"/>
  <c r="AY9" i="1" l="1"/>
  <c r="AY8" i="1" s="1"/>
  <c r="AZ7" i="1"/>
  <c r="AY10" i="1"/>
  <c r="BA7" i="1" l="1"/>
  <c r="AZ9" i="1"/>
  <c r="AZ8" i="1" s="1"/>
  <c r="AZ10" i="1"/>
  <c r="BA10" i="1" l="1"/>
  <c r="BA9" i="1"/>
  <c r="BA8" i="1" s="1"/>
  <c r="BB7" i="1"/>
  <c r="BC7" i="1" l="1"/>
  <c r="BB10" i="1"/>
  <c r="BB9" i="1"/>
  <c r="BB8" i="1" s="1"/>
  <c r="BC9" i="1" l="1"/>
  <c r="BC8" i="1" s="1"/>
  <c r="BD7" i="1"/>
  <c r="BC10" i="1"/>
  <c r="BD9" i="1" l="1"/>
  <c r="BD8" i="1" s="1"/>
  <c r="BE7" i="1"/>
  <c r="BD10" i="1"/>
  <c r="BE10" i="1" l="1"/>
  <c r="BE9" i="1"/>
  <c r="BE8" i="1" s="1"/>
  <c r="BF7" i="1"/>
  <c r="BG7" i="1" l="1"/>
  <c r="BF10" i="1"/>
  <c r="BF9" i="1"/>
  <c r="BF8" i="1" s="1"/>
  <c r="BG9" i="1" l="1"/>
  <c r="BG8" i="1" s="1"/>
  <c r="BH7" i="1"/>
  <c r="BG10" i="1"/>
  <c r="BI7" i="1" l="1"/>
  <c r="BH9" i="1"/>
  <c r="BH8" i="1" s="1"/>
  <c r="BH10" i="1"/>
  <c r="BI10" i="1" l="1"/>
  <c r="BI9" i="1"/>
  <c r="BI8" i="1" s="1"/>
  <c r="BJ7" i="1"/>
  <c r="BK7" i="1" l="1"/>
  <c r="BJ10" i="1"/>
  <c r="BJ9" i="1"/>
  <c r="BJ8" i="1" s="1"/>
  <c r="BK9" i="1" l="1"/>
  <c r="BK8" i="1" s="1"/>
  <c r="BL7" i="1"/>
  <c r="BK10" i="1"/>
  <c r="BL9" i="1" l="1"/>
  <c r="BL8" i="1" s="1"/>
  <c r="BM7" i="1"/>
  <c r="BL10" i="1"/>
  <c r="BM10" i="1" l="1"/>
  <c r="BM9" i="1"/>
  <c r="BM8" i="1" s="1"/>
  <c r="BN7" i="1"/>
  <c r="BO7" i="1" l="1"/>
  <c r="BN10" i="1"/>
  <c r="BN9" i="1"/>
  <c r="BN8" i="1" s="1"/>
  <c r="BO9" i="1" l="1"/>
  <c r="BO8" i="1" s="1"/>
  <c r="BP7" i="1"/>
  <c r="BO10" i="1"/>
  <c r="BP9" i="1" l="1"/>
  <c r="BP8" i="1" s="1"/>
  <c r="BP10" i="1"/>
</calcChain>
</file>

<file path=xl/sharedStrings.xml><?xml version="1.0" encoding="utf-8"?>
<sst xmlns="http://schemas.openxmlformats.org/spreadsheetml/2006/main" count="86" uniqueCount="83">
  <si>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</si>
  <si>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</si>
  <si>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</si>
  <si>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</si>
  <si>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</si>
  <si>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</si>
  <si>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</si>
  <si>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</si>
  <si>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</si>
  <si>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</si>
  <si>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</si>
  <si>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Sous-tâche 1</t>
  </si>
  <si>
    <t>Sous-tâche 2</t>
  </si>
  <si>
    <t>Sous-tâche 3</t>
  </si>
  <si>
    <t>Sous-tâche 4</t>
  </si>
  <si>
    <t>Sous-tâche 5</t>
  </si>
  <si>
    <t>Sous-tâche 6</t>
  </si>
  <si>
    <t>Sous-tâche 7</t>
  </si>
  <si>
    <t>Sous-tâche 8</t>
  </si>
  <si>
    <t>Sous-tâche 9</t>
  </si>
  <si>
    <t>Sous-tâche 10</t>
  </si>
  <si>
    <t>Sous-tâche 11</t>
  </si>
  <si>
    <t>Sous-tâche 12</t>
  </si>
  <si>
    <t>Sous-tâche 13</t>
  </si>
  <si>
    <t>Sous-tâche 14</t>
  </si>
  <si>
    <t>Sous-tâche 15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</si>
  <si>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</si>
  <si>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</si>
  <si>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</si>
  <si>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</si>
  <si>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</si>
  <si>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</si>
  <si>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</si>
  <si>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</si>
  <si>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</si>
  <si>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</si>
  <si>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</si>
  <si>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</si>
  <si>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</si>
  <si>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</si>
  <si>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</si>
  <si>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</si>
  <si>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</si>
  <si>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</si>
  <si>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</si>
  <si>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</si>
  <si>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</si>
  <si>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</si>
  <si>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</si>
  <si>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</si>
  <si>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</si>
  <si>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</si>
  <si>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</si>
  <si>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</si>
  <si>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</si>
  <si>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</si>
  <si>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Sous-tâche 16</t>
  </si>
  <si>
    <t>Sous-tâche 17</t>
  </si>
  <si>
    <t>Sous-tâche 18</t>
  </si>
  <si>
    <t>Sous-tâche 19</t>
  </si>
  <si>
    <t>Sous-tâche 20</t>
  </si>
  <si>
    <t>Sous-tâche 21</t>
  </si>
  <si>
    <t>Sous-tâche 22</t>
  </si>
  <si>
    <t>Sous-tâche 23</t>
  </si>
  <si>
    <t>Sous-tâche 24</t>
  </si>
  <si>
    <t>Sous-tâche 25</t>
  </si>
  <si>
    <t>Sous-tâche 26</t>
  </si>
  <si>
    <t>Sous-tâche 27</t>
  </si>
  <si>
    <t>Sous-tâche 28</t>
  </si>
  <si>
    <t>Sous-tâche 29</t>
  </si>
  <si>
    <t>Sous-tâche 30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</si>
  <si>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</si>
  <si>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</si>
  <si>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</si>
  <si>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</si>
  <si>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</si>
  <si>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</si>
  <si>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</si>
  <si>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</si>
  <si>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</si>
  <si>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</si>
  <si>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Tâche 2</t>
  </si>
  <si>
    <t>Auteur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</si>
</sst>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14" fontId="2" fillId="2" borderId="0" xfId="0" quotePrefix="1" applyNumberFormat="1" applyFont="1" applyFill="1" applyAlignment="1">
      <alignment horizontal="left"/>
    </xf>
    <xf numFmtId="9" fontId="2" fillId="2" borderId="0" xfId="1" applyFont="1" applyFill="1" applyBorder="1" applyAlignment="1">
      <alignment horizontal="left"/>
    </xf>
    <xf numFmtId="14" fontId="2" fillId="2" borderId="0" xfId="1" applyNumberFormat="1" applyFont="1" applyFill="1"/>
    <xf numFmtId="14" fontId="2" fillId="2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7" fillId="0" borderId="6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H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</xdr:row>
          <xdr:rowOff>31750</xdr:rowOff>
        </xdr:from>
        <xdr:to>
          <xdr:col>67</xdr:col>
          <xdr:colOff>133350</xdr:colOff>
          <xdr:row>2</xdr:row>
          <xdr:rowOff>127000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P100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11" defaultRowHeight="10.5" x14ac:dyDescent="0.25"/>
  <cols>
    <col min="1" max="1" width="4" style="7" bestFit="1" customWidth="1"/>
    <col min="2" max="3" width="16.26953125" style="1" customWidth="1"/>
    <col min="4" max="4" width="11.81640625" style="7" customWidth="1"/>
    <col min="5" max="5" width="5.54296875" style="2" customWidth="1"/>
    <col min="6" max="6" width="11.81640625" style="7" customWidth="1"/>
    <col min="7" max="7" width="6.453125" style="19" customWidth="1"/>
    <col min="8" max="8" width="9" style="14" hidden="1" customWidth="1"/>
    <col min="9" max="68" width="2.54296875" style="1" customWidth="1"/>
    <col min="69" max="16384" width="11" style="1"/>
  </cols>
  <sheetData>
    <row r="1" spans="1:68" ht="14.5" x14ac:dyDescent="0.35">
      <c r="A1" s="44" t="s">
        <v>74</v>
      </c>
      <c r="B1" s="44"/>
      <c r="C1" s="45"/>
      <c r="D1" s="45"/>
      <c r="E1" s="45"/>
      <c r="F1" s="45"/>
      <c r="H1" s="1">
        <v>0</v>
      </c>
    </row>
    <row r="2" spans="1:68" ht="12" x14ac:dyDescent="0.3">
      <c r="A2" s="46" t="s">
        <v>0</v>
      </c>
      <c r="B2" s="46"/>
      <c r="C2" s="38"/>
      <c r="D2" s="43" t="s">
        <v>77</v>
      </c>
      <c r="E2" s="43"/>
      <c r="F2" s="43"/>
      <c r="H2" s="3">
        <f ca="1">TODAY()</f>
        <v>42745</v>
      </c>
    </row>
    <row r="3" spans="1:68" ht="12" x14ac:dyDescent="0.3">
      <c r="A3" s="46" t="s">
        <v>75</v>
      </c>
      <c r="B3" s="46"/>
      <c r="C3" s="38"/>
      <c r="D3" s="43" t="s">
        <v>78</v>
      </c>
      <c r="E3" s="43"/>
      <c r="F3" s="43"/>
      <c r="H3" s="3"/>
    </row>
    <row r="4" spans="1:68" ht="10.5" customHeight="1" x14ac:dyDescent="0.3">
      <c r="A4" s="47"/>
      <c r="B4" s="48"/>
      <c r="C4" s="39"/>
      <c r="D4" s="26"/>
      <c r="E4" s="27"/>
      <c r="F4" s="28"/>
      <c r="H4" s="3"/>
    </row>
    <row r="5" spans="1:68" ht="12" x14ac:dyDescent="0.3">
      <c r="A5" s="46" t="s">
        <v>71</v>
      </c>
      <c r="B5" s="46"/>
      <c r="C5" s="61"/>
      <c r="D5" s="35" t="s">
        <v>72</v>
      </c>
      <c r="E5" s="29"/>
      <c r="F5" s="33"/>
      <c r="H5" s="3"/>
    </row>
    <row r="6" spans="1:68" ht="12" x14ac:dyDescent="0.3">
      <c r="A6" s="46" t="s">
        <v>1</v>
      </c>
      <c r="B6" s="46"/>
      <c r="C6" s="61"/>
      <c r="D6" s="30">
        <v>41487</v>
      </c>
      <c r="E6" s="29"/>
      <c r="F6" s="33"/>
      <c r="H6" s="3"/>
    </row>
    <row r="7" spans="1:68" s="4" customFormat="1" ht="35.25" customHeight="1" x14ac:dyDescent="0.25">
      <c r="A7" s="40" t="s">
        <v>76</v>
      </c>
      <c r="B7" s="41"/>
      <c r="C7" s="41"/>
      <c r="D7" s="41"/>
      <c r="E7" s="41"/>
      <c r="F7" s="42"/>
      <c r="G7" s="18"/>
      <c r="H7" s="15"/>
      <c r="I7" s="5">
        <f>D6+H1</f>
        <v>41487</v>
      </c>
      <c r="J7" s="6">
        <f>I7+1</f>
        <v>41488</v>
      </c>
      <c r="K7" s="6">
        <f t="shared" ref="K7:BP7" si="0">J7+1</f>
        <v>41489</v>
      </c>
      <c r="L7" s="6">
        <f t="shared" si="0"/>
        <v>41490</v>
      </c>
      <c r="M7" s="6">
        <f t="shared" si="0"/>
        <v>41491</v>
      </c>
      <c r="N7" s="6">
        <f t="shared" si="0"/>
        <v>41492</v>
      </c>
      <c r="O7" s="6">
        <f t="shared" si="0"/>
        <v>41493</v>
      </c>
      <c r="P7" s="6">
        <f t="shared" si="0"/>
        <v>41494</v>
      </c>
      <c r="Q7" s="6">
        <f t="shared" si="0"/>
        <v>41495</v>
      </c>
      <c r="R7" s="6">
        <f t="shared" si="0"/>
        <v>41496</v>
      </c>
      <c r="S7" s="6">
        <f t="shared" si="0"/>
        <v>41497</v>
      </c>
      <c r="T7" s="6">
        <f t="shared" si="0"/>
        <v>41498</v>
      </c>
      <c r="U7" s="6">
        <f t="shared" si="0"/>
        <v>41499</v>
      </c>
      <c r="V7" s="6">
        <f t="shared" si="0"/>
        <v>41500</v>
      </c>
      <c r="W7" s="6">
        <f t="shared" si="0"/>
        <v>41501</v>
      </c>
      <c r="X7" s="6">
        <f t="shared" si="0"/>
        <v>41502</v>
      </c>
      <c r="Y7" s="6">
        <f t="shared" si="0"/>
        <v>41503</v>
      </c>
      <c r="Z7" s="6">
        <f t="shared" si="0"/>
        <v>41504</v>
      </c>
      <c r="AA7" s="6">
        <f t="shared" si="0"/>
        <v>41505</v>
      </c>
      <c r="AB7" s="6">
        <f t="shared" si="0"/>
        <v>41506</v>
      </c>
      <c r="AC7" s="6">
        <f t="shared" si="0"/>
        <v>41507</v>
      </c>
      <c r="AD7" s="6">
        <f t="shared" si="0"/>
        <v>41508</v>
      </c>
      <c r="AE7" s="6">
        <f t="shared" si="0"/>
        <v>41509</v>
      </c>
      <c r="AF7" s="6">
        <f t="shared" si="0"/>
        <v>41510</v>
      </c>
      <c r="AG7" s="6">
        <f t="shared" si="0"/>
        <v>41511</v>
      </c>
      <c r="AH7" s="6">
        <f t="shared" si="0"/>
        <v>41512</v>
      </c>
      <c r="AI7" s="6">
        <f t="shared" si="0"/>
        <v>41513</v>
      </c>
      <c r="AJ7" s="6">
        <f t="shared" si="0"/>
        <v>41514</v>
      </c>
      <c r="AK7" s="6">
        <f t="shared" si="0"/>
        <v>41515</v>
      </c>
      <c r="AL7" s="6">
        <f t="shared" si="0"/>
        <v>41516</v>
      </c>
      <c r="AM7" s="6">
        <f t="shared" si="0"/>
        <v>41517</v>
      </c>
      <c r="AN7" s="6">
        <f t="shared" si="0"/>
        <v>41518</v>
      </c>
      <c r="AO7" s="6">
        <f t="shared" si="0"/>
        <v>41519</v>
      </c>
      <c r="AP7" s="6">
        <f t="shared" si="0"/>
        <v>41520</v>
      </c>
      <c r="AQ7" s="6">
        <f t="shared" si="0"/>
        <v>41521</v>
      </c>
      <c r="AR7" s="6">
        <f t="shared" si="0"/>
        <v>41522</v>
      </c>
      <c r="AS7" s="6">
        <f t="shared" si="0"/>
        <v>41523</v>
      </c>
      <c r="AT7" s="6">
        <f t="shared" si="0"/>
        <v>41524</v>
      </c>
      <c r="AU7" s="6">
        <f t="shared" si="0"/>
        <v>41525</v>
      </c>
      <c r="AV7" s="6">
        <f t="shared" si="0"/>
        <v>41526</v>
      </c>
      <c r="AW7" s="6">
        <f t="shared" si="0"/>
        <v>41527</v>
      </c>
      <c r="AX7" s="6" t="b">
        <f>I7=AW7+1</f>
        <v>0</v>
      </c>
      <c r="AY7" s="6">
        <f t="shared" si="0"/>
        <v>1</v>
      </c>
      <c r="AZ7" s="6">
        <f t="shared" si="0"/>
        <v>2</v>
      </c>
      <c r="BA7" s="6">
        <f t="shared" si="0"/>
        <v>3</v>
      </c>
      <c r="BB7" s="6">
        <f t="shared" si="0"/>
        <v>4</v>
      </c>
      <c r="BC7" s="6">
        <f t="shared" si="0"/>
        <v>5</v>
      </c>
      <c r="BD7" s="6">
        <f t="shared" si="0"/>
        <v>6</v>
      </c>
      <c r="BE7" s="6">
        <f t="shared" si="0"/>
        <v>7</v>
      </c>
      <c r="BF7" s="6">
        <f t="shared" si="0"/>
        <v>8</v>
      </c>
      <c r="BG7" s="6">
        <f t="shared" si="0"/>
        <v>9</v>
      </c>
      <c r="BH7" s="6">
        <f t="shared" si="0"/>
        <v>10</v>
      </c>
      <c r="BI7" s="6">
        <f t="shared" si="0"/>
        <v>11</v>
      </c>
      <c r="BJ7" s="6">
        <f t="shared" si="0"/>
        <v>12</v>
      </c>
      <c r="BK7" s="6">
        <f t="shared" si="0"/>
        <v>13</v>
      </c>
      <c r="BL7" s="6">
        <f t="shared" si="0"/>
        <v>14</v>
      </c>
      <c r="BM7" s="6">
        <f t="shared" si="0"/>
        <v>15</v>
      </c>
      <c r="BN7" s="6">
        <f t="shared" si="0"/>
        <v>16</v>
      </c>
      <c r="BO7" s="6">
        <f t="shared" si="0"/>
        <v>17</v>
      </c>
      <c r="BP7" s="6">
        <f t="shared" si="0"/>
        <v>18</v>
      </c>
    </row>
    <row r="8" spans="1:68" s="7" customFormat="1" ht="28.5" customHeight="1" x14ac:dyDescent="0.25">
      <c r="E8" s="8"/>
      <c r="G8" s="19"/>
      <c r="H8" s="16"/>
      <c r="I8" s="9" t="str">
        <f>"S "&amp;WEEKNUM(I7,2)</f>
        <v>S 31</v>
      </c>
      <c r="J8" s="9" t="str">
        <f t="shared" ref="J8" si="1">IF(J9="L","S "&amp;WEEKNUM(J7,2),"")</f>
        <v/>
      </c>
      <c r="K8" s="9" t="str">
        <f t="shared" ref="K8:BP8" si="2">IF(K9="L","S "&amp;WEEKNUM(K7,2),"")</f>
        <v/>
      </c>
      <c r="L8" s="9" t="str">
        <f t="shared" si="2"/>
        <v/>
      </c>
      <c r="M8" s="9" t="str">
        <f t="shared" si="2"/>
        <v>S 32</v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>S 33</v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>S 34</v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>S 35</v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>S 36</v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>S 37</v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>S 2</v>
      </c>
      <c r="BA8" s="9" t="str">
        <f t="shared" si="2"/>
        <v/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>S 3</v>
      </c>
      <c r="BH8" s="9" t="str">
        <f t="shared" si="2"/>
        <v/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>S 4</v>
      </c>
      <c r="BO8" s="9" t="str">
        <f t="shared" si="2"/>
        <v/>
      </c>
      <c r="BP8" s="9" t="str">
        <f t="shared" si="2"/>
        <v/>
      </c>
    </row>
    <row r="9" spans="1:68" s="2" customFormat="1" ht="13" customHeight="1" x14ac:dyDescent="0.25">
      <c r="A9" s="8"/>
      <c r="B9" s="50" t="s">
        <v>79</v>
      </c>
      <c r="C9" s="62" t="s">
        <v>82</v>
      </c>
      <c r="D9" s="50" t="s">
        <v>1</v>
      </c>
      <c r="E9" s="51" t="s">
        <v>2</v>
      </c>
      <c r="F9" s="50" t="s">
        <v>3</v>
      </c>
      <c r="G9" s="49" t="s">
        <v>80</v>
      </c>
      <c r="H9" s="17"/>
      <c r="I9" s="10" t="str">
        <f t="shared" ref="I9:J9" si="3">VLOOKUP(WEEKDAY(I7,2),semaine,2,FALSE)</f>
        <v>J</v>
      </c>
      <c r="J9" s="10" t="str">
        <f t="shared" si="3"/>
        <v>V</v>
      </c>
      <c r="K9" s="10" t="str">
        <f t="shared" ref="K9:BP9" si="4">VLOOKUP(WEEKDAY(K7,2),semaine,2,FALSE)</f>
        <v>S</v>
      </c>
      <c r="L9" s="10" t="str">
        <f t="shared" si="4"/>
        <v>D</v>
      </c>
      <c r="M9" s="10" t="str">
        <f t="shared" si="4"/>
        <v>L</v>
      </c>
      <c r="N9" s="10" t="str">
        <f t="shared" si="4"/>
        <v>M</v>
      </c>
      <c r="O9" s="10" t="str">
        <f t="shared" si="4"/>
        <v>M</v>
      </c>
      <c r="P9" s="10" t="str">
        <f t="shared" si="4"/>
        <v>J</v>
      </c>
      <c r="Q9" s="10" t="str">
        <f t="shared" si="4"/>
        <v>V</v>
      </c>
      <c r="R9" s="10" t="str">
        <f t="shared" si="4"/>
        <v>S</v>
      </c>
      <c r="S9" s="10" t="str">
        <f t="shared" si="4"/>
        <v>D</v>
      </c>
      <c r="T9" s="10" t="str">
        <f t="shared" si="4"/>
        <v>L</v>
      </c>
      <c r="U9" s="10" t="str">
        <f t="shared" si="4"/>
        <v>M</v>
      </c>
      <c r="V9" s="10" t="str">
        <f t="shared" si="4"/>
        <v>M</v>
      </c>
      <c r="W9" s="10" t="str">
        <f t="shared" si="4"/>
        <v>J</v>
      </c>
      <c r="X9" s="10" t="str">
        <f t="shared" si="4"/>
        <v>V</v>
      </c>
      <c r="Y9" s="10" t="str">
        <f t="shared" si="4"/>
        <v>S</v>
      </c>
      <c r="Z9" s="10" t="str">
        <f t="shared" si="4"/>
        <v>D</v>
      </c>
      <c r="AA9" s="10" t="str">
        <f t="shared" si="4"/>
        <v>L</v>
      </c>
      <c r="AB9" s="10" t="str">
        <f t="shared" si="4"/>
        <v>M</v>
      </c>
      <c r="AC9" s="10" t="str">
        <f t="shared" si="4"/>
        <v>M</v>
      </c>
      <c r="AD9" s="10" t="str">
        <f t="shared" si="4"/>
        <v>J</v>
      </c>
      <c r="AE9" s="10" t="str">
        <f t="shared" si="4"/>
        <v>V</v>
      </c>
      <c r="AF9" s="10" t="str">
        <f t="shared" si="4"/>
        <v>S</v>
      </c>
      <c r="AG9" s="10" t="str">
        <f t="shared" si="4"/>
        <v>D</v>
      </c>
      <c r="AH9" s="10" t="str">
        <f t="shared" si="4"/>
        <v>L</v>
      </c>
      <c r="AI9" s="10" t="str">
        <f t="shared" si="4"/>
        <v>M</v>
      </c>
      <c r="AJ9" s="10" t="str">
        <f t="shared" si="4"/>
        <v>M</v>
      </c>
      <c r="AK9" s="10" t="str">
        <f t="shared" si="4"/>
        <v>J</v>
      </c>
      <c r="AL9" s="10" t="str">
        <f t="shared" si="4"/>
        <v>V</v>
      </c>
      <c r="AM9" s="10" t="str">
        <f t="shared" si="4"/>
        <v>S</v>
      </c>
      <c r="AN9" s="10" t="str">
        <f t="shared" si="4"/>
        <v>D</v>
      </c>
      <c r="AO9" s="10" t="str">
        <f t="shared" si="4"/>
        <v>L</v>
      </c>
      <c r="AP9" s="10" t="str">
        <f t="shared" si="4"/>
        <v>M</v>
      </c>
      <c r="AQ9" s="10" t="str">
        <f t="shared" si="4"/>
        <v>M</v>
      </c>
      <c r="AR9" s="10" t="str">
        <f t="shared" si="4"/>
        <v>J</v>
      </c>
      <c r="AS9" s="10" t="str">
        <f t="shared" si="4"/>
        <v>V</v>
      </c>
      <c r="AT9" s="10" t="str">
        <f t="shared" si="4"/>
        <v>S</v>
      </c>
      <c r="AU9" s="10" t="str">
        <f t="shared" si="4"/>
        <v>D</v>
      </c>
      <c r="AV9" s="10" t="str">
        <f t="shared" si="4"/>
        <v>L</v>
      </c>
      <c r="AW9" s="10" t="str">
        <f t="shared" si="4"/>
        <v>M</v>
      </c>
      <c r="AX9" s="10" t="str">
        <f t="shared" si="4"/>
        <v>S</v>
      </c>
      <c r="AY9" s="10" t="str">
        <f t="shared" si="4"/>
        <v>D</v>
      </c>
      <c r="AZ9" s="10" t="str">
        <f t="shared" si="4"/>
        <v>L</v>
      </c>
      <c r="BA9" s="10" t="str">
        <f t="shared" si="4"/>
        <v>M</v>
      </c>
      <c r="BB9" s="10" t="str">
        <f t="shared" si="4"/>
        <v>M</v>
      </c>
      <c r="BC9" s="10" t="str">
        <f t="shared" si="4"/>
        <v>J</v>
      </c>
      <c r="BD9" s="10" t="str">
        <f t="shared" si="4"/>
        <v>V</v>
      </c>
      <c r="BE9" s="10" t="str">
        <f t="shared" si="4"/>
        <v>S</v>
      </c>
      <c r="BF9" s="10" t="str">
        <f t="shared" si="4"/>
        <v>D</v>
      </c>
      <c r="BG9" s="10" t="str">
        <f t="shared" si="4"/>
        <v>L</v>
      </c>
      <c r="BH9" s="10" t="str">
        <f t="shared" si="4"/>
        <v>M</v>
      </c>
      <c r="BI9" s="10" t="str">
        <f t="shared" si="4"/>
        <v>M</v>
      </c>
      <c r="BJ9" s="10" t="str">
        <f t="shared" si="4"/>
        <v>J</v>
      </c>
      <c r="BK9" s="10" t="str">
        <f t="shared" si="4"/>
        <v>V</v>
      </c>
      <c r="BL9" s="10" t="str">
        <f t="shared" si="4"/>
        <v>S</v>
      </c>
      <c r="BM9" s="10" t="str">
        <f t="shared" si="4"/>
        <v>D</v>
      </c>
      <c r="BN9" s="10" t="str">
        <f t="shared" si="4"/>
        <v>L</v>
      </c>
      <c r="BO9" s="10" t="str">
        <f t="shared" si="4"/>
        <v>M</v>
      </c>
      <c r="BP9" s="10" t="str">
        <f t="shared" si="4"/>
        <v>M</v>
      </c>
    </row>
    <row r="10" spans="1:68" s="2" customFormat="1" ht="13" customHeight="1" x14ac:dyDescent="0.25">
      <c r="A10" s="8"/>
      <c r="B10" s="50"/>
      <c r="C10" s="62"/>
      <c r="D10" s="50"/>
      <c r="E10" s="51"/>
      <c r="F10" s="50"/>
      <c r="G10" s="49"/>
      <c r="H10" s="17"/>
      <c r="I10" s="10">
        <f>DAY(I7)</f>
        <v>1</v>
      </c>
      <c r="J10" s="10">
        <f t="shared" ref="J10" si="5">DAY(J7)</f>
        <v>2</v>
      </c>
      <c r="K10" s="10">
        <f t="shared" ref="K10:BP10" si="6">DAY(K7)</f>
        <v>3</v>
      </c>
      <c r="L10" s="10">
        <f t="shared" si="6"/>
        <v>4</v>
      </c>
      <c r="M10" s="10">
        <f t="shared" si="6"/>
        <v>5</v>
      </c>
      <c r="N10" s="10">
        <f t="shared" si="6"/>
        <v>6</v>
      </c>
      <c r="O10" s="10">
        <f t="shared" si="6"/>
        <v>7</v>
      </c>
      <c r="P10" s="10">
        <f t="shared" si="6"/>
        <v>8</v>
      </c>
      <c r="Q10" s="10">
        <f t="shared" si="6"/>
        <v>9</v>
      </c>
      <c r="R10" s="10">
        <f t="shared" si="6"/>
        <v>10</v>
      </c>
      <c r="S10" s="10">
        <f t="shared" si="6"/>
        <v>11</v>
      </c>
      <c r="T10" s="10">
        <f t="shared" si="6"/>
        <v>12</v>
      </c>
      <c r="U10" s="10">
        <f t="shared" si="6"/>
        <v>13</v>
      </c>
      <c r="V10" s="10">
        <f t="shared" si="6"/>
        <v>14</v>
      </c>
      <c r="W10" s="10">
        <f t="shared" si="6"/>
        <v>15</v>
      </c>
      <c r="X10" s="10">
        <f t="shared" si="6"/>
        <v>16</v>
      </c>
      <c r="Y10" s="10">
        <f t="shared" si="6"/>
        <v>17</v>
      </c>
      <c r="Z10" s="10">
        <f t="shared" si="6"/>
        <v>18</v>
      </c>
      <c r="AA10" s="10">
        <f t="shared" si="6"/>
        <v>19</v>
      </c>
      <c r="AB10" s="10">
        <f t="shared" si="6"/>
        <v>20</v>
      </c>
      <c r="AC10" s="10">
        <f t="shared" si="6"/>
        <v>21</v>
      </c>
      <c r="AD10" s="10">
        <f t="shared" si="6"/>
        <v>22</v>
      </c>
      <c r="AE10" s="10">
        <f t="shared" si="6"/>
        <v>23</v>
      </c>
      <c r="AF10" s="10">
        <f t="shared" si="6"/>
        <v>24</v>
      </c>
      <c r="AG10" s="10">
        <f t="shared" si="6"/>
        <v>25</v>
      </c>
      <c r="AH10" s="10">
        <f t="shared" si="6"/>
        <v>26</v>
      </c>
      <c r="AI10" s="10">
        <f t="shared" si="6"/>
        <v>27</v>
      </c>
      <c r="AJ10" s="10">
        <f t="shared" si="6"/>
        <v>28</v>
      </c>
      <c r="AK10" s="10">
        <f t="shared" si="6"/>
        <v>29</v>
      </c>
      <c r="AL10" s="10">
        <f t="shared" si="6"/>
        <v>30</v>
      </c>
      <c r="AM10" s="10">
        <f t="shared" si="6"/>
        <v>31</v>
      </c>
      <c r="AN10" s="10">
        <f t="shared" si="6"/>
        <v>1</v>
      </c>
      <c r="AO10" s="10">
        <f t="shared" si="6"/>
        <v>2</v>
      </c>
      <c r="AP10" s="10">
        <f t="shared" si="6"/>
        <v>3</v>
      </c>
      <c r="AQ10" s="10">
        <f t="shared" si="6"/>
        <v>4</v>
      </c>
      <c r="AR10" s="10">
        <f t="shared" si="6"/>
        <v>5</v>
      </c>
      <c r="AS10" s="10">
        <f t="shared" si="6"/>
        <v>6</v>
      </c>
      <c r="AT10" s="10">
        <f t="shared" si="6"/>
        <v>7</v>
      </c>
      <c r="AU10" s="10">
        <f t="shared" si="6"/>
        <v>8</v>
      </c>
      <c r="AV10" s="10">
        <f t="shared" si="6"/>
        <v>9</v>
      </c>
      <c r="AW10" s="10">
        <f t="shared" si="6"/>
        <v>10</v>
      </c>
      <c r="AX10" s="10">
        <f t="shared" si="6"/>
        <v>0</v>
      </c>
      <c r="AY10" s="10">
        <f t="shared" si="6"/>
        <v>1</v>
      </c>
      <c r="AZ10" s="10">
        <f t="shared" si="6"/>
        <v>2</v>
      </c>
      <c r="BA10" s="10">
        <f t="shared" si="6"/>
        <v>3</v>
      </c>
      <c r="BB10" s="10">
        <f t="shared" si="6"/>
        <v>4</v>
      </c>
      <c r="BC10" s="10">
        <f t="shared" si="6"/>
        <v>5</v>
      </c>
      <c r="BD10" s="10">
        <f t="shared" si="6"/>
        <v>6</v>
      </c>
      <c r="BE10" s="10">
        <f t="shared" si="6"/>
        <v>7</v>
      </c>
      <c r="BF10" s="10">
        <f t="shared" si="6"/>
        <v>8</v>
      </c>
      <c r="BG10" s="10">
        <f t="shared" si="6"/>
        <v>9</v>
      </c>
      <c r="BH10" s="10">
        <f t="shared" si="6"/>
        <v>10</v>
      </c>
      <c r="BI10" s="10">
        <f t="shared" si="6"/>
        <v>11</v>
      </c>
      <c r="BJ10" s="10">
        <f t="shared" si="6"/>
        <v>12</v>
      </c>
      <c r="BK10" s="10">
        <f t="shared" si="6"/>
        <v>13</v>
      </c>
      <c r="BL10" s="10">
        <f t="shared" si="6"/>
        <v>14</v>
      </c>
      <c r="BM10" s="10">
        <f t="shared" si="6"/>
        <v>15</v>
      </c>
      <c r="BN10" s="10">
        <f t="shared" si="6"/>
        <v>16</v>
      </c>
      <c r="BO10" s="10">
        <f t="shared" si="6"/>
        <v>17</v>
      </c>
      <c r="BP10" s="10">
        <f t="shared" si="6"/>
        <v>18</v>
      </c>
    </row>
    <row r="11" spans="1:68" s="2" customFormat="1" ht="13" customHeight="1" x14ac:dyDescent="0.25">
      <c r="A11" s="21">
        <v>1</v>
      </c>
      <c r="B11" s="22" t="s">
        <v>4</v>
      </c>
      <c r="C11" s="22"/>
      <c r="D11" s="21"/>
      <c r="E11" s="23"/>
      <c r="F11" s="21"/>
      <c r="G11" s="3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spans="1:68" ht="13" customHeight="1" x14ac:dyDescent="0.25">
      <c r="A12" s="7" t="s">
        <v>26</v>
      </c>
      <c r="B12" s="11" t="s">
        <v>11</v>
      </c>
      <c r="C12" s="11"/>
      <c r="D12" s="36">
        <v>41504</v>
      </c>
      <c r="E12" s="12">
        <v>1</v>
      </c>
      <c r="F12" s="34">
        <f>IF(B12="","",IF($D$5="OUI",WORKDAY(D12,IF(WEEKDAY(D12,2)&gt;=6,E12,E12-1)),D12+E12-1))</f>
        <v>41505</v>
      </c>
      <c r="G12" s="32">
        <v>1</v>
      </c>
      <c r="H12" s="20">
        <f t="shared" ref="H12:H42" si="7">D12+G12*(F12-D12)</f>
        <v>41505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3" customHeight="1" x14ac:dyDescent="0.25">
      <c r="A13" s="7" t="s">
        <v>27</v>
      </c>
      <c r="B13" s="11" t="s">
        <v>12</v>
      </c>
      <c r="C13" s="11"/>
      <c r="D13" s="36">
        <v>41505</v>
      </c>
      <c r="E13" s="13">
        <v>4</v>
      </c>
      <c r="F13" s="34">
        <f t="shared" ref="F13:F77" si="8">IF(B13="","",IF($D$5="OUI",WORKDAY(D13,IF(WEEKDAY(D13,2)&gt;=6,E13,E13-1)),D13+E13-1))</f>
        <v>41508</v>
      </c>
      <c r="G13" s="32">
        <v>1</v>
      </c>
      <c r="H13" s="20">
        <f t="shared" si="7"/>
        <v>41508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s="52" customFormat="1" ht="13" customHeight="1" x14ac:dyDescent="0.25">
      <c r="A14" s="59">
        <v>2.2000000000000002</v>
      </c>
      <c r="B14" s="60" t="s">
        <v>81</v>
      </c>
      <c r="C14" s="60"/>
      <c r="D14" s="53"/>
      <c r="E14" s="54"/>
      <c r="F14" s="55"/>
      <c r="G14" s="56"/>
      <c r="H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</row>
    <row r="15" spans="1:68" ht="13" customHeight="1" x14ac:dyDescent="0.25">
      <c r="A15" s="7" t="s">
        <v>28</v>
      </c>
      <c r="B15" s="11" t="s">
        <v>13</v>
      </c>
      <c r="C15" s="11"/>
      <c r="D15" s="36">
        <v>41511</v>
      </c>
      <c r="E15" s="13">
        <v>7</v>
      </c>
      <c r="F15" s="34">
        <f t="shared" si="8"/>
        <v>41520</v>
      </c>
      <c r="G15" s="32">
        <v>0.6</v>
      </c>
      <c r="H15" s="20">
        <f t="shared" si="7"/>
        <v>41516.400000000001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3" customHeight="1" x14ac:dyDescent="0.25">
      <c r="A16" s="7" t="s">
        <v>29</v>
      </c>
      <c r="B16" s="11" t="s">
        <v>14</v>
      </c>
      <c r="C16" s="11"/>
      <c r="D16" s="37">
        <v>41520</v>
      </c>
      <c r="E16" s="13">
        <v>8</v>
      </c>
      <c r="F16" s="34">
        <f t="shared" si="8"/>
        <v>41529</v>
      </c>
      <c r="G16" s="19">
        <v>0</v>
      </c>
      <c r="H16" s="20">
        <f t="shared" si="7"/>
        <v>41520</v>
      </c>
    </row>
    <row r="17" spans="1:8" ht="13" customHeight="1" x14ac:dyDescent="0.25">
      <c r="A17" s="7" t="s">
        <v>30</v>
      </c>
      <c r="B17" s="11" t="s">
        <v>15</v>
      </c>
      <c r="C17" s="11"/>
      <c r="D17" s="37">
        <v>41530</v>
      </c>
      <c r="E17" s="13">
        <v>1</v>
      </c>
      <c r="F17" s="34">
        <f t="shared" si="8"/>
        <v>41530</v>
      </c>
      <c r="G17" s="19">
        <v>0</v>
      </c>
      <c r="H17" s="20">
        <f t="shared" si="7"/>
        <v>41530</v>
      </c>
    </row>
    <row r="18" spans="1:8" ht="13" customHeight="1" x14ac:dyDescent="0.25">
      <c r="A18" s="7" t="s">
        <v>31</v>
      </c>
      <c r="B18" s="11" t="s">
        <v>16</v>
      </c>
      <c r="C18" s="11"/>
      <c r="D18" s="37">
        <v>41532</v>
      </c>
      <c r="E18" s="13">
        <v>12</v>
      </c>
      <c r="F18" s="34">
        <f t="shared" si="8"/>
        <v>41548</v>
      </c>
      <c r="G18" s="19">
        <v>0.5</v>
      </c>
      <c r="H18" s="20">
        <f t="shared" si="7"/>
        <v>41540</v>
      </c>
    </row>
    <row r="19" spans="1:8" ht="13" customHeight="1" x14ac:dyDescent="0.25">
      <c r="A19" s="7" t="s">
        <v>32</v>
      </c>
      <c r="B19" s="11" t="s">
        <v>17</v>
      </c>
      <c r="C19" s="11"/>
      <c r="D19" s="37">
        <v>41548</v>
      </c>
      <c r="E19" s="13">
        <v>1</v>
      </c>
      <c r="F19" s="34">
        <f t="shared" si="8"/>
        <v>41548</v>
      </c>
      <c r="G19" s="19">
        <v>1</v>
      </c>
      <c r="H19" s="20">
        <f t="shared" si="7"/>
        <v>41548</v>
      </c>
    </row>
    <row r="20" spans="1:8" ht="13" customHeight="1" x14ac:dyDescent="0.25">
      <c r="A20" s="7" t="s">
        <v>33</v>
      </c>
      <c r="B20" s="11" t="s">
        <v>18</v>
      </c>
      <c r="C20" s="11"/>
      <c r="D20" s="37">
        <v>41549</v>
      </c>
      <c r="E20" s="13">
        <v>6</v>
      </c>
      <c r="F20" s="34">
        <f t="shared" si="8"/>
        <v>41556</v>
      </c>
      <c r="G20" s="19">
        <v>1</v>
      </c>
      <c r="H20" s="20">
        <f t="shared" si="7"/>
        <v>41556</v>
      </c>
    </row>
    <row r="21" spans="1:8" ht="13" customHeight="1" x14ac:dyDescent="0.25">
      <c r="A21" s="7" t="s">
        <v>34</v>
      </c>
      <c r="B21" s="11" t="s">
        <v>19</v>
      </c>
      <c r="C21" s="11"/>
      <c r="D21" s="37">
        <v>41555</v>
      </c>
      <c r="E21" s="13">
        <v>2</v>
      </c>
      <c r="F21" s="34">
        <f t="shared" si="8"/>
        <v>41556</v>
      </c>
      <c r="H21" s="20">
        <f t="shared" si="7"/>
        <v>41555</v>
      </c>
    </row>
    <row r="22" spans="1:8" ht="13" customHeight="1" x14ac:dyDescent="0.25">
      <c r="A22" s="7" t="s">
        <v>35</v>
      </c>
      <c r="B22" s="11" t="s">
        <v>20</v>
      </c>
      <c r="C22" s="11"/>
      <c r="D22" s="37">
        <v>41557</v>
      </c>
      <c r="E22" s="13">
        <v>18</v>
      </c>
      <c r="F22" s="34">
        <f t="shared" si="8"/>
        <v>41582</v>
      </c>
      <c r="H22" s="20">
        <f t="shared" si="7"/>
        <v>41557</v>
      </c>
    </row>
    <row r="23" spans="1:8" ht="13" customHeight="1" x14ac:dyDescent="0.25">
      <c r="A23" s="7" t="s">
        <v>36</v>
      </c>
      <c r="B23" s="11" t="s">
        <v>21</v>
      </c>
      <c r="C23" s="11"/>
      <c r="D23" s="37">
        <v>41575</v>
      </c>
      <c r="E23" s="13">
        <v>16</v>
      </c>
      <c r="F23" s="34">
        <f t="shared" si="8"/>
        <v>41596</v>
      </c>
      <c r="H23" s="20">
        <f t="shared" si="7"/>
        <v>41575</v>
      </c>
    </row>
    <row r="24" spans="1:8" ht="13" customHeight="1" x14ac:dyDescent="0.25">
      <c r="A24" s="7" t="s">
        <v>37</v>
      </c>
      <c r="B24" s="11" t="s">
        <v>22</v>
      </c>
      <c r="C24" s="11"/>
      <c r="D24" s="37">
        <v>41591</v>
      </c>
      <c r="E24" s="13">
        <v>3</v>
      </c>
      <c r="F24" s="34">
        <f t="shared" si="8"/>
        <v>41593</v>
      </c>
      <c r="H24" s="20">
        <f t="shared" si="7"/>
        <v>41591</v>
      </c>
    </row>
    <row r="25" spans="1:8" ht="13" customHeight="1" x14ac:dyDescent="0.25">
      <c r="A25" s="7" t="s">
        <v>38</v>
      </c>
      <c r="B25" s="11" t="s">
        <v>23</v>
      </c>
      <c r="C25" s="11"/>
      <c r="D25" s="37">
        <v>41594</v>
      </c>
      <c r="E25" s="13">
        <v>3</v>
      </c>
      <c r="F25" s="34">
        <f t="shared" si="8"/>
        <v>41598</v>
      </c>
      <c r="H25" s="20">
        <f t="shared" si="7"/>
        <v>41594</v>
      </c>
    </row>
    <row r="26" spans="1:8" ht="13" customHeight="1" x14ac:dyDescent="0.25">
      <c r="A26" s="7" t="s">
        <v>39</v>
      </c>
      <c r="B26" s="11" t="s">
        <v>24</v>
      </c>
      <c r="C26" s="11"/>
      <c r="D26" s="37">
        <v>41597</v>
      </c>
      <c r="E26" s="13">
        <v>9</v>
      </c>
      <c r="F26" s="34">
        <f t="shared" si="8"/>
        <v>41607</v>
      </c>
      <c r="H26" s="20">
        <f t="shared" si="7"/>
        <v>41597</v>
      </c>
    </row>
    <row r="27" spans="1:8" ht="13" customHeight="1" x14ac:dyDescent="0.25">
      <c r="A27" s="7" t="s">
        <v>40</v>
      </c>
      <c r="B27" s="11" t="s">
        <v>25</v>
      </c>
      <c r="C27" s="11"/>
      <c r="D27" s="37">
        <v>41606</v>
      </c>
      <c r="E27" s="13">
        <v>1</v>
      </c>
      <c r="F27" s="34">
        <f t="shared" si="8"/>
        <v>41606</v>
      </c>
      <c r="H27" s="20">
        <f t="shared" si="7"/>
        <v>41606</v>
      </c>
    </row>
    <row r="28" spans="1:8" ht="13" customHeight="1" x14ac:dyDescent="0.25">
      <c r="A28" s="7" t="s">
        <v>41</v>
      </c>
      <c r="B28" s="11" t="s">
        <v>56</v>
      </c>
      <c r="C28" s="11"/>
      <c r="D28" s="37">
        <v>41607</v>
      </c>
      <c r="E28" s="13">
        <v>3</v>
      </c>
      <c r="F28" s="34">
        <f t="shared" si="8"/>
        <v>41611</v>
      </c>
      <c r="H28" s="20">
        <f t="shared" si="7"/>
        <v>41607</v>
      </c>
    </row>
    <row r="29" spans="1:8" ht="13" customHeight="1" x14ac:dyDescent="0.25">
      <c r="A29" s="7" t="s">
        <v>42</v>
      </c>
      <c r="B29" s="11" t="s">
        <v>57</v>
      </c>
      <c r="C29" s="11"/>
      <c r="D29" s="37">
        <v>41610</v>
      </c>
      <c r="E29" s="13">
        <v>3</v>
      </c>
      <c r="F29" s="34">
        <f t="shared" si="8"/>
        <v>41612</v>
      </c>
      <c r="H29" s="20">
        <f t="shared" si="7"/>
        <v>41610</v>
      </c>
    </row>
    <row r="30" spans="1:8" ht="13" customHeight="1" x14ac:dyDescent="0.25">
      <c r="A30" s="7" t="s">
        <v>43</v>
      </c>
      <c r="B30" s="11" t="s">
        <v>58</v>
      </c>
      <c r="C30" s="11"/>
      <c r="D30" s="37">
        <v>41613</v>
      </c>
      <c r="E30" s="13">
        <v>1</v>
      </c>
      <c r="F30" s="34">
        <f t="shared" si="8"/>
        <v>41613</v>
      </c>
      <c r="H30" s="20">
        <f t="shared" si="7"/>
        <v>41613</v>
      </c>
    </row>
    <row r="31" spans="1:8" ht="13" customHeight="1" x14ac:dyDescent="0.25">
      <c r="A31" s="7" t="s">
        <v>44</v>
      </c>
      <c r="B31" s="11" t="s">
        <v>59</v>
      </c>
      <c r="C31" s="11"/>
      <c r="D31" s="37">
        <v>41615</v>
      </c>
      <c r="E31" s="13">
        <v>3</v>
      </c>
      <c r="F31" s="34">
        <f t="shared" si="8"/>
        <v>41619</v>
      </c>
      <c r="H31" s="20">
        <f t="shared" si="7"/>
        <v>41615</v>
      </c>
    </row>
    <row r="32" spans="1:8" ht="13" customHeight="1" x14ac:dyDescent="0.25">
      <c r="A32" s="7" t="s">
        <v>45</v>
      </c>
      <c r="B32" s="11" t="s">
        <v>60</v>
      </c>
      <c r="C32" s="11"/>
      <c r="D32" s="37">
        <v>41618</v>
      </c>
      <c r="E32" s="13">
        <v>1</v>
      </c>
      <c r="F32" s="34">
        <f t="shared" si="8"/>
        <v>41618</v>
      </c>
      <c r="H32" s="20">
        <f t="shared" si="7"/>
        <v>41618</v>
      </c>
    </row>
    <row r="33" spans="1:8" ht="13" customHeight="1" x14ac:dyDescent="0.25">
      <c r="A33" s="7" t="s">
        <v>46</v>
      </c>
      <c r="B33" s="11" t="s">
        <v>61</v>
      </c>
      <c r="C33" s="11"/>
      <c r="D33" s="37">
        <v>41620</v>
      </c>
      <c r="E33" s="13">
        <v>2</v>
      </c>
      <c r="F33" s="34">
        <f t="shared" si="8"/>
        <v>41621</v>
      </c>
      <c r="H33" s="20">
        <f t="shared" si="7"/>
        <v>41620</v>
      </c>
    </row>
    <row r="34" spans="1:8" ht="13" customHeight="1" x14ac:dyDescent="0.25">
      <c r="A34" s="7" t="s">
        <v>47</v>
      </c>
      <c r="B34" s="11" t="s">
        <v>62</v>
      </c>
      <c r="C34" s="11"/>
      <c r="D34" s="37">
        <v>41623</v>
      </c>
      <c r="E34" s="13">
        <v>3</v>
      </c>
      <c r="F34" s="34">
        <f t="shared" si="8"/>
        <v>41626</v>
      </c>
      <c r="H34" s="20">
        <f t="shared" si="7"/>
        <v>41623</v>
      </c>
    </row>
    <row r="35" spans="1:8" ht="13" customHeight="1" x14ac:dyDescent="0.25">
      <c r="A35" s="7" t="s">
        <v>48</v>
      </c>
      <c r="B35" s="11" t="s">
        <v>63</v>
      </c>
      <c r="C35" s="11"/>
      <c r="D35" s="37">
        <v>41627</v>
      </c>
      <c r="E35" s="13">
        <v>4</v>
      </c>
      <c r="F35" s="34">
        <f t="shared" si="8"/>
        <v>41632</v>
      </c>
      <c r="H35" s="20">
        <f t="shared" si="7"/>
        <v>41627</v>
      </c>
    </row>
    <row r="36" spans="1:8" ht="13" customHeight="1" x14ac:dyDescent="0.25">
      <c r="A36" s="7" t="s">
        <v>49</v>
      </c>
      <c r="B36" s="11" t="s">
        <v>64</v>
      </c>
      <c r="C36" s="11"/>
      <c r="D36" s="37">
        <v>41632</v>
      </c>
      <c r="E36" s="13">
        <v>5</v>
      </c>
      <c r="F36" s="34">
        <f t="shared" si="8"/>
        <v>41638</v>
      </c>
      <c r="H36" s="20">
        <f t="shared" si="7"/>
        <v>41632</v>
      </c>
    </row>
    <row r="37" spans="1:8" ht="13" customHeight="1" x14ac:dyDescent="0.25">
      <c r="A37" s="7" t="s">
        <v>50</v>
      </c>
      <c r="B37" s="11" t="s">
        <v>65</v>
      </c>
      <c r="C37" s="11"/>
      <c r="D37" s="37">
        <v>41638</v>
      </c>
      <c r="E37" s="13">
        <v>4</v>
      </c>
      <c r="F37" s="34">
        <f t="shared" si="8"/>
        <v>41641</v>
      </c>
      <c r="H37" s="20">
        <f t="shared" si="7"/>
        <v>41638</v>
      </c>
    </row>
    <row r="38" spans="1:8" ht="13" customHeight="1" x14ac:dyDescent="0.25">
      <c r="A38" s="7" t="s">
        <v>51</v>
      </c>
      <c r="B38" s="11" t="s">
        <v>66</v>
      </c>
      <c r="C38" s="11"/>
      <c r="D38" s="37">
        <v>41644</v>
      </c>
      <c r="E38" s="13">
        <v>1</v>
      </c>
      <c r="F38" s="34">
        <f t="shared" si="8"/>
        <v>41645</v>
      </c>
      <c r="H38" s="20">
        <f t="shared" si="7"/>
        <v>41644</v>
      </c>
    </row>
    <row r="39" spans="1:8" ht="13" customHeight="1" x14ac:dyDescent="0.25">
      <c r="A39" s="7" t="s">
        <v>52</v>
      </c>
      <c r="B39" s="11" t="s">
        <v>67</v>
      </c>
      <c r="C39" s="11"/>
      <c r="D39" s="37">
        <v>41645</v>
      </c>
      <c r="E39" s="13">
        <v>3</v>
      </c>
      <c r="F39" s="34">
        <f t="shared" si="8"/>
        <v>41647</v>
      </c>
      <c r="H39" s="20">
        <f t="shared" si="7"/>
        <v>41645</v>
      </c>
    </row>
    <row r="40" spans="1:8" ht="13" customHeight="1" x14ac:dyDescent="0.25">
      <c r="A40" s="7" t="s">
        <v>53</v>
      </c>
      <c r="B40" s="11" t="s">
        <v>68</v>
      </c>
      <c r="C40" s="11"/>
      <c r="D40" s="37">
        <v>41649</v>
      </c>
      <c r="E40" s="13">
        <v>5</v>
      </c>
      <c r="F40" s="34">
        <f t="shared" si="8"/>
        <v>41655</v>
      </c>
      <c r="H40" s="20">
        <f t="shared" si="7"/>
        <v>41649</v>
      </c>
    </row>
    <row r="41" spans="1:8" ht="13" customHeight="1" x14ac:dyDescent="0.25">
      <c r="A41" s="7" t="s">
        <v>54</v>
      </c>
      <c r="B41" s="11" t="s">
        <v>69</v>
      </c>
      <c r="C41" s="11"/>
      <c r="D41" s="37">
        <v>41655</v>
      </c>
      <c r="E41" s="13">
        <v>4</v>
      </c>
      <c r="F41" s="34">
        <f t="shared" si="8"/>
        <v>41660</v>
      </c>
      <c r="H41" s="20">
        <f t="shared" si="7"/>
        <v>41655</v>
      </c>
    </row>
    <row r="42" spans="1:8" ht="13" customHeight="1" x14ac:dyDescent="0.25">
      <c r="A42" s="7" t="s">
        <v>55</v>
      </c>
      <c r="B42" s="11" t="s">
        <v>70</v>
      </c>
      <c r="C42" s="11"/>
      <c r="D42" s="37">
        <v>41660</v>
      </c>
      <c r="E42" s="13">
        <v>2</v>
      </c>
      <c r="F42" s="34">
        <f t="shared" si="8"/>
        <v>41661</v>
      </c>
      <c r="H42" s="20">
        <f t="shared" si="7"/>
        <v>41660</v>
      </c>
    </row>
    <row r="43" spans="1:8" ht="13" customHeight="1" x14ac:dyDescent="0.25">
      <c r="F43" s="34" t="str">
        <f t="shared" si="8"/>
        <v/>
      </c>
    </row>
    <row r="44" spans="1:8" ht="13" customHeight="1" x14ac:dyDescent="0.25">
      <c r="F44" s="34" t="str">
        <f t="shared" si="8"/>
        <v/>
      </c>
    </row>
    <row r="45" spans="1:8" ht="13" customHeight="1" x14ac:dyDescent="0.25">
      <c r="F45" s="34" t="str">
        <f t="shared" si="8"/>
        <v/>
      </c>
    </row>
    <row r="46" spans="1:8" ht="13" customHeight="1" x14ac:dyDescent="0.25">
      <c r="F46" s="34" t="str">
        <f t="shared" si="8"/>
        <v/>
      </c>
    </row>
    <row r="47" spans="1:8" ht="13" customHeight="1" x14ac:dyDescent="0.25">
      <c r="F47" s="34" t="str">
        <f t="shared" si="8"/>
        <v/>
      </c>
    </row>
    <row r="48" spans="1:8" ht="13" customHeight="1" x14ac:dyDescent="0.25">
      <c r="F48" s="34" t="str">
        <f t="shared" si="8"/>
        <v/>
      </c>
    </row>
    <row r="49" spans="6:6" ht="13" customHeight="1" x14ac:dyDescent="0.25">
      <c r="F49" s="34" t="str">
        <f t="shared" si="8"/>
        <v/>
      </c>
    </row>
    <row r="50" spans="6:6" ht="13" customHeight="1" x14ac:dyDescent="0.25">
      <c r="F50" s="34" t="str">
        <f t="shared" si="8"/>
        <v/>
      </c>
    </row>
    <row r="51" spans="6:6" ht="13" customHeight="1" x14ac:dyDescent="0.25">
      <c r="F51" s="34" t="str">
        <f t="shared" si="8"/>
        <v/>
      </c>
    </row>
    <row r="52" spans="6:6" ht="13" customHeight="1" x14ac:dyDescent="0.25">
      <c r="F52" s="34" t="str">
        <f t="shared" si="8"/>
        <v/>
      </c>
    </row>
    <row r="53" spans="6:6" ht="13" customHeight="1" x14ac:dyDescent="0.25">
      <c r="F53" s="34" t="str">
        <f t="shared" si="8"/>
        <v/>
      </c>
    </row>
    <row r="54" spans="6:6" ht="13" customHeight="1" x14ac:dyDescent="0.25">
      <c r="F54" s="34" t="str">
        <f t="shared" si="8"/>
        <v/>
      </c>
    </row>
    <row r="55" spans="6:6" ht="13" customHeight="1" x14ac:dyDescent="0.25">
      <c r="F55" s="34" t="str">
        <f t="shared" si="8"/>
        <v/>
      </c>
    </row>
    <row r="56" spans="6:6" ht="13" customHeight="1" x14ac:dyDescent="0.25">
      <c r="F56" s="34" t="str">
        <f t="shared" si="8"/>
        <v/>
      </c>
    </row>
    <row r="57" spans="6:6" ht="13" customHeight="1" x14ac:dyDescent="0.25">
      <c r="F57" s="34" t="str">
        <f t="shared" si="8"/>
        <v/>
      </c>
    </row>
    <row r="58" spans="6:6" ht="13" customHeight="1" x14ac:dyDescent="0.25">
      <c r="F58" s="34" t="str">
        <f t="shared" si="8"/>
        <v/>
      </c>
    </row>
    <row r="59" spans="6:6" ht="13" customHeight="1" x14ac:dyDescent="0.25">
      <c r="F59" s="34" t="str">
        <f t="shared" si="8"/>
        <v/>
      </c>
    </row>
    <row r="60" spans="6:6" ht="13" customHeight="1" x14ac:dyDescent="0.25">
      <c r="F60" s="34" t="str">
        <f t="shared" si="8"/>
        <v/>
      </c>
    </row>
    <row r="61" spans="6:6" ht="13" customHeight="1" x14ac:dyDescent="0.25">
      <c r="F61" s="34" t="str">
        <f t="shared" si="8"/>
        <v/>
      </c>
    </row>
    <row r="62" spans="6:6" ht="13" customHeight="1" x14ac:dyDescent="0.25">
      <c r="F62" s="34" t="str">
        <f t="shared" si="8"/>
        <v/>
      </c>
    </row>
    <row r="63" spans="6:6" ht="13" customHeight="1" x14ac:dyDescent="0.25">
      <c r="F63" s="34" t="str">
        <f t="shared" si="8"/>
        <v/>
      </c>
    </row>
    <row r="64" spans="6:6" ht="13" customHeight="1" x14ac:dyDescent="0.25">
      <c r="F64" s="34" t="str">
        <f t="shared" si="8"/>
        <v/>
      </c>
    </row>
    <row r="65" spans="6:6" ht="13" customHeight="1" x14ac:dyDescent="0.25">
      <c r="F65" s="34" t="str">
        <f t="shared" si="8"/>
        <v/>
      </c>
    </row>
    <row r="66" spans="6:6" ht="13" customHeight="1" x14ac:dyDescent="0.25">
      <c r="F66" s="34" t="str">
        <f t="shared" si="8"/>
        <v/>
      </c>
    </row>
    <row r="67" spans="6:6" ht="13" customHeight="1" x14ac:dyDescent="0.25">
      <c r="F67" s="34" t="str">
        <f t="shared" si="8"/>
        <v/>
      </c>
    </row>
    <row r="68" spans="6:6" ht="13" customHeight="1" x14ac:dyDescent="0.25">
      <c r="F68" s="34" t="str">
        <f t="shared" si="8"/>
        <v/>
      </c>
    </row>
    <row r="69" spans="6:6" ht="13" customHeight="1" x14ac:dyDescent="0.25">
      <c r="F69" s="34" t="str">
        <f t="shared" si="8"/>
        <v/>
      </c>
    </row>
    <row r="70" spans="6:6" ht="13" customHeight="1" x14ac:dyDescent="0.25">
      <c r="F70" s="34" t="str">
        <f t="shared" si="8"/>
        <v/>
      </c>
    </row>
    <row r="71" spans="6:6" ht="13" customHeight="1" x14ac:dyDescent="0.25">
      <c r="F71" s="34" t="str">
        <f t="shared" si="8"/>
        <v/>
      </c>
    </row>
    <row r="72" spans="6:6" ht="13" customHeight="1" x14ac:dyDescent="0.25">
      <c r="F72" s="34" t="str">
        <f t="shared" si="8"/>
        <v/>
      </c>
    </row>
    <row r="73" spans="6:6" ht="13" customHeight="1" x14ac:dyDescent="0.25">
      <c r="F73" s="34" t="str">
        <f t="shared" si="8"/>
        <v/>
      </c>
    </row>
    <row r="74" spans="6:6" ht="13" customHeight="1" x14ac:dyDescent="0.25">
      <c r="F74" s="34" t="str">
        <f t="shared" si="8"/>
        <v/>
      </c>
    </row>
    <row r="75" spans="6:6" ht="13" customHeight="1" x14ac:dyDescent="0.25">
      <c r="F75" s="34" t="str">
        <f t="shared" si="8"/>
        <v/>
      </c>
    </row>
    <row r="76" spans="6:6" ht="13" customHeight="1" x14ac:dyDescent="0.25">
      <c r="F76" s="34" t="str">
        <f t="shared" si="8"/>
        <v/>
      </c>
    </row>
    <row r="77" spans="6:6" ht="13" customHeight="1" x14ac:dyDescent="0.25">
      <c r="F77" s="34" t="str">
        <f t="shared" si="8"/>
        <v/>
      </c>
    </row>
    <row r="78" spans="6:6" ht="13" customHeight="1" x14ac:dyDescent="0.25">
      <c r="F78" s="34" t="str">
        <f t="shared" ref="F78:F100" si="9">IF(B78="","",IF($D$5="OUI",WORKDAY(D78,IF(WEEKDAY(D78,2)&gt;=6,E78,E78-1)),D78+E78-1))</f>
        <v/>
      </c>
    </row>
    <row r="79" spans="6:6" ht="13" customHeight="1" x14ac:dyDescent="0.25">
      <c r="F79" s="34" t="str">
        <f t="shared" si="9"/>
        <v/>
      </c>
    </row>
    <row r="80" spans="6:6" ht="13" customHeight="1" x14ac:dyDescent="0.25">
      <c r="F80" s="34" t="str">
        <f t="shared" si="9"/>
        <v/>
      </c>
    </row>
    <row r="81" spans="6:6" ht="13" customHeight="1" x14ac:dyDescent="0.25">
      <c r="F81" s="34" t="str">
        <f t="shared" si="9"/>
        <v/>
      </c>
    </row>
    <row r="82" spans="6:6" ht="13" customHeight="1" x14ac:dyDescent="0.25">
      <c r="F82" s="34" t="str">
        <f t="shared" si="9"/>
        <v/>
      </c>
    </row>
    <row r="83" spans="6:6" ht="13" customHeight="1" x14ac:dyDescent="0.25">
      <c r="F83" s="34" t="str">
        <f t="shared" si="9"/>
        <v/>
      </c>
    </row>
    <row r="84" spans="6:6" ht="13" customHeight="1" x14ac:dyDescent="0.25">
      <c r="F84" s="34" t="str">
        <f t="shared" si="9"/>
        <v/>
      </c>
    </row>
    <row r="85" spans="6:6" ht="13" customHeight="1" x14ac:dyDescent="0.25">
      <c r="F85" s="34" t="str">
        <f t="shared" si="9"/>
        <v/>
      </c>
    </row>
    <row r="86" spans="6:6" ht="13" customHeight="1" x14ac:dyDescent="0.25">
      <c r="F86" s="34" t="str">
        <f t="shared" si="9"/>
        <v/>
      </c>
    </row>
    <row r="87" spans="6:6" ht="13" customHeight="1" x14ac:dyDescent="0.25">
      <c r="F87" s="34" t="str">
        <f t="shared" si="9"/>
        <v/>
      </c>
    </row>
    <row r="88" spans="6:6" ht="13" customHeight="1" x14ac:dyDescent="0.25">
      <c r="F88" s="34" t="str">
        <f t="shared" si="9"/>
        <v/>
      </c>
    </row>
    <row r="89" spans="6:6" ht="13" customHeight="1" x14ac:dyDescent="0.25">
      <c r="F89" s="34" t="str">
        <f t="shared" si="9"/>
        <v/>
      </c>
    </row>
    <row r="90" spans="6:6" ht="13" customHeight="1" x14ac:dyDescent="0.25">
      <c r="F90" s="34" t="str">
        <f t="shared" si="9"/>
        <v/>
      </c>
    </row>
    <row r="91" spans="6:6" ht="13" customHeight="1" x14ac:dyDescent="0.25">
      <c r="F91" s="34" t="str">
        <f t="shared" si="9"/>
        <v/>
      </c>
    </row>
    <row r="92" spans="6:6" ht="13" customHeight="1" x14ac:dyDescent="0.25">
      <c r="F92" s="34" t="str">
        <f t="shared" si="9"/>
        <v/>
      </c>
    </row>
    <row r="93" spans="6:6" ht="13" customHeight="1" x14ac:dyDescent="0.25">
      <c r="F93" s="34" t="str">
        <f t="shared" si="9"/>
        <v/>
      </c>
    </row>
    <row r="94" spans="6:6" ht="13" customHeight="1" x14ac:dyDescent="0.25">
      <c r="F94" s="34" t="str">
        <f t="shared" si="9"/>
        <v/>
      </c>
    </row>
    <row r="95" spans="6:6" x14ac:dyDescent="0.25">
      <c r="F95" s="34" t="str">
        <f t="shared" si="9"/>
        <v/>
      </c>
    </row>
    <row r="96" spans="6:6" x14ac:dyDescent="0.25">
      <c r="F96" s="34" t="str">
        <f t="shared" si="9"/>
        <v/>
      </c>
    </row>
    <row r="97" spans="6:6" x14ac:dyDescent="0.25">
      <c r="F97" s="34" t="str">
        <f t="shared" si="9"/>
        <v/>
      </c>
    </row>
    <row r="98" spans="6:6" x14ac:dyDescent="0.25">
      <c r="F98" s="34" t="str">
        <f t="shared" si="9"/>
        <v/>
      </c>
    </row>
    <row r="99" spans="6:6" x14ac:dyDescent="0.25">
      <c r="F99" s="34" t="str">
        <f t="shared" si="9"/>
        <v/>
      </c>
    </row>
    <row r="100" spans="6:6" x14ac:dyDescent="0.25">
      <c r="F100" s="34" t="str">
        <f t="shared" si="9"/>
        <v/>
      </c>
    </row>
  </sheetData>
  <mergeCells count="15">
    <mergeCell ref="G9:G10"/>
    <mergeCell ref="F9:F10"/>
    <mergeCell ref="E9:E10"/>
    <mergeCell ref="D9:D10"/>
    <mergeCell ref="B9:B10"/>
    <mergeCell ref="C9:C10"/>
    <mergeCell ref="A7:F7"/>
    <mergeCell ref="D3:F3"/>
    <mergeCell ref="D2:F2"/>
    <mergeCell ref="A1:F1"/>
    <mergeCell ref="A2:B2"/>
    <mergeCell ref="A3:B3"/>
    <mergeCell ref="A4:B4"/>
    <mergeCell ref="A5:B5"/>
    <mergeCell ref="A6:B6"/>
  </mergeCells>
  <conditionalFormatting sqref="I8:BP8">
    <cfRule type="expression" dxfId="8" priority="12">
      <formula>I8&lt;&gt;""</formula>
    </cfRule>
  </conditionalFormatting>
  <conditionalFormatting sqref="J7:BP7">
    <cfRule type="expression" dxfId="7" priority="11">
      <formula>J10&lt;&gt;1</formula>
    </cfRule>
  </conditionalFormatting>
  <conditionalFormatting sqref="J7:BP10">
    <cfRule type="expression" dxfId="6" priority="9">
      <formula>J$10=1</formula>
    </cfRule>
  </conditionalFormatting>
  <conditionalFormatting sqref="G11:G103">
    <cfRule type="expression" dxfId="5" priority="3">
      <formula>$B11&lt;&gt;""</formula>
    </cfRule>
  </conditionalFormatting>
  <conditionalFormatting sqref="I7:BP100">
    <cfRule type="expression" dxfId="4" priority="25">
      <formula>AND(I$7=$H$2,$B7&lt;&gt;"")</formula>
    </cfRule>
  </conditionalFormatting>
  <conditionalFormatting sqref="I12:BP100">
    <cfRule type="expression" dxfId="3" priority="26" stopIfTrue="1">
      <formula>$B12=""</formula>
    </cfRule>
    <cfRule type="expression" dxfId="2" priority="27">
      <formula>AND(I$7&gt;=$D12,I$7&lt;=$F12,I$7&lt;=$H12,$G12&gt;0)</formula>
    </cfRule>
    <cfRule type="expression" dxfId="1" priority="28">
      <formula>AND(I$7&gt;=$D12,I$7&lt;=$F12,I$7&gt;=$H12,I$7&gt;=TODAY())</formula>
    </cfRule>
    <cfRule type="expression" dxfId="0" priority="29">
      <formula>AND(I$7&gt;=$D12,I$7&lt;=$F12,I$7&gt;=$H12)</formula>
    </cfRule>
  </conditionalFormatting>
  <dataValidations count="1">
    <dataValidation type="list" allowBlank="1" showInputMessage="1" showErrorMessage="1" sqref="D5:F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8</xdr:col>
                    <xdr:colOff>38100</xdr:colOff>
                    <xdr:row>1</xdr:row>
                    <xdr:rowOff>31750</xdr:rowOff>
                  </from>
                  <to>
                    <xdr:col>67</xdr:col>
                    <xdr:colOff>133350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.5" x14ac:dyDescent="0.35"/>
  <cols>
    <col min="1" max="1" width="2" bestFit="1" customWidth="1"/>
    <col min="2" max="2" width="2.7265625" bestFit="1" customWidth="1"/>
    <col min="3" max="3" width="4.26953125" customWidth="1"/>
    <col min="4" max="4" width="5.26953125" bestFit="1" customWidth="1"/>
  </cols>
  <sheetData>
    <row r="1" spans="1:4" x14ac:dyDescent="0.35">
      <c r="A1">
        <v>1</v>
      </c>
      <c r="B1" t="s">
        <v>5</v>
      </c>
      <c r="D1" t="s">
        <v>72</v>
      </c>
    </row>
    <row r="2" spans="1:4" x14ac:dyDescent="0.35">
      <c r="A2">
        <v>2</v>
      </c>
      <c r="B2" t="s">
        <v>6</v>
      </c>
      <c r="D2" t="s">
        <v>73</v>
      </c>
    </row>
    <row r="3" spans="1:4" x14ac:dyDescent="0.35">
      <c r="A3">
        <v>3</v>
      </c>
      <c r="B3" t="s">
        <v>6</v>
      </c>
    </row>
    <row r="4" spans="1:4" x14ac:dyDescent="0.35">
      <c r="A4">
        <v>4</v>
      </c>
      <c r="B4" t="s">
        <v>7</v>
      </c>
    </row>
    <row r="5" spans="1:4" x14ac:dyDescent="0.35">
      <c r="A5">
        <v>5</v>
      </c>
      <c r="B5" t="s">
        <v>8</v>
      </c>
    </row>
    <row r="6" spans="1:4" x14ac:dyDescent="0.35">
      <c r="A6">
        <v>6</v>
      </c>
      <c r="B6" t="s">
        <v>9</v>
      </c>
    </row>
    <row r="7" spans="1:4" x14ac:dyDescent="0.35">
      <c r="A7">
        <v>7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 1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coucou2</cp:lastModifiedBy>
  <cp:lastPrinted>2013-05-30T16:14:13Z</cp:lastPrinted>
  <dcterms:created xsi:type="dcterms:W3CDTF">2013-05-27T13:57:34Z</dcterms:created>
  <dcterms:modified xsi:type="dcterms:W3CDTF">2017-01-10T18:11:27Z</dcterms:modified>
</cp:coreProperties>
</file>