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g0220142/codebase/work_github/ri-ai.offer-optimization-tools/poc/pys_poc/src/bidding_poc/spike/"/>
    </mc:Choice>
  </mc:AlternateContent>
  <xr:revisionPtr revIDLastSave="0" documentId="8_{2E967133-B8F1-3E40-8B18-28A8D51FA175}" xr6:coauthVersionLast="47" xr6:coauthVersionMax="47" xr10:uidLastSave="{00000000-0000-0000-0000-000000000000}"/>
  <bookViews>
    <workbookView xWindow="1640" yWindow="1680" windowWidth="25980" windowHeight="16700" activeTab="1" xr2:uid="{D96B2509-C925-4C40-A42E-07ECFAA18907}"/>
  </bookViews>
  <sheets>
    <sheet name="Bid Normalization Weights" sheetId="1" r:id="rId1"/>
    <sheet name="Bidding Prioirty Example" sheetId="2" r:id="rId2"/>
  </sheets>
  <definedNames>
    <definedName name="_xlnm._FilterDatabase" localSheetId="1" hidden="1">'Bidding Prioirty Example'!$A$2:$J$9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4" i="2"/>
  <c r="I7" i="2"/>
  <c r="I3" i="2"/>
  <c r="I9" i="2"/>
  <c r="I8" i="2"/>
  <c r="I5" i="2"/>
  <c r="I6" i="2"/>
  <c r="I4" i="2"/>
  <c r="H7" i="2"/>
  <c r="H3" i="2"/>
  <c r="H9" i="2"/>
  <c r="H8" i="2"/>
  <c r="H5" i="2"/>
  <c r="H6" i="2"/>
  <c r="H4" i="2"/>
  <c r="G7" i="2"/>
  <c r="J7" i="2" s="1"/>
  <c r="G3" i="2"/>
  <c r="J3" i="2" s="1"/>
  <c r="G9" i="2"/>
  <c r="G8" i="2"/>
  <c r="J8" i="2" s="1"/>
  <c r="G5" i="2"/>
  <c r="J5" i="2" s="1"/>
  <c r="G6" i="2"/>
  <c r="J6" i="2" s="1"/>
  <c r="G4" i="2"/>
  <c r="G2" i="2"/>
</calcChain>
</file>

<file path=xl/sharedStrings.xml><?xml version="1.0" encoding="utf-8"?>
<sst xmlns="http://schemas.openxmlformats.org/spreadsheetml/2006/main" count="39" uniqueCount="18">
  <si>
    <t>FF Tier</t>
  </si>
  <si>
    <t>Fare Brand</t>
  </si>
  <si>
    <t>Past Purchase History</t>
  </si>
  <si>
    <t>GOLD</t>
  </si>
  <si>
    <t>FLEX</t>
  </si>
  <si>
    <t>SILVER</t>
  </si>
  <si>
    <t>CHOICE</t>
  </si>
  <si>
    <t>1-3</t>
  </si>
  <si>
    <t>NO FFT</t>
  </si>
  <si>
    <t>SAVER</t>
  </si>
  <si>
    <t>4+</t>
  </si>
  <si>
    <t>Normalized Weight</t>
  </si>
  <si>
    <t>Order Ref</t>
  </si>
  <si>
    <t>Passenger FFT</t>
  </si>
  <si>
    <t>Passenger Fare Brand</t>
  </si>
  <si>
    <t>Passenger Count</t>
  </si>
  <si>
    <t>Bid Value</t>
  </si>
  <si>
    <t>Normalized Bid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</si>
</sst>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5F1A-8B32-41E3-B5E5-49ED00AC875E}">
  <dimension ref="A1:H4"/>
  <sheetViews>
    <sheetView zoomScale="160" zoomScaleNormal="160" workbookViewId="0">
      <selection activeCell="G4" sqref="G4"/>
    </sheetView>
  </sheetViews>
  <sheetFormatPr baseColWidth="10" defaultColWidth="8.83203125" defaultRowHeight="15" x14ac:dyDescent="0.2"/>
  <sheetData>
    <row r="1" spans="1:8" x14ac:dyDescent="0.2">
      <c r="A1" t="s">
        <v>0</v>
      </c>
      <c r="D1" t="s">
        <v>1</v>
      </c>
      <c r="G1" t="s">
        <v>2</v>
      </c>
    </row>
    <row r="2" spans="1:8" x14ac:dyDescent="0.2">
      <c r="A2" t="s">
        <v>3</v>
      </c>
      <c r="B2">
        <v>1.2</v>
      </c>
      <c r="D2" t="s">
        <v>4</v>
      </c>
      <c r="E2">
        <v>1.1000000000000001</v>
      </c>
      <c r="G2">
        <v>0</v>
      </c>
      <c r="H2">
        <v>1</v>
      </c>
    </row>
    <row r="3" spans="1:8" x14ac:dyDescent="0.2">
      <c r="A3" t="s">
        <v>5</v>
      </c>
      <c r="B3">
        <v>1.1000000000000001</v>
      </c>
      <c r="D3" t="s">
        <v>6</v>
      </c>
      <c r="E3">
        <v>1.05</v>
      </c>
      <c r="G3" s="1" t="s">
        <v>7</v>
      </c>
      <c r="H3">
        <v>0.8</v>
      </c>
    </row>
    <row r="4" spans="1:8" x14ac:dyDescent="0.2">
      <c r="A4" t="s">
        <v>8</v>
      </c>
      <c r="B4">
        <v>1</v>
      </c>
      <c r="D4" t="s">
        <v>9</v>
      </c>
      <c r="E4">
        <v>1</v>
      </c>
      <c r="G4" t="s">
        <v>10</v>
      </c>
      <c r="H4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FF32-1503-420C-AB9F-37CC2D21E79E}">
  <dimension ref="A1:J9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2" max="2" width="12.5" bestFit="1" customWidth="1"/>
    <col min="3" max="3" width="18.5" bestFit="1" customWidth="1"/>
    <col min="4" max="4" width="18.5" customWidth="1"/>
    <col min="5" max="5" width="14.5" bestFit="1" customWidth="1"/>
    <col min="6" max="6" width="10.1640625" customWidth="1"/>
    <col min="7" max="7" width="16.1640625" bestFit="1" customWidth="1"/>
    <col min="9" max="9" width="18.6640625" bestFit="1" customWidth="1"/>
    <col min="10" max="10" width="17.5" bestFit="1" customWidth="1"/>
  </cols>
  <sheetData>
    <row r="1" spans="1:10" x14ac:dyDescent="0.2">
      <c r="G1" t="s">
        <v>11</v>
      </c>
    </row>
    <row r="2" spans="1:10" x14ac:dyDescent="0.2">
      <c r="A2" t="s">
        <v>12</v>
      </c>
      <c r="B2" t="s">
        <v>13</v>
      </c>
      <c r="C2" t="s">
        <v>14</v>
      </c>
      <c r="D2" t="s">
        <v>2</v>
      </c>
      <c r="E2" t="s">
        <v>15</v>
      </c>
      <c r="F2" t="s">
        <v>16</v>
      </c>
      <c r="G2" t="str">
        <f>B2</f>
        <v>Passenger FFT</v>
      </c>
      <c r="H2" t="s">
        <v>14</v>
      </c>
      <c r="I2" t="s">
        <v>2</v>
      </c>
      <c r="J2" t="s">
        <v>17</v>
      </c>
    </row>
    <row r="3" spans="1:10" x14ac:dyDescent="0.2">
      <c r="A3">
        <v>6</v>
      </c>
      <c r="B3" t="s">
        <v>8</v>
      </c>
      <c r="C3" t="s">
        <v>4</v>
      </c>
      <c r="D3">
        <v>0</v>
      </c>
      <c r="E3">
        <v>1</v>
      </c>
      <c r="F3">
        <v>1460</v>
      </c>
      <c r="G3">
        <f>VLOOKUP(B3,'Bid Normalization Weights'!A$2:B$4,2,FALSE)</f>
        <v>1</v>
      </c>
      <c r="H3">
        <f>VLOOKUP(C3,'Bid Normalization Weights'!D$2:E$4,2,FALSE)</f>
        <v>1.1000000000000001</v>
      </c>
      <c r="I3">
        <f>VLOOKUP(D3,'Bid Normalization Weights'!G$2:H$4,2,FALSE)</f>
        <v>1</v>
      </c>
      <c r="J3">
        <f t="shared" ref="J3:J9" si="0">ROUND(PRODUCT(F3:I3),0)</f>
        <v>1606</v>
      </c>
    </row>
    <row r="4" spans="1:10" x14ac:dyDescent="0.2">
      <c r="A4">
        <v>1</v>
      </c>
      <c r="B4" t="s">
        <v>3</v>
      </c>
      <c r="C4" t="s">
        <v>4</v>
      </c>
      <c r="D4">
        <v>0</v>
      </c>
      <c r="E4">
        <v>2</v>
      </c>
      <c r="F4">
        <v>1121</v>
      </c>
      <c r="G4">
        <f>VLOOKUP(B4,'Bid Normalization Weights'!A$2:B$4,2,FALSE)</f>
        <v>1.2</v>
      </c>
      <c r="H4">
        <f>VLOOKUP(C4,'Bid Normalization Weights'!D$2:E$4,2,FALSE)</f>
        <v>1.1000000000000001</v>
      </c>
      <c r="I4">
        <f>VLOOKUP(D4,'Bid Normalization Weights'!G$2:H$4,2,FALSE)</f>
        <v>1</v>
      </c>
      <c r="J4">
        <f t="shared" si="0"/>
        <v>1480</v>
      </c>
    </row>
    <row r="5" spans="1:10" x14ac:dyDescent="0.2">
      <c r="A5">
        <v>3</v>
      </c>
      <c r="B5" t="s">
        <v>3</v>
      </c>
      <c r="C5" t="s">
        <v>9</v>
      </c>
      <c r="D5" s="1" t="s">
        <v>7</v>
      </c>
      <c r="E5">
        <v>1</v>
      </c>
      <c r="F5">
        <v>1333</v>
      </c>
      <c r="G5">
        <f>VLOOKUP(B5,'Bid Normalization Weights'!A$2:B$4,2,FALSE)</f>
        <v>1.2</v>
      </c>
      <c r="H5">
        <f>VLOOKUP(C5,'Bid Normalization Weights'!D$2:E$4,2,FALSE)</f>
        <v>1</v>
      </c>
      <c r="I5">
        <f>VLOOKUP(D5,'Bid Normalization Weights'!G$2:H$4,2,FALSE)</f>
        <v>0.8</v>
      </c>
      <c r="J5">
        <f t="shared" si="0"/>
        <v>1280</v>
      </c>
    </row>
    <row r="6" spans="1:10" x14ac:dyDescent="0.2">
      <c r="A6">
        <v>2</v>
      </c>
      <c r="B6" t="s">
        <v>5</v>
      </c>
      <c r="C6" t="s">
        <v>6</v>
      </c>
      <c r="D6" s="1" t="s">
        <v>7</v>
      </c>
      <c r="E6">
        <v>3</v>
      </c>
      <c r="F6">
        <v>1305</v>
      </c>
      <c r="G6">
        <f>VLOOKUP(B6,'Bid Normalization Weights'!A$2:B$4,2,FALSE)</f>
        <v>1.1000000000000001</v>
      </c>
      <c r="H6">
        <f>VLOOKUP(C6,'Bid Normalization Weights'!D$2:E$4,2,FALSE)</f>
        <v>1.05</v>
      </c>
      <c r="I6">
        <f>VLOOKUP(D6,'Bid Normalization Weights'!G$2:H$4,2,FALSE)</f>
        <v>0.8</v>
      </c>
      <c r="J6">
        <f t="shared" si="0"/>
        <v>1206</v>
      </c>
    </row>
    <row r="7" spans="1:10" x14ac:dyDescent="0.2">
      <c r="A7">
        <v>7</v>
      </c>
      <c r="B7" t="s">
        <v>8</v>
      </c>
      <c r="C7" t="s">
        <v>6</v>
      </c>
      <c r="D7">
        <v>0</v>
      </c>
      <c r="E7">
        <v>1</v>
      </c>
      <c r="F7">
        <v>1084</v>
      </c>
      <c r="G7">
        <f>VLOOKUP(B7,'Bid Normalization Weights'!A$2:B$4,2,FALSE)</f>
        <v>1</v>
      </c>
      <c r="H7">
        <f>VLOOKUP(C7,'Bid Normalization Weights'!D$2:E$4,2,FALSE)</f>
        <v>1.05</v>
      </c>
      <c r="I7">
        <f>VLOOKUP(D7,'Bid Normalization Weights'!G$2:H$4,2,FALSE)</f>
        <v>1</v>
      </c>
      <c r="J7">
        <f t="shared" si="0"/>
        <v>1138</v>
      </c>
    </row>
    <row r="8" spans="1:10" x14ac:dyDescent="0.2">
      <c r="A8">
        <v>4</v>
      </c>
      <c r="B8" t="s">
        <v>8</v>
      </c>
      <c r="C8" t="s">
        <v>4</v>
      </c>
      <c r="D8" s="1" t="s">
        <v>7</v>
      </c>
      <c r="E8">
        <v>2</v>
      </c>
      <c r="F8">
        <v>1183</v>
      </c>
      <c r="G8">
        <f>VLOOKUP(B8,'Bid Normalization Weights'!A$2:B$4,2,FALSE)</f>
        <v>1</v>
      </c>
      <c r="H8">
        <f>VLOOKUP(C8,'Bid Normalization Weights'!D$2:E$4,2,FALSE)</f>
        <v>1.1000000000000001</v>
      </c>
      <c r="I8">
        <f>VLOOKUP(D8,'Bid Normalization Weights'!G$2:H$4,2,FALSE)</f>
        <v>0.8</v>
      </c>
      <c r="J8">
        <f t="shared" si="0"/>
        <v>1041</v>
      </c>
    </row>
    <row r="9" spans="1:10" x14ac:dyDescent="0.2">
      <c r="A9">
        <v>5</v>
      </c>
      <c r="B9" t="s">
        <v>5</v>
      </c>
      <c r="C9" t="s">
        <v>9</v>
      </c>
      <c r="D9" t="s">
        <v>10</v>
      </c>
      <c r="E9">
        <v>1</v>
      </c>
      <c r="F9">
        <v>1120</v>
      </c>
      <c r="G9">
        <f>VLOOKUP(B9,'Bid Normalization Weights'!A$2:B$4,2,FALSE)</f>
        <v>1.1000000000000001</v>
      </c>
      <c r="H9">
        <f>VLOOKUP(C9,'Bid Normalization Weights'!D$2:E$4,2,FALSE)</f>
        <v>1</v>
      </c>
      <c r="I9">
        <f>VLOOKUP(D9,'Bid Normalization Weights'!G$2:H$4,2,FALSE)</f>
        <v>0.5</v>
      </c>
      <c r="J9">
        <f t="shared" si="0"/>
        <v>616</v>
      </c>
    </row>
  </sheetData>
  <autoFilter ref="A2:J9" xr:uid="{3323FF32-1503-420C-AB9F-37CC2D21E79E}">
    <sortState xmlns:xlrd2="http://schemas.microsoft.com/office/spreadsheetml/2017/richdata2" ref="A3:J9">
      <sortCondition descending="1" ref="J2:J9"/>
    </sortState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ceccf2-fe27-4c66-abdb-699141848e61}" enabled="0" method="" siteId="{03ceccf2-fe27-4c66-abdb-699141848e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Bid Normalization Weights</vt:lpstr>
      <vt:lpstr>Bidding Prioirty 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Kommineni, Rakesh</dc:creator>
  <cp:keywords/>
  <dc:description/>
  <cp:lastModifiedBy>Bisht, Tushar</cp:lastModifiedBy>
  <cp:revision/>
  <dcterms:created xsi:type="dcterms:W3CDTF">2025-03-06T11:58:12Z</dcterms:created>
  <dcterms:modified xsi:type="dcterms:W3CDTF">2025-03-08T05:01:19Z</dcterms:modified>
  <cp:category/>
  <cp:contentStatus/>
</cp:coreProperties>
</file>