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an Sanchez\Documents\Repositorios\Programacion\Tarea heidy\Punto_2\"/>
    </mc:Choice>
  </mc:AlternateContent>
  <xr:revisionPtr revIDLastSave="0" documentId="13_ncr:1_{811D6783-0DC6-4277-887C-DB69D9596619}" xr6:coauthVersionLast="47" xr6:coauthVersionMax="47" xr10:uidLastSave="{00000000-0000-0000-0000-000000000000}"/>
  <bookViews>
    <workbookView xWindow="-120" yWindow="-120" windowWidth="29040" windowHeight="15840" xr2:uid="{241C5DF0-CC41-45BF-BFF2-73E433BD1B8F}"/>
  </bookViews>
  <sheets>
    <sheet name="Nivelacion" sheetId="1" r:id="rId1"/>
    <sheet name="Perfil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G6" i="2"/>
  <c r="G5" i="2"/>
  <c r="G4" i="2"/>
  <c r="G3" i="2"/>
  <c r="G2" i="2"/>
  <c r="G2" i="1"/>
  <c r="H3" i="1" s="1"/>
  <c r="G3" i="1" s="1"/>
  <c r="H4" i="1" s="1"/>
  <c r="G4" i="1" s="1"/>
  <c r="H5" i="1" s="1"/>
  <c r="G5" i="1" s="1"/>
  <c r="H6" i="1" s="1"/>
  <c r="G6" i="1" s="1"/>
  <c r="H7" i="1" s="1"/>
</calcChain>
</file>

<file path=xl/sharedStrings.xml><?xml version="1.0" encoding="utf-8"?>
<sst xmlns="http://schemas.openxmlformats.org/spreadsheetml/2006/main" count="32" uniqueCount="17">
  <si>
    <t xml:space="preserve">Estación </t>
  </si>
  <si>
    <t>Punto Visado</t>
  </si>
  <si>
    <t>V+</t>
  </si>
  <si>
    <t>V-</t>
  </si>
  <si>
    <t>Distancia1</t>
  </si>
  <si>
    <t>Distancia2</t>
  </si>
  <si>
    <t>Cota hi</t>
  </si>
  <si>
    <t>Cota</t>
  </si>
  <si>
    <t>Cart</t>
  </si>
  <si>
    <t>C1</t>
  </si>
  <si>
    <t>C2</t>
  </si>
  <si>
    <t>C3</t>
  </si>
  <si>
    <t>C4</t>
  </si>
  <si>
    <t>C5</t>
  </si>
  <si>
    <t>Distancia entre cambios</t>
  </si>
  <si>
    <t>Elipsoidal</t>
  </si>
  <si>
    <t>Distancia Absoluta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</si>
</sst>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656D-5370-4E65-A78C-8CA98BE5D05F}">
  <dimension ref="A1:I19"/>
  <sheetViews>
    <sheetView tabSelected="1" workbookViewId="0">
      <selection sqref="A1:H7"/>
    </sheetView>
  </sheetViews>
  <sheetFormatPr baseColWidth="10" defaultColWidth="10.7109375" defaultRowHeight="15" x14ac:dyDescent="0.25"/>
  <cols>
    <col min="2" max="2" width="14.42578125" customWidth="1"/>
    <col min="3" max="4" width="10.85546875" style="1"/>
    <col min="7" max="8" width="10.85546875" style="1"/>
  </cols>
  <sheetData>
    <row r="1" spans="1:9" x14ac:dyDescent="0.2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s="1" t="s">
        <v>6</v>
      </c>
      <c r="H1" s="1" t="s">
        <v>7</v>
      </c>
    </row>
    <row r="2" spans="1:9" x14ac:dyDescent="0.25">
      <c r="A2" t="s">
        <v>8</v>
      </c>
      <c r="B2" t="s">
        <v>9</v>
      </c>
      <c r="C2" s="2">
        <v>2.1516999999999999</v>
      </c>
      <c r="E2">
        <v>7.51</v>
      </c>
      <c r="F2">
        <v>4.53</v>
      </c>
      <c r="G2" s="1">
        <f>H2+C2</f>
        <v>2583.2772</v>
      </c>
      <c r="H2" s="1">
        <v>2581.1255000000001</v>
      </c>
      <c r="I2" s="1"/>
    </row>
    <row r="3" spans="1:9" x14ac:dyDescent="0.25">
      <c r="A3" t="s">
        <v>9</v>
      </c>
      <c r="B3" t="s">
        <v>10</v>
      </c>
      <c r="C3" s="2">
        <v>2.7519</v>
      </c>
      <c r="D3" s="3">
        <v>1.1517999999999999</v>
      </c>
      <c r="E3">
        <v>7.85</v>
      </c>
      <c r="F3">
        <v>6.98</v>
      </c>
      <c r="G3" s="1">
        <f>H3+C3</f>
        <v>2584.8773000000001</v>
      </c>
      <c r="H3" s="1">
        <f>G2-D3</f>
        <v>2582.1253999999999</v>
      </c>
      <c r="I3" s="1"/>
    </row>
    <row r="4" spans="1:9" x14ac:dyDescent="0.25">
      <c r="A4" t="s">
        <v>10</v>
      </c>
      <c r="B4" t="s">
        <v>11</v>
      </c>
      <c r="C4" s="2">
        <v>3.0116000000000001</v>
      </c>
      <c r="D4" s="3">
        <v>0.91259999999999997</v>
      </c>
      <c r="E4">
        <v>8.15</v>
      </c>
      <c r="F4">
        <v>3.25</v>
      </c>
      <c r="G4" s="1">
        <f>H4+C4</f>
        <v>2586.9762999999998</v>
      </c>
      <c r="H4" s="1">
        <f>G3-D4</f>
        <v>2583.9647</v>
      </c>
      <c r="I4" s="1"/>
    </row>
    <row r="5" spans="1:9" x14ac:dyDescent="0.25">
      <c r="A5" t="s">
        <v>11</v>
      </c>
      <c r="B5" t="s">
        <v>12</v>
      </c>
      <c r="C5" s="2">
        <v>3.1722999999999999</v>
      </c>
      <c r="D5" s="3">
        <v>1.1216999999999999</v>
      </c>
      <c r="E5">
        <v>7.85</v>
      </c>
      <c r="F5">
        <v>7.01</v>
      </c>
      <c r="G5" s="1">
        <f>H5+C5</f>
        <v>2589.0268999999998</v>
      </c>
      <c r="H5" s="1">
        <f>G4-D5</f>
        <v>2585.8545999999997</v>
      </c>
      <c r="I5" s="1"/>
    </row>
    <row r="6" spans="1:9" x14ac:dyDescent="0.25">
      <c r="A6" t="s">
        <v>12</v>
      </c>
      <c r="B6" t="s">
        <v>13</v>
      </c>
      <c r="C6" s="2">
        <v>3.2789000000000001</v>
      </c>
      <c r="D6" s="3">
        <v>0.97860000000000003</v>
      </c>
      <c r="E6">
        <v>7.45</v>
      </c>
      <c r="F6">
        <v>7.35</v>
      </c>
      <c r="G6" s="1">
        <f>H6+C6</f>
        <v>2591.3271999999997</v>
      </c>
      <c r="H6" s="1">
        <f>G5-D6</f>
        <v>2588.0482999999999</v>
      </c>
      <c r="I6" s="1"/>
    </row>
    <row r="7" spans="1:9" x14ac:dyDescent="0.25">
      <c r="A7" t="s">
        <v>13</v>
      </c>
      <c r="D7" s="3">
        <v>1.2519</v>
      </c>
      <c r="H7" s="1">
        <f>G6-D7</f>
        <v>2590.0752999999995</v>
      </c>
      <c r="I7" s="1"/>
    </row>
    <row r="8" spans="1:9" x14ac:dyDescent="0.25">
      <c r="I8" s="1"/>
    </row>
    <row r="13" spans="1:9" x14ac:dyDescent="0.25">
      <c r="I13" s="1"/>
    </row>
    <row r="14" spans="1:9" x14ac:dyDescent="0.25">
      <c r="C14" s="2"/>
      <c r="I14" s="1"/>
    </row>
    <row r="15" spans="1:9" x14ac:dyDescent="0.25">
      <c r="C15" s="2"/>
      <c r="D15" s="3"/>
      <c r="I15" s="1"/>
    </row>
    <row r="16" spans="1:9" x14ac:dyDescent="0.25">
      <c r="C16" s="2"/>
      <c r="D16" s="3"/>
      <c r="I16" s="1"/>
    </row>
    <row r="17" spans="3:9" x14ac:dyDescent="0.25">
      <c r="C17" s="2"/>
      <c r="D17" s="3"/>
      <c r="I17" s="1"/>
    </row>
    <row r="18" spans="3:9" x14ac:dyDescent="0.25">
      <c r="C18" s="2"/>
      <c r="D18" s="3"/>
      <c r="I18" s="1"/>
    </row>
    <row r="19" spans="3:9" x14ac:dyDescent="0.25">
      <c r="D19" s="3"/>
      <c r="I19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F6F9-15F1-4EC1-AB0E-9A065E1426CF}">
  <dimension ref="A1:G7"/>
  <sheetViews>
    <sheetView workbookViewId="0">
      <selection activeCell="D22" sqref="D22"/>
    </sheetView>
  </sheetViews>
  <sheetFormatPr baseColWidth="10" defaultColWidth="10.7109375" defaultRowHeight="15" x14ac:dyDescent="0.25"/>
  <cols>
    <col min="4" max="4" width="20.42578125" customWidth="1"/>
    <col min="5" max="5" width="16.5703125" customWidth="1"/>
  </cols>
  <sheetData>
    <row r="1" spans="1:7" x14ac:dyDescent="0.25">
      <c r="A1" t="s">
        <v>0</v>
      </c>
      <c r="B1" t="s">
        <v>4</v>
      </c>
      <c r="C1" t="s">
        <v>5</v>
      </c>
      <c r="D1" t="s">
        <v>14</v>
      </c>
      <c r="E1" t="s">
        <v>16</v>
      </c>
      <c r="F1" s="1" t="s">
        <v>7</v>
      </c>
      <c r="G1" t="s">
        <v>15</v>
      </c>
    </row>
    <row r="2" spans="1:7" x14ac:dyDescent="0.25">
      <c r="A2" t="s">
        <v>8</v>
      </c>
      <c r="B2">
        <v>7.51</v>
      </c>
      <c r="C2">
        <v>4.53</v>
      </c>
      <c r="E2">
        <v>100</v>
      </c>
      <c r="F2" s="1">
        <v>2581.1255000000001</v>
      </c>
      <c r="G2" s="1">
        <f>F2+30</f>
        <v>2611.1255000000001</v>
      </c>
    </row>
    <row r="3" spans="1:7" x14ac:dyDescent="0.25">
      <c r="A3" t="s">
        <v>9</v>
      </c>
      <c r="B3">
        <v>7.85</v>
      </c>
      <c r="C3">
        <v>6.98</v>
      </c>
      <c r="F3" s="1">
        <v>2582.1253999999999</v>
      </c>
      <c r="G3" s="1">
        <f>F3+22.5</f>
        <v>2604.6253999999999</v>
      </c>
    </row>
    <row r="4" spans="1:7" x14ac:dyDescent="0.25">
      <c r="A4" t="s">
        <v>10</v>
      </c>
      <c r="B4">
        <v>8.15</v>
      </c>
      <c r="C4">
        <v>3.25</v>
      </c>
      <c r="F4" s="1">
        <v>2583.9647</v>
      </c>
      <c r="G4" s="1">
        <f>F4+27.35</f>
        <v>2611.3146999999999</v>
      </c>
    </row>
    <row r="5" spans="1:7" x14ac:dyDescent="0.25">
      <c r="A5" t="s">
        <v>11</v>
      </c>
      <c r="B5">
        <v>7.85</v>
      </c>
      <c r="C5">
        <v>7.01</v>
      </c>
      <c r="F5" s="1">
        <v>2585.8545999999997</v>
      </c>
      <c r="G5" s="1">
        <f>F5+24.27</f>
        <v>2610.1245999999996</v>
      </c>
    </row>
    <row r="6" spans="1:7" x14ac:dyDescent="0.25">
      <c r="A6" t="s">
        <v>12</v>
      </c>
      <c r="B6">
        <v>7.45</v>
      </c>
      <c r="C6">
        <v>7.35</v>
      </c>
      <c r="F6" s="1">
        <v>2588.0482999999999</v>
      </c>
      <c r="G6" s="1">
        <f>F6+31.78</f>
        <v>2619.8283000000001</v>
      </c>
    </row>
    <row r="7" spans="1:7" x14ac:dyDescent="0.25">
      <c r="A7" t="s">
        <v>13</v>
      </c>
      <c r="F7" s="1">
        <v>2590.0752999999995</v>
      </c>
      <c r="G7" s="1">
        <f>F7+21.19</f>
        <v>2611.2652999999996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Nivelacion</vt:lpstr>
      <vt:lpstr>Perfil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JAN HENRIK SANCHEZ JEREZ</cp:lastModifiedBy>
  <dcterms:created xsi:type="dcterms:W3CDTF">2021-12-16T17:56:18Z</dcterms:created>
  <dcterms:modified xsi:type="dcterms:W3CDTF">2024-10-02T15:50:42Z</dcterms:modified>
</cp:coreProperties>
</file>