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7" i="1"/>
  <c r="N10" i="1"/>
  <c r="L18" i="1"/>
  <c r="L19" i="1"/>
  <c r="L20" i="1"/>
  <c r="L21" i="1"/>
  <c r="L22" i="1"/>
  <c r="L23" i="1"/>
  <c r="L17" i="1"/>
  <c r="A19" i="1"/>
  <c r="A20" i="1"/>
  <c r="A21" i="1"/>
  <c r="A22" i="1"/>
  <c r="A23" i="1"/>
  <c r="A24" i="1"/>
  <c r="A25" i="1"/>
  <c r="A26" i="1"/>
  <c r="A17" i="1"/>
  <c r="A18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C17" i="1"/>
  <c r="D17" i="1"/>
  <c r="E17" i="1"/>
  <c r="F17" i="1"/>
  <c r="G17" i="1"/>
  <c r="H17" i="1"/>
  <c r="I17" i="1"/>
  <c r="J17" i="1"/>
  <c r="K17" i="1"/>
  <c r="B17" i="1"/>
  <c r="O7" i="1" l="1"/>
  <c r="O9" i="1"/>
  <c r="O8" i="1"/>
</calcChain>
</file>

<file path=xl/sharedStrings.xml><?xml version="1.0" encoding="utf-8"?>
<sst xmlns="http://schemas.openxmlformats.org/spreadsheetml/2006/main" count="28" uniqueCount="27">
  <si>
    <t>100 m futás (s)</t>
  </si>
  <si>
    <t>Távolugrás (cm)</t>
  </si>
  <si>
    <t>Súlylökés (m)</t>
  </si>
  <si>
    <t>Magasugrás (cm)</t>
  </si>
  <si>
    <t>400 m futás (s)</t>
  </si>
  <si>
    <t>110 m gátfutás (s)</t>
  </si>
  <si>
    <t>Diszkoszvetés (m)</t>
  </si>
  <si>
    <t>Rúdugrás (cm)</t>
  </si>
  <si>
    <t>Gerelyhajítás (m)</t>
  </si>
  <si>
    <t>1500 m futás (s)</t>
  </si>
  <si>
    <t>A</t>
  </si>
  <si>
    <t>B</t>
  </si>
  <si>
    <t>C</t>
  </si>
  <si>
    <t>Eredmények</t>
  </si>
  <si>
    <t>Helyezettek</t>
  </si>
  <si>
    <t>Ágh Bálint</t>
  </si>
  <si>
    <t>Helyezés</t>
  </si>
  <si>
    <t>Összpont</t>
  </si>
  <si>
    <t>Név</t>
  </si>
  <si>
    <t>Borz Jenő</t>
  </si>
  <si>
    <t>Dobó Balázs</t>
  </si>
  <si>
    <t>Gábor Zsolt</t>
  </si>
  <si>
    <t>Hang Nándor</t>
  </si>
  <si>
    <t>Kis Jenő</t>
  </si>
  <si>
    <t>Kis Pál</t>
  </si>
  <si>
    <t>Pontszámok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</si>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</sst>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115" zoomScaleNormal="115" workbookViewId="0">
      <selection activeCell="L1" sqref="L1"/>
    </sheetView>
  </sheetViews>
  <sheetFormatPr defaultRowHeight="15" x14ac:dyDescent="0.25"/>
  <cols>
    <col min="1" max="1" width="15" customWidth="1"/>
    <col min="2" max="11" width="9.5703125" customWidth="1"/>
    <col min="12" max="12" width="14.42578125" customWidth="1"/>
    <col min="14" max="14" width="11.85546875" customWidth="1"/>
    <col min="15" max="15" width="12.7109375" customWidth="1"/>
  </cols>
  <sheetData>
    <row r="1" spans="1:15" s="1" customFormat="1" ht="72.75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5" x14ac:dyDescent="0.25">
      <c r="A2" s="3" t="s">
        <v>10</v>
      </c>
      <c r="B2" s="4">
        <v>25.434699999999999</v>
      </c>
      <c r="C2">
        <v>0.14354</v>
      </c>
      <c r="D2" s="4">
        <v>51.39</v>
      </c>
      <c r="E2" s="4">
        <v>0.84650000000000003</v>
      </c>
      <c r="F2">
        <v>1.53775</v>
      </c>
      <c r="G2">
        <v>5.7435200000000002</v>
      </c>
      <c r="H2" s="4">
        <v>12.91</v>
      </c>
      <c r="I2" s="4">
        <v>0.2797</v>
      </c>
      <c r="J2" s="4">
        <v>10.14</v>
      </c>
      <c r="K2">
        <v>3.7679999999999998E-2</v>
      </c>
    </row>
    <row r="3" spans="1:15" x14ac:dyDescent="0.25">
      <c r="A3" s="3" t="s">
        <v>11</v>
      </c>
      <c r="B3" s="6">
        <v>18</v>
      </c>
      <c r="C3" s="6">
        <v>220</v>
      </c>
      <c r="D3" s="6">
        <v>1.5</v>
      </c>
      <c r="E3" s="6">
        <v>75</v>
      </c>
      <c r="F3" s="6">
        <v>82</v>
      </c>
      <c r="G3" s="6">
        <v>28.5</v>
      </c>
      <c r="H3" s="6">
        <v>4</v>
      </c>
      <c r="I3" s="6">
        <v>100</v>
      </c>
      <c r="J3" s="6">
        <v>7</v>
      </c>
      <c r="K3" s="6">
        <v>480</v>
      </c>
    </row>
    <row r="4" spans="1:15" ht="15.75" thickBot="1" x14ac:dyDescent="0.3">
      <c r="A4" s="3" t="s">
        <v>12</v>
      </c>
      <c r="B4" s="5">
        <v>1.81</v>
      </c>
      <c r="C4" s="5">
        <v>1.4</v>
      </c>
      <c r="D4" s="5">
        <v>1.05</v>
      </c>
      <c r="E4" s="5">
        <v>1.42</v>
      </c>
      <c r="F4" s="5">
        <v>1.81</v>
      </c>
      <c r="G4" s="5">
        <v>1.92</v>
      </c>
      <c r="H4" s="5">
        <v>1.1000000000000001</v>
      </c>
      <c r="I4" s="5">
        <v>1.35</v>
      </c>
      <c r="J4" s="5">
        <v>1.08</v>
      </c>
      <c r="K4" s="5">
        <v>1.85</v>
      </c>
    </row>
    <row r="5" spans="1:15" ht="15.75" thickBot="1" x14ac:dyDescent="0.3">
      <c r="A5" s="11" t="s">
        <v>13</v>
      </c>
      <c r="B5" s="12"/>
      <c r="C5" s="12"/>
      <c r="D5" s="12"/>
      <c r="E5" s="12"/>
      <c r="F5" s="12"/>
      <c r="G5" s="12"/>
      <c r="H5" s="12"/>
      <c r="I5" s="12"/>
      <c r="J5" s="12"/>
      <c r="K5" s="13"/>
      <c r="M5" s="11" t="s">
        <v>14</v>
      </c>
      <c r="N5" s="12"/>
      <c r="O5" s="13"/>
    </row>
    <row r="6" spans="1:15" x14ac:dyDescent="0.25">
      <c r="A6" s="10" t="s">
        <v>15</v>
      </c>
      <c r="B6" s="10">
        <v>12.03</v>
      </c>
      <c r="C6" s="10">
        <v>646</v>
      </c>
      <c r="D6" s="10">
        <v>11.05</v>
      </c>
      <c r="E6" s="10">
        <v>171</v>
      </c>
      <c r="F6" s="10">
        <v>51.65</v>
      </c>
      <c r="G6" s="10">
        <v>17.05</v>
      </c>
      <c r="H6" s="10">
        <v>35.299999999999997</v>
      </c>
      <c r="I6" s="10"/>
      <c r="J6" s="10">
        <v>43.6</v>
      </c>
      <c r="K6" s="10">
        <v>257.68</v>
      </c>
      <c r="M6" s="14" t="s">
        <v>16</v>
      </c>
      <c r="N6" s="14" t="s">
        <v>17</v>
      </c>
      <c r="O6" s="14" t="s">
        <v>18</v>
      </c>
    </row>
    <row r="7" spans="1:15" x14ac:dyDescent="0.25">
      <c r="A7" s="7" t="s">
        <v>19</v>
      </c>
      <c r="B7" s="7">
        <v>11.15</v>
      </c>
      <c r="C7" s="7">
        <v>671</v>
      </c>
      <c r="D7" s="7">
        <v>13.95</v>
      </c>
      <c r="E7" s="7">
        <v>186</v>
      </c>
      <c r="F7" s="7"/>
      <c r="G7" s="7">
        <v>14.4</v>
      </c>
      <c r="H7" s="7"/>
      <c r="I7" s="7"/>
      <c r="J7" s="7"/>
      <c r="K7" s="7"/>
      <c r="M7" s="15">
        <v>1</v>
      </c>
      <c r="N7" s="15">
        <f>LARGE(L$17:L$26,M7)</f>
        <v>7090</v>
      </c>
      <c r="O7" s="15" t="str">
        <f>INDEX(A$17:A$26,MATCH(N7,L$17:L$26,0))</f>
        <v>Dobó Balázs</v>
      </c>
    </row>
    <row r="8" spans="1:15" x14ac:dyDescent="0.25">
      <c r="A8" s="7" t="s">
        <v>20</v>
      </c>
      <c r="B8" s="7">
        <v>11.12</v>
      </c>
      <c r="C8" s="7">
        <v>690</v>
      </c>
      <c r="D8" s="7">
        <v>13.22</v>
      </c>
      <c r="E8" s="7">
        <v>186</v>
      </c>
      <c r="F8" s="7">
        <v>51.5</v>
      </c>
      <c r="G8" s="7">
        <v>14.92</v>
      </c>
      <c r="H8" s="7">
        <v>34.57</v>
      </c>
      <c r="I8" s="7">
        <v>430</v>
      </c>
      <c r="J8" s="7">
        <v>52.37</v>
      </c>
      <c r="K8" s="7">
        <v>290.02</v>
      </c>
      <c r="M8" s="15">
        <v>2</v>
      </c>
      <c r="N8" s="15">
        <f t="shared" ref="N8:N9" si="0">LARGE(L$17:L$26,M8)</f>
        <v>6862</v>
      </c>
      <c r="O8" s="15" t="str">
        <f t="shared" ref="O8:O9" si="1">INDEX(A$17:A$26,MATCH(N8,L$17:L$26,0))</f>
        <v>Gábor Zsolt</v>
      </c>
    </row>
    <row r="9" spans="1:15" x14ac:dyDescent="0.25">
      <c r="A9" s="7" t="s">
        <v>21</v>
      </c>
      <c r="B9" s="7">
        <v>11.85</v>
      </c>
      <c r="C9" s="7">
        <v>650</v>
      </c>
      <c r="D9" s="7">
        <v>13.78</v>
      </c>
      <c r="E9" s="7">
        <v>186</v>
      </c>
      <c r="F9" s="7">
        <v>53.28</v>
      </c>
      <c r="G9" s="7">
        <v>15.4</v>
      </c>
      <c r="H9" s="7">
        <v>40.659999999999997</v>
      </c>
      <c r="I9" s="7">
        <v>410</v>
      </c>
      <c r="J9" s="7">
        <v>55.73</v>
      </c>
      <c r="K9" s="7">
        <v>289.63</v>
      </c>
      <c r="M9" s="15">
        <v>3</v>
      </c>
      <c r="N9" s="15">
        <f t="shared" si="0"/>
        <v>5684</v>
      </c>
      <c r="O9" s="15" t="str">
        <f t="shared" si="1"/>
        <v>Ágh Bálint</v>
      </c>
    </row>
    <row r="10" spans="1:15" x14ac:dyDescent="0.25">
      <c r="A10" s="7" t="s">
        <v>22</v>
      </c>
      <c r="B10" s="7">
        <v>11.87</v>
      </c>
      <c r="C10" s="7">
        <v>609</v>
      </c>
      <c r="D10" s="7">
        <v>10.01</v>
      </c>
      <c r="E10" s="7">
        <v>156</v>
      </c>
      <c r="F10" s="7">
        <v>57.16</v>
      </c>
      <c r="G10" s="7">
        <v>20.9</v>
      </c>
      <c r="H10" s="7">
        <v>23.07</v>
      </c>
      <c r="I10" s="7">
        <v>370</v>
      </c>
      <c r="J10" s="7">
        <v>45.4</v>
      </c>
      <c r="K10" s="7">
        <v>336.82</v>
      </c>
      <c r="N10">
        <f>RANK(N7,L17:L26)</f>
        <v>1</v>
      </c>
    </row>
    <row r="11" spans="1:15" x14ac:dyDescent="0.25">
      <c r="A11" s="7" t="s">
        <v>23</v>
      </c>
      <c r="B11" s="7">
        <v>11.1</v>
      </c>
      <c r="C11" s="7">
        <v>627</v>
      </c>
      <c r="D11" s="7">
        <v>10.76</v>
      </c>
      <c r="E11" s="7">
        <v>174</v>
      </c>
      <c r="F11" s="7"/>
      <c r="G11" s="7">
        <v>15.38</v>
      </c>
      <c r="H11" s="7">
        <v>33.1</v>
      </c>
      <c r="I11" s="7">
        <v>350</v>
      </c>
      <c r="J11" s="7"/>
      <c r="K11" s="7"/>
      <c r="N11" t="s">
        <v>26</v>
      </c>
    </row>
    <row r="12" spans="1:15" x14ac:dyDescent="0.25">
      <c r="A12" s="7" t="s">
        <v>24</v>
      </c>
      <c r="B12" s="7">
        <v>11.4</v>
      </c>
      <c r="C12" s="7">
        <v>616</v>
      </c>
      <c r="D12" s="7">
        <v>8.19</v>
      </c>
      <c r="E12" s="7">
        <v>174</v>
      </c>
      <c r="F12" s="7">
        <v>50.1</v>
      </c>
      <c r="G12" s="7">
        <v>19.940000000000001</v>
      </c>
      <c r="H12" s="7">
        <v>23.18</v>
      </c>
      <c r="I12" s="7">
        <v>360</v>
      </c>
      <c r="J12" s="7">
        <v>28.6</v>
      </c>
      <c r="K12" s="7">
        <v>290.87</v>
      </c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5" ht="15.75" thickBo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5" ht="15.75" thickBot="1" x14ac:dyDescent="0.3">
      <c r="A16" s="11" t="s">
        <v>25</v>
      </c>
      <c r="B16" s="12"/>
      <c r="C16" s="12"/>
      <c r="D16" s="12"/>
      <c r="E16" s="12"/>
      <c r="F16" s="12"/>
      <c r="G16" s="12"/>
      <c r="H16" s="12"/>
      <c r="I16" s="12"/>
      <c r="J16" s="12"/>
      <c r="K16" s="13"/>
      <c r="L16" s="9" t="s">
        <v>17</v>
      </c>
    </row>
    <row r="17" spans="1:12" x14ac:dyDescent="0.25">
      <c r="A17" s="10" t="str">
        <f>IF(A6="","",A6)</f>
        <v>Ágh Bálint</v>
      </c>
      <c r="B17" s="10">
        <f>IF(B6 ="","",ROUNDDOWN(B$2*POWER(ABS(B6-B$3),B$4),0))</f>
        <v>645</v>
      </c>
      <c r="C17" s="10">
        <f t="shared" ref="C17:K17" si="2">IF(C6 ="","",ROUNDDOWN(C$2*POWER(ABS(C6-C$3),C$4),0))</f>
        <v>688</v>
      </c>
      <c r="D17" s="10">
        <f t="shared" si="2"/>
        <v>549</v>
      </c>
      <c r="E17" s="10">
        <f t="shared" si="2"/>
        <v>552</v>
      </c>
      <c r="F17" s="10">
        <f t="shared" si="2"/>
        <v>740</v>
      </c>
      <c r="G17" s="10">
        <f t="shared" si="2"/>
        <v>619</v>
      </c>
      <c r="H17" s="10">
        <f t="shared" si="2"/>
        <v>570</v>
      </c>
      <c r="I17" s="10" t="str">
        <f t="shared" si="2"/>
        <v/>
      </c>
      <c r="J17" s="10">
        <f t="shared" si="2"/>
        <v>494</v>
      </c>
      <c r="K17" s="10">
        <f t="shared" si="2"/>
        <v>827</v>
      </c>
      <c r="L17" s="7">
        <f>SUM(B17:K17)</f>
        <v>5684</v>
      </c>
    </row>
    <row r="18" spans="1:12" x14ac:dyDescent="0.25">
      <c r="A18" s="7" t="str">
        <f>IF(A7="","",A7)</f>
        <v>Borz Jenő</v>
      </c>
      <c r="B18" s="7">
        <f t="shared" ref="B18:K18" si="3">IF(B7 ="","",ROUNDDOWN(B$2*POWER(ABS(B7-B$3),B$4),0))</f>
        <v>827</v>
      </c>
      <c r="C18" s="7">
        <f t="shared" si="3"/>
        <v>746</v>
      </c>
      <c r="D18" s="7">
        <f t="shared" si="3"/>
        <v>725</v>
      </c>
      <c r="E18" s="7">
        <f t="shared" si="3"/>
        <v>679</v>
      </c>
      <c r="F18" s="7" t="str">
        <f t="shared" si="3"/>
        <v/>
      </c>
      <c r="G18" s="7">
        <f t="shared" si="3"/>
        <v>924</v>
      </c>
      <c r="H18" s="7" t="str">
        <f t="shared" si="3"/>
        <v/>
      </c>
      <c r="I18" s="7" t="str">
        <f t="shared" si="3"/>
        <v/>
      </c>
      <c r="J18" s="7" t="str">
        <f t="shared" si="3"/>
        <v/>
      </c>
      <c r="K18" s="7" t="str">
        <f t="shared" si="3"/>
        <v/>
      </c>
      <c r="L18" s="7">
        <f t="shared" ref="L18:L23" si="4">SUM(B18:K18)</f>
        <v>3901</v>
      </c>
    </row>
    <row r="19" spans="1:12" x14ac:dyDescent="0.25">
      <c r="A19" s="7" t="str">
        <f t="shared" ref="A19:A27" si="5">IF(A8="","",A8)</f>
        <v>Dobó Balázs</v>
      </c>
      <c r="B19" s="7">
        <f t="shared" ref="B19:K19" si="6">IF(B8 ="","",ROUNDDOWN(B$2*POWER(ABS(B8-B$3),B$4),0))</f>
        <v>834</v>
      </c>
      <c r="C19" s="7">
        <f t="shared" si="6"/>
        <v>790</v>
      </c>
      <c r="D19" s="7">
        <f t="shared" si="6"/>
        <v>681</v>
      </c>
      <c r="E19" s="7">
        <f t="shared" si="6"/>
        <v>679</v>
      </c>
      <c r="F19" s="7">
        <f t="shared" si="6"/>
        <v>747</v>
      </c>
      <c r="G19" s="7">
        <f t="shared" si="6"/>
        <v>859</v>
      </c>
      <c r="H19" s="7">
        <f t="shared" si="6"/>
        <v>555</v>
      </c>
      <c r="I19" s="7">
        <f t="shared" si="6"/>
        <v>702</v>
      </c>
      <c r="J19" s="7">
        <f t="shared" si="6"/>
        <v>624</v>
      </c>
      <c r="K19" s="7">
        <f t="shared" si="6"/>
        <v>619</v>
      </c>
      <c r="L19" s="7">
        <f t="shared" si="4"/>
        <v>7090</v>
      </c>
    </row>
    <row r="20" spans="1:12" x14ac:dyDescent="0.25">
      <c r="A20" s="7" t="str">
        <f t="shared" si="5"/>
        <v>Gábor Zsolt</v>
      </c>
      <c r="B20" s="7">
        <f t="shared" ref="B20:K20" si="7">IF(B9 ="","",ROUNDDOWN(B$2*POWER(ABS(B9-B$3),B$4),0))</f>
        <v>681</v>
      </c>
      <c r="C20" s="7">
        <f t="shared" si="7"/>
        <v>697</v>
      </c>
      <c r="D20" s="7">
        <f t="shared" si="7"/>
        <v>715</v>
      </c>
      <c r="E20" s="7">
        <f t="shared" si="7"/>
        <v>679</v>
      </c>
      <c r="F20" s="7">
        <f t="shared" si="7"/>
        <v>670</v>
      </c>
      <c r="G20" s="7">
        <f t="shared" si="7"/>
        <v>802</v>
      </c>
      <c r="H20" s="7">
        <f t="shared" si="7"/>
        <v>678</v>
      </c>
      <c r="I20" s="7">
        <f t="shared" si="7"/>
        <v>645</v>
      </c>
      <c r="J20" s="7">
        <f t="shared" si="7"/>
        <v>674</v>
      </c>
      <c r="K20" s="7">
        <f t="shared" si="7"/>
        <v>621</v>
      </c>
      <c r="L20" s="7">
        <f t="shared" si="4"/>
        <v>6862</v>
      </c>
    </row>
    <row r="21" spans="1:12" x14ac:dyDescent="0.25">
      <c r="A21" s="7" t="str">
        <f t="shared" si="5"/>
        <v>Hang Nándor</v>
      </c>
      <c r="B21" s="7">
        <f t="shared" ref="B21:K21" si="8">IF(B10 ="","",ROUNDDOWN(B$2*POWER(ABS(B10-B$3),B$4),0))</f>
        <v>677</v>
      </c>
      <c r="C21" s="7">
        <f t="shared" si="8"/>
        <v>606</v>
      </c>
      <c r="D21" s="7">
        <f t="shared" si="8"/>
        <v>486</v>
      </c>
      <c r="E21" s="7">
        <f t="shared" si="8"/>
        <v>434</v>
      </c>
      <c r="F21" s="7">
        <f t="shared" si="8"/>
        <v>515</v>
      </c>
      <c r="G21" s="7">
        <f t="shared" si="8"/>
        <v>282</v>
      </c>
      <c r="H21" s="7">
        <f t="shared" si="8"/>
        <v>330</v>
      </c>
      <c r="I21" s="7">
        <f t="shared" si="8"/>
        <v>535</v>
      </c>
      <c r="J21" s="7">
        <f t="shared" si="8"/>
        <v>521</v>
      </c>
      <c r="K21" s="7">
        <f t="shared" si="8"/>
        <v>366</v>
      </c>
      <c r="L21" s="7">
        <f t="shared" si="4"/>
        <v>4752</v>
      </c>
    </row>
    <row r="22" spans="1:12" x14ac:dyDescent="0.25">
      <c r="A22" s="7" t="str">
        <f t="shared" si="5"/>
        <v>Kis Jenő</v>
      </c>
      <c r="B22" s="7">
        <f t="shared" ref="B22:K22" si="9">IF(B11 ="","",ROUNDDOWN(B$2*POWER(ABS(B11-B$3),B$4),0))</f>
        <v>838</v>
      </c>
      <c r="C22" s="7">
        <f t="shared" si="9"/>
        <v>646</v>
      </c>
      <c r="D22" s="7">
        <f t="shared" si="9"/>
        <v>531</v>
      </c>
      <c r="E22" s="7">
        <f t="shared" si="9"/>
        <v>577</v>
      </c>
      <c r="F22" s="7" t="str">
        <f t="shared" si="9"/>
        <v/>
      </c>
      <c r="G22" s="7">
        <f t="shared" si="9"/>
        <v>804</v>
      </c>
      <c r="H22" s="7">
        <f t="shared" si="9"/>
        <v>526</v>
      </c>
      <c r="I22" s="7">
        <f t="shared" si="9"/>
        <v>482</v>
      </c>
      <c r="J22" s="7" t="str">
        <f t="shared" si="9"/>
        <v/>
      </c>
      <c r="K22" s="7" t="str">
        <f t="shared" si="9"/>
        <v/>
      </c>
      <c r="L22" s="7">
        <f t="shared" si="4"/>
        <v>4404</v>
      </c>
    </row>
    <row r="23" spans="1:12" x14ac:dyDescent="0.25">
      <c r="A23" s="7" t="str">
        <f t="shared" si="5"/>
        <v>Kis Pál</v>
      </c>
      <c r="B23" s="7">
        <f t="shared" ref="B23:K23" si="10">IF(B12 ="","",ROUNDDOWN(B$2*POWER(ABS(B12-B$3),B$4),0))</f>
        <v>774</v>
      </c>
      <c r="C23" s="7">
        <f t="shared" si="10"/>
        <v>621</v>
      </c>
      <c r="D23" s="7">
        <f t="shared" si="10"/>
        <v>378</v>
      </c>
      <c r="E23" s="7">
        <f t="shared" si="10"/>
        <v>577</v>
      </c>
      <c r="F23" s="7">
        <f t="shared" si="10"/>
        <v>810</v>
      </c>
      <c r="G23" s="7">
        <f t="shared" si="10"/>
        <v>354</v>
      </c>
      <c r="H23" s="7">
        <f t="shared" si="10"/>
        <v>332</v>
      </c>
      <c r="I23" s="7">
        <f t="shared" si="10"/>
        <v>509</v>
      </c>
      <c r="J23" s="7">
        <f t="shared" si="10"/>
        <v>280</v>
      </c>
      <c r="K23" s="7">
        <f t="shared" si="10"/>
        <v>613</v>
      </c>
      <c r="L23" s="7">
        <f t="shared" si="4"/>
        <v>5248</v>
      </c>
    </row>
    <row r="24" spans="1:12" x14ac:dyDescent="0.25">
      <c r="A24" s="7" t="str">
        <f t="shared" si="5"/>
        <v/>
      </c>
      <c r="B24" s="7" t="str">
        <f t="shared" ref="B24:K24" si="11">IF(B13 ="","",ROUNDDOWN(B$2*POWER(ABS(B13-B$3),B$4),0))</f>
        <v/>
      </c>
      <c r="C24" s="7" t="str">
        <f t="shared" si="11"/>
        <v/>
      </c>
      <c r="D24" s="7" t="str">
        <f t="shared" si="11"/>
        <v/>
      </c>
      <c r="E24" s="7" t="str">
        <f t="shared" si="11"/>
        <v/>
      </c>
      <c r="F24" s="7" t="str">
        <f t="shared" si="11"/>
        <v/>
      </c>
      <c r="G24" s="7" t="str">
        <f t="shared" si="11"/>
        <v/>
      </c>
      <c r="H24" s="7" t="str">
        <f t="shared" si="11"/>
        <v/>
      </c>
      <c r="I24" s="7" t="str">
        <f t="shared" si="11"/>
        <v/>
      </c>
      <c r="J24" s="7" t="str">
        <f t="shared" si="11"/>
        <v/>
      </c>
      <c r="K24" s="7" t="str">
        <f t="shared" si="11"/>
        <v/>
      </c>
      <c r="L24" s="7"/>
    </row>
    <row r="25" spans="1:12" x14ac:dyDescent="0.25">
      <c r="A25" s="7" t="str">
        <f t="shared" si="5"/>
        <v/>
      </c>
      <c r="B25" s="7" t="str">
        <f t="shared" ref="B25:K25" si="12">IF(B14 ="","",ROUNDDOWN(B$2*POWER(ABS(B14-B$3),B$4),0))</f>
        <v/>
      </c>
      <c r="C25" s="7" t="str">
        <f t="shared" si="12"/>
        <v/>
      </c>
      <c r="D25" s="7" t="str">
        <f t="shared" si="12"/>
        <v/>
      </c>
      <c r="E25" s="7" t="str">
        <f t="shared" si="12"/>
        <v/>
      </c>
      <c r="F25" s="7" t="str">
        <f t="shared" si="12"/>
        <v/>
      </c>
      <c r="G25" s="7" t="str">
        <f t="shared" si="12"/>
        <v/>
      </c>
      <c r="H25" s="7" t="str">
        <f t="shared" si="12"/>
        <v/>
      </c>
      <c r="I25" s="7" t="str">
        <f t="shared" si="12"/>
        <v/>
      </c>
      <c r="J25" s="7" t="str">
        <f t="shared" si="12"/>
        <v/>
      </c>
      <c r="K25" s="7" t="str">
        <f t="shared" si="12"/>
        <v/>
      </c>
      <c r="L25" s="7"/>
    </row>
    <row r="26" spans="1:12" x14ac:dyDescent="0.25">
      <c r="A26" s="7" t="str">
        <f t="shared" si="5"/>
        <v/>
      </c>
      <c r="B26" s="7" t="str">
        <f t="shared" ref="B26:K26" si="13">IF(B15 ="","",ROUNDDOWN(B$2*POWER(ABS(B15-B$3),B$4),0))</f>
        <v/>
      </c>
      <c r="C26" s="7" t="str">
        <f t="shared" si="13"/>
        <v/>
      </c>
      <c r="D26" s="7" t="str">
        <f t="shared" si="13"/>
        <v/>
      </c>
      <c r="E26" s="7" t="str">
        <f t="shared" si="13"/>
        <v/>
      </c>
      <c r="F26" s="7" t="str">
        <f t="shared" si="13"/>
        <v/>
      </c>
      <c r="G26" s="7" t="str">
        <f t="shared" si="13"/>
        <v/>
      </c>
      <c r="H26" s="7" t="str">
        <f t="shared" si="13"/>
        <v/>
      </c>
      <c r="I26" s="7" t="str">
        <f t="shared" si="13"/>
        <v/>
      </c>
      <c r="J26" s="7" t="str">
        <f t="shared" si="13"/>
        <v/>
      </c>
      <c r="K26" s="7" t="str">
        <f t="shared" si="13"/>
        <v/>
      </c>
      <c r="L26" s="7"/>
    </row>
  </sheetData>
  <mergeCells count="3">
    <mergeCell ref="A5:K5"/>
    <mergeCell ref="A16:K16"/>
    <mergeCell ref="M5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2022-04-04T07:52:24Z</dcterms:modified>
</cp:coreProperties>
</file>