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Hoja 1" sheetId="2" r:id="rId5"/>
    <sheet state="visible" name="Sprints" sheetId="3" r:id="rId6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SprintsInTrend">#REF!</definedName>
    <definedName name="TrendOffset">#REF!</definedName>
    <definedName name="Sprint">'Backlog del Producto'!$N$7:$N$168</definedName>
    <definedName name="ImplementationDays">#REF!</definedName>
    <definedName name="SprintCount">#REF!</definedName>
    <definedName name="TrendDays">#REF!</definedName>
    <definedName name="DoneDays">#REF!</definedName>
    <definedName name="Status">'Backlog del Producto'!$O$7:$O$168</definedName>
    <definedName name="TaskStatus">#REF!</definedName>
    <definedName name="TotalEffort">#REF!</definedName>
    <definedName name="SprintTasks">#REF!</definedName>
    <definedName name="TrendSprintCount">#REF!</definedName>
    <definedName name="ProductBacklog">'Backlog del Producto'!$B$5:$P$193</definedName>
    <definedName name="TaskRows">#REF!</definedName>
    <definedName name="TaskStoryID">#REF!</definedName>
  </definedNames>
  <calcPr/>
  <extLst>
    <ext uri="GoogleSheetsCustomDataVersion2">
      <go:sheetsCustomData xmlns:go="http://customooxmlschemas.google.com/" r:id="rId7" roundtripDataChecksum="ZT+azFgcoIm0tCs6+9mplfnq5q22Yg3mu42BjCACM8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6">
      <text>
        <t xml:space="preserve">======
ID#AAABU3b28Zc
Use los siguientes estados    (2024-09-04 20:01:09)
Por Hacer
En Progreso
Terminado
Eliminado
Esta hoja usa los estados anteriores en el formato y cálculos de fórmulas.</t>
      </text>
    </comment>
    <comment authorId="0" ref="B6">
      <text>
        <t xml:space="preserve">======
ID#AAABU3b28ZY
Hector Bravo Consultor GE    (2024-09-04 20:01:09)
ID único de la Epica (historia de usuario grande que debe ser descompuesta en historias de usuario mas pequeñas</t>
      </text>
    </comment>
    <comment authorId="0" ref="M6">
      <text>
        <t xml:space="preserve">======
ID#AAABU3b28ZU
Hector Bravo    (2024-09-04 20:01:09)
Indicar el ID de la Epica o el ID de la Historia que debe ser completada antes</t>
      </text>
    </comment>
    <comment authorId="0" ref="F6">
      <text>
        <t xml:space="preserve">======
ID#AAABU3b28ZQ
Petri Heiramo    (2024-09-04 20:01:09)
El ID único asignado a la Historia de Usuario.  Este numero no debe cambiar una vez asignado.</t>
      </text>
    </comment>
    <comment authorId="0" ref="N6">
      <text>
        <t xml:space="preserve">======
ID#AAABU3b28ZM
Petri Heiramo    (2024-09-04 20:01:09)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L6">
      <text>
        <t xml:space="preserve">======
ID#AAABU3b28ZI
Petri Heiramo    (2024-09-04 20:01:09)
Representa el esfuerzo que conlleva realizar la Historia de Usuario.
En la metodología tradicional Scrum se deben utilizar Story Points.
Sin embargo, siempre deberás traducir el esfuerzo a hrs, dias, etc.</t>
      </text>
    </comment>
    <comment authorId="0" ref="K6">
      <text>
        <t xml:space="preserve">======
ID#AAABU3b28ZE
Petri Heiramo    (2024-09-04 20:01:09)
Debe asignarle prioridad a cada Historia, pero tenga en mente que la prioridad no es siempre el orden de implementación, mas bien la prioridad para el negocio.
Rango: 1-10  (donde 1 es lo mas alto)</t>
      </text>
    </comment>
  </commentList>
  <extLst>
    <ext uri="GoogleSheetsCustomDataVersion2">
      <go:sheetsCustomData xmlns:go="http://customooxmlschemas.google.com/" r:id="rId1" roundtripDataSignature="AMtx7mh4ABWgh4ESQ9iLGosRQg0cm/86Qw=="/>
    </ext>
  </extLst>
</comments>
</file>

<file path=xl/sharedStrings.xml><?xml version="1.0" encoding="utf-8"?>
<sst xmlns="http://schemas.openxmlformats.org/spreadsheetml/2006/main" count="532" uniqueCount="183">
  <si>
    <t>Backlog del Producto</t>
  </si>
  <si>
    <t>Por Hacer</t>
  </si>
  <si>
    <t>Nombre del Proyecto:</t>
  </si>
  <si>
    <t>Aplicativo web para mejorar la calidad de vida de los estudiantes de la Universidad Continental</t>
  </si>
  <si>
    <t>En Progreso</t>
  </si>
  <si>
    <t>Dueño del Producto</t>
  </si>
  <si>
    <t>José Sanchez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</si>
  <si>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</si>
  <si>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</si>
  <si>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</si>
  <si>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</si>
  <si>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</si>
  <si>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</si>
  <si>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</si>
  <si>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</si>
  <si>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</si>
  <si>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</si>
  <si>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</si>
  <si>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</si>
  <si>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</si>
  <si>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</si>
  <si>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</si>
  <si>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</si>
  <si>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</si>
  <si>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</si>
  <si>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</si>
  <si>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</si>
  <si>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</si>
  <si>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Administrador</t>
  </si>
  <si>
    <t>Poder gestionar los usuarios</t>
  </si>
  <si>
    <t>Que puedan acceder al sistema.</t>
  </si>
  <si>
    <t>HU01</t>
  </si>
  <si>
    <t>Gestionar cuenta de usuarios</t>
  </si>
  <si>
    <t>Que puedan acceder al software</t>
  </si>
  <si>
    <t>- Se debe poder buscar a los usuarios registrados en el sistema para facilitar la gestión. - Debe mostrar un mensaje de confirmación de registro exitoso.</t>
  </si>
  <si>
    <t>-</t>
  </si>
  <si>
    <t>HU02</t>
  </si>
  <si>
    <t>Poder iniciar sesión en el sistema</t>
  </si>
  <si>
    <t>Acceder a sus funciones</t>
  </si>
  <si>
    <t>- Se debe poder registrar usuario y contraseña para la autenticación de inicio de sesión.</t>
  </si>
  <si>
    <t>HU03</t>
  </si>
  <si>
    <t>Tener opción de recuperar contraseña</t>
  </si>
  <si>
    <t>Acceder a mi cuenta en caso de olvidarla</t>
  </si>
  <si>
    <t>- Se debe realizar un proceso de verificación de identidad. - Se deben enviar correos electrónicos o mensajes de texto con las indicaciones. - Debe haber un límite de intentos para la recuperación.</t>
  </si>
  <si>
    <t>HU04</t>
  </si>
  <si>
    <t>Suspender cuentas de usuarios inactivos</t>
  </si>
  <si>
    <t>Mantener la lista de usuarios activos actualizada</t>
  </si>
  <si>
    <t>- Se debe poder buscar y suspender cuentas. - Debe mostrar un mensaje de confirmación al suspender. - Las cuentas suspendidas no podrán acceder al sistema.</t>
  </si>
  <si>
    <t>HU08</t>
  </si>
  <si>
    <t>HU05</t>
  </si>
  <si>
    <t>Modificar datos de los usuarios registrados</t>
  </si>
  <si>
    <t>Rectificar y actualizar información</t>
  </si>
  <si>
    <t>- Se debe realizar la búsqueda de usuarios para modificaciones. - Debe mostrar la interfaz de modificación y confirmar cambios.</t>
  </si>
  <si>
    <t>EPIC02</t>
  </si>
  <si>
    <t>Recepcionista</t>
  </si>
  <si>
    <t>Poder gestionar la información de clientes</t>
  </si>
  <si>
    <t>Mantener la información del cliente precisa.</t>
  </si>
  <si>
    <t>HU06</t>
  </si>
  <si>
    <t>Registrar nuevos clientes</t>
  </si>
  <si>
    <t>Iniciar el proceso de personalización</t>
  </si>
  <si>
    <t>- El formulario debe cargar sin errores. - Todos los campos obligatorios deben ser validados. - Al guardar, la información del cliente debe reflejarse correctamente en la base de datos.</t>
  </si>
  <si>
    <t>HU07</t>
  </si>
  <si>
    <t>Actualizar datos de clientes</t>
  </si>
  <si>
    <t>Mantener información precisa</t>
  </si>
  <si>
    <t>- Se debe buscar y encontrar un cliente específico. - La información se muestra en un formulario editable. - Los cambios deben reflejarse en la base de datos.</t>
  </si>
  <si>
    <t>Asignar rutinas de ejercicio a clientes</t>
  </si>
  <si>
    <t>Proporcionar una rutina adecuada</t>
  </si>
  <si>
    <t>- Las rutinas deben ser personalizadas y reflejadas en el perfil del cliente. - Debe haber una interfaz clara para asignar rutinas.</t>
  </si>
  <si>
    <t>HU09</t>
  </si>
  <si>
    <t>Programar citas para clientes</t>
  </si>
  <si>
    <t>Organizar la agenda de citas</t>
  </si>
  <si>
    <t>- Debe haber una interfaz clara para programar citas. - Las citas deben reflejarse correctamente en la agenda. - Debe permitir modificación o cancelación de citas.</t>
  </si>
  <si>
    <t>HU10</t>
  </si>
  <si>
    <t>Gestionar pagos y facturación</t>
  </si>
  <si>
    <t>Mantener la información de pagos actualizada</t>
  </si>
  <si>
    <t>- Debe permitir registrar y consultar pagos. - Debe generar y enviar facturas. - Debe mostrar un mensaje de confirmación tras registrar un pago.</t>
  </si>
  <si>
    <t>EPIC03</t>
  </si>
  <si>
    <t>Cliente</t>
  </si>
  <si>
    <t>Poder gestionar mis datos personales</t>
  </si>
  <si>
    <t>Mantener mi información actualizada</t>
  </si>
  <si>
    <t>HU11</t>
  </si>
  <si>
    <t>Actualizar mis datos personales</t>
  </si>
  <si>
    <t>Mantener información precisa y actualizada</t>
  </si>
  <si>
    <t>- Debe haber una interfaz clara para actualizar la información. - Los cambios deben reflejarse en el perfil del cliente. - Debe mostrar un mensaje de confirmación tras guardar los cambios.</t>
  </si>
  <si>
    <t>HU12</t>
  </si>
  <si>
    <t>Consultar historial de rutinas y ejercicios</t>
  </si>
  <si>
    <t>Revisar progreso y ajustar objetivos</t>
  </si>
  <si>
    <t>- Debe mostrar un historial detallado de rutinas y ejercicios. - Debe permitir consultar datos históricos. - Debe mostrar un mensaje de confirmación tras cada consulta.</t>
  </si>
  <si>
    <t>HU13</t>
  </si>
  <si>
    <t>Programar y gestionar citas con entrenadores</t>
  </si>
  <si>
    <t>Organizar sesiones de entrenamiento</t>
  </si>
  <si>
    <t>- Debe haber una interfaz clara para programar citas. - Las citas deben reflejarse correctamente en el calendario. - Debe permitir modificar o cancelar citas.</t>
  </si>
  <si>
    <t>HU14</t>
  </si>
  <si>
    <t>Consultar recomendaciones de nutrición</t>
  </si>
  <si>
    <t>Ajustar mi dieta según las recomendaciones</t>
  </si>
  <si>
    <t>- Debe mostrar recomendaciones personalizadas basadas en datos del cliente. - Debe permitir consultar y guardar recomendaciones.</t>
  </si>
  <si>
    <t>HU15</t>
  </si>
  <si>
    <t>Realizar pagos y consultar facturación</t>
  </si>
  <si>
    <t>Mantener la información financiera actualizada</t>
  </si>
  <si>
    <t>- Debe permitir realizar pagos y consultar historial de facturación. - Debe generar y mostrar recibos de pago.</t>
  </si>
  <si>
    <t>EPIC04</t>
  </si>
  <si>
    <t>Entrenador</t>
  </si>
  <si>
    <t>Poder gestionar rutinas de ejercicio para clientes</t>
  </si>
  <si>
    <t>Personalizar entrenamientos según necesidades</t>
  </si>
  <si>
    <t>HU16</t>
  </si>
  <si>
    <t>Crear nuevas rutinas de ejercicio</t>
  </si>
  <si>
    <t>Adaptar entrenamientos a las necesidades del cliente</t>
  </si>
  <si>
    <t>- Debe permitir crear y guardar rutinas de ejercicio personalizadas. - Las rutinas deben reflejarse en el perfil del cliente. - Debe mostrar un mensaje de confirmación tras guardar una rutina.</t>
  </si>
  <si>
    <t>HU17</t>
  </si>
  <si>
    <t>Revisar el progreso de los clientes</t>
  </si>
  <si>
    <t>Ajustar rutinas en base a progreso</t>
  </si>
  <si>
    <t>- Debe mostrar informes detallados del progreso del cliente. - Debe permitir ajustar rutinas basadas en los informes.</t>
  </si>
  <si>
    <t>HU18</t>
  </si>
  <si>
    <t>Programar sesiones de entrenamiento</t>
  </si>
  <si>
    <t>Organizar agenda de entrenamientos</t>
  </si>
  <si>
    <t>- Debe haber una interfaz para programar sesiones. - Las sesiones deben reflejarse correctamente en la agenda. - Debe permitir modificar o cancelar sesiones.</t>
  </si>
  <si>
    <t>HU19</t>
  </si>
  <si>
    <t>Consultar y ajustar metas de entrenamiento</t>
  </si>
  <si>
    <t>Asegurar que los clientes alcancen sus objetivos</t>
  </si>
  <si>
    <t>- Debe permitir consultar y ajustar metas de entrenamiento. - Las metas ajustadas deben reflejarse en el perfil del cliente.</t>
  </si>
  <si>
    <t>HU20</t>
  </si>
  <si>
    <t>Realizar seguimiento de las citas de entrenamiento</t>
  </si>
  <si>
    <t>Mantener la agenda actualizada</t>
  </si>
  <si>
    <t>- Debe mostrar un listado actualizado de citas de entrenamiento. - Debe permitir modificar o cancelar citas.</t>
  </si>
  <si>
    <t>EPIC05</t>
  </si>
  <si>
    <t>Nutricionista</t>
  </si>
  <si>
    <t>Poder gestionar planes de alimentación para clientes</t>
  </si>
  <si>
    <t>Personalizar dietas según necesidades</t>
  </si>
  <si>
    <t>HU21</t>
  </si>
  <si>
    <t>Crear nuevos planes de alimentación</t>
  </si>
  <si>
    <t>Adaptar dietas a las necesidades del cliente</t>
  </si>
  <si>
    <t>- Debe permitir crear y guardar planes de alimentación personalizados. - Los planes deben reflejarse en el perfil del cliente. - Debe mostrar un mensaje de confirmación tras guardar un plan.</t>
  </si>
  <si>
    <t>HU22</t>
  </si>
  <si>
    <t>Revisar el progreso de los clientes en cuanto a nutrición</t>
  </si>
  <si>
    <t>Ajustar planes de alimentación en base al progreso</t>
  </si>
  <si>
    <t>- Debe mostrar informes detallados del progreso nutricional del cliente. - Debe permitir ajustar planes basados en los informes.</t>
  </si>
  <si>
    <t>HU23</t>
  </si>
  <si>
    <t>Programar consultas de nutrición</t>
  </si>
  <si>
    <t>Organizar la agenda de consultas</t>
  </si>
  <si>
    <t>- Debe haber una interfaz para programar consultas. - Las consultas deben reflejarse correctamente en la agenda. - Debe permitir modificar o cancelar consultas.</t>
  </si>
  <si>
    <t>HU24</t>
  </si>
  <si>
    <t>Consultar y ajustar metas de nutrición</t>
  </si>
  <si>
    <t>Asegurar que los clientes alcancen sus objetivos nutricionales</t>
  </si>
  <si>
    <t>- Debe permitir consultar y ajustar metas de nutrición. - Las metas ajustadas deben reflejarse en el perfil del cliente.</t>
  </si>
  <si>
    <t>HU25</t>
  </si>
  <si>
    <t>Realizar seguimiento de las citas de nutrición</t>
  </si>
  <si>
    <t>- Debe mostrar un listado actualizado de citas de nutrición. - Debe permitir modificar o cancelar citas.</t>
  </si>
  <si>
    <t>EPIC06</t>
  </si>
  <si>
    <t>Fisioterapeuta</t>
  </si>
  <si>
    <t>Poder gestionar tratamientos de fisioterapia para clientes</t>
  </si>
  <si>
    <t>Personalizar tratamientos según necesidades</t>
  </si>
  <si>
    <t>HU26</t>
  </si>
  <si>
    <t>Crear nuevos tratamientos de fisioterapia</t>
  </si>
  <si>
    <t>Adaptar tratamientos a las necesidades del cliente</t>
  </si>
  <si>
    <t>- Debe permitir crear y guardar tratamientos de fisioterapia personalizados. - Los tratamientos deben reflejarse en el perfil del cliente. - Debe mostrar un mensaje de confirmación tras guardar un tratamiento.</t>
  </si>
  <si>
    <t>HU27</t>
  </si>
  <si>
    <t>Revisar el progreso de los clientes en cuanto a fisioterapia</t>
  </si>
  <si>
    <t>Ajustar tratamientos en base al progreso</t>
  </si>
  <si>
    <t>- Debe mostrar informes detallados del progreso del cliente. - Debe permitir ajustar tratamientos basados en los informes.</t>
  </si>
  <si>
    <t>HU28</t>
  </si>
  <si>
    <t>Programar sesiones de fisioterapia</t>
  </si>
  <si>
    <t>Organizar la agenda de sesiones</t>
  </si>
  <si>
    <t>HU29</t>
  </si>
  <si>
    <t>Consultar y ajustar metas de fisioterapia</t>
  </si>
  <si>
    <t>Asegurar que los clientes alcancen sus objetivos de rehabilitación</t>
  </si>
  <si>
    <t>- Debe permitir consultar y ajustar metas de fisioterapia. - Las metas ajustadas deben reflejarse en el perfil del cliente.</t>
  </si>
  <si>
    <t>HU30</t>
  </si>
  <si>
    <t>Realizar seguimiento de las citas de fisioterapia</t>
  </si>
  <si>
    <t>- Debe mostrar un listado actualizado de citas de fisioterapia. - Debe permitir modificar o cancelar citas.</t>
  </si>
  <si>
    <t>Espero que esta tabla te resulte útil. Si necesitas algún ajuste adicional o más detalles, házmelo saber.</t>
  </si>
  <si>
    <t>Inicio</t>
  </si>
  <si>
    <t>Días</t>
  </si>
  <si>
    <t>Final</t>
  </si>
  <si>
    <t>Fecha Liberación</t>
  </si>
  <si>
    <t>Meta</t>
  </si>
  <si>
    <t>Funcionalidades clave de gestión de usuarios y su acceso al sistema, como la creación de cuentas y gestión básica.</t>
  </si>
  <si>
    <t>Finalización de funcionalidades de clientes, como registro, actualización de datos, y programación de citas.</t>
  </si>
  <si>
    <t>Planeado</t>
  </si>
  <si>
    <t>Finalización de las funcionalidades relacionadas con planes de alimentación, rutinas de ejercicio y la gestión de pagos.</t>
  </si>
  <si>
    <t>Implementación de funcionalidades finales para fisioterapia y ajuste de metas, finalizando la mayoría de las funcionalidades del sistema.</t>
  </si>
  <si>
    <t>Corrección de errores, pruebas finales, y ajustes basados con el feedback.</t>
  </si>
  <si>
    <t>Optimización del sistema, mejoras finales en la usabilidad, rendimiento y preparación para la entrega final del producto.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</si>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</sst>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7" numFmtId="0" xfId="0" applyAlignment="1" applyBorder="1" applyFont="1">
      <alignment readingOrder="0"/>
    </xf>
    <xf borderId="1" fillId="0" fontId="1" numFmtId="0" xfId="0" applyAlignment="1" applyBorder="1" applyFont="1">
      <alignment shrinkToFit="0" vertical="top" wrapText="1"/>
    </xf>
    <xf borderId="1" fillId="0" fontId="7" numFmtId="0" xfId="0" applyBorder="1" applyFont="1"/>
    <xf borderId="6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1" numFmtId="17" xfId="0" applyAlignment="1" applyFont="1" applyNumberFormat="1">
      <alignment shrinkToFit="0" vertical="top" wrapText="1"/>
    </xf>
    <xf borderId="0" fillId="0" fontId="8" numFmtId="0" xfId="0" applyAlignment="1" applyFont="1">
      <alignment horizontal="center" readingOrder="0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7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1" fillId="0" fontId="1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readingOrder="0" shrinkToFit="0" wrapText="1"/>
    </xf>
    <xf borderId="1" fillId="6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readingOrder="0"/>
    </xf>
    <xf borderId="1" fillId="0" fontId="7" numFmtId="0" xfId="0" applyAlignment="1" applyBorder="1" applyFont="1">
      <alignment readingOrder="0" shrinkToFit="0" vertical="center" wrapText="1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 readingOrder="0"/>
    </xf>
    <xf borderId="1" fillId="6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7" fillId="6" fontId="1" numFmtId="164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horizontal="center" readingOrder="0" vertic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38.88"/>
    <col customWidth="1" min="6" max="6" width="11.25"/>
    <col customWidth="1" min="7" max="7" width="19.0"/>
    <col customWidth="1" min="8" max="8" width="56.38"/>
    <col customWidth="1" min="9" max="9" width="51.63"/>
    <col customWidth="1" min="10" max="10" width="103.88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3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4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1"/>
      <c r="O4" s="15"/>
      <c r="P4" s="11"/>
      <c r="Q4" s="11"/>
      <c r="R4" s="18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20"/>
      <c r="H5" s="20"/>
      <c r="I5" s="8"/>
      <c r="J5" s="22" t="s">
        <v>11</v>
      </c>
      <c r="K5" s="20"/>
      <c r="L5" s="20"/>
      <c r="M5" s="20"/>
      <c r="N5" s="20"/>
      <c r="O5" s="20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3" t="s">
        <v>13</v>
      </c>
      <c r="D6" s="23" t="s">
        <v>14</v>
      </c>
      <c r="E6" s="23" t="s">
        <v>15</v>
      </c>
      <c r="F6" s="24" t="s">
        <v>16</v>
      </c>
      <c r="G6" s="24" t="s">
        <v>17</v>
      </c>
      <c r="H6" s="24" t="s">
        <v>18</v>
      </c>
      <c r="I6" s="24" t="s">
        <v>19</v>
      </c>
      <c r="J6" s="25" t="s">
        <v>20</v>
      </c>
      <c r="K6" s="26" t="s">
        <v>21</v>
      </c>
      <c r="L6" s="26" t="s">
        <v>22</v>
      </c>
      <c r="M6" s="26" t="s">
        <v>23</v>
      </c>
      <c r="N6" s="26" t="s">
        <v>24</v>
      </c>
      <c r="O6" s="26" t="s">
        <v>25</v>
      </c>
      <c r="P6" s="25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27" t="s">
        <v>27</v>
      </c>
      <c r="C7" s="27" t="s">
        <v>28</v>
      </c>
      <c r="D7" s="27" t="s">
        <v>29</v>
      </c>
      <c r="E7" s="27" t="s">
        <v>30</v>
      </c>
      <c r="F7" s="27" t="s">
        <v>31</v>
      </c>
      <c r="G7" s="27" t="s">
        <v>28</v>
      </c>
      <c r="H7" s="27" t="s">
        <v>32</v>
      </c>
      <c r="I7" s="27" t="s">
        <v>33</v>
      </c>
      <c r="J7" s="27" t="s">
        <v>34</v>
      </c>
      <c r="K7" s="27">
        <v>1.0</v>
      </c>
      <c r="L7" s="27">
        <v>59.0</v>
      </c>
      <c r="M7" s="27" t="s">
        <v>35</v>
      </c>
      <c r="N7" s="27">
        <v>1.0</v>
      </c>
      <c r="O7" s="27" t="s">
        <v>1</v>
      </c>
      <c r="P7" s="28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29"/>
      <c r="C8" s="29"/>
      <c r="D8" s="29"/>
      <c r="E8" s="29"/>
      <c r="F8" s="27" t="s">
        <v>36</v>
      </c>
      <c r="G8" s="27" t="s">
        <v>28</v>
      </c>
      <c r="H8" s="27" t="s">
        <v>37</v>
      </c>
      <c r="I8" s="27" t="s">
        <v>38</v>
      </c>
      <c r="J8" s="27" t="s">
        <v>39</v>
      </c>
      <c r="K8" s="27">
        <v>3.0</v>
      </c>
      <c r="L8" s="27">
        <v>24.0</v>
      </c>
      <c r="M8" s="27" t="s">
        <v>31</v>
      </c>
      <c r="N8" s="27">
        <v>1.0</v>
      </c>
      <c r="O8" s="27" t="s">
        <v>1</v>
      </c>
      <c r="P8" s="28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9"/>
      <c r="C9" s="29"/>
      <c r="D9" s="29"/>
      <c r="E9" s="29"/>
      <c r="F9" s="27" t="s">
        <v>40</v>
      </c>
      <c r="G9" s="27" t="s">
        <v>28</v>
      </c>
      <c r="H9" s="27" t="s">
        <v>41</v>
      </c>
      <c r="I9" s="27" t="s">
        <v>42</v>
      </c>
      <c r="J9" s="27" t="s">
        <v>43</v>
      </c>
      <c r="K9" s="27">
        <v>7.0</v>
      </c>
      <c r="L9" s="27">
        <v>35.0</v>
      </c>
      <c r="M9" s="27" t="s">
        <v>36</v>
      </c>
      <c r="N9" s="27">
        <v>1.0</v>
      </c>
      <c r="O9" s="27" t="s">
        <v>1</v>
      </c>
      <c r="P9" s="28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9"/>
      <c r="C10" s="29"/>
      <c r="D10" s="29"/>
      <c r="E10" s="29"/>
      <c r="F10" s="27" t="s">
        <v>44</v>
      </c>
      <c r="G10" s="27" t="s">
        <v>28</v>
      </c>
      <c r="H10" s="27" t="s">
        <v>45</v>
      </c>
      <c r="I10" s="27" t="s">
        <v>46</v>
      </c>
      <c r="J10" s="27" t="s">
        <v>47</v>
      </c>
      <c r="K10" s="27">
        <v>8.0</v>
      </c>
      <c r="L10" s="27">
        <v>20.0</v>
      </c>
      <c r="M10" s="27" t="s">
        <v>48</v>
      </c>
      <c r="N10" s="27">
        <v>1.0</v>
      </c>
      <c r="O10" s="27" t="s">
        <v>1</v>
      </c>
      <c r="P10" s="28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9"/>
      <c r="C11" s="29"/>
      <c r="D11" s="29"/>
      <c r="E11" s="29"/>
      <c r="F11" s="27" t="s">
        <v>49</v>
      </c>
      <c r="G11" s="27" t="s">
        <v>28</v>
      </c>
      <c r="H11" s="27" t="s">
        <v>50</v>
      </c>
      <c r="I11" s="27" t="s">
        <v>51</v>
      </c>
      <c r="J11" s="27" t="s">
        <v>52</v>
      </c>
      <c r="K11" s="27">
        <v>5.0</v>
      </c>
      <c r="L11" s="27">
        <v>24.0</v>
      </c>
      <c r="M11" s="27" t="s">
        <v>31</v>
      </c>
      <c r="N11" s="27">
        <v>1.0</v>
      </c>
      <c r="O11" s="27" t="s">
        <v>1</v>
      </c>
      <c r="P11" s="28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 t="s">
        <v>53</v>
      </c>
      <c r="C12" s="27" t="s">
        <v>54</v>
      </c>
      <c r="D12" s="27" t="s">
        <v>55</v>
      </c>
      <c r="E12" s="27" t="s">
        <v>56</v>
      </c>
      <c r="F12" s="27" t="s">
        <v>57</v>
      </c>
      <c r="G12" s="27" t="s">
        <v>54</v>
      </c>
      <c r="H12" s="27" t="s">
        <v>58</v>
      </c>
      <c r="I12" s="27" t="s">
        <v>59</v>
      </c>
      <c r="J12" s="27" t="s">
        <v>60</v>
      </c>
      <c r="K12" s="27">
        <v>1.0</v>
      </c>
      <c r="L12" s="27">
        <v>35.0</v>
      </c>
      <c r="M12" s="27" t="s">
        <v>35</v>
      </c>
      <c r="N12" s="27">
        <v>2.0</v>
      </c>
      <c r="O12" s="27" t="s">
        <v>1</v>
      </c>
      <c r="P12" s="28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9"/>
      <c r="C13" s="29"/>
      <c r="D13" s="29"/>
      <c r="E13" s="29"/>
      <c r="F13" s="27" t="s">
        <v>61</v>
      </c>
      <c r="G13" s="27" t="s">
        <v>54</v>
      </c>
      <c r="H13" s="27" t="s">
        <v>62</v>
      </c>
      <c r="I13" s="27" t="s">
        <v>63</v>
      </c>
      <c r="J13" s="27" t="s">
        <v>64</v>
      </c>
      <c r="K13" s="27">
        <v>3.0</v>
      </c>
      <c r="L13" s="27">
        <v>48.0</v>
      </c>
      <c r="M13" s="27" t="s">
        <v>57</v>
      </c>
      <c r="N13" s="27">
        <v>2.0</v>
      </c>
      <c r="O13" s="27" t="s">
        <v>1</v>
      </c>
      <c r="P13" s="28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9"/>
      <c r="C14" s="29"/>
      <c r="D14" s="29"/>
      <c r="E14" s="29"/>
      <c r="F14" s="27" t="s">
        <v>48</v>
      </c>
      <c r="G14" s="27" t="s">
        <v>54</v>
      </c>
      <c r="H14" s="27" t="s">
        <v>65</v>
      </c>
      <c r="I14" s="27" t="s">
        <v>66</v>
      </c>
      <c r="J14" s="27" t="s">
        <v>67</v>
      </c>
      <c r="K14" s="27">
        <v>2.0</v>
      </c>
      <c r="L14" s="27">
        <v>40.0</v>
      </c>
      <c r="M14" s="27" t="s">
        <v>61</v>
      </c>
      <c r="N14" s="27">
        <v>3.0</v>
      </c>
      <c r="O14" s="27" t="s">
        <v>1</v>
      </c>
      <c r="P14" s="28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9"/>
      <c r="C15" s="29"/>
      <c r="D15" s="29"/>
      <c r="E15" s="29"/>
      <c r="F15" s="27" t="s">
        <v>68</v>
      </c>
      <c r="G15" s="27" t="s">
        <v>54</v>
      </c>
      <c r="H15" s="27" t="s">
        <v>69</v>
      </c>
      <c r="I15" s="27" t="s">
        <v>70</v>
      </c>
      <c r="J15" s="27" t="s">
        <v>71</v>
      </c>
      <c r="K15" s="27">
        <v>2.0</v>
      </c>
      <c r="L15" s="27">
        <v>35.0</v>
      </c>
      <c r="M15" s="27" t="s">
        <v>48</v>
      </c>
      <c r="N15" s="27">
        <v>3.0</v>
      </c>
      <c r="O15" s="27" t="s">
        <v>1</v>
      </c>
      <c r="P15" s="28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9"/>
      <c r="C16" s="29"/>
      <c r="D16" s="29"/>
      <c r="E16" s="29"/>
      <c r="F16" s="27" t="s">
        <v>72</v>
      </c>
      <c r="G16" s="27" t="s">
        <v>54</v>
      </c>
      <c r="H16" s="27" t="s">
        <v>73</v>
      </c>
      <c r="I16" s="27" t="s">
        <v>74</v>
      </c>
      <c r="J16" s="27" t="s">
        <v>75</v>
      </c>
      <c r="K16" s="27">
        <v>3.0</v>
      </c>
      <c r="L16" s="27">
        <v>45.0</v>
      </c>
      <c r="M16" s="27" t="s">
        <v>68</v>
      </c>
      <c r="N16" s="27">
        <v>4.0</v>
      </c>
      <c r="O16" s="27" t="s">
        <v>1</v>
      </c>
      <c r="P16" s="28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 t="s">
        <v>76</v>
      </c>
      <c r="C17" s="27" t="s">
        <v>77</v>
      </c>
      <c r="D17" s="27" t="s">
        <v>78</v>
      </c>
      <c r="E17" s="27" t="s">
        <v>79</v>
      </c>
      <c r="F17" s="27" t="s">
        <v>80</v>
      </c>
      <c r="G17" s="27" t="s">
        <v>77</v>
      </c>
      <c r="H17" s="27" t="s">
        <v>81</v>
      </c>
      <c r="I17" s="27" t="s">
        <v>82</v>
      </c>
      <c r="J17" s="27" t="s">
        <v>83</v>
      </c>
      <c r="K17" s="27">
        <v>1.0</v>
      </c>
      <c r="L17" s="27">
        <v>30.0</v>
      </c>
      <c r="M17" s="27" t="s">
        <v>35</v>
      </c>
      <c r="N17" s="27">
        <v>1.0</v>
      </c>
      <c r="O17" s="27" t="s">
        <v>1</v>
      </c>
      <c r="P17" s="28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9"/>
      <c r="C18" s="29"/>
      <c r="D18" s="29"/>
      <c r="E18" s="29"/>
      <c r="F18" s="27" t="s">
        <v>84</v>
      </c>
      <c r="G18" s="27" t="s">
        <v>77</v>
      </c>
      <c r="H18" s="27" t="s">
        <v>85</v>
      </c>
      <c r="I18" s="27" t="s">
        <v>86</v>
      </c>
      <c r="J18" s="27" t="s">
        <v>87</v>
      </c>
      <c r="K18" s="27">
        <v>2.0</v>
      </c>
      <c r="L18" s="27">
        <v>40.0</v>
      </c>
      <c r="M18" s="27" t="s">
        <v>80</v>
      </c>
      <c r="N18" s="27">
        <v>2.0</v>
      </c>
      <c r="O18" s="27" t="s">
        <v>1</v>
      </c>
      <c r="P18" s="28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9"/>
      <c r="C19" s="29"/>
      <c r="D19" s="29"/>
      <c r="E19" s="29"/>
      <c r="F19" s="27" t="s">
        <v>88</v>
      </c>
      <c r="G19" s="27" t="s">
        <v>77</v>
      </c>
      <c r="H19" s="27" t="s">
        <v>89</v>
      </c>
      <c r="I19" s="27" t="s">
        <v>90</v>
      </c>
      <c r="J19" s="27" t="s">
        <v>91</v>
      </c>
      <c r="K19" s="27">
        <v>2.0</v>
      </c>
      <c r="L19" s="27">
        <v>35.0</v>
      </c>
      <c r="M19" s="27" t="s">
        <v>84</v>
      </c>
      <c r="N19" s="27">
        <v>2.0</v>
      </c>
      <c r="O19" s="27" t="s">
        <v>1</v>
      </c>
      <c r="P19" s="28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9"/>
      <c r="C20" s="29"/>
      <c r="D20" s="29"/>
      <c r="E20" s="29"/>
      <c r="F20" s="27" t="s">
        <v>92</v>
      </c>
      <c r="G20" s="27" t="s">
        <v>77</v>
      </c>
      <c r="H20" s="27" t="s">
        <v>93</v>
      </c>
      <c r="I20" s="27" t="s">
        <v>94</v>
      </c>
      <c r="J20" s="27" t="s">
        <v>95</v>
      </c>
      <c r="K20" s="27">
        <v>3.0</v>
      </c>
      <c r="L20" s="27">
        <v>40.0</v>
      </c>
      <c r="M20" s="27" t="s">
        <v>88</v>
      </c>
      <c r="N20" s="27">
        <v>3.0</v>
      </c>
      <c r="O20" s="27" t="s">
        <v>1</v>
      </c>
      <c r="P20" s="28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9"/>
      <c r="C21" s="29"/>
      <c r="D21" s="29"/>
      <c r="E21" s="29"/>
      <c r="F21" s="27" t="s">
        <v>96</v>
      </c>
      <c r="G21" s="27" t="s">
        <v>77</v>
      </c>
      <c r="H21" s="27" t="s">
        <v>97</v>
      </c>
      <c r="I21" s="27" t="s">
        <v>98</v>
      </c>
      <c r="J21" s="27" t="s">
        <v>99</v>
      </c>
      <c r="K21" s="27">
        <v>3.0</v>
      </c>
      <c r="L21" s="27">
        <v>45.0</v>
      </c>
      <c r="M21" s="27" t="s">
        <v>92</v>
      </c>
      <c r="N21" s="27">
        <v>4.0</v>
      </c>
      <c r="O21" s="27" t="s">
        <v>1</v>
      </c>
      <c r="P21" s="28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7" t="s">
        <v>100</v>
      </c>
      <c r="C22" s="27" t="s">
        <v>101</v>
      </c>
      <c r="D22" s="27" t="s">
        <v>102</v>
      </c>
      <c r="E22" s="27" t="s">
        <v>103</v>
      </c>
      <c r="F22" s="27" t="s">
        <v>104</v>
      </c>
      <c r="G22" s="27" t="s">
        <v>101</v>
      </c>
      <c r="H22" s="27" t="s">
        <v>105</v>
      </c>
      <c r="I22" s="27" t="s">
        <v>106</v>
      </c>
      <c r="J22" s="27" t="s">
        <v>107</v>
      </c>
      <c r="K22" s="27">
        <v>1.0</v>
      </c>
      <c r="L22" s="27">
        <v>55.0</v>
      </c>
      <c r="M22" s="27" t="s">
        <v>35</v>
      </c>
      <c r="N22" s="27">
        <v>2.0</v>
      </c>
      <c r="O22" s="27" t="s">
        <v>1</v>
      </c>
      <c r="P22" s="28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9"/>
      <c r="C23" s="29"/>
      <c r="D23" s="29"/>
      <c r="E23" s="29"/>
      <c r="F23" s="27" t="s">
        <v>108</v>
      </c>
      <c r="G23" s="27" t="s">
        <v>101</v>
      </c>
      <c r="H23" s="27" t="s">
        <v>109</v>
      </c>
      <c r="I23" s="27" t="s">
        <v>110</v>
      </c>
      <c r="J23" s="27" t="s">
        <v>111</v>
      </c>
      <c r="K23" s="27">
        <v>2.0</v>
      </c>
      <c r="L23" s="27">
        <v>50.0</v>
      </c>
      <c r="M23" s="27" t="s">
        <v>104</v>
      </c>
      <c r="N23" s="27">
        <v>3.0</v>
      </c>
      <c r="O23" s="27" t="s">
        <v>1</v>
      </c>
      <c r="P23" s="28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9"/>
      <c r="C24" s="29"/>
      <c r="D24" s="29"/>
      <c r="E24" s="29"/>
      <c r="F24" s="27" t="s">
        <v>112</v>
      </c>
      <c r="G24" s="27" t="s">
        <v>101</v>
      </c>
      <c r="H24" s="27" t="s">
        <v>113</v>
      </c>
      <c r="I24" s="27" t="s">
        <v>114</v>
      </c>
      <c r="J24" s="27" t="s">
        <v>115</v>
      </c>
      <c r="K24" s="27">
        <v>2.0</v>
      </c>
      <c r="L24" s="27">
        <v>45.0</v>
      </c>
      <c r="M24" s="27" t="s">
        <v>108</v>
      </c>
      <c r="N24" s="27">
        <v>3.0</v>
      </c>
      <c r="O24" s="27" t="s">
        <v>1</v>
      </c>
      <c r="P24" s="28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9"/>
      <c r="C25" s="29"/>
      <c r="D25" s="29"/>
      <c r="E25" s="29"/>
      <c r="F25" s="27" t="s">
        <v>116</v>
      </c>
      <c r="G25" s="27" t="s">
        <v>101</v>
      </c>
      <c r="H25" s="27" t="s">
        <v>117</v>
      </c>
      <c r="I25" s="27" t="s">
        <v>118</v>
      </c>
      <c r="J25" s="27" t="s">
        <v>119</v>
      </c>
      <c r="K25" s="27">
        <v>3.0</v>
      </c>
      <c r="L25" s="27">
        <v>50.0</v>
      </c>
      <c r="M25" s="27" t="s">
        <v>112</v>
      </c>
      <c r="N25" s="27">
        <v>4.0</v>
      </c>
      <c r="O25" s="27" t="s">
        <v>1</v>
      </c>
      <c r="P25" s="28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9"/>
      <c r="C26" s="29"/>
      <c r="D26" s="29"/>
      <c r="E26" s="29"/>
      <c r="F26" s="27" t="s">
        <v>120</v>
      </c>
      <c r="G26" s="27" t="s">
        <v>101</v>
      </c>
      <c r="H26" s="27" t="s">
        <v>121</v>
      </c>
      <c r="I26" s="27" t="s">
        <v>122</v>
      </c>
      <c r="J26" s="27" t="s">
        <v>123</v>
      </c>
      <c r="K26" s="27">
        <v>3.0</v>
      </c>
      <c r="L26" s="27">
        <v>35.0</v>
      </c>
      <c r="M26" s="27" t="s">
        <v>116</v>
      </c>
      <c r="N26" s="27">
        <v>4.0</v>
      </c>
      <c r="O26" s="27" t="s">
        <v>1</v>
      </c>
      <c r="P26" s="28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7" t="s">
        <v>124</v>
      </c>
      <c r="C27" s="27" t="s">
        <v>125</v>
      </c>
      <c r="D27" s="27" t="s">
        <v>126</v>
      </c>
      <c r="E27" s="27" t="s">
        <v>127</v>
      </c>
      <c r="F27" s="27" t="s">
        <v>128</v>
      </c>
      <c r="G27" s="27" t="s">
        <v>125</v>
      </c>
      <c r="H27" s="27" t="s">
        <v>129</v>
      </c>
      <c r="I27" s="27" t="s">
        <v>130</v>
      </c>
      <c r="J27" s="27" t="s">
        <v>131</v>
      </c>
      <c r="K27" s="27">
        <v>1.0</v>
      </c>
      <c r="L27" s="27">
        <v>55.0</v>
      </c>
      <c r="M27" s="27" t="s">
        <v>35</v>
      </c>
      <c r="N27" s="27">
        <v>2.0</v>
      </c>
      <c r="O27" s="27" t="s">
        <v>1</v>
      </c>
      <c r="P27" s="28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9"/>
      <c r="C28" s="29"/>
      <c r="D28" s="29"/>
      <c r="E28" s="29"/>
      <c r="F28" s="27" t="s">
        <v>132</v>
      </c>
      <c r="G28" s="27" t="s">
        <v>125</v>
      </c>
      <c r="H28" s="27" t="s">
        <v>133</v>
      </c>
      <c r="I28" s="27" t="s">
        <v>134</v>
      </c>
      <c r="J28" s="27" t="s">
        <v>135</v>
      </c>
      <c r="K28" s="27">
        <v>2.0</v>
      </c>
      <c r="L28" s="27">
        <v>50.0</v>
      </c>
      <c r="M28" s="27" t="s">
        <v>128</v>
      </c>
      <c r="N28" s="27">
        <v>3.0</v>
      </c>
      <c r="O28" s="27" t="s">
        <v>1</v>
      </c>
      <c r="P28" s="28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9"/>
      <c r="C29" s="29"/>
      <c r="D29" s="29"/>
      <c r="E29" s="29"/>
      <c r="F29" s="27" t="s">
        <v>136</v>
      </c>
      <c r="G29" s="27" t="s">
        <v>125</v>
      </c>
      <c r="H29" s="27" t="s">
        <v>137</v>
      </c>
      <c r="I29" s="27" t="s">
        <v>138</v>
      </c>
      <c r="J29" s="27" t="s">
        <v>139</v>
      </c>
      <c r="K29" s="27">
        <v>2.0</v>
      </c>
      <c r="L29" s="27">
        <v>45.0</v>
      </c>
      <c r="M29" s="27" t="s">
        <v>132</v>
      </c>
      <c r="N29" s="27">
        <v>3.0</v>
      </c>
      <c r="O29" s="27" t="s">
        <v>1</v>
      </c>
      <c r="P29" s="28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9"/>
      <c r="C30" s="29"/>
      <c r="D30" s="29"/>
      <c r="E30" s="29"/>
      <c r="F30" s="27" t="s">
        <v>140</v>
      </c>
      <c r="G30" s="27" t="s">
        <v>125</v>
      </c>
      <c r="H30" s="27" t="s">
        <v>141</v>
      </c>
      <c r="I30" s="27" t="s">
        <v>142</v>
      </c>
      <c r="J30" s="27" t="s">
        <v>143</v>
      </c>
      <c r="K30" s="27">
        <v>3.0</v>
      </c>
      <c r="L30" s="27">
        <v>50.0</v>
      </c>
      <c r="M30" s="27" t="s">
        <v>136</v>
      </c>
      <c r="N30" s="27">
        <v>4.0</v>
      </c>
      <c r="O30" s="27" t="s">
        <v>1</v>
      </c>
      <c r="P30" s="28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9"/>
      <c r="C31" s="29"/>
      <c r="D31" s="29"/>
      <c r="E31" s="29"/>
      <c r="F31" s="27" t="s">
        <v>144</v>
      </c>
      <c r="G31" s="27" t="s">
        <v>125</v>
      </c>
      <c r="H31" s="27" t="s">
        <v>145</v>
      </c>
      <c r="I31" s="27" t="s">
        <v>122</v>
      </c>
      <c r="J31" s="27" t="s">
        <v>146</v>
      </c>
      <c r="K31" s="27">
        <v>3.0</v>
      </c>
      <c r="L31" s="27">
        <v>35.0</v>
      </c>
      <c r="M31" s="27" t="s">
        <v>140</v>
      </c>
      <c r="N31" s="27">
        <v>4.0</v>
      </c>
      <c r="O31" s="27" t="s">
        <v>1</v>
      </c>
      <c r="P31" s="28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7" t="s">
        <v>147</v>
      </c>
      <c r="C32" s="27" t="s">
        <v>148</v>
      </c>
      <c r="D32" s="27" t="s">
        <v>149</v>
      </c>
      <c r="E32" s="27" t="s">
        <v>150</v>
      </c>
      <c r="F32" s="27" t="s">
        <v>151</v>
      </c>
      <c r="G32" s="27" t="s">
        <v>148</v>
      </c>
      <c r="H32" s="27" t="s">
        <v>152</v>
      </c>
      <c r="I32" s="27" t="s">
        <v>153</v>
      </c>
      <c r="J32" s="27" t="s">
        <v>154</v>
      </c>
      <c r="K32" s="27">
        <v>1.0</v>
      </c>
      <c r="L32" s="27">
        <v>55.0</v>
      </c>
      <c r="M32" s="27" t="s">
        <v>35</v>
      </c>
      <c r="N32" s="27">
        <v>2.0</v>
      </c>
      <c r="O32" s="27" t="s">
        <v>1</v>
      </c>
      <c r="P32" s="28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9"/>
      <c r="C33" s="29"/>
      <c r="D33" s="29"/>
      <c r="E33" s="29"/>
      <c r="F33" s="27" t="s">
        <v>155</v>
      </c>
      <c r="G33" s="27" t="s">
        <v>148</v>
      </c>
      <c r="H33" s="27" t="s">
        <v>156</v>
      </c>
      <c r="I33" s="27" t="s">
        <v>157</v>
      </c>
      <c r="J33" s="27" t="s">
        <v>158</v>
      </c>
      <c r="K33" s="27">
        <v>2.0</v>
      </c>
      <c r="L33" s="27">
        <v>50.0</v>
      </c>
      <c r="M33" s="27" t="s">
        <v>151</v>
      </c>
      <c r="N33" s="27">
        <v>3.0</v>
      </c>
      <c r="O33" s="27" t="s">
        <v>1</v>
      </c>
      <c r="P33" s="28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9"/>
      <c r="C34" s="29"/>
      <c r="D34" s="29"/>
      <c r="E34" s="29"/>
      <c r="F34" s="27" t="s">
        <v>159</v>
      </c>
      <c r="G34" s="27" t="s">
        <v>148</v>
      </c>
      <c r="H34" s="27" t="s">
        <v>160</v>
      </c>
      <c r="I34" s="27" t="s">
        <v>161</v>
      </c>
      <c r="J34" s="27" t="s">
        <v>115</v>
      </c>
      <c r="K34" s="27">
        <v>2.0</v>
      </c>
      <c r="L34" s="27">
        <v>45.0</v>
      </c>
      <c r="M34" s="27" t="s">
        <v>155</v>
      </c>
      <c r="N34" s="27">
        <v>3.0</v>
      </c>
      <c r="O34" s="27" t="s">
        <v>1</v>
      </c>
      <c r="P34" s="28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9"/>
      <c r="C35" s="29"/>
      <c r="D35" s="29"/>
      <c r="E35" s="29"/>
      <c r="F35" s="27" t="s">
        <v>162</v>
      </c>
      <c r="G35" s="27" t="s">
        <v>148</v>
      </c>
      <c r="H35" s="27" t="s">
        <v>163</v>
      </c>
      <c r="I35" s="27" t="s">
        <v>164</v>
      </c>
      <c r="J35" s="27" t="s">
        <v>165</v>
      </c>
      <c r="K35" s="27">
        <v>3.0</v>
      </c>
      <c r="L35" s="27">
        <v>50.0</v>
      </c>
      <c r="M35" s="27" t="s">
        <v>159</v>
      </c>
      <c r="N35" s="27">
        <v>4.0</v>
      </c>
      <c r="O35" s="27" t="s">
        <v>1</v>
      </c>
      <c r="P35" s="28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9"/>
      <c r="C36" s="29"/>
      <c r="D36" s="29"/>
      <c r="E36" s="29"/>
      <c r="F36" s="27" t="s">
        <v>166</v>
      </c>
      <c r="G36" s="27" t="s">
        <v>148</v>
      </c>
      <c r="H36" s="27" t="s">
        <v>167</v>
      </c>
      <c r="I36" s="27" t="s">
        <v>122</v>
      </c>
      <c r="J36" s="27" t="s">
        <v>168</v>
      </c>
      <c r="K36" s="27">
        <v>3.0</v>
      </c>
      <c r="L36" s="27">
        <v>35.0</v>
      </c>
      <c r="M36" s="27" t="s">
        <v>162</v>
      </c>
      <c r="N36" s="27">
        <v>4.0</v>
      </c>
      <c r="O36" s="27" t="s">
        <v>1</v>
      </c>
      <c r="P36" s="30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1"/>
      <c r="C37" s="32"/>
      <c r="D37" s="33"/>
      <c r="E37" s="31"/>
      <c r="F37" s="31"/>
      <c r="G37" s="31"/>
      <c r="H37" s="31"/>
      <c r="I37" s="31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1"/>
      <c r="C38" s="31"/>
      <c r="D38" s="31"/>
      <c r="E38" s="31"/>
      <c r="F38" s="31"/>
      <c r="G38" s="32"/>
      <c r="H38" s="33"/>
      <c r="I38" s="3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1"/>
      <c r="C39" s="31"/>
      <c r="D39" s="31"/>
      <c r="E39" s="31"/>
      <c r="F39" s="31"/>
      <c r="G39" s="32"/>
      <c r="H39" s="33"/>
      <c r="I39" s="3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1"/>
      <c r="C40" s="31"/>
      <c r="D40" s="31"/>
      <c r="E40" s="31"/>
      <c r="F40" s="31"/>
      <c r="G40" s="32"/>
      <c r="H40" s="33"/>
      <c r="I40" s="3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C41" s="32"/>
      <c r="D41" s="31"/>
      <c r="E41" s="31"/>
      <c r="F41" s="31"/>
      <c r="G41" s="32"/>
      <c r="H41" s="33"/>
      <c r="I41" s="3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35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P1001" s="4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P1002" s="4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P1003" s="4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72:P73">
    <cfRule type="expression" dxfId="0" priority="1" stopIfTrue="1">
      <formula>#REF!="Done"</formula>
    </cfRule>
  </conditionalFormatting>
  <conditionalFormatting sqref="P72:P73">
    <cfRule type="expression" dxfId="1" priority="2" stopIfTrue="1">
      <formula>#REF!="Ongoing"</formula>
    </cfRule>
  </conditionalFormatting>
  <conditionalFormatting sqref="P72:P73">
    <cfRule type="expression" dxfId="2" priority="3" stopIfTrue="1">
      <formula>#REF!="Removed"</formula>
    </cfRule>
  </conditionalFormatting>
  <conditionalFormatting sqref="P27">
    <cfRule type="expression" dxfId="0" priority="4" stopIfTrue="1">
      <formula>#REF!="Done"</formula>
    </cfRule>
  </conditionalFormatting>
  <conditionalFormatting sqref="P27">
    <cfRule type="expression" dxfId="1" priority="5" stopIfTrue="1">
      <formula>#REF!="Ongoing"</formula>
    </cfRule>
  </conditionalFormatting>
  <conditionalFormatting sqref="P27">
    <cfRule type="expression" dxfId="2" priority="6" stopIfTrue="1">
      <formula>#REF!="Removed"</formula>
    </cfRule>
  </conditionalFormatting>
  <conditionalFormatting sqref="P83">
    <cfRule type="expression" dxfId="0" priority="7" stopIfTrue="1">
      <formula>$O48="Done"</formula>
    </cfRule>
  </conditionalFormatting>
  <conditionalFormatting sqref="P83">
    <cfRule type="expression" dxfId="1" priority="8" stopIfTrue="1">
      <formula>$O48="Ongoing"</formula>
    </cfRule>
  </conditionalFormatting>
  <conditionalFormatting sqref="P83">
    <cfRule type="expression" dxfId="2" priority="9" stopIfTrue="1">
      <formula>$O48="Removed"</formula>
    </cfRule>
  </conditionalFormatting>
  <conditionalFormatting sqref="P7:P1003 B37:O1003">
    <cfRule type="expression" dxfId="0" priority="10" stopIfTrue="1">
      <formula>$O7="Terminado"</formula>
    </cfRule>
  </conditionalFormatting>
  <conditionalFormatting sqref="P7:P1003 B37:O1003">
    <cfRule type="expression" dxfId="1" priority="11" stopIfTrue="1">
      <formula>$O7="En Progreso"</formula>
    </cfRule>
  </conditionalFormatting>
  <conditionalFormatting sqref="P7:P1003 B37:O1003">
    <cfRule type="expression" dxfId="2" priority="12" stopIfTrue="1">
      <formula>$O7="Eliminado"</formula>
    </cfRule>
  </conditionalFormatting>
  <conditionalFormatting sqref="R3">
    <cfRule type="expression" dxfId="0" priority="13" stopIfTrue="1">
      <formula>$O14="Done"</formula>
    </cfRule>
  </conditionalFormatting>
  <conditionalFormatting sqref="R3">
    <cfRule type="expression" dxfId="1" priority="14" stopIfTrue="1">
      <formula>$O14="In Progress"</formula>
    </cfRule>
  </conditionalFormatting>
  <conditionalFormatting sqref="R3">
    <cfRule type="expression" dxfId="2" priority="15" stopIfTrue="1">
      <formula>$O14="Removed"</formula>
    </cfRule>
  </conditionalFormatting>
  <conditionalFormatting sqref="R1">
    <cfRule type="expression" dxfId="0" priority="16" stopIfTrue="1">
      <formula>$O12="Done"</formula>
    </cfRule>
  </conditionalFormatting>
  <conditionalFormatting sqref="R1">
    <cfRule type="expression" dxfId="1" priority="17" stopIfTrue="1">
      <formula>$O12="In Progress"</formula>
    </cfRule>
  </conditionalFormatting>
  <conditionalFormatting sqref="R1">
    <cfRule type="expression" dxfId="2" priority="18" stopIfTrue="1">
      <formula>$O12="Removed"</formula>
    </cfRule>
  </conditionalFormatting>
  <dataValidations>
    <dataValidation type="list" allowBlank="1" sqref="O6 O37:O57 O59:O168">
      <formula1>"Por Hacer,En Progreso,Terminado,Eliminado"</formula1>
    </dataValidation>
    <dataValidation type="list" allowBlank="1" showErrorMessage="1" sqref="K37:K4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9.63"/>
    <col customWidth="1" min="6" max="6" width="29.0"/>
    <col customWidth="1" min="7" max="7" width="44.13"/>
    <col customWidth="1" min="8" max="8" width="25.88"/>
    <col customWidth="1" min="10" max="10" width="13.75"/>
  </cols>
  <sheetData>
    <row r="4">
      <c r="A4" s="36" t="s">
        <v>12</v>
      </c>
      <c r="B4" s="36" t="s">
        <v>13</v>
      </c>
      <c r="C4" s="36" t="s">
        <v>14</v>
      </c>
      <c r="D4" s="36" t="s">
        <v>15</v>
      </c>
      <c r="E4" s="36" t="s">
        <v>16</v>
      </c>
      <c r="F4" s="36" t="s">
        <v>17</v>
      </c>
      <c r="G4" s="36" t="s">
        <v>18</v>
      </c>
      <c r="H4" s="36" t="s">
        <v>19</v>
      </c>
      <c r="I4" s="36" t="s">
        <v>20</v>
      </c>
      <c r="J4" s="36" t="s">
        <v>21</v>
      </c>
      <c r="K4" s="36" t="s">
        <v>22</v>
      </c>
      <c r="L4" s="36" t="s">
        <v>23</v>
      </c>
      <c r="M4" s="36" t="s">
        <v>24</v>
      </c>
      <c r="N4" s="36" t="s">
        <v>25</v>
      </c>
      <c r="O4" s="36" t="s">
        <v>26</v>
      </c>
    </row>
    <row r="5">
      <c r="A5" s="33" t="s">
        <v>27</v>
      </c>
      <c r="B5" s="33" t="s">
        <v>28</v>
      </c>
      <c r="C5" s="33" t="s">
        <v>29</v>
      </c>
      <c r="D5" s="33" t="s">
        <v>30</v>
      </c>
      <c r="E5" s="33" t="s">
        <v>31</v>
      </c>
      <c r="F5" s="33" t="s">
        <v>28</v>
      </c>
      <c r="G5" s="33" t="s">
        <v>32</v>
      </c>
      <c r="H5" s="33" t="s">
        <v>33</v>
      </c>
      <c r="I5" s="33" t="s">
        <v>34</v>
      </c>
      <c r="J5" s="33">
        <v>1.0</v>
      </c>
      <c r="K5" s="33">
        <v>59.0</v>
      </c>
      <c r="L5" s="33" t="s">
        <v>35</v>
      </c>
      <c r="M5" s="33">
        <v>1.0</v>
      </c>
      <c r="N5" s="33" t="s">
        <v>1</v>
      </c>
    </row>
    <row r="6">
      <c r="E6" s="33" t="s">
        <v>36</v>
      </c>
      <c r="F6" s="33" t="s">
        <v>28</v>
      </c>
      <c r="G6" s="33" t="s">
        <v>37</v>
      </c>
      <c r="H6" s="33" t="s">
        <v>38</v>
      </c>
      <c r="I6" s="33" t="s">
        <v>39</v>
      </c>
      <c r="J6" s="33">
        <v>3.0</v>
      </c>
      <c r="K6" s="33">
        <v>24.0</v>
      </c>
      <c r="L6" s="33" t="s">
        <v>31</v>
      </c>
      <c r="M6" s="33">
        <v>1.0</v>
      </c>
      <c r="N6" s="33" t="s">
        <v>1</v>
      </c>
    </row>
    <row r="7">
      <c r="E7" s="33" t="s">
        <v>40</v>
      </c>
      <c r="F7" s="33" t="s">
        <v>28</v>
      </c>
      <c r="G7" s="33" t="s">
        <v>41</v>
      </c>
      <c r="H7" s="33" t="s">
        <v>42</v>
      </c>
      <c r="I7" s="33" t="s">
        <v>43</v>
      </c>
      <c r="J7" s="33">
        <v>7.0</v>
      </c>
      <c r="K7" s="33">
        <v>35.0</v>
      </c>
      <c r="L7" s="33" t="s">
        <v>36</v>
      </c>
      <c r="M7" s="33">
        <v>1.0</v>
      </c>
      <c r="N7" s="33" t="s">
        <v>1</v>
      </c>
    </row>
    <row r="8">
      <c r="E8" s="33" t="s">
        <v>44</v>
      </c>
      <c r="F8" s="33" t="s">
        <v>28</v>
      </c>
      <c r="G8" s="33" t="s">
        <v>45</v>
      </c>
      <c r="H8" s="33" t="s">
        <v>46</v>
      </c>
      <c r="I8" s="33" t="s">
        <v>47</v>
      </c>
      <c r="J8" s="33">
        <v>8.0</v>
      </c>
      <c r="K8" s="33">
        <v>20.0</v>
      </c>
      <c r="L8" s="33" t="s">
        <v>48</v>
      </c>
      <c r="M8" s="33">
        <v>1.0</v>
      </c>
      <c r="N8" s="33" t="s">
        <v>1</v>
      </c>
    </row>
    <row r="9">
      <c r="E9" s="33" t="s">
        <v>49</v>
      </c>
      <c r="F9" s="33" t="s">
        <v>28</v>
      </c>
      <c r="G9" s="33" t="s">
        <v>50</v>
      </c>
      <c r="H9" s="33" t="s">
        <v>51</v>
      </c>
      <c r="I9" s="33" t="s">
        <v>52</v>
      </c>
      <c r="J9" s="33">
        <v>5.0</v>
      </c>
      <c r="K9" s="33">
        <v>24.0</v>
      </c>
      <c r="L9" s="33" t="s">
        <v>31</v>
      </c>
      <c r="M9" s="33">
        <v>1.0</v>
      </c>
      <c r="N9" s="33" t="s">
        <v>1</v>
      </c>
    </row>
    <row r="10">
      <c r="A10" s="33" t="s">
        <v>53</v>
      </c>
      <c r="B10" s="33" t="s">
        <v>54</v>
      </c>
      <c r="C10" s="33" t="s">
        <v>55</v>
      </c>
      <c r="D10" s="33" t="s">
        <v>56</v>
      </c>
      <c r="E10" s="33" t="s">
        <v>57</v>
      </c>
      <c r="F10" s="33" t="s">
        <v>54</v>
      </c>
      <c r="G10" s="33" t="s">
        <v>58</v>
      </c>
      <c r="H10" s="33" t="s">
        <v>59</v>
      </c>
      <c r="I10" s="33" t="s">
        <v>60</v>
      </c>
      <c r="J10" s="33">
        <v>1.0</v>
      </c>
      <c r="K10" s="33">
        <v>35.0</v>
      </c>
      <c r="L10" s="33" t="s">
        <v>35</v>
      </c>
      <c r="M10" s="33">
        <v>2.0</v>
      </c>
      <c r="N10" s="33" t="s">
        <v>1</v>
      </c>
    </row>
    <row r="11">
      <c r="E11" s="33" t="s">
        <v>61</v>
      </c>
      <c r="F11" s="33" t="s">
        <v>54</v>
      </c>
      <c r="G11" s="33" t="s">
        <v>62</v>
      </c>
      <c r="H11" s="33" t="s">
        <v>63</v>
      </c>
      <c r="I11" s="33" t="s">
        <v>64</v>
      </c>
      <c r="J11" s="33">
        <v>3.0</v>
      </c>
      <c r="K11" s="33">
        <v>48.0</v>
      </c>
      <c r="L11" s="33" t="s">
        <v>57</v>
      </c>
      <c r="M11" s="33">
        <v>2.0</v>
      </c>
      <c r="N11" s="33" t="s">
        <v>1</v>
      </c>
    </row>
    <row r="12">
      <c r="E12" s="33" t="s">
        <v>48</v>
      </c>
      <c r="F12" s="33" t="s">
        <v>54</v>
      </c>
      <c r="G12" s="33" t="s">
        <v>65</v>
      </c>
      <c r="H12" s="33" t="s">
        <v>66</v>
      </c>
      <c r="I12" s="33" t="s">
        <v>67</v>
      </c>
      <c r="J12" s="33">
        <v>2.0</v>
      </c>
      <c r="K12" s="33">
        <v>40.0</v>
      </c>
      <c r="L12" s="33" t="s">
        <v>61</v>
      </c>
      <c r="M12" s="33">
        <v>3.0</v>
      </c>
      <c r="N12" s="33" t="s">
        <v>1</v>
      </c>
    </row>
    <row r="13">
      <c r="E13" s="33" t="s">
        <v>68</v>
      </c>
      <c r="F13" s="33" t="s">
        <v>54</v>
      </c>
      <c r="G13" s="33" t="s">
        <v>69</v>
      </c>
      <c r="H13" s="33" t="s">
        <v>70</v>
      </c>
      <c r="I13" s="33" t="s">
        <v>71</v>
      </c>
      <c r="J13" s="33">
        <v>2.0</v>
      </c>
      <c r="K13" s="33">
        <v>35.0</v>
      </c>
      <c r="L13" s="33" t="s">
        <v>48</v>
      </c>
      <c r="M13" s="33">
        <v>3.0</v>
      </c>
      <c r="N13" s="33" t="s">
        <v>1</v>
      </c>
    </row>
    <row r="14">
      <c r="E14" s="33" t="s">
        <v>72</v>
      </c>
      <c r="F14" s="33" t="s">
        <v>54</v>
      </c>
      <c r="G14" s="33" t="s">
        <v>73</v>
      </c>
      <c r="H14" s="33" t="s">
        <v>74</v>
      </c>
      <c r="I14" s="33" t="s">
        <v>75</v>
      </c>
      <c r="J14" s="33">
        <v>3.0</v>
      </c>
      <c r="K14" s="33">
        <v>45.0</v>
      </c>
      <c r="L14" s="33" t="s">
        <v>68</v>
      </c>
      <c r="M14" s="33">
        <v>4.0</v>
      </c>
      <c r="N14" s="33" t="s">
        <v>1</v>
      </c>
    </row>
    <row r="15">
      <c r="A15" s="33" t="s">
        <v>76</v>
      </c>
      <c r="B15" s="33" t="s">
        <v>77</v>
      </c>
      <c r="C15" s="33" t="s">
        <v>78</v>
      </c>
      <c r="D15" s="33" t="s">
        <v>79</v>
      </c>
      <c r="E15" s="33" t="s">
        <v>80</v>
      </c>
      <c r="F15" s="33" t="s">
        <v>77</v>
      </c>
      <c r="G15" s="33" t="s">
        <v>81</v>
      </c>
      <c r="H15" s="33" t="s">
        <v>82</v>
      </c>
      <c r="I15" s="33" t="s">
        <v>83</v>
      </c>
      <c r="J15" s="33">
        <v>1.0</v>
      </c>
      <c r="K15" s="33">
        <v>30.0</v>
      </c>
      <c r="L15" s="33" t="s">
        <v>35</v>
      </c>
      <c r="M15" s="33">
        <v>1.0</v>
      </c>
      <c r="N15" s="33" t="s">
        <v>1</v>
      </c>
    </row>
    <row r="16">
      <c r="E16" s="33" t="s">
        <v>84</v>
      </c>
      <c r="F16" s="33" t="s">
        <v>77</v>
      </c>
      <c r="G16" s="33" t="s">
        <v>85</v>
      </c>
      <c r="H16" s="33" t="s">
        <v>86</v>
      </c>
      <c r="I16" s="33" t="s">
        <v>87</v>
      </c>
      <c r="J16" s="33">
        <v>2.0</v>
      </c>
      <c r="K16" s="33">
        <v>40.0</v>
      </c>
      <c r="L16" s="33" t="s">
        <v>80</v>
      </c>
      <c r="M16" s="33">
        <v>2.0</v>
      </c>
      <c r="N16" s="33" t="s">
        <v>1</v>
      </c>
    </row>
    <row r="17">
      <c r="E17" s="33" t="s">
        <v>88</v>
      </c>
      <c r="F17" s="33" t="s">
        <v>77</v>
      </c>
      <c r="G17" s="33" t="s">
        <v>89</v>
      </c>
      <c r="H17" s="33" t="s">
        <v>90</v>
      </c>
      <c r="I17" s="33" t="s">
        <v>91</v>
      </c>
      <c r="J17" s="33">
        <v>2.0</v>
      </c>
      <c r="K17" s="33">
        <v>35.0</v>
      </c>
      <c r="L17" s="33" t="s">
        <v>84</v>
      </c>
      <c r="M17" s="33">
        <v>2.0</v>
      </c>
      <c r="N17" s="33" t="s">
        <v>1</v>
      </c>
    </row>
    <row r="18">
      <c r="E18" s="33" t="s">
        <v>92</v>
      </c>
      <c r="F18" s="33" t="s">
        <v>77</v>
      </c>
      <c r="G18" s="33" t="s">
        <v>93</v>
      </c>
      <c r="H18" s="33" t="s">
        <v>94</v>
      </c>
      <c r="I18" s="33" t="s">
        <v>95</v>
      </c>
      <c r="J18" s="33">
        <v>3.0</v>
      </c>
      <c r="K18" s="33">
        <v>40.0</v>
      </c>
      <c r="L18" s="33" t="s">
        <v>88</v>
      </c>
      <c r="M18" s="33">
        <v>3.0</v>
      </c>
      <c r="N18" s="33" t="s">
        <v>1</v>
      </c>
    </row>
    <row r="19">
      <c r="E19" s="33" t="s">
        <v>96</v>
      </c>
      <c r="F19" s="33" t="s">
        <v>77</v>
      </c>
      <c r="G19" s="33" t="s">
        <v>97</v>
      </c>
      <c r="H19" s="33" t="s">
        <v>98</v>
      </c>
      <c r="I19" s="33" t="s">
        <v>99</v>
      </c>
      <c r="J19" s="33">
        <v>3.0</v>
      </c>
      <c r="K19" s="33">
        <v>45.0</v>
      </c>
      <c r="L19" s="33" t="s">
        <v>92</v>
      </c>
      <c r="M19" s="33">
        <v>4.0</v>
      </c>
      <c r="N19" s="33" t="s">
        <v>1</v>
      </c>
    </row>
    <row r="20">
      <c r="A20" s="33" t="s">
        <v>100</v>
      </c>
      <c r="B20" s="33" t="s">
        <v>101</v>
      </c>
      <c r="C20" s="33" t="s">
        <v>102</v>
      </c>
      <c r="D20" s="33" t="s">
        <v>103</v>
      </c>
      <c r="E20" s="33" t="s">
        <v>104</v>
      </c>
      <c r="F20" s="33" t="s">
        <v>101</v>
      </c>
      <c r="G20" s="33" t="s">
        <v>105</v>
      </c>
      <c r="H20" s="33" t="s">
        <v>106</v>
      </c>
      <c r="I20" s="33" t="s">
        <v>107</v>
      </c>
      <c r="J20" s="33">
        <v>1.0</v>
      </c>
      <c r="K20" s="33">
        <v>55.0</v>
      </c>
      <c r="L20" s="33" t="s">
        <v>35</v>
      </c>
      <c r="M20" s="33">
        <v>2.0</v>
      </c>
      <c r="N20" s="33" t="s">
        <v>1</v>
      </c>
    </row>
    <row r="21">
      <c r="E21" s="33" t="s">
        <v>108</v>
      </c>
      <c r="F21" s="33" t="s">
        <v>101</v>
      </c>
      <c r="G21" s="33" t="s">
        <v>109</v>
      </c>
      <c r="H21" s="33" t="s">
        <v>110</v>
      </c>
      <c r="I21" s="33" t="s">
        <v>111</v>
      </c>
      <c r="J21" s="33">
        <v>2.0</v>
      </c>
      <c r="K21" s="33">
        <v>50.0</v>
      </c>
      <c r="L21" s="33" t="s">
        <v>104</v>
      </c>
      <c r="M21" s="33">
        <v>3.0</v>
      </c>
      <c r="N21" s="33" t="s">
        <v>1</v>
      </c>
    </row>
    <row r="22">
      <c r="E22" s="33" t="s">
        <v>112</v>
      </c>
      <c r="F22" s="33" t="s">
        <v>101</v>
      </c>
      <c r="G22" s="33" t="s">
        <v>113</v>
      </c>
      <c r="H22" s="33" t="s">
        <v>114</v>
      </c>
      <c r="I22" s="33" t="s">
        <v>115</v>
      </c>
      <c r="J22" s="33">
        <v>2.0</v>
      </c>
      <c r="K22" s="33">
        <v>45.0</v>
      </c>
      <c r="L22" s="33" t="s">
        <v>108</v>
      </c>
      <c r="M22" s="33">
        <v>3.0</v>
      </c>
      <c r="N22" s="33" t="s">
        <v>1</v>
      </c>
    </row>
    <row r="23">
      <c r="E23" s="33" t="s">
        <v>116</v>
      </c>
      <c r="F23" s="33" t="s">
        <v>101</v>
      </c>
      <c r="G23" s="33" t="s">
        <v>117</v>
      </c>
      <c r="H23" s="33" t="s">
        <v>118</v>
      </c>
      <c r="I23" s="33" t="s">
        <v>119</v>
      </c>
      <c r="J23" s="33">
        <v>3.0</v>
      </c>
      <c r="K23" s="33">
        <v>50.0</v>
      </c>
      <c r="L23" s="33" t="s">
        <v>112</v>
      </c>
      <c r="M23" s="33">
        <v>4.0</v>
      </c>
      <c r="N23" s="33" t="s">
        <v>1</v>
      </c>
    </row>
    <row r="24">
      <c r="E24" s="33" t="s">
        <v>120</v>
      </c>
      <c r="F24" s="33" t="s">
        <v>101</v>
      </c>
      <c r="G24" s="33" t="s">
        <v>121</v>
      </c>
      <c r="H24" s="33" t="s">
        <v>122</v>
      </c>
      <c r="I24" s="33" t="s">
        <v>123</v>
      </c>
      <c r="J24" s="33">
        <v>3.0</v>
      </c>
      <c r="K24" s="33">
        <v>35.0</v>
      </c>
      <c r="L24" s="33" t="s">
        <v>116</v>
      </c>
      <c r="M24" s="33">
        <v>4.0</v>
      </c>
      <c r="N24" s="33" t="s">
        <v>1</v>
      </c>
    </row>
    <row r="25">
      <c r="A25" s="33" t="s">
        <v>124</v>
      </c>
      <c r="B25" s="33" t="s">
        <v>125</v>
      </c>
      <c r="C25" s="33" t="s">
        <v>126</v>
      </c>
      <c r="D25" s="33" t="s">
        <v>127</v>
      </c>
      <c r="E25" s="33" t="s">
        <v>128</v>
      </c>
      <c r="F25" s="33" t="s">
        <v>125</v>
      </c>
      <c r="G25" s="33" t="s">
        <v>129</v>
      </c>
      <c r="H25" s="33" t="s">
        <v>130</v>
      </c>
      <c r="I25" s="33" t="s">
        <v>131</v>
      </c>
      <c r="J25" s="33">
        <v>1.0</v>
      </c>
      <c r="K25" s="33">
        <v>55.0</v>
      </c>
      <c r="L25" s="33" t="s">
        <v>35</v>
      </c>
      <c r="M25" s="33">
        <v>2.0</v>
      </c>
      <c r="N25" s="33" t="s">
        <v>1</v>
      </c>
    </row>
    <row r="26">
      <c r="E26" s="33" t="s">
        <v>132</v>
      </c>
      <c r="F26" s="33" t="s">
        <v>125</v>
      </c>
      <c r="G26" s="33" t="s">
        <v>133</v>
      </c>
      <c r="H26" s="33" t="s">
        <v>134</v>
      </c>
      <c r="I26" s="33" t="s">
        <v>135</v>
      </c>
      <c r="J26" s="33">
        <v>2.0</v>
      </c>
      <c r="K26" s="33">
        <v>50.0</v>
      </c>
      <c r="L26" s="33" t="s">
        <v>128</v>
      </c>
      <c r="M26" s="33">
        <v>3.0</v>
      </c>
      <c r="N26" s="33" t="s">
        <v>1</v>
      </c>
    </row>
    <row r="27">
      <c r="E27" s="33" t="s">
        <v>136</v>
      </c>
      <c r="F27" s="33" t="s">
        <v>125</v>
      </c>
      <c r="G27" s="33" t="s">
        <v>137</v>
      </c>
      <c r="H27" s="33" t="s">
        <v>138</v>
      </c>
      <c r="I27" s="33" t="s">
        <v>139</v>
      </c>
      <c r="J27" s="33">
        <v>2.0</v>
      </c>
      <c r="K27" s="33">
        <v>45.0</v>
      </c>
      <c r="L27" s="33" t="s">
        <v>132</v>
      </c>
      <c r="M27" s="33">
        <v>3.0</v>
      </c>
      <c r="N27" s="33" t="s">
        <v>1</v>
      </c>
    </row>
    <row r="28">
      <c r="E28" s="33" t="s">
        <v>140</v>
      </c>
      <c r="F28" s="33" t="s">
        <v>125</v>
      </c>
      <c r="G28" s="33" t="s">
        <v>141</v>
      </c>
      <c r="H28" s="33" t="s">
        <v>142</v>
      </c>
      <c r="I28" s="33" t="s">
        <v>143</v>
      </c>
      <c r="J28" s="33">
        <v>3.0</v>
      </c>
      <c r="K28" s="33">
        <v>50.0</v>
      </c>
      <c r="L28" s="33" t="s">
        <v>136</v>
      </c>
      <c r="M28" s="33">
        <v>4.0</v>
      </c>
      <c r="N28" s="33" t="s">
        <v>1</v>
      </c>
    </row>
    <row r="29">
      <c r="E29" s="33" t="s">
        <v>144</v>
      </c>
      <c r="F29" s="33" t="s">
        <v>125</v>
      </c>
      <c r="G29" s="33" t="s">
        <v>145</v>
      </c>
      <c r="H29" s="33" t="s">
        <v>122</v>
      </c>
      <c r="I29" s="33" t="s">
        <v>146</v>
      </c>
      <c r="J29" s="33">
        <v>3.0</v>
      </c>
      <c r="K29" s="33">
        <v>15.0</v>
      </c>
      <c r="L29" s="33" t="s">
        <v>140</v>
      </c>
      <c r="M29" s="33">
        <v>4.0</v>
      </c>
      <c r="N29" s="33" t="s">
        <v>1</v>
      </c>
    </row>
    <row r="30">
      <c r="A30" s="33" t="s">
        <v>147</v>
      </c>
      <c r="B30" s="33" t="s">
        <v>148</v>
      </c>
      <c r="C30" s="33" t="s">
        <v>149</v>
      </c>
      <c r="D30" s="33" t="s">
        <v>150</v>
      </c>
      <c r="E30" s="33" t="s">
        <v>151</v>
      </c>
      <c r="F30" s="33" t="s">
        <v>148</v>
      </c>
      <c r="G30" s="33" t="s">
        <v>152</v>
      </c>
      <c r="H30" s="33" t="s">
        <v>153</v>
      </c>
      <c r="I30" s="33" t="s">
        <v>154</v>
      </c>
      <c r="J30" s="33">
        <v>1.0</v>
      </c>
      <c r="K30" s="33">
        <v>55.0</v>
      </c>
      <c r="L30" s="33" t="s">
        <v>35</v>
      </c>
      <c r="M30" s="33">
        <v>2.0</v>
      </c>
      <c r="N30" s="33" t="s">
        <v>1</v>
      </c>
    </row>
    <row r="31">
      <c r="E31" s="33" t="s">
        <v>155</v>
      </c>
      <c r="F31" s="33" t="s">
        <v>148</v>
      </c>
      <c r="G31" s="33" t="s">
        <v>156</v>
      </c>
      <c r="H31" s="33" t="s">
        <v>157</v>
      </c>
      <c r="I31" s="33" t="s">
        <v>158</v>
      </c>
      <c r="J31" s="33">
        <v>2.0</v>
      </c>
      <c r="K31" s="33">
        <v>50.0</v>
      </c>
      <c r="L31" s="33" t="s">
        <v>151</v>
      </c>
      <c r="M31" s="33">
        <v>3.0</v>
      </c>
      <c r="N31" s="33" t="s">
        <v>1</v>
      </c>
    </row>
    <row r="32">
      <c r="E32" s="33" t="s">
        <v>159</v>
      </c>
      <c r="F32" s="33" t="s">
        <v>148</v>
      </c>
      <c r="G32" s="33" t="s">
        <v>160</v>
      </c>
      <c r="H32" s="33" t="s">
        <v>161</v>
      </c>
      <c r="I32" s="33" t="s">
        <v>115</v>
      </c>
      <c r="J32" s="33">
        <v>2.0</v>
      </c>
      <c r="K32" s="33">
        <v>45.0</v>
      </c>
      <c r="L32" s="33" t="s">
        <v>155</v>
      </c>
      <c r="M32" s="33">
        <v>3.0</v>
      </c>
      <c r="N32" s="33" t="s">
        <v>1</v>
      </c>
    </row>
    <row r="33">
      <c r="E33" s="33" t="s">
        <v>162</v>
      </c>
      <c r="F33" s="33" t="s">
        <v>148</v>
      </c>
      <c r="G33" s="33" t="s">
        <v>163</v>
      </c>
      <c r="H33" s="33" t="s">
        <v>164</v>
      </c>
      <c r="I33" s="33" t="s">
        <v>165</v>
      </c>
      <c r="J33" s="33">
        <v>3.0</v>
      </c>
      <c r="K33" s="33">
        <v>50.0</v>
      </c>
      <c r="L33" s="33" t="s">
        <v>159</v>
      </c>
      <c r="M33" s="33">
        <v>4.0</v>
      </c>
      <c r="N33" s="33" t="s">
        <v>1</v>
      </c>
    </row>
    <row r="34">
      <c r="E34" s="33" t="s">
        <v>166</v>
      </c>
      <c r="F34" s="33" t="s">
        <v>148</v>
      </c>
      <c r="G34" s="33" t="s">
        <v>167</v>
      </c>
      <c r="H34" s="33" t="s">
        <v>122</v>
      </c>
      <c r="I34" s="33" t="s">
        <v>168</v>
      </c>
      <c r="J34" s="33">
        <v>3.0</v>
      </c>
      <c r="K34" s="33">
        <v>35.0</v>
      </c>
      <c r="L34" s="33" t="s">
        <v>162</v>
      </c>
      <c r="M34" s="33">
        <v>4.0</v>
      </c>
      <c r="N34" s="33" t="s">
        <v>1</v>
      </c>
    </row>
    <row r="36">
      <c r="A36" s="33" t="s">
        <v>169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1.25"/>
    <col customWidth="1" min="8" max="8" width="22.0"/>
    <col customWidth="1" min="9" max="9" width="59.13"/>
    <col customWidth="1" min="10" max="26" width="9.13"/>
  </cols>
  <sheetData>
    <row r="1" ht="12.75" customHeight="1">
      <c r="B1" s="37"/>
      <c r="H1" s="17"/>
    </row>
    <row r="2" ht="12.75" customHeight="1">
      <c r="B2" s="38" t="s">
        <v>24</v>
      </c>
      <c r="C2" s="38" t="s">
        <v>170</v>
      </c>
      <c r="D2" s="38" t="s">
        <v>171</v>
      </c>
      <c r="E2" s="38" t="s">
        <v>172</v>
      </c>
      <c r="F2" s="38" t="s">
        <v>22</v>
      </c>
      <c r="G2" s="39" t="s">
        <v>25</v>
      </c>
      <c r="H2" s="38" t="s">
        <v>173</v>
      </c>
      <c r="I2" s="39" t="s">
        <v>174</v>
      </c>
      <c r="J2" s="40"/>
    </row>
    <row r="3" ht="12.75" customHeight="1">
      <c r="B3" s="41">
        <v>1.0</v>
      </c>
      <c r="C3" s="42">
        <v>45525.0</v>
      </c>
      <c r="D3" s="43">
        <v>15.0</v>
      </c>
      <c r="E3" s="44">
        <f t="shared" ref="E3:E8" si="1">IF(AND(C3&lt;&gt;"",D3&lt;&gt;""),C3+D3-1,"")</f>
        <v>45539</v>
      </c>
      <c r="F3" s="41">
        <f>IF(B3="","",SUMIF('Backlog del Producto'!N$7:N$108,Sprints!B3,'Backlog del Producto'!L$7:L$108))</f>
        <v>192</v>
      </c>
      <c r="G3" s="45" t="s">
        <v>4</v>
      </c>
      <c r="H3" s="46">
        <v>45577.0</v>
      </c>
      <c r="I3" s="47" t="s">
        <v>175</v>
      </c>
    </row>
    <row r="4" ht="12.75" customHeight="1">
      <c r="B4" s="41">
        <v>2.0</v>
      </c>
      <c r="C4" s="48">
        <f t="shared" ref="C4:C8" si="2">IF(AND(C3&lt;&gt;"",D3&lt;&gt;"",D4&lt;&gt;""),C3+D3,"")</f>
        <v>45540</v>
      </c>
      <c r="D4" s="43">
        <v>14.0</v>
      </c>
      <c r="E4" s="44">
        <f t="shared" si="1"/>
        <v>45553</v>
      </c>
      <c r="F4" s="41">
        <f>IF(B4="","",SUMIF('Backlog del Producto'!N$7:N$108,Sprints!B4,'Backlog del Producto'!L$7:L$108))</f>
        <v>323</v>
      </c>
      <c r="G4" s="49" t="s">
        <v>4</v>
      </c>
      <c r="H4" s="46">
        <v>45577.0</v>
      </c>
      <c r="I4" s="47" t="s">
        <v>176</v>
      </c>
    </row>
    <row r="5" ht="12.75" customHeight="1">
      <c r="B5" s="41">
        <v>3.0</v>
      </c>
      <c r="C5" s="48">
        <f t="shared" si="2"/>
        <v>45554</v>
      </c>
      <c r="D5" s="43">
        <v>21.0</v>
      </c>
      <c r="E5" s="44">
        <f t="shared" si="1"/>
        <v>45574</v>
      </c>
      <c r="F5" s="41">
        <f>IF(B5="","",SUMIF('Backlog del Producto'!N$7:N$108,Sprints!B5,'Backlog del Producto'!L$7:L$108))</f>
        <v>400</v>
      </c>
      <c r="G5" s="45" t="s">
        <v>177</v>
      </c>
      <c r="H5" s="46">
        <v>45577.0</v>
      </c>
      <c r="I5" s="50" t="s">
        <v>178</v>
      </c>
    </row>
    <row r="6" ht="12.75" customHeight="1">
      <c r="B6" s="41">
        <v>4.0</v>
      </c>
      <c r="C6" s="48">
        <f t="shared" si="2"/>
        <v>45575</v>
      </c>
      <c r="D6" s="43">
        <v>28.0</v>
      </c>
      <c r="E6" s="44">
        <f t="shared" si="1"/>
        <v>45602</v>
      </c>
      <c r="F6" s="41">
        <f>IF(B6="","",SUMIF('Backlog del Producto'!N$7:N$108,Sprints!B6,'Backlog del Producto'!L$7:L$108))</f>
        <v>345</v>
      </c>
      <c r="G6" s="45" t="s">
        <v>177</v>
      </c>
      <c r="H6" s="51">
        <v>45605.0</v>
      </c>
      <c r="I6" s="47" t="s">
        <v>179</v>
      </c>
    </row>
    <row r="7" ht="12.75" customHeight="1">
      <c r="B7" s="41">
        <v>5.0</v>
      </c>
      <c r="C7" s="48">
        <f t="shared" si="2"/>
        <v>45603</v>
      </c>
      <c r="D7" s="52">
        <v>14.0</v>
      </c>
      <c r="E7" s="44">
        <f t="shared" si="1"/>
        <v>45616</v>
      </c>
      <c r="F7" s="53">
        <v>210.0</v>
      </c>
      <c r="G7" s="45" t="s">
        <v>177</v>
      </c>
      <c r="H7" s="51">
        <v>45619.0</v>
      </c>
      <c r="I7" s="27" t="s">
        <v>180</v>
      </c>
    </row>
    <row r="8" ht="12.75" customHeight="1">
      <c r="B8" s="53">
        <v>6.0</v>
      </c>
      <c r="C8" s="54">
        <f t="shared" si="2"/>
        <v>45617</v>
      </c>
      <c r="D8" s="55">
        <v>14.0</v>
      </c>
      <c r="E8" s="56">
        <f t="shared" si="1"/>
        <v>45630</v>
      </c>
      <c r="F8" s="57">
        <v>230.0</v>
      </c>
      <c r="G8" s="49" t="s">
        <v>177</v>
      </c>
      <c r="H8" s="46">
        <v>45630.0</v>
      </c>
      <c r="I8" s="47" t="s">
        <v>181</v>
      </c>
    </row>
    <row r="9" ht="12.75" customHeight="1">
      <c r="B9" s="45"/>
      <c r="C9" s="45"/>
      <c r="D9" s="58"/>
      <c r="E9" s="59" t="s">
        <v>182</v>
      </c>
      <c r="F9" s="41">
        <f>SUMIF('Backlog del Producto'!N$8:N$108,"",'Backlog del Producto'!L$8:L$108)-SUMIF('Backlog del Producto'!O$8:O$108,"Eliminado",'Backlog del Producto'!L$8:L$108)</f>
        <v>0</v>
      </c>
      <c r="G9" s="45"/>
      <c r="H9" s="52"/>
      <c r="I9" s="60"/>
    </row>
    <row r="10" ht="12.75" customHeight="1">
      <c r="H10" s="17"/>
    </row>
    <row r="11" ht="12.75" customHeight="1">
      <c r="H11" s="17"/>
    </row>
    <row r="12" ht="12.75" customHeight="1">
      <c r="H12" s="17"/>
    </row>
    <row r="13" ht="12.75" customHeight="1">
      <c r="H13" s="17"/>
    </row>
    <row r="14" ht="12.75" customHeight="1">
      <c r="H14" s="17"/>
    </row>
    <row r="15" ht="12.75" customHeight="1">
      <c r="H15" s="17"/>
    </row>
    <row r="16" ht="12.75" customHeight="1">
      <c r="H16" s="17"/>
    </row>
    <row r="17" ht="12.75" customHeight="1">
      <c r="H17" s="17"/>
    </row>
    <row r="18" ht="12.75" customHeight="1">
      <c r="H18" s="17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</sheetData>
  <conditionalFormatting sqref="F9">
    <cfRule type="expression" dxfId="3" priority="1" stopIfTrue="1">
      <formula>$G9="Planned"</formula>
    </cfRule>
  </conditionalFormatting>
  <conditionalFormatting sqref="F9">
    <cfRule type="expression" dxfId="4" priority="2" stopIfTrue="1">
      <formula>$G9="Ongoing"</formula>
    </cfRule>
  </conditionalFormatting>
  <conditionalFormatting sqref="G3:G8">
    <cfRule type="expression" dxfId="3" priority="3" stopIfTrue="1">
      <formula>$G3="Planned"</formula>
    </cfRule>
  </conditionalFormatting>
  <conditionalFormatting sqref="G3:G8">
    <cfRule type="expression" dxfId="4" priority="4" stopIfTrue="1">
      <formula>$G3="Ongoing"</formula>
    </cfRule>
  </conditionalFormatting>
  <conditionalFormatting sqref="G3:G8">
    <cfRule type="cellIs" dxfId="5" priority="5" stopIfTrue="1" operator="equal">
      <formula>"Unplanned"</formula>
    </cfRule>
  </conditionalFormatting>
  <conditionalFormatting sqref="B3:F8 H3:I8">
    <cfRule type="expression" dxfId="3" priority="6" stopIfTrue="1">
      <formula>OR($G3="Planned",$G3="Unplanned")</formula>
    </cfRule>
  </conditionalFormatting>
  <conditionalFormatting sqref="B3:F8 H3:I8">
    <cfRule type="expression" dxfId="4" priority="7" stopIfTrue="1">
      <formula>$G3="Ongoing"</formula>
    </cfRule>
  </conditionalFormatting>
  <dataValidations>
    <dataValidation type="list" allowBlank="1" showErrorMessage="1" sqref="G3:G8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