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 filterPrivacy="1"/>
  <xr:revisionPtr revIDLastSave="214" documentId="13_ncr:1_{B9D917CB-293B-4D72-8E96-2D5F6FCFE1C3}" xr6:coauthVersionLast="47" xr6:coauthVersionMax="47" xr10:uidLastSave="{E860CCA1-7100-432C-9479-42677005765F}"/>
  <bookViews>
    <workbookView minimized="1" xWindow="12585" yWindow="4200" windowWidth="8250" windowHeight="7065" firstSheet="2" activeTab="2" xr2:uid="{00000000-000D-0000-FFFF-FFFF00000000}"/>
  </bookViews>
  <sheets>
    <sheet name="Cover Page" sheetId="9" r:id="rId1"/>
    <sheet name="0. Project Information" sheetId="23" r:id="rId2"/>
    <sheet name="1. Summary Report" sheetId="21" r:id="rId3"/>
    <sheet name="2. Defects Report" sheetId="19" r:id="rId4"/>
    <sheet name="Data Range" sheetId="2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21" l="1"/>
  <c r="D29" i="21"/>
  <c r="D30" i="21"/>
  <c r="D31" i="21"/>
  <c r="D32" i="21"/>
  <c r="D33" i="21"/>
  <c r="D34" i="21"/>
  <c r="G16" i="21"/>
  <c r="G1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21" i="21"/>
  <c r="D22" i="21"/>
  <c r="I22" i="21" s="1"/>
  <c r="D23" i="21"/>
  <c r="I23" i="21" s="1"/>
  <c r="D24" i="21"/>
  <c r="I24" i="21" s="1"/>
  <c r="D25" i="21"/>
  <c r="I25" i="21" s="1"/>
  <c r="D26" i="21"/>
  <c r="I26" i="21" s="1"/>
  <c r="I27" i="21"/>
  <c r="I28" i="21"/>
  <c r="I29" i="21"/>
  <c r="I30" i="21"/>
  <c r="I31" i="21"/>
  <c r="I32" i="21"/>
  <c r="I33" i="21"/>
  <c r="I34" i="21"/>
  <c r="D21" i="21"/>
  <c r="I21" i="21" s="1"/>
  <c r="C14" i="21"/>
  <c r="C13" i="21" l="1"/>
  <c r="G12" i="21"/>
  <c r="C9" i="2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8" authorId="0" shapeId="0" xr:uid="{65ACCD81-4D8E-40A0-A83F-361603DB0554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Liệt kê các chức năng hoặc chủ đề cần thực thi kiểm thử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890BB7AB-D136-4732-A87F-F76062F044CD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Liệt kê các chức năng hoặc chủ đề cần thực thi kiểm thử</t>
        </r>
      </text>
    </comment>
    <comment ref="F4" authorId="0" shapeId="0" xr:uid="{CD904738-E511-4AFB-A310-C21702E8526F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Mô tả các bước thực hiện dẫn đến lỗi xuất hiện.</t>
        </r>
      </text>
    </comment>
    <comment ref="G4" authorId="0" shapeId="0" xr:uid="{96BCE50E-EECC-4594-8A0A-F2B38044D17C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Hình ảnh minh chứng cho lỗi tìm thấy</t>
        </r>
      </text>
    </comment>
    <comment ref="I4" authorId="0" shapeId="0" xr:uid="{0B03B897-600E-4761-9335-4134363E327D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Kết quả mong đợi trả về từ phần mềm cho bước đã mô tả ở cột Step to Reproduce</t>
        </r>
      </text>
    </comment>
    <comment ref="J4" authorId="0" shapeId="0" xr:uid="{F6E1891C-21C9-45F1-95B7-F2CAFFFF7A2B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Kết quả thực tế quan sát được từ phần mềm tại bước thực hiện đã mô tả ở cột Step to Reproduce</t>
        </r>
      </text>
    </comment>
    <comment ref="K4" authorId="0" shapeId="0" xr:uid="{B7783831-5D12-49FD-B7E4-3667D258B74E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Thứ tự ưu tiên sửa lỗi</t>
        </r>
      </text>
    </comment>
    <comment ref="L4" authorId="0" shapeId="0" xr:uid="{AC9953CB-62F1-4EB8-90E6-DD540407020F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Mức độ ảnh hưởng của lỗi đối với phần mềm</t>
        </r>
      </text>
    </comment>
    <comment ref="N4" authorId="0" shapeId="0" xr:uid="{14E96E41-A344-4FDA-9E2D-08E2DB476B82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Họ tên của người đã tìm ra lỗi</t>
        </r>
      </text>
    </comment>
    <comment ref="O4" authorId="0" shapeId="0" xr:uid="{2D160DD9-C880-476A-B39F-08686F9C2187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Ngày phát hiện ra lỗi</t>
        </r>
      </text>
    </comment>
    <comment ref="P4" authorId="0" shapeId="0" xr:uid="{43E8B467-DE00-41D2-8AAE-764B918A0DCE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Phiên bản của phần mềm dùng để chạy kiểm thử</t>
        </r>
      </text>
    </comment>
  </commentList>
</comments>
</file>

<file path=xl/sharedStrings.xml><?xml version="1.0" encoding="utf-8"?>
<sst xmlns="http://schemas.openxmlformats.org/spreadsheetml/2006/main" count="123" uniqueCount="91">
  <si>
    <t>Practical Software Engineering Series</t>
  </si>
  <si>
    <t>TEST SUMMARY REPORT</t>
  </si>
  <si>
    <t>Version : 0.1</t>
  </si>
  <si>
    <t>Document Control information</t>
  </si>
  <si>
    <t>Faculty</t>
  </si>
  <si>
    <t>Faculty of Information Technology</t>
  </si>
  <si>
    <t>Issue Date:</t>
  </si>
  <si>
    <t>Author:</t>
  </si>
  <si>
    <t>Confidential Class:</t>
  </si>
  <si>
    <t>Document Revision History</t>
  </si>
  <si>
    <t>Date</t>
  </si>
  <si>
    <t>Version</t>
  </si>
  <si>
    <t>Description</t>
  </si>
  <si>
    <t>Revised by</t>
  </si>
  <si>
    <t>Project Information</t>
  </si>
  <si>
    <t>Project Name</t>
  </si>
  <si>
    <t>Issue Date</t>
  </si>
  <si>
    <t>Author</t>
  </si>
  <si>
    <t>Reviewer Information</t>
  </si>
  <si>
    <t>Name</t>
  </si>
  <si>
    <t>Department</t>
  </si>
  <si>
    <t>Position</t>
  </si>
  <si>
    <t>Approver Information</t>
  </si>
  <si>
    <t>OVERALL INFORMATION</t>
  </si>
  <si>
    <t>Test Purpose</t>
  </si>
  <si>
    <t>Integration Test</t>
  </si>
  <si>
    <t>Number of testers</t>
  </si>
  <si>
    <t>OVERALL STATUS</t>
  </si>
  <si>
    <t>Total Number of Test Cases</t>
  </si>
  <si>
    <t>Executed</t>
  </si>
  <si>
    <t>Passed</t>
  </si>
  <si>
    <t>Failed</t>
  </si>
  <si>
    <t>Total Tests Executed 
(Passed + Failed)</t>
  </si>
  <si>
    <t>Not Executed</t>
  </si>
  <si>
    <t>Blocked</t>
  </si>
  <si>
    <t>Number of Defects</t>
  </si>
  <si>
    <t>High</t>
  </si>
  <si>
    <t>Medium</t>
  </si>
  <si>
    <t>Low</t>
  </si>
  <si>
    <t>Total Defects
(Critical + High + Medium)</t>
  </si>
  <si>
    <t>Test Subject</t>
  </si>
  <si>
    <t>Priority</t>
  </si>
  <si>
    <t>Total Test Cases</t>
  </si>
  <si>
    <t>Test Runs</t>
  </si>
  <si>
    <t>Defects</t>
  </si>
  <si>
    <t>Comments</t>
  </si>
  <si>
    <t>Status</t>
  </si>
  <si>
    <t>Fail Rate</t>
  </si>
  <si>
    <t>Total Defects</t>
  </si>
  <si>
    <t>Line of code
(LOC)</t>
  </si>
  <si>
    <t>Defects fixed</t>
  </si>
  <si>
    <t>Fixed Rate</t>
  </si>
  <si>
    <t xml:space="preserve">Faculty board - Faculty board </t>
  </si>
  <si>
    <t>Faculty board - Lecturer</t>
  </si>
  <si>
    <t>Lecturer - Department</t>
  </si>
  <si>
    <t>Faculty board - Department</t>
  </si>
  <si>
    <t>DEFECTS REPORT</t>
  </si>
  <si>
    <t>No.</t>
  </si>
  <si>
    <t>Defect ID</t>
  </si>
  <si>
    <t>Title</t>
  </si>
  <si>
    <t>Steps to Reproduce</t>
  </si>
  <si>
    <t>Evidences</t>
  </si>
  <si>
    <t>Expected Result</t>
  </si>
  <si>
    <t>Actual Result</t>
  </si>
  <si>
    <t>Severity</t>
  </si>
  <si>
    <t>Raised By</t>
  </si>
  <si>
    <t>Raised Date</t>
  </si>
  <si>
    <t>Tested on build version</t>
  </si>
  <si>
    <t>search for lecturers</t>
  </si>
  <si>
    <t>DF_TK_01</t>
  </si>
  <si>
    <t>The system will display the message "No results found" when the user's lecturer information has not been imported.</t>
  </si>
  <si>
    <t>1. Log in with your BCN Faculty account and select schedule -&gt; assignment_x000D_
_x000D_
2. On the assignment interface, enter the name of the lecturer who already has data from the lecturer filter.</t>
  </si>
  <si>
    <t>After performing step 2, the system displays the lecturer's data information that has just been searched</t>
  </si>
  <si>
    <t>The system displays data information of that lecturer.</t>
  </si>
  <si>
    <t>New</t>
  </si>
  <si>
    <t>Overall Progress</t>
  </si>
  <si>
    <t>Test Run Status</t>
  </si>
  <si>
    <t>On time</t>
  </si>
  <si>
    <t>Critical</t>
  </si>
  <si>
    <t>Delayed</t>
  </si>
  <si>
    <t>Login</t>
  </si>
  <si>
    <t>Stopped</t>
  </si>
  <si>
    <t>Add Product</t>
  </si>
  <si>
    <t>Update Product</t>
  </si>
  <si>
    <t>Delete Product</t>
  </si>
  <si>
    <t>Add Order</t>
  </si>
  <si>
    <t>Update Order</t>
  </si>
  <si>
    <t>Delete Order</t>
  </si>
  <si>
    <t>Add Shopping Cart</t>
  </si>
  <si>
    <t>Update Shopping Cart</t>
  </si>
  <si>
    <t>Create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</si>
</sst>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12"/>
      <name val="Arial"/>
      <family val="2"/>
    </font>
    <font>
      <b/>
      <sz val="18"/>
      <color indexed="18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8"/>
      <color rgb="FF000080"/>
      <name val="Arial"/>
      <family val="2"/>
    </font>
    <font>
      <i/>
      <sz val="10"/>
      <color rgb="FFFF0000"/>
      <name val="Arial"/>
      <family val="2"/>
    </font>
    <font>
      <b/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0"/>
      <color rgb="FF000000"/>
      <name val="Arial"/>
    </font>
    <font>
      <sz val="11"/>
      <color rgb="FF000000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4">
    <xf numFmtId="0" fontId="0" fillId="0" borderId="0" xfId="0"/>
    <xf numFmtId="0" fontId="4" fillId="0" borderId="0" xfId="2" applyFont="1" applyAlignment="1">
      <alignment vertical="center" wrapText="1"/>
    </xf>
    <xf numFmtId="0" fontId="5" fillId="0" borderId="0" xfId="2" applyFont="1" applyAlignment="1">
      <alignment vertical="center" wrapText="1"/>
    </xf>
    <xf numFmtId="0" fontId="1" fillId="0" borderId="0" xfId="2" applyAlignment="1">
      <alignment vertical="center"/>
    </xf>
    <xf numFmtId="0" fontId="1" fillId="0" borderId="1" xfId="2" applyBorder="1" applyAlignment="1">
      <alignment vertical="center"/>
    </xf>
    <xf numFmtId="0" fontId="6" fillId="0" borderId="0" xfId="2" applyFont="1" applyAlignment="1">
      <alignment horizontal="right" vertical="center"/>
    </xf>
    <xf numFmtId="0" fontId="5" fillId="0" borderId="0" xfId="2" applyFont="1" applyAlignment="1">
      <alignment horizontal="righ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4" xfId="0" applyFont="1" applyBorder="1" applyAlignment="1">
      <alignment vertical="center"/>
    </xf>
    <xf numFmtId="0" fontId="9" fillId="5" borderId="4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9" fillId="4" borderId="8" xfId="0" applyFont="1" applyFill="1" applyBorder="1" applyAlignment="1">
      <alignment horizontal="right" vertical="center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9" fillId="8" borderId="8" xfId="0" applyFont="1" applyFill="1" applyBorder="1" applyAlignment="1">
      <alignment horizontal="right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3" borderId="11" xfId="2" applyFont="1" applyFill="1" applyBorder="1" applyAlignment="1">
      <alignment vertical="center" wrapText="1"/>
    </xf>
    <xf numFmtId="0" fontId="5" fillId="3" borderId="14" xfId="2" applyFont="1" applyFill="1" applyBorder="1" applyAlignment="1">
      <alignment horizontal="center" vertical="center" wrapText="1"/>
    </xf>
    <xf numFmtId="0" fontId="5" fillId="3" borderId="15" xfId="2" applyFont="1" applyFill="1" applyBorder="1" applyAlignment="1">
      <alignment horizontal="center" vertical="center" wrapText="1"/>
    </xf>
    <xf numFmtId="0" fontId="5" fillId="3" borderId="16" xfId="2" applyFont="1" applyFill="1" applyBorder="1" applyAlignment="1">
      <alignment horizontal="center" vertical="center" wrapText="1"/>
    </xf>
    <xf numFmtId="15" fontId="1" fillId="0" borderId="14" xfId="2" applyNumberFormat="1" applyBorder="1" applyAlignment="1">
      <alignment horizontal="center" vertical="center" wrapText="1"/>
    </xf>
    <xf numFmtId="49" fontId="1" fillId="0" borderId="15" xfId="2" quotePrefix="1" applyNumberFormat="1" applyBorder="1" applyAlignment="1">
      <alignment horizontal="center" vertical="center" wrapText="1"/>
    </xf>
    <xf numFmtId="0" fontId="1" fillId="0" borderId="17" xfId="2" applyBorder="1" applyAlignment="1">
      <alignment vertical="center" wrapText="1"/>
    </xf>
    <xf numFmtId="0" fontId="1" fillId="0" borderId="16" xfId="2" applyBorder="1" applyAlignment="1">
      <alignment horizontal="center" vertical="center" wrapText="1"/>
    </xf>
    <xf numFmtId="49" fontId="1" fillId="0" borderId="17" xfId="2" applyNumberFormat="1" applyBorder="1" applyAlignment="1">
      <alignment horizontal="center" vertical="center" wrapText="1"/>
    </xf>
    <xf numFmtId="15" fontId="1" fillId="0" borderId="18" xfId="2" applyNumberFormat="1" applyBorder="1" applyAlignment="1">
      <alignment horizontal="center" vertical="center" wrapText="1"/>
    </xf>
    <xf numFmtId="0" fontId="1" fillId="0" borderId="19" xfId="2" applyBorder="1" applyAlignment="1">
      <alignment horizontal="center" vertical="center" wrapText="1"/>
    </xf>
    <xf numFmtId="0" fontId="1" fillId="0" borderId="11" xfId="2" applyBorder="1" applyAlignment="1">
      <alignment horizontal="center" vertical="center" wrapText="1"/>
    </xf>
    <xf numFmtId="0" fontId="1" fillId="0" borderId="20" xfId="2" applyBorder="1" applyAlignment="1">
      <alignment vertical="center" wrapText="1"/>
    </xf>
    <xf numFmtId="0" fontId="1" fillId="0" borderId="12" xfId="2" applyBorder="1" applyAlignment="1">
      <alignment horizontal="center" vertical="center" wrapText="1"/>
    </xf>
    <xf numFmtId="0" fontId="9" fillId="4" borderId="21" xfId="0" applyFont="1" applyFill="1" applyBorder="1" applyAlignment="1">
      <alignment horizontal="right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5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9" fillId="8" borderId="21" xfId="0" applyFont="1" applyFill="1" applyBorder="1" applyAlignment="1">
      <alignment horizontal="right" vertical="center" wrapText="1"/>
    </xf>
    <xf numFmtId="0" fontId="9" fillId="0" borderId="26" xfId="0" applyFont="1" applyBorder="1" applyAlignment="1">
      <alignment horizontal="right" vertical="center" wrapText="1"/>
    </xf>
    <xf numFmtId="0" fontId="11" fillId="0" borderId="25" xfId="0" applyFont="1" applyBorder="1" applyAlignment="1">
      <alignment horizontal="right" vertical="center" wrapText="1"/>
    </xf>
    <xf numFmtId="0" fontId="9" fillId="7" borderId="21" xfId="0" applyFont="1" applyFill="1" applyBorder="1" applyAlignment="1">
      <alignment vertical="center" wrapText="1"/>
    </xf>
    <xf numFmtId="0" fontId="10" fillId="0" borderId="25" xfId="0" applyFont="1" applyBorder="1" applyAlignment="1">
      <alignment horizontal="center" vertical="center" wrapText="1"/>
    </xf>
    <xf numFmtId="0" fontId="8" fillId="0" borderId="25" xfId="0" applyFont="1" applyBorder="1" applyAlignment="1">
      <alignment vertical="center" wrapText="1"/>
    </xf>
    <xf numFmtId="0" fontId="8" fillId="0" borderId="25" xfId="0" applyFont="1" applyBorder="1" applyAlignment="1">
      <alignment horizontal="center" vertical="center" wrapText="1"/>
    </xf>
    <xf numFmtId="164" fontId="8" fillId="0" borderId="25" xfId="0" applyNumberFormat="1" applyFont="1" applyBorder="1" applyAlignment="1">
      <alignment vertical="center" wrapText="1"/>
    </xf>
    <xf numFmtId="0" fontId="8" fillId="0" borderId="25" xfId="0" applyFont="1" applyBorder="1" applyAlignment="1">
      <alignment horizontal="left" vertical="center" wrapText="1"/>
    </xf>
    <xf numFmtId="0" fontId="0" fillId="0" borderId="25" xfId="0" applyBorder="1"/>
    <xf numFmtId="0" fontId="7" fillId="0" borderId="25" xfId="0" applyFont="1" applyBorder="1" applyAlignment="1">
      <alignment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9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8" fillId="0" borderId="22" xfId="0" applyFont="1" applyBorder="1" applyAlignment="1">
      <alignment vertical="center"/>
    </xf>
    <xf numFmtId="0" fontId="8" fillId="0" borderId="2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5" fillId="3" borderId="14" xfId="2" applyFont="1" applyFill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8" fillId="0" borderId="4" xfId="0" applyFont="1" applyBorder="1" applyAlignment="1">
      <alignment vertical="top" wrapText="1"/>
    </xf>
    <xf numFmtId="0" fontId="19" fillId="0" borderId="0" xfId="0" applyFont="1"/>
    <xf numFmtId="0" fontId="8" fillId="0" borderId="25" xfId="0" applyFont="1" applyBorder="1" applyAlignment="1">
      <alignment vertical="top" wrapText="1"/>
    </xf>
    <xf numFmtId="0" fontId="1" fillId="0" borderId="12" xfId="2" applyBorder="1" applyAlignment="1">
      <alignment horizontal="left" vertical="center" wrapText="1"/>
    </xf>
    <xf numFmtId="0" fontId="5" fillId="3" borderId="13" xfId="2" applyFont="1" applyFill="1" applyBorder="1" applyAlignment="1">
      <alignment horizontal="center" vertical="center"/>
    </xf>
    <xf numFmtId="0" fontId="2" fillId="0" borderId="1" xfId="2" applyFont="1" applyBorder="1" applyAlignment="1">
      <alignment horizontal="right" vertical="center" wrapText="1"/>
    </xf>
    <xf numFmtId="0" fontId="1" fillId="0" borderId="16" xfId="2" applyBorder="1" applyAlignment="1">
      <alignment horizontal="left" vertical="center" wrapText="1"/>
    </xf>
    <xf numFmtId="15" fontId="1" fillId="0" borderId="16" xfId="2" applyNumberFormat="1" applyBorder="1" applyAlignment="1">
      <alignment horizontal="left" vertical="center" wrapText="1"/>
    </xf>
    <xf numFmtId="0" fontId="9" fillId="4" borderId="21" xfId="0" applyFont="1" applyFill="1" applyBorder="1" applyAlignment="1">
      <alignment horizontal="right" vertical="top"/>
    </xf>
    <xf numFmtId="0" fontId="8" fillId="0" borderId="22" xfId="0" applyFont="1" applyBorder="1" applyAlignment="1">
      <alignment horizontal="left" vertical="center" indent="1"/>
    </xf>
    <xf numFmtId="0" fontId="8" fillId="0" borderId="23" xfId="0" applyFont="1" applyBorder="1" applyAlignment="1">
      <alignment horizontal="left" vertical="center" indent="1"/>
    </xf>
    <xf numFmtId="0" fontId="8" fillId="0" borderId="24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center" wrapText="1"/>
    </xf>
    <xf numFmtId="0" fontId="9" fillId="5" borderId="28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right" vertical="center" wrapText="1"/>
    </xf>
    <xf numFmtId="0" fontId="11" fillId="0" borderId="10" xfId="0" applyFont="1" applyBorder="1" applyAlignment="1">
      <alignment horizontal="right" vertical="center" wrapText="1"/>
    </xf>
    <xf numFmtId="0" fontId="10" fillId="0" borderId="9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 indent="1"/>
    </xf>
    <xf numFmtId="0" fontId="8" fillId="0" borderId="26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9" fillId="7" borderId="21" xfId="0" applyFont="1" applyFill="1" applyBorder="1" applyAlignment="1">
      <alignment horizontal="left" vertical="top" wrapText="1"/>
    </xf>
    <xf numFmtId="0" fontId="9" fillId="0" borderId="25" xfId="0" applyFont="1" applyBorder="1" applyAlignment="1">
      <alignment horizontal="right" vertical="center" wrapText="1"/>
    </xf>
    <xf numFmtId="0" fontId="9" fillId="0" borderId="26" xfId="0" applyFont="1" applyBorder="1" applyAlignment="1">
      <alignment horizontal="right" vertical="center" wrapText="1"/>
    </xf>
    <xf numFmtId="0" fontId="10" fillId="0" borderId="25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right" vertical="center" wrapText="1"/>
    </xf>
    <xf numFmtId="0" fontId="11" fillId="0" borderId="26" xfId="0" applyFont="1" applyBorder="1" applyAlignment="1">
      <alignment horizontal="right" vertical="center" wrapText="1"/>
    </xf>
    <xf numFmtId="0" fontId="13" fillId="0" borderId="25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center" vertical="center" wrapText="1"/>
    </xf>
    <xf numFmtId="0" fontId="9" fillId="7" borderId="27" xfId="0" applyFont="1" applyFill="1" applyBorder="1" applyAlignment="1">
      <alignment horizontal="left" vertical="top" wrapText="1"/>
    </xf>
    <xf numFmtId="0" fontId="9" fillId="7" borderId="5" xfId="0" applyFont="1" applyFill="1" applyBorder="1" applyAlignment="1">
      <alignment horizontal="left" vertical="top" wrapText="1"/>
    </xf>
    <xf numFmtId="0" fontId="9" fillId="0" borderId="25" xfId="0" applyFont="1" applyBorder="1" applyAlignment="1">
      <alignment horizontal="right" vertical="center"/>
    </xf>
    <xf numFmtId="0" fontId="9" fillId="0" borderId="26" xfId="0" applyFont="1" applyBorder="1" applyAlignment="1">
      <alignment horizontal="right" vertical="center"/>
    </xf>
    <xf numFmtId="0" fontId="14" fillId="0" borderId="25" xfId="0" applyFont="1" applyBorder="1" applyAlignment="1">
      <alignment horizontal="right" vertical="center" wrapText="1"/>
    </xf>
    <xf numFmtId="0" fontId="14" fillId="0" borderId="26" xfId="0" applyFont="1" applyBorder="1" applyAlignment="1">
      <alignment horizontal="right" vertical="center" wrapText="1"/>
    </xf>
    <xf numFmtId="0" fontId="9" fillId="5" borderId="25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3" fillId="2" borderId="32" xfId="2" applyFont="1" applyFill="1" applyBorder="1" applyAlignment="1">
      <alignment horizontal="center" vertical="center" wrapText="1"/>
    </xf>
    <xf numFmtId="0" fontId="6" fillId="3" borderId="33" xfId="2" applyFont="1" applyFill="1" applyBorder="1" applyAlignment="1">
      <alignment horizontal="center" vertical="center" wrapText="1"/>
    </xf>
    <xf numFmtId="0" fontId="12" fillId="5" borderId="34" xfId="0" applyFont="1" applyFill="1" applyBorder="1" applyAlignment="1">
      <alignment horizontal="center" vertical="center"/>
    </xf>
    <xf numFmtId="0" fontId="9" fillId="4" borderId="35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9" fillId="4" borderId="37" xfId="0" applyFont="1" applyFill="1" applyBorder="1" applyAlignment="1">
      <alignment horizontal="center" vertical="center"/>
    </xf>
    <xf numFmtId="0" fontId="3" fillId="2" borderId="34" xfId="2" applyFont="1" applyFill="1" applyBorder="1" applyAlignment="1">
      <alignment horizontal="center" vertical="center" wrapText="1"/>
    </xf>
    <xf numFmtId="0" fontId="9" fillId="8" borderId="35" xfId="0" applyFont="1" applyFill="1" applyBorder="1" applyAlignment="1">
      <alignment horizontal="center" vertical="center" wrapText="1"/>
    </xf>
    <xf numFmtId="0" fontId="9" fillId="8" borderId="36" xfId="0" applyFont="1" applyFill="1" applyBorder="1" applyAlignment="1">
      <alignment horizontal="center" vertical="center" wrapText="1"/>
    </xf>
    <xf numFmtId="0" fontId="9" fillId="8" borderId="37" xfId="0" applyFont="1" applyFill="1" applyBorder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 wrapText="1"/>
    </xf>
    <xf numFmtId="0" fontId="9" fillId="7" borderId="39" xfId="0" applyFont="1" applyFill="1" applyBorder="1" applyAlignment="1">
      <alignment horizontal="center" vertical="center" wrapText="1"/>
    </xf>
    <xf numFmtId="0" fontId="9" fillId="7" borderId="40" xfId="0" applyFont="1" applyFill="1" applyBorder="1" applyAlignment="1">
      <alignment horizontal="center" vertical="center" wrapText="1"/>
    </xf>
    <xf numFmtId="0" fontId="9" fillId="6" borderId="41" xfId="0" applyFont="1" applyFill="1" applyBorder="1" applyAlignment="1">
      <alignment horizontal="center" vertical="center"/>
    </xf>
    <xf numFmtId="0" fontId="9" fillId="6" borderId="42" xfId="0" applyFont="1" applyFill="1" applyBorder="1" applyAlignment="1">
      <alignment horizontal="center" vertical="center"/>
    </xf>
    <xf numFmtId="0" fontId="9" fillId="6" borderId="43" xfId="0" applyFont="1" applyFill="1" applyBorder="1" applyAlignment="1">
      <alignment horizontal="center" vertical="center"/>
    </xf>
    <xf numFmtId="0" fontId="9" fillId="6" borderId="44" xfId="0" applyFont="1" applyFill="1" applyBorder="1" applyAlignment="1">
      <alignment horizontal="center" vertical="center"/>
    </xf>
    <xf numFmtId="0" fontId="9" fillId="6" borderId="42" xfId="0" applyFont="1" applyFill="1" applyBorder="1" applyAlignment="1">
      <alignment horizontal="center" vertical="center"/>
    </xf>
    <xf numFmtId="0" fontId="9" fillId="6" borderId="44" xfId="0" applyFont="1" applyFill="1" applyBorder="1" applyAlignment="1">
      <alignment horizontal="center" vertical="center"/>
    </xf>
    <xf numFmtId="0" fontId="9" fillId="6" borderId="45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E772B63F-650C-4286-90AC-7F7DE8669DAA}"/>
    <cellStyle name="Normal 3" xfId="1" xr:uid="{FF2FB8E9-5E7A-41F5-8C2B-C9321D41EB8E}"/>
  </cellStyles>
  <dxfs count="0"/>
  <tableStyles count="0" defaultTableStyle="TableStyleMedium2" defaultPivotStyle="PivotStyleLight16"/>
  <colors>
    <mruColors>
      <color rgb="FF000080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Runs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6F0-4D9D-BF80-F67B8354D72B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6F0-4D9D-BF80-F67B8354D72B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6F0-4D9D-BF80-F67B8354D72B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49C6-4D39-BE59-0D09DE5A6AA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Range'!$D$2:$D$5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Not Executed</c:v>
                </c:pt>
                <c:pt idx="3">
                  <c:v>Blocked</c:v>
                </c:pt>
              </c:strCache>
            </c:strRef>
          </c:cat>
          <c:val>
            <c:numRef>
              <c:f>'Data Range'!$E$2:$E$5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24-4E59-81B9-0B4958239B4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 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Summary Report'!$J$19</c:f>
              <c:strCache>
                <c:ptCount val="1"/>
                <c:pt idx="0">
                  <c:v>Total Defects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'1. Summary Report'!$J$20:$J$34</c:f>
              <c:numCache>
                <c:formatCode>General</c:formatCode>
                <c:ptCount val="1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A4-4059-A480-8A19082D93D5}"/>
            </c:ext>
          </c:extLst>
        </c:ser>
        <c:ser>
          <c:idx val="1"/>
          <c:order val="1"/>
          <c:tx>
            <c:strRef>
              <c:f>'1. Summary Report'!$K$19</c:f>
              <c:strCache>
                <c:ptCount val="1"/>
                <c:pt idx="0">
                  <c:v>Line of code
(LOC)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'1. Summary Report'!$K$20:$K$34</c:f>
              <c:numCache>
                <c:formatCode>General</c:formatCode>
                <c:ptCount val="1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A4-4059-A480-8A19082D93D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8299272"/>
        <c:axId val="458299600"/>
      </c:lineChart>
      <c:catAx>
        <c:axId val="4582992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99600"/>
        <c:crosses val="autoZero"/>
        <c:auto val="1"/>
        <c:lblAlgn val="ctr"/>
        <c:lblOffset val="100"/>
        <c:noMultiLvlLbl val="0"/>
      </c:catAx>
      <c:valAx>
        <c:axId val="4582996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99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Defects</a:t>
            </a:r>
            <a:r>
              <a:rPr lang="en-US" baseline="0"/>
              <a:t> By Module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Range'!$H$2</c:f>
              <c:strCache>
                <c:ptCount val="1"/>
                <c:pt idx="0">
                  <c:v>Critical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'Data Range'!$G$3:$G$12</c:f>
              <c:strCache>
                <c:ptCount val="10"/>
                <c:pt idx="0">
                  <c:v>Login</c:v>
                </c:pt>
                <c:pt idx="1">
                  <c:v>Add Product</c:v>
                </c:pt>
                <c:pt idx="2">
                  <c:v>Update Product</c:v>
                </c:pt>
                <c:pt idx="3">
                  <c:v>Delete Product</c:v>
                </c:pt>
                <c:pt idx="4">
                  <c:v>Add Order</c:v>
                </c:pt>
                <c:pt idx="5">
                  <c:v>Update Order</c:v>
                </c:pt>
                <c:pt idx="6">
                  <c:v>Delete Order</c:v>
                </c:pt>
                <c:pt idx="7">
                  <c:v>Add Shopping Cart</c:v>
                </c:pt>
                <c:pt idx="8">
                  <c:v>Update Shopping Cart</c:v>
                </c:pt>
                <c:pt idx="9">
                  <c:v>Create Order</c:v>
                </c:pt>
              </c:strCache>
            </c:strRef>
          </c:cat>
          <c:val>
            <c:numRef>
              <c:f>'Data Range'!$H$3:$H$12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E1-4FAC-8E3B-49F3F84BCFA8}"/>
            </c:ext>
          </c:extLst>
        </c:ser>
        <c:ser>
          <c:idx val="1"/>
          <c:order val="1"/>
          <c:tx>
            <c:strRef>
              <c:f>'Data Range'!$I$2</c:f>
              <c:strCache>
                <c:ptCount val="1"/>
                <c:pt idx="0">
                  <c:v>High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'Data Range'!$G$3:$G$12</c:f>
              <c:strCache>
                <c:ptCount val="10"/>
                <c:pt idx="0">
                  <c:v>Login</c:v>
                </c:pt>
                <c:pt idx="1">
                  <c:v>Add Product</c:v>
                </c:pt>
                <c:pt idx="2">
                  <c:v>Update Product</c:v>
                </c:pt>
                <c:pt idx="3">
                  <c:v>Delete Product</c:v>
                </c:pt>
                <c:pt idx="4">
                  <c:v>Add Order</c:v>
                </c:pt>
                <c:pt idx="5">
                  <c:v>Update Order</c:v>
                </c:pt>
                <c:pt idx="6">
                  <c:v>Delete Order</c:v>
                </c:pt>
                <c:pt idx="7">
                  <c:v>Add Shopping Cart</c:v>
                </c:pt>
                <c:pt idx="8">
                  <c:v>Update Shopping Cart</c:v>
                </c:pt>
                <c:pt idx="9">
                  <c:v>Create Order</c:v>
                </c:pt>
              </c:strCache>
            </c:strRef>
          </c:cat>
          <c:val>
            <c:numRef>
              <c:f>'Data Range'!$I$3:$I$12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E1-4FAC-8E3B-49F3F84BCFA8}"/>
            </c:ext>
          </c:extLst>
        </c:ser>
        <c:ser>
          <c:idx val="2"/>
          <c:order val="2"/>
          <c:tx>
            <c:strRef>
              <c:f>'Data Range'!$J$2</c:f>
              <c:strCache>
                <c:ptCount val="1"/>
                <c:pt idx="0">
                  <c:v>Medium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'Data Range'!$G$3:$G$12</c:f>
              <c:strCache>
                <c:ptCount val="10"/>
                <c:pt idx="0">
                  <c:v>Login</c:v>
                </c:pt>
                <c:pt idx="1">
                  <c:v>Add Product</c:v>
                </c:pt>
                <c:pt idx="2">
                  <c:v>Update Product</c:v>
                </c:pt>
                <c:pt idx="3">
                  <c:v>Delete Product</c:v>
                </c:pt>
                <c:pt idx="4">
                  <c:v>Add Order</c:v>
                </c:pt>
                <c:pt idx="5">
                  <c:v>Update Order</c:v>
                </c:pt>
                <c:pt idx="6">
                  <c:v>Delete Order</c:v>
                </c:pt>
                <c:pt idx="7">
                  <c:v>Add Shopping Cart</c:v>
                </c:pt>
                <c:pt idx="8">
                  <c:v>Update Shopping Cart</c:v>
                </c:pt>
                <c:pt idx="9">
                  <c:v>Create Order</c:v>
                </c:pt>
              </c:strCache>
            </c:strRef>
          </c:cat>
          <c:val>
            <c:numRef>
              <c:f>'Data Range'!$J$3:$J$12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E1-4FAC-8E3B-49F3F84BC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57616232"/>
        <c:axId val="557617544"/>
      </c:barChart>
      <c:catAx>
        <c:axId val="55761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617544"/>
        <c:crosses val="autoZero"/>
        <c:auto val="1"/>
        <c:lblAlgn val="ctr"/>
        <c:lblOffset val="100"/>
        <c:noMultiLvlLbl val="0"/>
      </c:catAx>
      <c:valAx>
        <c:axId val="55761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616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0</xdr:row>
      <xdr:rowOff>114300</xdr:rowOff>
    </xdr:from>
    <xdr:to>
      <xdr:col>1</xdr:col>
      <xdr:colOff>1381126</xdr:colOff>
      <xdr:row>0</xdr:row>
      <xdr:rowOff>469754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BDB1B9-75BB-4696-B77D-C855280E4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114300"/>
          <a:ext cx="1352550" cy="355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3</xdr:row>
      <xdr:rowOff>0</xdr:rowOff>
    </xdr:from>
    <xdr:to>
      <xdr:col>14</xdr:col>
      <xdr:colOff>9525</xdr:colOff>
      <xdr:row>15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03F38D-6704-4D57-9355-28D71764B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600075</xdr:colOff>
      <xdr:row>18</xdr:row>
      <xdr:rowOff>180975</xdr:rowOff>
    </xdr:from>
    <xdr:to>
      <xdr:col>22</xdr:col>
      <xdr:colOff>295275</xdr:colOff>
      <xdr:row>31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863A11-F998-4F0E-9168-341C4F0F2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161925</xdr:colOff>
      <xdr:row>2</xdr:row>
      <xdr:rowOff>47625</xdr:rowOff>
    </xdr:from>
    <xdr:to>
      <xdr:col>18</xdr:col>
      <xdr:colOff>466725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E295AC-D18A-4963-AC70-5C89A8D76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4FC7-9823-4614-A79B-42C9CAA00AC0}">
  <dimension ref="B1:F19"/>
  <sheetViews>
    <sheetView topLeftCell="A4" workbookViewId="0">
      <selection activeCell="I8" sqref="I8"/>
    </sheetView>
  </sheetViews>
  <sheetFormatPr defaultColWidth="9.140625" defaultRowHeight="18.75" customHeight="1"/>
  <cols>
    <col min="1" max="1" width="1.140625" style="3" customWidth="1"/>
    <col min="2" max="2" width="20.85546875" style="3" customWidth="1"/>
    <col min="3" max="3" width="16.85546875" style="3" customWidth="1"/>
    <col min="4" max="4" width="43.140625" style="3" customWidth="1"/>
    <col min="5" max="5" width="21.42578125" style="3" customWidth="1"/>
    <col min="6" max="16384" width="9.140625" style="3"/>
  </cols>
  <sheetData>
    <row r="1" spans="2:6" ht="46.5" customHeight="1" thickBot="1">
      <c r="B1" s="4"/>
      <c r="C1" s="76" t="s">
        <v>0</v>
      </c>
      <c r="D1" s="76"/>
      <c r="E1" s="76"/>
    </row>
    <row r="2" spans="2:6" ht="25.5" customHeight="1" thickBot="1">
      <c r="B2" s="114" t="s">
        <v>1</v>
      </c>
      <c r="C2" s="114"/>
      <c r="D2" s="114"/>
      <c r="E2" s="114"/>
    </row>
    <row r="3" spans="2:6" ht="18.75" customHeight="1">
      <c r="B3" s="1"/>
      <c r="C3" s="1"/>
      <c r="D3" s="2"/>
      <c r="E3" s="5" t="s">
        <v>2</v>
      </c>
      <c r="F3" s="2"/>
    </row>
    <row r="4" spans="2:6" ht="18.75" customHeight="1" thickBot="1">
      <c r="B4" s="1"/>
      <c r="C4" s="1"/>
      <c r="D4" s="2"/>
      <c r="E4" s="6"/>
      <c r="F4" s="2"/>
    </row>
    <row r="5" spans="2:6" ht="18.75" customHeight="1">
      <c r="B5" s="115" t="s">
        <v>3</v>
      </c>
      <c r="C5" s="115"/>
      <c r="D5" s="115"/>
      <c r="E5" s="115"/>
    </row>
    <row r="6" spans="2:6" ht="18.75" customHeight="1">
      <c r="B6" s="69" t="s">
        <v>4</v>
      </c>
      <c r="C6" s="77" t="s">
        <v>5</v>
      </c>
      <c r="D6" s="77"/>
      <c r="E6" s="77"/>
    </row>
    <row r="7" spans="2:6" ht="18.75" customHeight="1">
      <c r="B7" s="69" t="s">
        <v>6</v>
      </c>
      <c r="C7" s="78"/>
      <c r="D7" s="77"/>
      <c r="E7" s="77"/>
    </row>
    <row r="8" spans="2:6" ht="18.75" customHeight="1">
      <c r="B8" s="69" t="s">
        <v>7</v>
      </c>
      <c r="C8" s="77"/>
      <c r="D8" s="77"/>
      <c r="E8" s="77"/>
    </row>
    <row r="9" spans="2:6" ht="18.75" customHeight="1" thickBot="1">
      <c r="B9" s="30" t="s">
        <v>8</v>
      </c>
      <c r="C9" s="74"/>
      <c r="D9" s="74"/>
      <c r="E9" s="74"/>
    </row>
    <row r="10" spans="2:6" ht="18.75" customHeight="1">
      <c r="B10" s="75" t="s">
        <v>9</v>
      </c>
      <c r="C10" s="75"/>
      <c r="D10" s="75"/>
      <c r="E10" s="75"/>
    </row>
    <row r="11" spans="2:6" ht="18.75" customHeight="1">
      <c r="B11" s="31" t="s">
        <v>10</v>
      </c>
      <c r="C11" s="32" t="s">
        <v>11</v>
      </c>
      <c r="D11" s="32" t="s">
        <v>12</v>
      </c>
      <c r="E11" s="33" t="s">
        <v>13</v>
      </c>
    </row>
    <row r="12" spans="2:6" ht="18.75" customHeight="1">
      <c r="B12" s="34"/>
      <c r="C12" s="35"/>
      <c r="D12" s="36"/>
      <c r="E12" s="37"/>
    </row>
    <row r="13" spans="2:6" ht="18.75" customHeight="1">
      <c r="B13" s="34"/>
      <c r="C13" s="38"/>
      <c r="D13" s="36"/>
      <c r="E13" s="37"/>
    </row>
    <row r="14" spans="2:6" ht="18.75" customHeight="1">
      <c r="B14" s="34"/>
      <c r="C14" s="38"/>
      <c r="D14" s="36"/>
      <c r="E14" s="37"/>
    </row>
    <row r="15" spans="2:6" ht="18.75" customHeight="1">
      <c r="B15" s="34"/>
      <c r="C15" s="38"/>
      <c r="D15" s="36"/>
      <c r="E15" s="37"/>
    </row>
    <row r="16" spans="2:6" ht="18.75" customHeight="1">
      <c r="B16" s="39"/>
      <c r="C16" s="38"/>
      <c r="D16" s="36"/>
      <c r="E16" s="37"/>
    </row>
    <row r="17" spans="2:5" ht="18.75" customHeight="1">
      <c r="B17" s="39"/>
      <c r="C17" s="38"/>
      <c r="D17" s="36"/>
      <c r="E17" s="40"/>
    </row>
    <row r="18" spans="2:5" ht="18.75" customHeight="1" thickBot="1">
      <c r="B18" s="41"/>
      <c r="C18" s="42"/>
      <c r="D18" s="42"/>
      <c r="E18" s="43"/>
    </row>
    <row r="19" spans="2:5" ht="18.75" customHeight="1">
      <c r="B19" s="1"/>
      <c r="C19" s="1"/>
    </row>
  </sheetData>
  <mergeCells count="8">
    <mergeCell ref="C9:E9"/>
    <mergeCell ref="B10:E10"/>
    <mergeCell ref="C1:E1"/>
    <mergeCell ref="B2:E2"/>
    <mergeCell ref="B5:E5"/>
    <mergeCell ref="C6:E6"/>
    <mergeCell ref="C7:E7"/>
    <mergeCell ref="C8:E8"/>
  </mergeCells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CE74-115B-4B62-AB9D-95DD91F42986}">
  <dimension ref="B1:E11"/>
  <sheetViews>
    <sheetView workbookViewId="0">
      <selection activeCell="H12" sqref="H12"/>
    </sheetView>
  </sheetViews>
  <sheetFormatPr defaultRowHeight="15.75" customHeight="1"/>
  <cols>
    <col min="1" max="1" width="1.42578125" style="7" customWidth="1"/>
    <col min="2" max="2" width="25" style="7" bestFit="1" customWidth="1"/>
    <col min="3" max="3" width="20" style="7" customWidth="1"/>
    <col min="4" max="4" width="19.5703125" style="7" customWidth="1"/>
    <col min="5" max="5" width="17.7109375" style="7" customWidth="1"/>
    <col min="6" max="16384" width="9.140625" style="7"/>
  </cols>
  <sheetData>
    <row r="1" spans="2:5" ht="15.75" customHeight="1" thickBot="1"/>
    <row r="2" spans="2:5" ht="24" thickBot="1">
      <c r="B2" s="116" t="s">
        <v>1</v>
      </c>
      <c r="C2" s="116"/>
      <c r="D2" s="116"/>
      <c r="E2" s="116"/>
    </row>
    <row r="3" spans="2:5" ht="15.75" customHeight="1" thickBot="1"/>
    <row r="4" spans="2:5" ht="15.75" customHeight="1">
      <c r="B4" s="117" t="s">
        <v>14</v>
      </c>
      <c r="C4" s="118"/>
      <c r="D4" s="118"/>
      <c r="E4" s="119"/>
    </row>
    <row r="5" spans="2:5" ht="15.75" customHeight="1">
      <c r="B5" s="44" t="s">
        <v>15</v>
      </c>
      <c r="C5" s="80"/>
      <c r="D5" s="81"/>
      <c r="E5" s="82"/>
    </row>
    <row r="6" spans="2:5" ht="15.75" customHeight="1">
      <c r="B6" s="44" t="s">
        <v>12</v>
      </c>
      <c r="C6" s="80"/>
      <c r="D6" s="81"/>
      <c r="E6" s="82"/>
    </row>
    <row r="7" spans="2:5" ht="15.75" customHeight="1">
      <c r="B7" s="44" t="s">
        <v>16</v>
      </c>
      <c r="C7" s="80"/>
      <c r="D7" s="81"/>
      <c r="E7" s="82"/>
    </row>
    <row r="8" spans="2:5" ht="15.75" customHeight="1">
      <c r="B8" s="44" t="s">
        <v>17</v>
      </c>
      <c r="C8" s="80"/>
      <c r="D8" s="81"/>
      <c r="E8" s="82"/>
    </row>
    <row r="9" spans="2:5" ht="15.75" customHeight="1">
      <c r="B9" s="79" t="s">
        <v>18</v>
      </c>
      <c r="C9" s="45" t="s">
        <v>19</v>
      </c>
      <c r="D9" s="45" t="s">
        <v>20</v>
      </c>
      <c r="E9" s="46" t="s">
        <v>21</v>
      </c>
    </row>
    <row r="10" spans="2:5" ht="15.75" customHeight="1">
      <c r="B10" s="79"/>
      <c r="C10" s="47"/>
      <c r="D10" s="47"/>
      <c r="E10" s="48"/>
    </row>
    <row r="11" spans="2:5" ht="15.75" customHeight="1" thickBot="1">
      <c r="B11" s="22" t="s">
        <v>22</v>
      </c>
      <c r="C11" s="23"/>
      <c r="D11" s="23"/>
      <c r="E11" s="24"/>
    </row>
  </sheetData>
  <mergeCells count="7">
    <mergeCell ref="B9:B10"/>
    <mergeCell ref="B4:E4"/>
    <mergeCell ref="B2:E2"/>
    <mergeCell ref="C5:E5"/>
    <mergeCell ref="C6:E6"/>
    <mergeCell ref="C7:E7"/>
    <mergeCell ref="C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B3D3-F670-48DE-9770-D5F0149B7BD1}">
  <dimension ref="B1:N34"/>
  <sheetViews>
    <sheetView tabSelected="1" topLeftCell="A9" workbookViewId="0">
      <selection activeCell="O15" sqref="O15"/>
    </sheetView>
  </sheetViews>
  <sheetFormatPr defaultRowHeight="15.75" customHeight="1"/>
  <cols>
    <col min="1" max="1" width="2" style="8" customWidth="1"/>
    <col min="2" max="2" width="44.5703125" style="8" bestFit="1" customWidth="1"/>
    <col min="3" max="3" width="8.42578125" style="8" customWidth="1"/>
    <col min="4" max="4" width="8.7109375" style="8" customWidth="1"/>
    <col min="5" max="5" width="9.140625" style="8" customWidth="1"/>
    <col min="6" max="6" width="7.42578125" style="8" customWidth="1"/>
    <col min="7" max="7" width="9.42578125" style="8" customWidth="1"/>
    <col min="8" max="8" width="8.140625" style="8" customWidth="1"/>
    <col min="9" max="9" width="7.42578125" style="8" customWidth="1"/>
    <col min="10" max="12" width="8.42578125" style="8" customWidth="1"/>
    <col min="13" max="13" width="6.85546875" style="8" customWidth="1"/>
    <col min="14" max="14" width="35.140625" style="8" customWidth="1"/>
    <col min="15" max="16384" width="9.140625" style="8"/>
  </cols>
  <sheetData>
    <row r="1" spans="2:14" ht="15.75" customHeight="1" thickBot="1"/>
    <row r="2" spans="2:14" ht="29.25" customHeight="1" thickBot="1">
      <c r="B2" s="120" t="s">
        <v>1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</row>
    <row r="3" spans="2:14" s="9" customFormat="1" ht="15.75" customHeight="1" thickBot="1"/>
    <row r="4" spans="2:14" s="9" customFormat="1" ht="15.75" customHeight="1">
      <c r="B4" s="121" t="s">
        <v>23</v>
      </c>
      <c r="C4" s="122"/>
      <c r="D4" s="122"/>
      <c r="E4" s="122"/>
      <c r="F4" s="122"/>
      <c r="G4" s="122"/>
      <c r="H4" s="122"/>
      <c r="I4" s="123"/>
    </row>
    <row r="5" spans="2:14" s="9" customFormat="1" ht="15.75" customHeight="1">
      <c r="B5" s="49" t="s">
        <v>24</v>
      </c>
      <c r="C5" s="94" t="s">
        <v>25</v>
      </c>
      <c r="D5" s="94"/>
      <c r="E5" s="94"/>
      <c r="F5" s="94"/>
      <c r="G5" s="94"/>
      <c r="H5" s="94"/>
      <c r="I5" s="95"/>
    </row>
    <row r="6" spans="2:14" s="9" customFormat="1" ht="15.75" customHeight="1" thickBot="1">
      <c r="B6" s="25" t="s">
        <v>26</v>
      </c>
      <c r="C6" s="96">
        <v>4</v>
      </c>
      <c r="D6" s="96"/>
      <c r="E6" s="96"/>
      <c r="F6" s="96"/>
      <c r="G6" s="96"/>
      <c r="H6" s="96"/>
      <c r="I6" s="97"/>
    </row>
    <row r="7" spans="2:14" s="9" customFormat="1" ht="8.25" customHeight="1" thickBot="1"/>
    <row r="8" spans="2:14" s="9" customFormat="1" ht="15.75" customHeight="1">
      <c r="B8" s="124" t="s">
        <v>27</v>
      </c>
      <c r="C8" s="125"/>
      <c r="D8" s="125"/>
      <c r="E8" s="125"/>
      <c r="F8" s="125"/>
      <c r="G8" s="125"/>
      <c r="H8" s="125"/>
      <c r="I8" s="126"/>
    </row>
    <row r="9" spans="2:14" s="9" customFormat="1" ht="15.75" customHeight="1">
      <c r="B9" s="16" t="s">
        <v>28</v>
      </c>
      <c r="C9" s="83">
        <f>G12+C13+C14</f>
        <v>67</v>
      </c>
      <c r="D9" s="83"/>
      <c r="E9" s="83"/>
      <c r="F9" s="83"/>
      <c r="G9" s="83"/>
      <c r="H9" s="83"/>
      <c r="I9" s="84"/>
    </row>
    <row r="10" spans="2:14" s="9" customFormat="1" ht="15.75" customHeight="1">
      <c r="B10" s="98" t="s">
        <v>29</v>
      </c>
      <c r="C10" s="101" t="s">
        <v>30</v>
      </c>
      <c r="D10" s="101"/>
      <c r="E10" s="101"/>
      <c r="F10" s="101"/>
      <c r="G10" s="99">
        <v>67</v>
      </c>
      <c r="H10" s="99"/>
      <c r="I10" s="100"/>
    </row>
    <row r="11" spans="2:14" s="9" customFormat="1" ht="15.75" customHeight="1">
      <c r="B11" s="98"/>
      <c r="C11" s="104" t="s">
        <v>31</v>
      </c>
      <c r="D11" s="104"/>
      <c r="E11" s="104"/>
      <c r="F11" s="104"/>
      <c r="G11" s="102">
        <f>'Data Range'!E3</f>
        <v>0</v>
      </c>
      <c r="H11" s="102"/>
      <c r="I11" s="103"/>
    </row>
    <row r="12" spans="2:14" s="9" customFormat="1" ht="30" customHeight="1">
      <c r="B12" s="98"/>
      <c r="C12" s="101" t="s">
        <v>32</v>
      </c>
      <c r="D12" s="101"/>
      <c r="E12" s="101"/>
      <c r="F12" s="101"/>
      <c r="G12" s="99">
        <f>SUM('1. Summary Report'!G10:I11)</f>
        <v>67</v>
      </c>
      <c r="H12" s="99"/>
      <c r="I12" s="100"/>
    </row>
    <row r="13" spans="2:14" s="9" customFormat="1" ht="15.75" customHeight="1">
      <c r="B13" s="52" t="s">
        <v>33</v>
      </c>
      <c r="C13" s="108">
        <f>'Data Range'!E4</f>
        <v>0</v>
      </c>
      <c r="D13" s="108"/>
      <c r="E13" s="108"/>
      <c r="F13" s="108"/>
      <c r="G13" s="108"/>
      <c r="H13" s="108"/>
      <c r="I13" s="109"/>
    </row>
    <row r="14" spans="2:14" s="9" customFormat="1" ht="15.75" customHeight="1">
      <c r="B14" s="52" t="s">
        <v>34</v>
      </c>
      <c r="C14" s="110">
        <f>'Data Range'!E5</f>
        <v>0</v>
      </c>
      <c r="D14" s="110"/>
      <c r="E14" s="110"/>
      <c r="F14" s="110"/>
      <c r="G14" s="110"/>
      <c r="H14" s="110"/>
      <c r="I14" s="111"/>
    </row>
    <row r="15" spans="2:14" s="9" customFormat="1" ht="15.75" customHeight="1">
      <c r="B15" s="106" t="s">
        <v>35</v>
      </c>
      <c r="C15" s="53" t="s">
        <v>36</v>
      </c>
      <c r="D15" s="51">
        <v>1</v>
      </c>
      <c r="E15" s="53" t="s">
        <v>37</v>
      </c>
      <c r="F15" s="51"/>
      <c r="G15" s="105" t="s">
        <v>38</v>
      </c>
      <c r="H15" s="105"/>
      <c r="I15" s="50"/>
    </row>
    <row r="16" spans="2:14" s="9" customFormat="1" ht="27" customHeight="1" thickBot="1">
      <c r="B16" s="107"/>
      <c r="C16" s="93" t="s">
        <v>39</v>
      </c>
      <c r="D16" s="93"/>
      <c r="E16" s="93"/>
      <c r="F16" s="93"/>
      <c r="G16" s="91">
        <f>D15+F15+I15</f>
        <v>1</v>
      </c>
      <c r="H16" s="91"/>
      <c r="I16" s="92"/>
    </row>
    <row r="17" spans="2:14" s="9" customFormat="1" ht="8.25" customHeight="1">
      <c r="C17" s="10"/>
      <c r="D17" s="11"/>
      <c r="E17" s="10"/>
      <c r="F17" s="12"/>
      <c r="G17" s="10"/>
      <c r="H17" s="12"/>
    </row>
    <row r="18" spans="2:14" s="9" customFormat="1" ht="15.75" customHeight="1">
      <c r="B18" s="85" t="s">
        <v>40</v>
      </c>
      <c r="C18" s="85" t="s">
        <v>41</v>
      </c>
      <c r="D18" s="85" t="s">
        <v>42</v>
      </c>
      <c r="E18" s="89" t="s">
        <v>43</v>
      </c>
      <c r="F18" s="89"/>
      <c r="G18" s="89"/>
      <c r="H18" s="89"/>
      <c r="I18" s="90"/>
      <c r="J18" s="88" t="s">
        <v>44</v>
      </c>
      <c r="K18" s="89"/>
      <c r="L18" s="89"/>
      <c r="M18" s="90"/>
      <c r="N18" s="85" t="s">
        <v>45</v>
      </c>
    </row>
    <row r="19" spans="2:14" s="9" customFormat="1" ht="15.75" customHeight="1">
      <c r="B19" s="86"/>
      <c r="C19" s="86"/>
      <c r="D19" s="86"/>
      <c r="E19" s="89" t="s">
        <v>46</v>
      </c>
      <c r="F19" s="89"/>
      <c r="G19" s="89"/>
      <c r="H19" s="90"/>
      <c r="I19" s="85" t="s">
        <v>47</v>
      </c>
      <c r="J19" s="112" t="s">
        <v>48</v>
      </c>
      <c r="K19" s="112" t="s">
        <v>49</v>
      </c>
      <c r="L19" s="85" t="s">
        <v>50</v>
      </c>
      <c r="M19" s="85" t="s">
        <v>51</v>
      </c>
      <c r="N19" s="86"/>
    </row>
    <row r="20" spans="2:14" s="9" customFormat="1" ht="26.25" customHeight="1">
      <c r="B20" s="87"/>
      <c r="C20" s="87"/>
      <c r="D20" s="87"/>
      <c r="E20" s="15" t="s">
        <v>30</v>
      </c>
      <c r="F20" s="15" t="s">
        <v>31</v>
      </c>
      <c r="G20" s="15" t="s">
        <v>33</v>
      </c>
      <c r="H20" s="15" t="s">
        <v>34</v>
      </c>
      <c r="I20" s="87"/>
      <c r="J20" s="112"/>
      <c r="K20" s="112"/>
      <c r="L20" s="87"/>
      <c r="M20" s="87"/>
      <c r="N20" s="87"/>
    </row>
    <row r="21" spans="2:14" s="9" customFormat="1" ht="15.75" customHeight="1">
      <c r="B21" s="59" t="s">
        <v>52</v>
      </c>
      <c r="C21" s="55" t="s">
        <v>36</v>
      </c>
      <c r="D21" s="54">
        <f>SUM(E21:H21)</f>
        <v>31</v>
      </c>
      <c r="E21" s="54">
        <v>31</v>
      </c>
      <c r="F21" s="54">
        <v>0</v>
      </c>
      <c r="G21" s="54">
        <v>0</v>
      </c>
      <c r="H21" s="54">
        <v>0</v>
      </c>
      <c r="I21" s="56">
        <f>IFERROR(F21/D21,0)</f>
        <v>0</v>
      </c>
      <c r="J21" s="73">
        <v>0</v>
      </c>
      <c r="K21" s="73">
        <v>0</v>
      </c>
      <c r="L21" s="54">
        <v>0</v>
      </c>
      <c r="M21" s="56">
        <f>IFERROR(L21/J21,0)</f>
        <v>0</v>
      </c>
      <c r="N21" s="57"/>
    </row>
    <row r="22" spans="2:14" s="9" customFormat="1" ht="15.75" customHeight="1">
      <c r="B22" s="72" t="s">
        <v>53</v>
      </c>
      <c r="C22" s="55" t="s">
        <v>36</v>
      </c>
      <c r="D22" s="54">
        <f t="shared" ref="D22:D34" si="0">SUM(E22:H22)</f>
        <v>12</v>
      </c>
      <c r="E22" s="54">
        <v>12</v>
      </c>
      <c r="F22" s="54">
        <v>0</v>
      </c>
      <c r="G22" s="54">
        <v>0</v>
      </c>
      <c r="H22" s="54">
        <v>0</v>
      </c>
      <c r="I22" s="56">
        <f t="shared" ref="I22:I34" si="1">IFERROR(F22/D22,0)</f>
        <v>0</v>
      </c>
      <c r="J22" s="58">
        <v>0</v>
      </c>
      <c r="K22" s="58">
        <v>0</v>
      </c>
      <c r="L22" s="54">
        <v>0</v>
      </c>
      <c r="M22" s="56">
        <f t="shared" ref="M22:M34" si="2">IFERROR(L22/J22,0)</f>
        <v>0</v>
      </c>
      <c r="N22" s="57"/>
    </row>
    <row r="23" spans="2:14" s="9" customFormat="1" ht="15.75" customHeight="1">
      <c r="B23" s="59" t="s">
        <v>54</v>
      </c>
      <c r="C23" s="55" t="s">
        <v>36</v>
      </c>
      <c r="D23" s="54">
        <f t="shared" si="0"/>
        <v>9</v>
      </c>
      <c r="E23" s="54">
        <v>9</v>
      </c>
      <c r="F23" s="54">
        <v>0</v>
      </c>
      <c r="G23" s="54">
        <v>0</v>
      </c>
      <c r="H23" s="54">
        <v>0</v>
      </c>
      <c r="I23" s="56">
        <f t="shared" si="1"/>
        <v>0</v>
      </c>
      <c r="J23" s="58">
        <v>0</v>
      </c>
      <c r="K23" s="58">
        <v>0</v>
      </c>
      <c r="L23" s="54">
        <v>0</v>
      </c>
      <c r="M23" s="56">
        <f t="shared" si="2"/>
        <v>0</v>
      </c>
      <c r="N23" s="57"/>
    </row>
    <row r="24" spans="2:14" s="9" customFormat="1" ht="15.75" customHeight="1">
      <c r="B24" s="59" t="s">
        <v>55</v>
      </c>
      <c r="C24" s="55" t="s">
        <v>36</v>
      </c>
      <c r="D24" s="54">
        <f>SUM(E24:H24)</f>
        <v>16</v>
      </c>
      <c r="E24" s="54">
        <v>15</v>
      </c>
      <c r="F24" s="54">
        <v>1</v>
      </c>
      <c r="G24" s="54">
        <v>0</v>
      </c>
      <c r="H24" s="54">
        <v>0</v>
      </c>
      <c r="I24" s="56">
        <f>IFERROR(F24/D24,0)</f>
        <v>6.25E-2</v>
      </c>
      <c r="J24" s="58">
        <v>1</v>
      </c>
      <c r="K24" s="58">
        <v>0</v>
      </c>
      <c r="L24" s="54">
        <v>0</v>
      </c>
      <c r="M24" s="56">
        <f>IFERROR(L24/J24,0)</f>
        <v>0</v>
      </c>
      <c r="N24" s="57"/>
    </row>
    <row r="25" spans="2:14" s="9" customFormat="1" ht="15.75" customHeight="1">
      <c r="B25" s="54"/>
      <c r="C25" s="55"/>
      <c r="D25" s="54">
        <f t="shared" si="0"/>
        <v>0</v>
      </c>
      <c r="E25" s="54"/>
      <c r="F25" s="54"/>
      <c r="G25" s="54"/>
      <c r="H25" s="54"/>
      <c r="I25" s="56">
        <f t="shared" si="1"/>
        <v>0</v>
      </c>
      <c r="J25" s="58"/>
      <c r="K25" s="58"/>
      <c r="L25" s="54"/>
      <c r="M25" s="56">
        <f t="shared" si="2"/>
        <v>0</v>
      </c>
      <c r="N25" s="57"/>
    </row>
    <row r="26" spans="2:14" ht="15.75" customHeight="1">
      <c r="B26" s="59"/>
      <c r="C26" s="55"/>
      <c r="D26" s="54">
        <f t="shared" si="0"/>
        <v>0</v>
      </c>
      <c r="E26" s="59"/>
      <c r="F26" s="59"/>
      <c r="G26" s="59"/>
      <c r="H26" s="54"/>
      <c r="I26" s="56">
        <f t="shared" si="1"/>
        <v>0</v>
      </c>
      <c r="J26" s="58"/>
      <c r="K26" s="58"/>
      <c r="L26" s="59"/>
      <c r="M26" s="56">
        <f t="shared" si="2"/>
        <v>0</v>
      </c>
      <c r="N26" s="57"/>
    </row>
    <row r="27" spans="2:14" ht="15.75" customHeight="1">
      <c r="B27" s="59"/>
      <c r="C27" s="55"/>
      <c r="D27" s="54">
        <v>0</v>
      </c>
      <c r="E27" s="59"/>
      <c r="F27" s="59"/>
      <c r="G27" s="59"/>
      <c r="H27" s="54"/>
      <c r="I27" s="56">
        <f t="shared" si="1"/>
        <v>0</v>
      </c>
      <c r="J27" s="58"/>
      <c r="K27" s="58"/>
      <c r="L27" s="59"/>
      <c r="M27" s="56">
        <f t="shared" si="2"/>
        <v>0</v>
      </c>
      <c r="N27" s="57"/>
    </row>
    <row r="28" spans="2:14" ht="15.75" customHeight="1">
      <c r="B28" s="59"/>
      <c r="C28" s="55"/>
      <c r="D28" s="54">
        <f>SUM(E28:H28)</f>
        <v>0</v>
      </c>
      <c r="E28" s="59"/>
      <c r="F28" s="59"/>
      <c r="G28" s="59"/>
      <c r="H28" s="54"/>
      <c r="I28" s="56">
        <f t="shared" si="1"/>
        <v>0</v>
      </c>
      <c r="J28" s="58"/>
      <c r="K28" s="58"/>
      <c r="L28" s="59"/>
      <c r="M28" s="56">
        <f t="shared" si="2"/>
        <v>0</v>
      </c>
      <c r="N28" s="57"/>
    </row>
    <row r="29" spans="2:14" ht="15.75" customHeight="1">
      <c r="B29" s="59"/>
      <c r="C29" s="55"/>
      <c r="D29" s="54">
        <f>SUM(E29:H29)</f>
        <v>0</v>
      </c>
      <c r="E29" s="59"/>
      <c r="F29" s="59"/>
      <c r="G29" s="59"/>
      <c r="H29" s="54"/>
      <c r="I29" s="56">
        <f t="shared" si="1"/>
        <v>0</v>
      </c>
      <c r="J29" s="59"/>
      <c r="K29" s="59"/>
      <c r="L29" s="59"/>
      <c r="M29" s="56">
        <f t="shared" si="2"/>
        <v>0</v>
      </c>
      <c r="N29" s="57"/>
    </row>
    <row r="30" spans="2:14" ht="15.75" customHeight="1">
      <c r="B30" s="59"/>
      <c r="C30" s="55"/>
      <c r="D30" s="54">
        <f>SUM(E30:H30)</f>
        <v>0</v>
      </c>
      <c r="E30" s="59"/>
      <c r="F30" s="59"/>
      <c r="G30" s="59"/>
      <c r="H30" s="54"/>
      <c r="I30" s="56">
        <f t="shared" si="1"/>
        <v>0</v>
      </c>
      <c r="J30" s="59"/>
      <c r="K30" s="59"/>
      <c r="L30" s="59"/>
      <c r="M30" s="56">
        <f t="shared" si="2"/>
        <v>0</v>
      </c>
      <c r="N30" s="57"/>
    </row>
    <row r="31" spans="2:14" ht="15.75" customHeight="1">
      <c r="B31" s="59"/>
      <c r="C31" s="55"/>
      <c r="D31" s="54">
        <f>SUM(E31:H31)</f>
        <v>0</v>
      </c>
      <c r="E31" s="59"/>
      <c r="F31" s="59"/>
      <c r="G31" s="59"/>
      <c r="H31" s="54"/>
      <c r="I31" s="56">
        <f t="shared" si="1"/>
        <v>0</v>
      </c>
      <c r="J31" s="59"/>
      <c r="K31" s="59"/>
      <c r="L31" s="59"/>
      <c r="M31" s="56">
        <f t="shared" si="2"/>
        <v>0</v>
      </c>
      <c r="N31" s="57"/>
    </row>
    <row r="32" spans="2:14" ht="15.75" customHeight="1">
      <c r="B32" s="59"/>
      <c r="C32" s="55"/>
      <c r="D32" s="54">
        <f>SUM(E32:H32)</f>
        <v>0</v>
      </c>
      <c r="E32" s="59"/>
      <c r="F32" s="59"/>
      <c r="G32" s="59"/>
      <c r="H32" s="54"/>
      <c r="I32" s="56">
        <f t="shared" si="1"/>
        <v>0</v>
      </c>
      <c r="J32" s="59"/>
      <c r="K32" s="59"/>
      <c r="L32" s="59"/>
      <c r="M32" s="56">
        <f t="shared" si="2"/>
        <v>0</v>
      </c>
      <c r="N32" s="57"/>
    </row>
    <row r="33" spans="2:14" ht="15.75" customHeight="1">
      <c r="B33" s="59"/>
      <c r="C33" s="55"/>
      <c r="D33" s="54">
        <f>SUM(E33:H33)</f>
        <v>0</v>
      </c>
      <c r="E33" s="59"/>
      <c r="F33" s="59"/>
      <c r="G33" s="59"/>
      <c r="H33" s="54"/>
      <c r="I33" s="56">
        <f t="shared" si="1"/>
        <v>0</v>
      </c>
      <c r="J33" s="59"/>
      <c r="K33" s="59"/>
      <c r="L33" s="59"/>
      <c r="M33" s="56">
        <f t="shared" si="2"/>
        <v>0</v>
      </c>
      <c r="N33" s="57"/>
    </row>
    <row r="34" spans="2:14" ht="15.75" customHeight="1">
      <c r="B34" s="59"/>
      <c r="C34" s="55"/>
      <c r="D34" s="54">
        <f>SUM(E34:H34)</f>
        <v>0</v>
      </c>
      <c r="E34" s="59"/>
      <c r="F34" s="59"/>
      <c r="G34" s="59"/>
      <c r="H34" s="54"/>
      <c r="I34" s="56">
        <f t="shared" si="1"/>
        <v>0</v>
      </c>
      <c r="J34" s="59"/>
      <c r="K34" s="59"/>
      <c r="L34" s="59"/>
      <c r="M34" s="56">
        <f t="shared" si="2"/>
        <v>0</v>
      </c>
      <c r="N34" s="57"/>
    </row>
  </sheetData>
  <mergeCells count="31">
    <mergeCell ref="K19:K20"/>
    <mergeCell ref="L19:L20"/>
    <mergeCell ref="N18:N20"/>
    <mergeCell ref="E18:I18"/>
    <mergeCell ref="E19:H19"/>
    <mergeCell ref="G15:H15"/>
    <mergeCell ref="B15:B16"/>
    <mergeCell ref="C13:I13"/>
    <mergeCell ref="C14:I14"/>
    <mergeCell ref="J19:J20"/>
    <mergeCell ref="C10:F10"/>
    <mergeCell ref="G11:I11"/>
    <mergeCell ref="C11:F11"/>
    <mergeCell ref="G12:I12"/>
    <mergeCell ref="C12:F12"/>
    <mergeCell ref="B2:N2"/>
    <mergeCell ref="C9:I9"/>
    <mergeCell ref="C18:C20"/>
    <mergeCell ref="B18:B20"/>
    <mergeCell ref="J18:M18"/>
    <mergeCell ref="M19:M20"/>
    <mergeCell ref="B4:I4"/>
    <mergeCell ref="G16:I16"/>
    <mergeCell ref="C16:F16"/>
    <mergeCell ref="B8:I8"/>
    <mergeCell ref="C5:I5"/>
    <mergeCell ref="C6:I6"/>
    <mergeCell ref="D18:D20"/>
    <mergeCell ref="I19:I20"/>
    <mergeCell ref="B10:B12"/>
    <mergeCell ref="G10:I10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6CFF1-01BF-4A7E-803D-34D609584650}">
          <x14:formula1>
            <xm:f>'Data Range'!$B$7:$B$9</xm:f>
          </x14:formula1>
          <xm:sqref>C21:C34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5973-D943-4B75-981E-0D28449446EB}">
  <dimension ref="B1:P22"/>
  <sheetViews>
    <sheetView workbookViewId="0">
      <selection activeCell="F7" sqref="F7"/>
    </sheetView>
  </sheetViews>
  <sheetFormatPr defaultRowHeight="15.75" customHeight="1"/>
  <cols>
    <col min="1" max="1" width="3.140625" style="7" customWidth="1"/>
    <col min="2" max="2" width="4" style="18" bestFit="1" customWidth="1"/>
    <col min="3" max="3" width="18.140625" style="7" customWidth="1"/>
    <col min="4" max="4" width="9.85546875" style="7" customWidth="1"/>
    <col min="5" max="5" width="24" style="7" customWidth="1"/>
    <col min="6" max="6" width="34.28515625" style="7" customWidth="1"/>
    <col min="7" max="7" width="10.5703125" style="7" customWidth="1"/>
    <col min="8" max="8" width="8" style="7" customWidth="1"/>
    <col min="9" max="10" width="15.85546875" style="7" customWidth="1"/>
    <col min="11" max="11" width="7.5703125" style="18" bestFit="1" customWidth="1"/>
    <col min="12" max="12" width="8.42578125" style="18" bestFit="1" customWidth="1"/>
    <col min="13" max="13" width="6.5703125" style="18" bestFit="1" customWidth="1"/>
    <col min="14" max="14" width="11.85546875" style="7" bestFit="1" customWidth="1"/>
    <col min="15" max="15" width="11.85546875" style="7" customWidth="1"/>
    <col min="16" max="16" width="9.85546875" style="18" bestFit="1" customWidth="1"/>
    <col min="17" max="16384" width="9.140625" style="7"/>
  </cols>
  <sheetData>
    <row r="1" spans="2:16" ht="9" customHeight="1" thickBot="1"/>
    <row r="2" spans="2:16" ht="24" thickBot="1">
      <c r="B2" s="116" t="s">
        <v>56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</row>
    <row r="3" spans="2:16" ht="15.75" customHeight="1" thickBot="1"/>
    <row r="4" spans="2:16" ht="39" thickBot="1">
      <c r="B4" s="127" t="s">
        <v>57</v>
      </c>
      <c r="C4" s="128" t="s">
        <v>40</v>
      </c>
      <c r="D4" s="129" t="s">
        <v>58</v>
      </c>
      <c r="E4" s="129" t="s">
        <v>59</v>
      </c>
      <c r="F4" s="129" t="s">
        <v>60</v>
      </c>
      <c r="G4" s="130" t="s">
        <v>61</v>
      </c>
      <c r="H4" s="131"/>
      <c r="I4" s="128" t="s">
        <v>62</v>
      </c>
      <c r="J4" s="128" t="s">
        <v>63</v>
      </c>
      <c r="K4" s="129" t="s">
        <v>41</v>
      </c>
      <c r="L4" s="129" t="s">
        <v>64</v>
      </c>
      <c r="M4" s="129" t="s">
        <v>46</v>
      </c>
      <c r="N4" s="132" t="s">
        <v>65</v>
      </c>
      <c r="O4" s="132" t="s">
        <v>66</v>
      </c>
      <c r="P4" s="133" t="s">
        <v>67</v>
      </c>
    </row>
    <row r="5" spans="2:16" ht="97.5" customHeight="1">
      <c r="B5" s="60"/>
      <c r="C5" s="9" t="s">
        <v>68</v>
      </c>
      <c r="D5" s="14" t="s">
        <v>69</v>
      </c>
      <c r="E5" s="70" t="s">
        <v>70</v>
      </c>
      <c r="F5" s="71" t="s">
        <v>71</v>
      </c>
      <c r="G5" s="14"/>
      <c r="H5" s="14"/>
      <c r="I5" s="21" t="s">
        <v>72</v>
      </c>
      <c r="J5" s="21" t="s">
        <v>73</v>
      </c>
      <c r="K5" s="19" t="s">
        <v>36</v>
      </c>
      <c r="L5" s="19" t="s">
        <v>36</v>
      </c>
      <c r="M5" s="63" t="s">
        <v>74</v>
      </c>
      <c r="N5" s="64"/>
      <c r="O5" s="64"/>
      <c r="P5" s="65"/>
    </row>
    <row r="6" spans="2:16" ht="70.5" customHeight="1">
      <c r="B6" s="60"/>
      <c r="C6" s="61"/>
      <c r="D6" s="20"/>
      <c r="E6" s="54"/>
      <c r="F6" s="62"/>
      <c r="G6" s="14"/>
      <c r="H6" s="14"/>
      <c r="I6" s="14"/>
      <c r="J6" s="14"/>
      <c r="K6" s="19"/>
      <c r="L6" s="19"/>
      <c r="M6" s="63"/>
      <c r="N6" s="64"/>
      <c r="O6" s="64"/>
      <c r="P6" s="65"/>
    </row>
    <row r="7" spans="2:16" ht="15.75" customHeight="1">
      <c r="B7" s="60"/>
      <c r="C7" s="61"/>
      <c r="D7" s="62"/>
      <c r="E7" s="62"/>
      <c r="F7" s="62"/>
      <c r="G7" s="14"/>
      <c r="H7" s="14"/>
      <c r="I7" s="14"/>
      <c r="J7" s="14"/>
      <c r="K7" s="19"/>
      <c r="L7" s="19"/>
      <c r="M7" s="63"/>
      <c r="N7" s="64"/>
      <c r="O7" s="64"/>
      <c r="P7" s="65"/>
    </row>
    <row r="8" spans="2:16" ht="15.75" customHeight="1">
      <c r="B8" s="60"/>
      <c r="C8" s="61"/>
      <c r="D8" s="62"/>
      <c r="E8" s="62"/>
      <c r="F8" s="62"/>
      <c r="G8" s="14"/>
      <c r="H8" s="14"/>
      <c r="I8" s="14"/>
      <c r="J8" s="14"/>
      <c r="K8" s="19"/>
      <c r="L8" s="19"/>
      <c r="M8" s="63"/>
      <c r="N8" s="64"/>
      <c r="O8" s="64"/>
      <c r="P8" s="65"/>
    </row>
    <row r="9" spans="2:16" ht="15.75" customHeight="1">
      <c r="B9" s="60"/>
      <c r="C9" s="61"/>
      <c r="D9" s="62"/>
      <c r="E9" s="62"/>
      <c r="F9" s="62"/>
      <c r="G9" s="14"/>
      <c r="H9" s="14"/>
      <c r="I9" s="14"/>
      <c r="J9" s="14"/>
      <c r="K9" s="19"/>
      <c r="L9" s="19"/>
      <c r="M9" s="63"/>
      <c r="N9" s="64"/>
      <c r="O9" s="64"/>
      <c r="P9" s="65"/>
    </row>
    <row r="10" spans="2:16" ht="15.75" customHeight="1">
      <c r="B10" s="60"/>
      <c r="C10" s="61"/>
      <c r="D10" s="62"/>
      <c r="E10" s="62"/>
      <c r="F10" s="62"/>
      <c r="G10" s="14"/>
      <c r="H10" s="14"/>
      <c r="I10" s="14"/>
      <c r="J10" s="14"/>
      <c r="K10" s="19"/>
      <c r="L10" s="19"/>
      <c r="M10" s="63"/>
      <c r="N10" s="64"/>
      <c r="O10" s="64"/>
      <c r="P10" s="65"/>
    </row>
    <row r="11" spans="2:16" ht="15.75" customHeight="1">
      <c r="B11" s="60"/>
      <c r="C11" s="61"/>
      <c r="D11" s="62"/>
      <c r="E11" s="62"/>
      <c r="F11" s="62"/>
      <c r="G11" s="14"/>
      <c r="H11" s="14"/>
      <c r="I11" s="14"/>
      <c r="J11" s="14"/>
      <c r="K11" s="19"/>
      <c r="L11" s="19"/>
      <c r="M11" s="63"/>
      <c r="N11" s="64"/>
      <c r="O11" s="64"/>
      <c r="P11" s="65"/>
    </row>
    <row r="12" spans="2:16" ht="15.75" customHeight="1">
      <c r="B12" s="60"/>
      <c r="C12" s="61"/>
      <c r="D12" s="62"/>
      <c r="E12" s="62"/>
      <c r="F12" s="62"/>
      <c r="G12" s="14"/>
      <c r="H12" s="14"/>
      <c r="I12" s="14"/>
      <c r="J12" s="14"/>
      <c r="K12" s="19"/>
      <c r="L12" s="19"/>
      <c r="M12" s="63"/>
      <c r="N12" s="64"/>
      <c r="O12" s="64"/>
      <c r="P12" s="65"/>
    </row>
    <row r="13" spans="2:16" ht="15.75" customHeight="1">
      <c r="B13" s="60"/>
      <c r="C13" s="61"/>
      <c r="D13" s="62"/>
      <c r="E13" s="62"/>
      <c r="F13" s="62"/>
      <c r="G13" s="14"/>
      <c r="H13" s="14"/>
      <c r="I13" s="14"/>
      <c r="J13" s="14"/>
      <c r="K13" s="19"/>
      <c r="L13" s="19"/>
      <c r="M13" s="63"/>
      <c r="N13" s="64"/>
      <c r="O13" s="64"/>
      <c r="P13" s="65"/>
    </row>
    <row r="14" spans="2:16" ht="15.75" customHeight="1">
      <c r="B14" s="60"/>
      <c r="C14" s="61"/>
      <c r="D14" s="62"/>
      <c r="E14" s="62"/>
      <c r="F14" s="62"/>
      <c r="G14" s="14"/>
      <c r="H14" s="14"/>
      <c r="I14" s="14"/>
      <c r="J14" s="14"/>
      <c r="K14" s="19"/>
      <c r="L14" s="19"/>
      <c r="M14" s="63"/>
      <c r="N14" s="64"/>
      <c r="O14" s="64"/>
      <c r="P14" s="65"/>
    </row>
    <row r="15" spans="2:16" ht="15.75" customHeight="1">
      <c r="B15" s="60"/>
      <c r="C15" s="61"/>
      <c r="D15" s="62"/>
      <c r="E15" s="62"/>
      <c r="F15" s="62"/>
      <c r="G15" s="14"/>
      <c r="H15" s="14"/>
      <c r="I15" s="14"/>
      <c r="J15" s="14"/>
      <c r="K15" s="19"/>
      <c r="L15" s="19"/>
      <c r="M15" s="63"/>
      <c r="N15" s="64"/>
      <c r="O15" s="64"/>
      <c r="P15" s="65"/>
    </row>
    <row r="16" spans="2:16" ht="15.75" customHeight="1">
      <c r="B16" s="60"/>
      <c r="C16" s="61"/>
      <c r="D16" s="62"/>
      <c r="E16" s="62"/>
      <c r="F16" s="62"/>
      <c r="G16" s="14"/>
      <c r="H16" s="14"/>
      <c r="I16" s="14"/>
      <c r="J16" s="14"/>
      <c r="K16" s="19"/>
      <c r="L16" s="19"/>
      <c r="M16" s="63"/>
      <c r="N16" s="64"/>
      <c r="O16" s="64"/>
      <c r="P16" s="65"/>
    </row>
    <row r="17" spans="2:16" ht="15.75" customHeight="1">
      <c r="B17" s="60"/>
      <c r="C17" s="61"/>
      <c r="D17" s="62"/>
      <c r="E17" s="62"/>
      <c r="F17" s="62"/>
      <c r="G17" s="14"/>
      <c r="H17" s="14"/>
      <c r="I17" s="14"/>
      <c r="J17" s="14"/>
      <c r="K17" s="19"/>
      <c r="L17" s="19"/>
      <c r="M17" s="63"/>
      <c r="N17" s="64"/>
      <c r="O17" s="64"/>
      <c r="P17" s="65"/>
    </row>
    <row r="18" spans="2:16" ht="15.75" customHeight="1">
      <c r="B18" s="60"/>
      <c r="C18" s="61"/>
      <c r="D18" s="62"/>
      <c r="E18" s="62"/>
      <c r="F18" s="62"/>
      <c r="G18" s="14"/>
      <c r="H18" s="14"/>
      <c r="I18" s="14"/>
      <c r="J18" s="14"/>
      <c r="K18" s="19"/>
      <c r="L18" s="19"/>
      <c r="M18" s="63"/>
      <c r="N18" s="64"/>
      <c r="O18" s="64"/>
      <c r="P18" s="65"/>
    </row>
    <row r="19" spans="2:16" ht="15.75" customHeight="1">
      <c r="B19" s="60"/>
      <c r="C19" s="61"/>
      <c r="D19" s="62"/>
      <c r="E19" s="62"/>
      <c r="F19" s="62"/>
      <c r="G19" s="14"/>
      <c r="H19" s="14"/>
      <c r="I19" s="14"/>
      <c r="J19" s="14"/>
      <c r="K19" s="19"/>
      <c r="L19" s="19"/>
      <c r="M19" s="63"/>
      <c r="N19" s="64"/>
      <c r="O19" s="64"/>
      <c r="P19" s="65"/>
    </row>
    <row r="20" spans="2:16" ht="15.75" customHeight="1">
      <c r="B20" s="60"/>
      <c r="C20" s="61"/>
      <c r="D20" s="62"/>
      <c r="E20" s="62"/>
      <c r="F20" s="62"/>
      <c r="G20" s="14"/>
      <c r="H20" s="14"/>
      <c r="I20" s="14"/>
      <c r="J20" s="14"/>
      <c r="K20" s="19"/>
      <c r="L20" s="19"/>
      <c r="M20" s="63"/>
      <c r="N20" s="64"/>
      <c r="O20" s="64"/>
      <c r="P20" s="65"/>
    </row>
    <row r="21" spans="2:16" ht="15.75" customHeight="1">
      <c r="B21" s="60"/>
      <c r="C21" s="61"/>
      <c r="D21" s="62"/>
      <c r="E21" s="62"/>
      <c r="F21" s="62"/>
      <c r="G21" s="14"/>
      <c r="H21" s="14"/>
      <c r="I21" s="14"/>
      <c r="J21" s="14"/>
      <c r="K21" s="19"/>
      <c r="L21" s="19"/>
      <c r="M21" s="63"/>
      <c r="N21" s="64"/>
      <c r="O21" s="64"/>
      <c r="P21" s="65"/>
    </row>
    <row r="22" spans="2:16" ht="15.75" customHeight="1" thickBot="1">
      <c r="B22" s="26"/>
      <c r="C22" s="66"/>
      <c r="D22" s="27"/>
      <c r="E22" s="27"/>
      <c r="F22" s="27"/>
      <c r="G22" s="27"/>
      <c r="H22" s="27"/>
      <c r="I22" s="27"/>
      <c r="J22" s="27"/>
      <c r="K22" s="28"/>
      <c r="L22" s="28"/>
      <c r="M22" s="28"/>
      <c r="N22" s="67"/>
      <c r="O22" s="67"/>
      <c r="P22" s="29"/>
    </row>
  </sheetData>
  <mergeCells count="2">
    <mergeCell ref="G4:H4"/>
    <mergeCell ref="B2:P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8CCE53C-FDCF-4CA1-B6CD-7F46F5D5FFC7}">
          <x14:formula1>
            <xm:f>'Data Range'!$B$7:$B$9</xm:f>
          </x14:formula1>
          <xm:sqref>K5:K22</xm:sqref>
        </x14:dataValidation>
        <x14:dataValidation type="list" allowBlank="1" showInputMessage="1" showErrorMessage="1" xr:uid="{6E582DB1-BBDD-4E85-B996-8A3AAACF8690}">
          <x14:formula1>
            <xm:f>'Data Range'!$B$12:$B$15</xm:f>
          </x14:formula1>
          <xm:sqref>L5:L22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6258-B316-4E48-9A1E-73245184F575}">
  <dimension ref="B1:J15"/>
  <sheetViews>
    <sheetView workbookViewId="0">
      <selection activeCell="E2" sqref="E2"/>
    </sheetView>
  </sheetViews>
  <sheetFormatPr defaultRowHeight="15"/>
  <cols>
    <col min="1" max="1" width="9.140625" style="13"/>
    <col min="2" max="2" width="15.5703125" style="13" bestFit="1" customWidth="1"/>
    <col min="3" max="6" width="9.140625" style="13"/>
    <col min="7" max="7" width="20.42578125" style="13" bestFit="1" customWidth="1"/>
    <col min="8" max="16384" width="9.140625" style="13"/>
  </cols>
  <sheetData>
    <row r="1" spans="2:10">
      <c r="B1" s="17" t="s">
        <v>75</v>
      </c>
      <c r="D1" s="113" t="s">
        <v>76</v>
      </c>
      <c r="E1" s="113"/>
    </row>
    <row r="2" spans="2:10">
      <c r="B2" s="13" t="s">
        <v>77</v>
      </c>
      <c r="D2" s="54" t="s">
        <v>30</v>
      </c>
      <c r="E2" s="54">
        <v>0</v>
      </c>
      <c r="G2" s="13" t="s">
        <v>40</v>
      </c>
      <c r="H2" s="13" t="s">
        <v>78</v>
      </c>
      <c r="I2" s="13" t="s">
        <v>36</v>
      </c>
      <c r="J2" s="13" t="s">
        <v>37</v>
      </c>
    </row>
    <row r="3" spans="2:10">
      <c r="B3" s="13" t="s">
        <v>79</v>
      </c>
      <c r="D3" s="54" t="s">
        <v>31</v>
      </c>
      <c r="E3" s="54">
        <v>0</v>
      </c>
      <c r="G3" s="13" t="s">
        <v>80</v>
      </c>
      <c r="H3" s="13">
        <v>0</v>
      </c>
      <c r="I3" s="13">
        <v>2</v>
      </c>
      <c r="J3" s="13">
        <v>3</v>
      </c>
    </row>
    <row r="4" spans="2:10" ht="25.5">
      <c r="B4" s="13" t="s">
        <v>81</v>
      </c>
      <c r="D4" s="54" t="s">
        <v>33</v>
      </c>
      <c r="E4" s="54">
        <v>0</v>
      </c>
      <c r="G4" s="13" t="s">
        <v>82</v>
      </c>
      <c r="H4" s="13">
        <v>1</v>
      </c>
      <c r="I4" s="13">
        <v>2</v>
      </c>
      <c r="J4" s="13">
        <v>2</v>
      </c>
    </row>
    <row r="5" spans="2:10">
      <c r="D5" s="68" t="s">
        <v>34</v>
      </c>
      <c r="E5" s="68">
        <v>0</v>
      </c>
      <c r="G5" s="13" t="s">
        <v>83</v>
      </c>
      <c r="H5" s="13">
        <v>0</v>
      </c>
      <c r="I5" s="13">
        <v>3</v>
      </c>
      <c r="J5" s="13">
        <v>1</v>
      </c>
    </row>
    <row r="6" spans="2:10">
      <c r="B6" s="17" t="s">
        <v>41</v>
      </c>
      <c r="G6" s="13" t="s">
        <v>84</v>
      </c>
      <c r="H6" s="13">
        <v>1</v>
      </c>
      <c r="I6" s="13">
        <v>1</v>
      </c>
      <c r="J6" s="13">
        <v>0</v>
      </c>
    </row>
    <row r="7" spans="2:10">
      <c r="B7" s="13" t="s">
        <v>36</v>
      </c>
      <c r="G7" s="13" t="s">
        <v>85</v>
      </c>
      <c r="H7" s="13">
        <v>0</v>
      </c>
      <c r="I7" s="13">
        <v>3</v>
      </c>
      <c r="J7" s="13">
        <v>1</v>
      </c>
    </row>
    <row r="8" spans="2:10">
      <c r="B8" s="13" t="s">
        <v>37</v>
      </c>
      <c r="G8" s="13" t="s">
        <v>86</v>
      </c>
      <c r="H8" s="13">
        <v>0</v>
      </c>
      <c r="I8" s="13">
        <v>0</v>
      </c>
      <c r="J8" s="13">
        <v>2</v>
      </c>
    </row>
    <row r="9" spans="2:10">
      <c r="B9" s="13" t="s">
        <v>38</v>
      </c>
      <c r="G9" s="13" t="s">
        <v>87</v>
      </c>
      <c r="H9" s="13">
        <v>0</v>
      </c>
      <c r="I9" s="13">
        <v>1</v>
      </c>
      <c r="J9" s="13">
        <v>2</v>
      </c>
    </row>
    <row r="10" spans="2:10">
      <c r="G10" s="13" t="s">
        <v>88</v>
      </c>
      <c r="H10" s="13">
        <v>0</v>
      </c>
      <c r="I10" s="13">
        <v>2</v>
      </c>
      <c r="J10" s="13">
        <v>1</v>
      </c>
    </row>
    <row r="11" spans="2:10">
      <c r="B11" s="17" t="s">
        <v>64</v>
      </c>
      <c r="G11" s="13" t="s">
        <v>89</v>
      </c>
      <c r="H11" s="13">
        <v>0</v>
      </c>
      <c r="I11" s="13">
        <v>1</v>
      </c>
      <c r="J11" s="13">
        <v>1</v>
      </c>
    </row>
    <row r="12" spans="2:10">
      <c r="B12" s="13" t="s">
        <v>78</v>
      </c>
      <c r="G12" s="13" t="s">
        <v>90</v>
      </c>
      <c r="H12" s="13">
        <v>1</v>
      </c>
      <c r="I12" s="13">
        <v>3</v>
      </c>
      <c r="J12" s="13">
        <v>2</v>
      </c>
    </row>
    <row r="13" spans="2:10">
      <c r="B13" s="13" t="s">
        <v>36</v>
      </c>
    </row>
    <row r="14" spans="2:10">
      <c r="B14" s="13" t="s">
        <v>37</v>
      </c>
    </row>
    <row r="15" spans="2:10">
      <c r="B15" s="13" t="s">
        <v>38</v>
      </c>
    </row>
  </sheetData>
  <mergeCells count="1">
    <mergeCell ref="D1:E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0AE91DA3A2F36A4E9541060F7F1E7673" ma:contentTypeVersion="3" ma:contentTypeDescription="Tạo tài liệu mới." ma:contentTypeScope="" ma:versionID="d33ad6a5c6b32c774d900bfb9a7f3073">
  <xsd:schema xmlns:xsd="http://www.w3.org/2001/XMLSchema" xmlns:xs="http://www.w3.org/2001/XMLSchema" xmlns:p="http://schemas.microsoft.com/office/2006/metadata/properties" xmlns:ns2="d5151295-3d92-42ff-a16d-95722e1daffa" targetNamespace="http://schemas.microsoft.com/office/2006/metadata/properties" ma:root="true" ma:fieldsID="7ae8f840c4e514cd91f4b2284866a335" ns2:_="">
    <xsd:import namespace="d5151295-3d92-42ff-a16d-95722e1daf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51295-3d92-42ff-a16d-95722e1daf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CE8CF9-B325-483A-B451-B8ABA21597ED}"/>
</file>

<file path=customXml/itemProps2.xml><?xml version="1.0" encoding="utf-8"?>
<ds:datastoreItem xmlns:ds="http://schemas.openxmlformats.org/officeDocument/2006/customXml" ds:itemID="{EC8D40AE-2683-421C-B7F2-C818E7CD9B07}"/>
</file>

<file path=customXml/itemProps3.xml><?xml version="1.0" encoding="utf-8"?>
<ds:datastoreItem xmlns:ds="http://schemas.openxmlformats.org/officeDocument/2006/customXml" ds:itemID="{702FB7E3-ADD2-44C2-94CD-171E29869009}"/>
</file>

<file path=customXml/itemProps4.xml><?xml version="1.0" encoding="utf-8"?>
<ds:datastoreItem xmlns:ds="http://schemas.openxmlformats.org/officeDocument/2006/customXml" ds:itemID="{7E0CA5A6-10E1-438E-86E4-FB49A59A1B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2174802010223 - Trần Quang Khải - 72K27CNTT01</cp:lastModifiedBy>
  <cp:revision/>
  <dcterms:created xsi:type="dcterms:W3CDTF">2015-06-05T18:17:20Z</dcterms:created>
  <dcterms:modified xsi:type="dcterms:W3CDTF">2023-11-25T16:43:41Z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0x0101000AE91DA3A2F36A4E9541060F7F1E7673</vt:lpwstr>
  </property>
</Properties>
</file>