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2" i="1"/>
  <c r="C12" i="1" s="1"/>
  <c r="C18" i="1" l="1"/>
  <c r="D18" i="1" s="1"/>
</calcChain>
</file>

<file path=xl/sharedStrings.xml><?xml version="1.0" encoding="utf-8"?>
<sst xmlns="http://schemas.openxmlformats.org/spreadsheetml/2006/main" count="24" uniqueCount="22">
  <si>
    <t>Значення</t>
  </si>
  <si>
    <t>Змінні для обчислення валового викиду</t>
  </si>
  <si>
    <t>B – витрата палива за проміжок часу P, т</t>
  </si>
  <si>
    <t xml:space="preserve"> Табличка 5.1</t>
  </si>
  <si>
    <t xml:space="preserve"> Табличка 5.2</t>
  </si>
  <si>
    <t>Табличка 5.3</t>
  </si>
  <si>
    <r>
      <t xml:space="preserve"> Ступінь окислення вуглецю палива </t>
    </r>
    <r>
      <rPr>
        <sz val="11"/>
        <color theme="1"/>
        <rFont val="Calibri"/>
        <family val="2"/>
        <charset val="204"/>
      </rPr>
      <t>ε</t>
    </r>
    <r>
      <rPr>
        <sz val="8"/>
        <color theme="1"/>
        <rFont val="Calibri"/>
        <family val="2"/>
        <charset val="204"/>
      </rPr>
      <t>c</t>
    </r>
  </si>
  <si>
    <r>
      <t xml:space="preserve"> A</t>
    </r>
    <r>
      <rPr>
        <sz val="8"/>
        <color theme="1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scheme val="minor"/>
      </rPr>
      <t xml:space="preserve"> – масовий вміст золи в паливі на робочу масу, %</t>
    </r>
  </si>
  <si>
    <r>
      <t>Г</t>
    </r>
    <r>
      <rPr>
        <sz val="8"/>
        <color theme="1"/>
        <rFont val="Calibri"/>
        <family val="2"/>
        <charset val="204"/>
        <scheme val="minor"/>
      </rPr>
      <t>вин</t>
    </r>
    <r>
      <rPr>
        <sz val="11"/>
        <color theme="1"/>
        <rFont val="Calibri"/>
        <family val="2"/>
        <scheme val="minor"/>
      </rPr>
      <t xml:space="preserve"> – масовий вміст горючих речовин у виносі твердих частинок, %</t>
    </r>
  </si>
  <si>
    <r>
      <t>a</t>
    </r>
    <r>
      <rPr>
        <sz val="8"/>
        <color theme="1"/>
        <rFont val="Calibri"/>
        <family val="2"/>
        <charset val="204"/>
        <scheme val="minor"/>
      </rPr>
      <t>вин</t>
    </r>
    <r>
      <rPr>
        <sz val="11"/>
        <color theme="1"/>
        <rFont val="Calibri"/>
        <family val="2"/>
        <scheme val="minor"/>
      </rPr>
      <t xml:space="preserve"> – частка золи, яка видаляється у вигляді леткої золи</t>
    </r>
  </si>
  <si>
    <r>
      <t>C</t>
    </r>
    <r>
      <rPr>
        <sz val="8"/>
        <color theme="1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scheme val="minor"/>
      </rPr>
      <t xml:space="preserve"> – масовий вміст вуглецю в паливі на робочу масу, %</t>
    </r>
  </si>
  <si>
    <r>
      <t>Г</t>
    </r>
    <r>
      <rPr>
        <sz val="8"/>
        <color theme="1"/>
        <rFont val="Calibri"/>
        <family val="2"/>
        <charset val="204"/>
        <scheme val="minor"/>
      </rPr>
      <t>шл</t>
    </r>
    <r>
      <rPr>
        <sz val="11"/>
        <color theme="1"/>
        <rFont val="Calibri"/>
        <family val="2"/>
        <scheme val="minor"/>
      </rPr>
      <t xml:space="preserve"> – масовий вміст горючих речовин у шлаку, %</t>
    </r>
  </si>
  <si>
    <r>
      <t>Q</t>
    </r>
    <r>
      <rPr>
        <sz val="8"/>
        <color theme="1"/>
        <rFont val="Calibri"/>
        <family val="2"/>
        <charset val="204"/>
        <scheme val="minor"/>
      </rPr>
      <t>ir</t>
    </r>
    <r>
      <rPr>
        <sz val="11"/>
        <color theme="1"/>
        <rFont val="Calibri"/>
        <family val="2"/>
        <scheme val="minor"/>
      </rPr>
      <t xml:space="preserve"> - нижча робоча теплота згоряння палива, МДж/кг</t>
    </r>
  </si>
  <si>
    <r>
      <t xml:space="preserve"> C</t>
    </r>
    <r>
      <rPr>
        <sz val="8"/>
        <color theme="1"/>
        <rFont val="Calibri"/>
        <family val="2"/>
        <charset val="204"/>
        <scheme val="minor"/>
      </rPr>
      <t xml:space="preserve">r </t>
    </r>
    <r>
      <rPr>
        <sz val="11"/>
        <color theme="1"/>
        <rFont val="Calibri"/>
        <family val="2"/>
        <scheme val="minor"/>
      </rPr>
      <t xml:space="preserve"> - масовий вміст вуглецю в паливі на робочу масу, %</t>
    </r>
  </si>
  <si>
    <r>
      <t xml:space="preserve"> ε</t>
    </r>
    <r>
      <rPr>
        <sz val="8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scheme val="minor"/>
      </rPr>
      <t xml:space="preserve"> - Ступінь окислення вуглецю палива</t>
    </r>
  </si>
  <si>
    <r>
      <t>k</t>
    </r>
    <r>
      <rPr>
        <sz val="8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scheme val="minor"/>
      </rPr>
      <t xml:space="preserve"> - показник емісії вуглецю палива, г/ГДж</t>
    </r>
  </si>
  <si>
    <t>Змінні для обчислення показника емісії діоксиду вуглецю</t>
  </si>
  <si>
    <t>Змінні для обчислення ступенню окислення вуглецю палива</t>
  </si>
  <si>
    <t xml:space="preserve"> Есо2 – валовий викид j-ї забруднювальної речовини під час спалювання i-го палива за проміжок часу P, т</t>
  </si>
  <si>
    <t>Qir – нижча робоча теплота згоряння палива, МДж/кг</t>
  </si>
  <si>
    <r>
      <t>Показник емісії діоксиду вуглецю  k</t>
    </r>
    <r>
      <rPr>
        <sz val="9"/>
        <color theme="1"/>
        <rFont val="Calibri"/>
        <family val="2"/>
        <charset val="204"/>
        <scheme val="minor"/>
      </rPr>
      <t>co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, г/ГДж</t>
    </r>
  </si>
  <si>
    <r>
      <t>k</t>
    </r>
    <r>
      <rPr>
        <sz val="9"/>
        <color theme="1"/>
        <rFont val="Calibri"/>
        <family val="2"/>
        <charset val="204"/>
        <scheme val="minor"/>
      </rPr>
      <t>со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– показник емісії забруднювальної речовини для використовуваного палива, г/ГДж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</si>
</sst>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C1" workbookViewId="0">
      <selection activeCell="D2" sqref="D2:D6"/>
    </sheetView>
  </sheetViews>
  <sheetFormatPr defaultRowHeight="14.4" x14ac:dyDescent="0.3"/>
  <cols>
    <col min="1" max="1" width="16" customWidth="1"/>
    <col min="2" max="2" width="80.44140625" customWidth="1"/>
    <col min="3" max="3" width="13.5546875" customWidth="1"/>
    <col min="4" max="4" width="58.5546875" customWidth="1"/>
  </cols>
  <sheetData>
    <row r="1" spans="1:4" ht="31.8" customHeight="1" thickBot="1" x14ac:dyDescent="0.35">
      <c r="A1" s="27" t="s">
        <v>3</v>
      </c>
      <c r="B1" s="9" t="s">
        <v>17</v>
      </c>
      <c r="C1" s="3" t="s">
        <v>0</v>
      </c>
      <c r="D1" s="4" t="s">
        <v>6</v>
      </c>
    </row>
    <row r="2" spans="1:4" x14ac:dyDescent="0.3">
      <c r="A2" s="12"/>
      <c r="B2" s="11" t="s">
        <v>7</v>
      </c>
      <c r="C2" s="2">
        <v>25.2</v>
      </c>
      <c r="D2" s="13">
        <f>1-C2/C3*(C4 * C5/(100 - C5) +(1-C4)* C6/(100-C6))</f>
        <v>0.9936686662353218</v>
      </c>
    </row>
    <row r="3" spans="1:4" x14ac:dyDescent="0.3">
      <c r="A3" s="12"/>
      <c r="B3" s="11" t="s">
        <v>10</v>
      </c>
      <c r="C3" s="2">
        <v>52.49</v>
      </c>
      <c r="D3" s="13"/>
    </row>
    <row r="4" spans="1:4" x14ac:dyDescent="0.3">
      <c r="A4" s="12"/>
      <c r="B4" s="19" t="s">
        <v>9</v>
      </c>
      <c r="C4" s="18">
        <v>0.8</v>
      </c>
      <c r="D4" s="13"/>
    </row>
    <row r="5" spans="1:4" x14ac:dyDescent="0.3">
      <c r="A5" s="1"/>
      <c r="B5" s="21" t="s">
        <v>8</v>
      </c>
      <c r="C5" s="2">
        <v>1.5</v>
      </c>
      <c r="D5" s="13"/>
    </row>
    <row r="6" spans="1:4" ht="15" thickBot="1" x14ac:dyDescent="0.35">
      <c r="A6" s="1"/>
      <c r="B6" s="20" t="s">
        <v>11</v>
      </c>
      <c r="C6" s="6">
        <v>0.5</v>
      </c>
      <c r="D6" s="14"/>
    </row>
    <row r="8" spans="1:4" ht="15" thickBot="1" x14ac:dyDescent="0.35"/>
    <row r="9" spans="1:4" ht="15" thickBot="1" x14ac:dyDescent="0.35">
      <c r="A9" s="10" t="s">
        <v>4</v>
      </c>
      <c r="B9" s="25" t="s">
        <v>16</v>
      </c>
      <c r="C9" s="8" t="s">
        <v>0</v>
      </c>
      <c r="D9" s="4" t="s">
        <v>20</v>
      </c>
    </row>
    <row r="10" spans="1:4" x14ac:dyDescent="0.3">
      <c r="A10" s="1"/>
      <c r="B10" s="15" t="s">
        <v>13</v>
      </c>
      <c r="C10" s="2">
        <v>52.49</v>
      </c>
      <c r="D10" s="22">
        <f>IF( OR( C10=0, C11=0 ), 3.67*C13*C12, 44/12*C10/100*(10^6)/C11*C12)</f>
        <v>93426.860641200547</v>
      </c>
    </row>
    <row r="11" spans="1:4" x14ac:dyDescent="0.3">
      <c r="A11" s="1"/>
      <c r="B11" s="16" t="s">
        <v>12</v>
      </c>
      <c r="C11" s="2">
        <v>20.47</v>
      </c>
      <c r="D11" s="23"/>
    </row>
    <row r="12" spans="1:4" x14ac:dyDescent="0.3">
      <c r="A12" s="1"/>
      <c r="B12" s="16" t="s">
        <v>14</v>
      </c>
      <c r="C12" s="2">
        <f xml:space="preserve"> D2</f>
        <v>0.9936686662353218</v>
      </c>
      <c r="D12" s="23"/>
    </row>
    <row r="13" spans="1:4" ht="15" thickBot="1" x14ac:dyDescent="0.35">
      <c r="A13" s="1"/>
      <c r="B13" s="17" t="s">
        <v>15</v>
      </c>
      <c r="C13" s="6">
        <v>0</v>
      </c>
      <c r="D13" s="26"/>
    </row>
    <row r="14" spans="1:4" x14ac:dyDescent="0.3">
      <c r="A14" s="1"/>
      <c r="B14" s="12"/>
      <c r="C14" s="12"/>
      <c r="D14" s="24"/>
    </row>
    <row r="15" spans="1:4" x14ac:dyDescent="0.3">
      <c r="A15" s="1"/>
      <c r="B15" s="1"/>
      <c r="C15" s="1"/>
      <c r="D15" s="1"/>
    </row>
    <row r="16" spans="1:4" ht="15" thickBot="1" x14ac:dyDescent="0.35">
      <c r="A16" s="1"/>
      <c r="B16" s="1"/>
      <c r="C16" s="1"/>
      <c r="D16" s="1"/>
    </row>
    <row r="17" spans="1:4" ht="29.4" thickBot="1" x14ac:dyDescent="0.35">
      <c r="A17" s="10" t="s">
        <v>5</v>
      </c>
      <c r="B17" s="25" t="s">
        <v>1</v>
      </c>
      <c r="C17" s="3" t="s">
        <v>0</v>
      </c>
      <c r="D17" s="4" t="s">
        <v>18</v>
      </c>
    </row>
    <row r="18" spans="1:4" x14ac:dyDescent="0.3">
      <c r="A18" s="1"/>
      <c r="B18" s="19" t="s">
        <v>21</v>
      </c>
      <c r="C18" s="2">
        <f xml:space="preserve"> D10</f>
        <v>93426.860641200547</v>
      </c>
      <c r="D18" s="5">
        <f xml:space="preserve"> (10^-6) * C18 * C19 *C20</f>
        <v>2096737.0482735599</v>
      </c>
    </row>
    <row r="19" spans="1:4" x14ac:dyDescent="0.3">
      <c r="A19" s="1"/>
      <c r="B19" s="16" t="s">
        <v>19</v>
      </c>
      <c r="C19" s="28">
        <v>20.47</v>
      </c>
      <c r="D19" s="5"/>
    </row>
    <row r="20" spans="1:4" ht="15" thickBot="1" x14ac:dyDescent="0.35">
      <c r="A20" s="1"/>
      <c r="B20" s="17" t="s">
        <v>2</v>
      </c>
      <c r="C20" s="6">
        <v>1096363</v>
      </c>
      <c r="D20" s="7"/>
    </row>
  </sheetData>
  <mergeCells count="3">
    <mergeCell ref="D18:D20"/>
    <mergeCell ref="D2:D6"/>
    <mergeCell ref="D10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2020-11-17T07:24:25Z</dcterms:modified>
</cp:coreProperties>
</file>