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076F1F92-62D8-44A7-8FC0-6D77063C8BF7}" xr6:coauthVersionLast="43" xr6:coauthVersionMax="43" xr10:uidLastSave="{00000000-0000-0000-0000-000000000000}"/>
  <bookViews>
    <workbookView xWindow="-2700" yWindow="-16320" windowWidth="29040" windowHeight="15840" tabRatio="591" firstSheet="1" activeTab="1" xr2:uid="{00000000-000D-0000-FFFF-FFFF00000000}"/>
  </bookViews>
  <sheets>
    <sheet name="База насосов" sheetId="104" state="hidden" r:id="rId1"/>
    <sheet name="Упражнение MF 1 " sheetId="118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'Упражнение MF 1 '!$C$14</definedName>
    <definedName name="d_choke">'Упражнение MF 1 '!$C$21</definedName>
    <definedName name="d_pipe">'Упражнение MF 1 '!$C$20</definedName>
    <definedName name="fw_" localSheetId="1">'Упражнение MF 1 '!$C$17</definedName>
    <definedName name="gamma_gas_" localSheetId="1">'Упражнение MF 1 '!$C$9</definedName>
    <definedName name="gamma_oil_" localSheetId="1">'Упражнение MF 1 '!$C$7</definedName>
    <definedName name="gamma_wat_" localSheetId="1">'Упражнение MF 1 '!$C$8</definedName>
    <definedName name="muob_" localSheetId="1">'Упражнение MF 1 '!$C$15</definedName>
    <definedName name="Pb_" localSheetId="1">'Упражнение MF 1 '!$C$12</definedName>
    <definedName name="Pbuf_">'Упражнение MF 1 '!$C$28</definedName>
    <definedName name="Plin_">'Упражнение MF 1 '!$C$32</definedName>
    <definedName name="PVTstr_">'Упражнение MF 1 '!$C$23</definedName>
    <definedName name="Qliq_">'Упражнение MF 1 '!$C$27</definedName>
    <definedName name="Rp_" localSheetId="1">'Упражнение MF 1 '!$C$11</definedName>
    <definedName name="Rsb_" localSheetId="1">'Упражнение MF 1 '!$C$10</definedName>
    <definedName name="T_choke">'Упражнение MF 1 '!$C$18</definedName>
    <definedName name="T_upchoke">'Упражнение MF 1 '!$C$18</definedName>
    <definedName name="Tres_" localSheetId="1">'Упражнение 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18" l="1"/>
  <c r="K33" i="118" a="1"/>
  <c r="K29" i="118" a="1"/>
  <c r="C51" i="118"/>
  <c r="G51" i="118"/>
  <c r="K51" i="118"/>
  <c r="C52" i="118"/>
  <c r="G52" i="118"/>
  <c r="K52" i="118"/>
  <c r="C53" i="118"/>
  <c r="G53" i="118"/>
  <c r="K53" i="118"/>
  <c r="C54" i="118"/>
  <c r="G54" i="118"/>
  <c r="K54" i="118"/>
  <c r="C55" i="118"/>
  <c r="G55" i="118"/>
  <c r="K55" i="118"/>
  <c r="J53" i="118"/>
  <c r="J54" i="118"/>
  <c r="J55" i="118"/>
  <c r="D51" i="118"/>
  <c r="H51" i="118"/>
  <c r="L51" i="118"/>
  <c r="D52" i="118"/>
  <c r="H52" i="118"/>
  <c r="L52" i="118"/>
  <c r="D53" i="118"/>
  <c r="H53" i="118"/>
  <c r="L53" i="118"/>
  <c r="D54" i="118"/>
  <c r="H54" i="118"/>
  <c r="L54" i="118"/>
  <c r="D55" i="118"/>
  <c r="H55" i="118"/>
  <c r="L55" i="118"/>
  <c r="N53" i="118"/>
  <c r="F55" i="118"/>
  <c r="E51" i="118"/>
  <c r="I51" i="118"/>
  <c r="M51" i="118"/>
  <c r="E52" i="118"/>
  <c r="I52" i="118"/>
  <c r="M52" i="118"/>
  <c r="E53" i="118"/>
  <c r="I53" i="118"/>
  <c r="M53" i="118"/>
  <c r="E54" i="118"/>
  <c r="I54" i="118"/>
  <c r="M54" i="118"/>
  <c r="E55" i="118"/>
  <c r="I55" i="118"/>
  <c r="M55" i="118"/>
  <c r="F51" i="118"/>
  <c r="J51" i="118"/>
  <c r="N51" i="118"/>
  <c r="F52" i="118"/>
  <c r="J52" i="118"/>
  <c r="N52" i="118"/>
  <c r="F53" i="118"/>
  <c r="F54" i="118"/>
  <c r="N54" i="118"/>
  <c r="N55" i="118"/>
  <c r="D50" i="118"/>
  <c r="H50" i="118"/>
  <c r="L50" i="118"/>
  <c r="E50" i="118"/>
  <c r="I50" i="118"/>
  <c r="M50" i="118"/>
  <c r="K50" i="118"/>
  <c r="F50" i="118"/>
  <c r="J50" i="118"/>
  <c r="N50" i="118"/>
  <c r="G50" i="118"/>
  <c r="C50" i="118"/>
  <c r="C41" i="118" a="1"/>
  <c r="C37" i="118" a="1"/>
  <c r="C33" i="118" a="1"/>
  <c r="C29" i="118" a="1"/>
  <c r="F144" i="118"/>
  <c r="F143" i="118"/>
  <c r="F142" i="118"/>
  <c r="F141" i="118"/>
  <c r="F140" i="118"/>
  <c r="F139" i="118"/>
  <c r="F138" i="118"/>
  <c r="F137" i="118"/>
  <c r="F136" i="118"/>
  <c r="F135" i="118"/>
  <c r="F134" i="118"/>
  <c r="F133" i="118"/>
  <c r="F132" i="118"/>
  <c r="F131" i="118"/>
  <c r="F130" i="118"/>
  <c r="F129" i="118"/>
  <c r="F128" i="118"/>
  <c r="F127" i="118"/>
  <c r="F126" i="118"/>
  <c r="F119" i="118"/>
  <c r="G142" i="118"/>
  <c r="G138" i="118"/>
  <c r="G136" i="118"/>
  <c r="G133" i="118"/>
  <c r="G130" i="118"/>
  <c r="G127" i="118"/>
  <c r="E144" i="118"/>
  <c r="E143" i="118"/>
  <c r="E142" i="118"/>
  <c r="E141" i="118"/>
  <c r="E140" i="118"/>
  <c r="E139" i="118"/>
  <c r="E138" i="118"/>
  <c r="E137" i="118"/>
  <c r="E136" i="118"/>
  <c r="E135" i="118"/>
  <c r="E134" i="118"/>
  <c r="E133" i="118"/>
  <c r="E132" i="118"/>
  <c r="E131" i="118"/>
  <c r="E130" i="118"/>
  <c r="E129" i="118"/>
  <c r="E128" i="118"/>
  <c r="E127" i="118"/>
  <c r="E126" i="118"/>
  <c r="E125" i="118"/>
  <c r="E124" i="118"/>
  <c r="E123" i="118"/>
  <c r="E122" i="118"/>
  <c r="E121" i="118"/>
  <c r="E120" i="118"/>
  <c r="E119" i="118"/>
  <c r="G140" i="118"/>
  <c r="G135" i="118"/>
  <c r="G132" i="118"/>
  <c r="G129" i="118"/>
  <c r="G126" i="118"/>
  <c r="G1" i="118"/>
  <c r="H144" i="118"/>
  <c r="H143" i="118"/>
  <c r="H142" i="118"/>
  <c r="H141" i="118"/>
  <c r="H140" i="118"/>
  <c r="H139" i="118"/>
  <c r="H138" i="118"/>
  <c r="H137" i="118"/>
  <c r="H136" i="118"/>
  <c r="H135" i="118"/>
  <c r="H134" i="118"/>
  <c r="H133" i="118"/>
  <c r="H132" i="118"/>
  <c r="H131" i="118"/>
  <c r="H130" i="118"/>
  <c r="H129" i="118"/>
  <c r="H128" i="118"/>
  <c r="H127" i="118"/>
  <c r="H126" i="118"/>
  <c r="H119" i="118"/>
  <c r="C23" i="118"/>
  <c r="G144" i="118"/>
  <c r="G143" i="118"/>
  <c r="G141" i="118"/>
  <c r="G139" i="118"/>
  <c r="G137" i="118"/>
  <c r="G134" i="118"/>
  <c r="G131" i="118"/>
  <c r="G128" i="118"/>
  <c r="G119" i="118"/>
  <c r="K33" i="118" l="1"/>
  <c r="L34" i="118"/>
  <c r="L33" i="118"/>
  <c r="M34" i="118"/>
  <c r="K34" i="118"/>
  <c r="M33" i="118"/>
  <c r="K29" i="118"/>
  <c r="L29" i="118"/>
  <c r="M30" i="118"/>
  <c r="K30" i="118"/>
  <c r="L30" i="118"/>
  <c r="M29" i="118"/>
  <c r="C41" i="118"/>
  <c r="G41" i="118"/>
  <c r="F42" i="118"/>
  <c r="D41" i="118"/>
  <c r="C42" i="118"/>
  <c r="G42" i="118"/>
  <c r="E41" i="118"/>
  <c r="D42" i="118"/>
  <c r="F41" i="118"/>
  <c r="E42" i="118"/>
  <c r="F37" i="118"/>
  <c r="E38" i="118"/>
  <c r="C37" i="118"/>
  <c r="G37" i="118"/>
  <c r="F38" i="118"/>
  <c r="D37" i="118"/>
  <c r="C38" i="118"/>
  <c r="G38" i="118"/>
  <c r="E37" i="118"/>
  <c r="D38" i="118"/>
  <c r="F33" i="118"/>
  <c r="E34" i="118"/>
  <c r="C33" i="118"/>
  <c r="G33" i="118"/>
  <c r="F34" i="118"/>
  <c r="D33" i="118"/>
  <c r="C34" i="118"/>
  <c r="G34" i="118"/>
  <c r="E33" i="118"/>
  <c r="D34" i="118"/>
  <c r="F29" i="118"/>
  <c r="E30" i="118"/>
  <c r="C29" i="118"/>
  <c r="G29" i="118"/>
  <c r="F30" i="118"/>
  <c r="D29" i="118"/>
  <c r="C30" i="118"/>
  <c r="G30" i="118"/>
  <c r="E29" i="118"/>
  <c r="D30" i="118"/>
  <c r="C118" i="118"/>
  <c r="D118" i="118"/>
  <c r="C119" i="118"/>
  <c r="D119" i="118"/>
  <c r="C126" i="118"/>
  <c r="C127" i="118"/>
  <c r="C128" i="118"/>
  <c r="C129" i="118"/>
  <c r="C130" i="118"/>
  <c r="C131" i="118"/>
  <c r="C132" i="118"/>
  <c r="C133" i="118"/>
  <c r="C134" i="118"/>
  <c r="C135" i="118"/>
  <c r="C136" i="118"/>
  <c r="C137" i="118"/>
  <c r="C138" i="118"/>
  <c r="C139" i="118"/>
  <c r="C140" i="118"/>
  <c r="C141" i="118"/>
  <c r="C142" i="118"/>
  <c r="C143" i="118"/>
  <c r="C144" i="118"/>
  <c r="C121" i="118" l="1"/>
  <c r="C122" i="118"/>
  <c r="C125" i="118"/>
  <c r="C123" i="118"/>
  <c r="C124" i="118"/>
  <c r="C120" i="118"/>
  <c r="D120" i="118"/>
  <c r="E13" i="118"/>
  <c r="E12" i="118"/>
  <c r="E11" i="118"/>
  <c r="E10" i="118"/>
  <c r="E9" i="118"/>
  <c r="E7" i="118"/>
  <c r="H120" i="118"/>
  <c r="G120" i="118"/>
  <c r="F120" i="118"/>
  <c r="D121" i="118" l="1"/>
  <c r="H121" i="118"/>
  <c r="G121" i="118"/>
  <c r="F121" i="118"/>
  <c r="D122" i="118" l="1"/>
  <c r="G122" i="118"/>
  <c r="H122" i="118"/>
  <c r="F122" i="118"/>
  <c r="D123" i="118" l="1"/>
  <c r="H123" i="118"/>
  <c r="G123" i="118"/>
  <c r="F123" i="118"/>
  <c r="D124" i="118" l="1"/>
  <c r="H124" i="118"/>
  <c r="G124" i="118"/>
  <c r="F124" i="118"/>
  <c r="D125" i="118" l="1"/>
  <c r="G125" i="118"/>
  <c r="H125" i="118"/>
  <c r="F125" i="118"/>
  <c r="D126" i="118" l="1"/>
  <c r="D127" i="118" l="1"/>
  <c r="D128" i="118" l="1"/>
  <c r="D129" i="118" l="1"/>
  <c r="D130" i="118" l="1"/>
  <c r="D131" i="118" l="1"/>
  <c r="D132" i="118" l="1"/>
  <c r="D133" i="118" l="1"/>
  <c r="D134" i="118" l="1"/>
  <c r="D135" i="118" l="1"/>
  <c r="D136" i="118" l="1"/>
  <c r="D137" i="118" l="1"/>
  <c r="D138" i="118" l="1"/>
  <c r="D139" i="118" l="1"/>
  <c r="D140" i="118" l="1"/>
  <c r="D141" i="118" l="1"/>
  <c r="D142" i="118" l="1"/>
  <c r="D143" i="118" l="1"/>
  <c r="D144" i="1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<sst xmlns="http://schemas.openxmlformats.org/spreadsheetml/2006/main" count="2613" uniqueCount="176">
  <si>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</si>
  <si>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</si>
  <si>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</si>
  <si>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</si>
  <si>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</si>
  <si>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</si>
  <si>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</si>
  <si>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</si>
  <si>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</si>
  <si>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</si>
  <si>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</si>
  <si>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</si>
  <si>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</si>
  <si>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</si>
  <si>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</si>
  <si>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</si>
  <si>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</si>
  <si>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</si>
  <si>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</si>
  <si>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</si>
  <si>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</si>
  <si>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</si>
  <si>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</si>
  <si>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</si>
  <si>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</si>
  <si>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</si>
  <si>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</si>
  <si>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</si>
  <si>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</si>
  <si>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</si>
  <si>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</si>
  <si>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</si>
  <si>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</si>
  <si>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</si>
  <si>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</si>
  <si>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</si>
  <si>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</si>
  <si>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</si>
  <si>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</si>
  <si>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</si>
  <si>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</si>
  <si>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</si>
  <si>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</si>
  <si>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</si>
  <si>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</si>
  <si>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</si>
  <si>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</si>
  <si>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</si>
  <si>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</si>
  <si>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</si>
  <si>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</si>
  <si>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</si>
  <si>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</si>
  <si>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</si>
  <si>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</si>
  <si>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</si>
  <si>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</si>
  <si>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</si>
  <si>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</si>
  <si>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</si>
  <si>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</si>
  <si>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</si>
  <si>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</si>
  <si>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</si>
  <si>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</si>
  <si>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</si>
  <si>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</si>
  <si>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</si>
  <si>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</si>
  <si>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</si>
  <si>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</si>
  <si>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</si>
  <si>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</si>
  <si>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</si>
  <si>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</si>
  <si>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</si>
  <si>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</si>
  <si>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</si>
  <si>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</si>
  <si>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</si>
  <si>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</si>
  <si>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</si>
  <si>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</si>
  <si>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</si>
  <si>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</si>
  <si>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</si>
  <si>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</si>
  <si>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</si>
  <si>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</si>
  <si>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</si>
  <si>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</si>
  <si>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</si>
  <si>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</si>
  <si>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</si>
  <si>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</si>
  <si>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</si>
  <si>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</si>
  <si>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</si>
  <si>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</si>
  <si>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</si>
  <si>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</si>
  <si>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</si>
  <si>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</si>
  <si>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</si>
  <si>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</si>
  <si>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</si>
  <si>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</si>
  <si>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</si>
  <si>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</si>
  <si>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</si>
  <si>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</si>
  <si>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</si>
  <si>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</si>
  <si>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</si>
  <si>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</si>
  <si>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</si>
  <si>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</si>
  <si>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</si>
  <si>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</si>
  <si>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</si>
  <si>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</si>
  <si>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</si>
  <si>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</si>
  <si>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</si>
  <si>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</si>
  <si>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</si>
  <si>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</si>
  <si>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Физико - химические свойства флюида   PVT</t>
  </si>
  <si>
    <t>м3/м3</t>
  </si>
  <si>
    <t>С</t>
  </si>
  <si>
    <t>%</t>
  </si>
  <si>
    <t>,</t>
  </si>
  <si>
    <t>сП</t>
  </si>
  <si>
    <t>атмa</t>
  </si>
  <si>
    <t>МПа</t>
  </si>
  <si>
    <t>Ф</t>
  </si>
  <si>
    <t>Дебит жидкости</t>
  </si>
  <si>
    <r>
      <rPr>
        <sz val="12"/>
        <rFont val="Calibri"/>
        <family val="2"/>
        <charset val="204"/>
      </rPr>
      <t>μ</t>
    </r>
    <r>
      <rPr>
        <vertAlign val="subscript"/>
        <sz val="12"/>
        <rFont val="Calibri"/>
        <family val="2"/>
        <charset val="204"/>
      </rPr>
      <t>mix</t>
    </r>
  </si>
  <si>
    <t>Параметры потока флюида</t>
  </si>
  <si>
    <r>
      <t>μ</t>
    </r>
    <r>
      <rPr>
        <sz val="9"/>
        <rFont val="Calibri"/>
        <family val="2"/>
        <charset val="204"/>
      </rPr>
      <t>gas</t>
    </r>
  </si>
  <si>
    <r>
      <t>μ</t>
    </r>
    <r>
      <rPr>
        <sz val="9"/>
        <rFont val="Calibri"/>
        <family val="2"/>
        <charset val="204"/>
      </rPr>
      <t>w</t>
    </r>
  </si>
  <si>
    <r>
      <t>μ</t>
    </r>
    <r>
      <rPr>
        <sz val="9"/>
        <rFont val="Calibri"/>
        <family val="2"/>
        <charset val="204"/>
      </rPr>
      <t>o</t>
    </r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</si>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</sst>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0.0"/>
  </numFmts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2"/>
      <name val="Calibri"/>
      <family val="2"/>
      <charset val="204"/>
    </font>
    <font>
      <vertAlign val="subscript"/>
      <sz val="12"/>
      <name val="Calibri"/>
      <family val="2"/>
      <charset val="204"/>
    </font>
    <font>
      <sz val="9"/>
      <name val="Calibri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Alignment="1">
      <alignment wrapText="1"/>
    </xf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3" borderId="2" xfId="0" applyFill="1" applyBorder="1"/>
    <xf numFmtId="0" fontId="0" fillId="4" borderId="2" xfId="0" applyFill="1" applyBorder="1"/>
    <xf numFmtId="0" fontId="12" fillId="3" borderId="2" xfId="0" applyFont="1" applyFill="1" applyBorder="1" applyAlignment="1">
      <alignment horizontal="center"/>
    </xf>
    <xf numFmtId="2" fontId="0" fillId="0" borderId="2" xfId="0" applyNumberFormat="1" applyBorder="1"/>
    <xf numFmtId="165" fontId="0" fillId="0" borderId="2" xfId="0" applyNumberFormat="1" applyBorder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8" fillId="0" borderId="2" xfId="4" applyFont="1" applyBorder="1" applyAlignment="1">
      <alignment horizontal="center"/>
    </xf>
    <xf numFmtId="0" fontId="2" fillId="0" borderId="0" xfId="4" applyAlignment="1">
      <alignment horizontal="center" wrapText="1"/>
    </xf>
    <xf numFmtId="2" fontId="0" fillId="5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1" fontId="0" fillId="5" borderId="2" xfId="0" applyNumberFormat="1" applyFont="1" applyFill="1" applyBorder="1" applyAlignment="1">
      <alignment horizontal="center"/>
    </xf>
    <xf numFmtId="0" fontId="18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5" borderId="2" xfId="0" applyFill="1" applyBorder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'Упражнение MF 1 '!$B$50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'!$C$50:$N$50</c:f>
              <c:numCache>
                <c:formatCode>0.00</c:formatCode>
                <c:ptCount val="12"/>
                <c:pt idx="0">
                  <c:v>1</c:v>
                </c:pt>
                <c:pt idx="1">
                  <c:v>1.007080078125</c:v>
                </c:pt>
                <c:pt idx="2">
                  <c:v>1.830078125</c:v>
                </c:pt>
                <c:pt idx="3">
                  <c:v>3.125</c:v>
                </c:pt>
                <c:pt idx="4">
                  <c:v>4.02734375</c:v>
                </c:pt>
                <c:pt idx="5">
                  <c:v>4.66015625</c:v>
                </c:pt>
                <c:pt idx="6">
                  <c:v>5.109375</c:v>
                </c:pt>
                <c:pt idx="7">
                  <c:v>6.080078125</c:v>
                </c:pt>
                <c:pt idx="8">
                  <c:v>6.337890625</c:v>
                </c:pt>
                <c:pt idx="9">
                  <c:v>6.4008108973503113</c:v>
                </c:pt>
                <c:pt idx="10">
                  <c:v>9.6875</c:v>
                </c:pt>
                <c:pt idx="11">
                  <c:v>16.3125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'Упражнение MF 1 '!$B$51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10.000096261501312</c:v>
                </c:pt>
                <c:pt idx="2">
                  <c:v>10.009651184082031</c:v>
                </c:pt>
                <c:pt idx="3">
                  <c:v>10.038604736328125</c:v>
                </c:pt>
                <c:pt idx="4">
                  <c:v>10.086669921875</c:v>
                </c:pt>
                <c:pt idx="5">
                  <c:v>10.15380859375</c:v>
                </c:pt>
                <c:pt idx="6">
                  <c:v>10.240478515625</c:v>
                </c:pt>
                <c:pt idx="7">
                  <c:v>10.9619140625</c:v>
                </c:pt>
                <c:pt idx="8">
                  <c:v>12.158203125</c:v>
                </c:pt>
                <c:pt idx="9">
                  <c:v>13.828125</c:v>
                </c:pt>
                <c:pt idx="10">
                  <c:v>18.59375</c:v>
                </c:pt>
                <c:pt idx="11">
                  <c:v>25.234375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'Упражнение MF 1 '!$B$52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20.000095367431641</c:v>
                </c:pt>
                <c:pt idx="2">
                  <c:v>20.009536743164063</c:v>
                </c:pt>
                <c:pt idx="3">
                  <c:v>20.03814697265625</c:v>
                </c:pt>
                <c:pt idx="4">
                  <c:v>20.08575439453125</c:v>
                </c:pt>
                <c:pt idx="5">
                  <c:v>20.152587890625</c:v>
                </c:pt>
                <c:pt idx="6">
                  <c:v>20.238037109375</c:v>
                </c:pt>
                <c:pt idx="7">
                  <c:v>20.9521484375</c:v>
                </c:pt>
                <c:pt idx="8">
                  <c:v>22.138671875</c:v>
                </c:pt>
                <c:pt idx="9">
                  <c:v>23.80859375</c:v>
                </c:pt>
                <c:pt idx="10">
                  <c:v>28.5546875</c:v>
                </c:pt>
                <c:pt idx="11">
                  <c:v>35.15625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'Упражнение MF 1 '!$B$53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30.000094771385193</c:v>
                </c:pt>
                <c:pt idx="2">
                  <c:v>30.009498596191406</c:v>
                </c:pt>
                <c:pt idx="3">
                  <c:v>30.037994384765625</c:v>
                </c:pt>
                <c:pt idx="4">
                  <c:v>30.085601806640625</c:v>
                </c:pt>
                <c:pt idx="5">
                  <c:v>30.1519775390625</c:v>
                </c:pt>
                <c:pt idx="6">
                  <c:v>30.23712158203125</c:v>
                </c:pt>
                <c:pt idx="7">
                  <c:v>30.948486328125</c:v>
                </c:pt>
                <c:pt idx="8">
                  <c:v>32.138671875</c:v>
                </c:pt>
                <c:pt idx="9">
                  <c:v>33.7939453125</c:v>
                </c:pt>
                <c:pt idx="10">
                  <c:v>38.525390625</c:v>
                </c:pt>
                <c:pt idx="11">
                  <c:v>45.17578125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'Упражнение MF 1 '!$B$54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40.000094771385193</c:v>
                </c:pt>
                <c:pt idx="2">
                  <c:v>40.00946044921875</c:v>
                </c:pt>
                <c:pt idx="3">
                  <c:v>40.037841796875</c:v>
                </c:pt>
                <c:pt idx="4">
                  <c:v>40.08544921875</c:v>
                </c:pt>
                <c:pt idx="5">
                  <c:v>40.1513671875</c:v>
                </c:pt>
                <c:pt idx="6">
                  <c:v>40.23681640625</c:v>
                </c:pt>
                <c:pt idx="7">
                  <c:v>40.947265625</c:v>
                </c:pt>
                <c:pt idx="8">
                  <c:v>42.12890625</c:v>
                </c:pt>
                <c:pt idx="9">
                  <c:v>43.7890625</c:v>
                </c:pt>
                <c:pt idx="10">
                  <c:v>48.515625</c:v>
                </c:pt>
                <c:pt idx="11">
                  <c:v>55.15625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'Упражнение MF 1 '!$B$55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50.000094622373581</c:v>
                </c:pt>
                <c:pt idx="2">
                  <c:v>50.009465217590332</c:v>
                </c:pt>
                <c:pt idx="3">
                  <c:v>50.037860870361328</c:v>
                </c:pt>
                <c:pt idx="4">
                  <c:v>50.085067749023438</c:v>
                </c:pt>
                <c:pt idx="5">
                  <c:v>50.151443481445313</c:v>
                </c:pt>
                <c:pt idx="6">
                  <c:v>50.23651123046875</c:v>
                </c:pt>
                <c:pt idx="7">
                  <c:v>50.946044921875</c:v>
                </c:pt>
                <c:pt idx="8">
                  <c:v>52.130126953125</c:v>
                </c:pt>
                <c:pt idx="9">
                  <c:v>53.7841796875</c:v>
                </c:pt>
                <c:pt idx="10">
                  <c:v>58.5205078125</c:v>
                </c:pt>
                <c:pt idx="11">
                  <c:v>65.13671875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'Упражнение MF 1 '!$F$118</c:f>
              <c:strCache>
                <c:ptCount val="1"/>
                <c:pt idx="0">
                  <c:v>μgas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'!$F$119:$F$144</c:f>
              <c:numCache>
                <c:formatCode>0.000</c:formatCode>
                <c:ptCount val="26"/>
                <c:pt idx="0">
                  <c:v>-1</c:v>
                </c:pt>
                <c:pt idx="1">
                  <c:v>9.3138085780433803E-3</c:v>
                </c:pt>
                <c:pt idx="2">
                  <c:v>9.8525701735495304E-3</c:v>
                </c:pt>
                <c:pt idx="3">
                  <c:v>1.049052224859452E-2</c:v>
                </c:pt>
                <c:pt idx="4">
                  <c:v>1.1140845648506925E-2</c:v>
                </c:pt>
                <c:pt idx="5">
                  <c:v>1.1791680787511354E-2</c:v>
                </c:pt>
                <c:pt idx="6">
                  <c:v>1.243551917902643E-2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ser>
          <c:idx val="0"/>
          <c:order val="1"/>
          <c:tx>
            <c:strRef>
              <c:f>'Упражнение MF 1 '!$G$118</c:f>
              <c:strCache>
                <c:ptCount val="1"/>
                <c:pt idx="0">
                  <c:v>μo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'!$G$119:$G$144</c:f>
              <c:numCache>
                <c:formatCode>0.000</c:formatCode>
                <c:ptCount val="26"/>
                <c:pt idx="0">
                  <c:v>-1</c:v>
                </c:pt>
                <c:pt idx="1">
                  <c:v>67.34359266055715</c:v>
                </c:pt>
                <c:pt idx="2">
                  <c:v>11.966536434172925</c:v>
                </c:pt>
                <c:pt idx="3">
                  <c:v>4.7923774312822536</c:v>
                </c:pt>
                <c:pt idx="4">
                  <c:v>2.9130530447945029</c:v>
                </c:pt>
                <c:pt idx="5">
                  <c:v>2.1436310580270486</c:v>
                </c:pt>
                <c:pt idx="6">
                  <c:v>1.74634046079774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F-48B2-9F76-555796FD4B93}"/>
            </c:ext>
          </c:extLst>
        </c:ser>
        <c:ser>
          <c:idx val="1"/>
          <c:order val="2"/>
          <c:tx>
            <c:strRef>
              <c:f>'Упражнение MF 1 '!$H$118</c:f>
              <c:strCache>
                <c:ptCount val="1"/>
                <c:pt idx="0">
                  <c:v>μw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'!$H$119:$H$144</c:f>
              <c:numCache>
                <c:formatCode>0.000</c:formatCode>
                <c:ptCount val="26"/>
                <c:pt idx="0">
                  <c:v>-1</c:v>
                </c:pt>
                <c:pt idx="1">
                  <c:v>2.1588879588388181</c:v>
                </c:pt>
                <c:pt idx="2">
                  <c:v>1.392466337755798</c:v>
                </c:pt>
                <c:pt idx="3">
                  <c:v>0.98982176925148546</c:v>
                </c:pt>
                <c:pt idx="4">
                  <c:v>0.76436315051226766</c:v>
                </c:pt>
                <c:pt idx="5">
                  <c:v>0.62108124620077165</c:v>
                </c:pt>
                <c:pt idx="6">
                  <c:v>0.52237116800407701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6F-48B2-9F76-555796FD4B93}"/>
            </c:ext>
          </c:extLst>
        </c:ser>
        <c:ser>
          <c:idx val="3"/>
          <c:order val="3"/>
          <c:tx>
            <c:strRef>
              <c:f>'Упражнение MF 1 '!$E$118</c:f>
              <c:strCache>
                <c:ptCount val="1"/>
                <c:pt idx="0">
                  <c:v>μmix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'!$E$119:$E$144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6F-48B2-9F76-555796FD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42016"/>
        <c:axId val="374143744"/>
      </c:scatterChart>
      <c:valAx>
        <c:axId val="3741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43744"/>
        <c:crosses val="autoZero"/>
        <c:crossBetween val="midCat"/>
      </c:valAx>
      <c:valAx>
        <c:axId val="374143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4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497648</xdr:colOff>
      <xdr:row>103</xdr:row>
      <xdr:rowOff>136285</xdr:rowOff>
    </xdr:from>
    <xdr:to>
      <xdr:col>17</xdr:col>
      <xdr:colOff>433745</xdr:colOff>
      <xdr:row>113</xdr:row>
      <xdr:rowOff>102127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09B335-5863-42DF-A738-DA903EBBFBA5}"/>
            </a:ext>
          </a:extLst>
        </xdr:cNvPr>
        <xdr:cNvSpPr txBox="1"/>
      </xdr:nvSpPr>
      <xdr:spPr>
        <a:xfrm>
          <a:off x="6680734" y="13980192"/>
          <a:ext cx="6661654" cy="15433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Разложите вязкость ГЖС на вязкость отдельных компонент и оцените их связь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>
              <a:solidFill>
                <a:srgbClr val="FF0000"/>
              </a:solidFill>
            </a:rPr>
            <a:t>УЖЕ было в упражнении</a:t>
          </a:r>
          <a:r>
            <a:rPr lang="ru-RU" sz="1100" baseline="0">
              <a:solidFill>
                <a:srgbClr val="FF0000"/>
              </a:solidFill>
            </a:rPr>
            <a:t> 30. </a:t>
          </a:r>
          <a:r>
            <a:rPr lang="en-US" sz="1100" baseline="0">
              <a:solidFill>
                <a:srgbClr val="FF0000"/>
              </a:solidFill>
            </a:rPr>
            <a:t>MF</a:t>
          </a:r>
          <a:r>
            <a:rPr lang="ru-RU" sz="1100" baseline="0">
              <a:solidFill>
                <a:srgbClr val="FF0000"/>
              </a:solidFill>
            </a:rPr>
            <a:t>?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118</xdr:row>
      <xdr:rowOff>0</xdr:rowOff>
    </xdr:from>
    <xdr:to>
      <xdr:col>16</xdr:col>
      <xdr:colOff>577968</xdr:colOff>
      <xdr:row>145</xdr:row>
      <xdr:rowOff>3244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4F3E9F0-B10E-405C-89EB-9B70EF8B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f_choke_fr"/>
      <definedName name="MF_dp_choke_atm"/>
      <definedName name="MF_Mumix_cP"/>
      <definedName name="MF_p_choke_atma"/>
      <definedName name="MF_qliq_choke_sm3day"/>
      <definedName name="PVT_encode_string"/>
      <definedName name="PVT_Mug_cP"/>
      <definedName name="PVT_Muo_cP"/>
      <definedName name="PVT_Muw_cP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Y1267"/>
  <sheetViews>
    <sheetView topLeftCell="A73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5" style="1" bestFit="1" customWidth="1"/>
    <col min="3" max="3" width="19" style="1" bestFit="1" customWidth="1"/>
    <col min="4" max="4" width="28.85546875" style="1" bestFit="1" customWidth="1"/>
    <col min="5" max="5" width="14.85546875" style="1" bestFit="1" customWidth="1"/>
    <col min="6" max="6" width="12" style="1" bestFit="1" customWidth="1"/>
    <col min="7" max="7" width="14.140625" style="1" bestFit="1" customWidth="1"/>
    <col min="8" max="8" width="15.140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40625" style="1" customWidth="1"/>
    <col min="18" max="18" width="12.42578125" style="1" customWidth="1"/>
    <col min="19" max="19" width="15.140625" style="1" customWidth="1"/>
    <col min="20" max="21" width="9.140625" style="1"/>
    <col min="22" max="22" width="14.140625" style="1" customWidth="1"/>
    <col min="23" max="23" width="15.140625" style="1" customWidth="1"/>
    <col min="24" max="24" width="19.5703125" style="1" customWidth="1"/>
    <col min="25" max="25" width="17.85546875" style="1" customWidth="1"/>
    <col min="26" max="16384" width="9.140625" style="1"/>
  </cols>
  <sheetData>
    <row r="2" spans="2:25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 t="s">
        <v>1</v>
      </c>
      <c r="M2" s="16"/>
      <c r="N2" s="16"/>
      <c r="O2" s="16"/>
      <c r="V2" s="17" t="s">
        <v>2</v>
      </c>
      <c r="W2" s="17"/>
      <c r="X2" s="17"/>
    </row>
    <row r="3" spans="2:25" s="3" customFormat="1" ht="45" x14ac:dyDescent="0.2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2:25" x14ac:dyDescent="0.25">
      <c r="B4" s="1">
        <v>736</v>
      </c>
      <c r="C4" s="1" t="s">
        <v>27</v>
      </c>
      <c r="D4" s="1" t="s">
        <v>28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27</v>
      </c>
      <c r="D5" s="1" t="s">
        <v>28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27</v>
      </c>
      <c r="D6" s="1" t="s">
        <v>28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27</v>
      </c>
      <c r="D7" s="1" t="s">
        <v>28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27</v>
      </c>
      <c r="D8" s="1" t="s">
        <v>28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27</v>
      </c>
      <c r="D9" s="1" t="s">
        <v>28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27</v>
      </c>
      <c r="D10" s="1" t="s">
        <v>28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27</v>
      </c>
      <c r="D11" s="1" t="s">
        <v>28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27</v>
      </c>
      <c r="D12" s="1" t="s">
        <v>28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27</v>
      </c>
      <c r="D13" s="1" t="s">
        <v>28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27</v>
      </c>
      <c r="D14" s="1" t="s">
        <v>28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27</v>
      </c>
      <c r="D15" s="1" t="s">
        <v>28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27</v>
      </c>
      <c r="D16" s="1" t="s">
        <v>28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27</v>
      </c>
      <c r="D17" s="1" t="s">
        <v>28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27</v>
      </c>
      <c r="D18" s="1" t="s">
        <v>29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27</v>
      </c>
      <c r="D19" s="1" t="s">
        <v>29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27</v>
      </c>
      <c r="D20" s="1" t="s">
        <v>29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27</v>
      </c>
      <c r="D21" s="1" t="s">
        <v>29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27</v>
      </c>
      <c r="D22" s="1" t="s">
        <v>29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27</v>
      </c>
      <c r="D23" s="1" t="s">
        <v>29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27</v>
      </c>
      <c r="D24" s="1" t="s">
        <v>29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27</v>
      </c>
      <c r="D25" s="1" t="s">
        <v>29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27</v>
      </c>
      <c r="D26" s="1" t="s">
        <v>29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27</v>
      </c>
      <c r="D27" s="1" t="s">
        <v>29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27</v>
      </c>
      <c r="D28" s="1" t="s">
        <v>29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27</v>
      </c>
      <c r="D29" s="1" t="s">
        <v>29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27</v>
      </c>
      <c r="D30" s="1" t="s">
        <v>29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27</v>
      </c>
      <c r="D31" s="1" t="s">
        <v>29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27</v>
      </c>
      <c r="D32" s="1" t="s">
        <v>30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27</v>
      </c>
      <c r="D33" s="1" t="s">
        <v>30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27</v>
      </c>
      <c r="D34" s="1" t="s">
        <v>30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27</v>
      </c>
      <c r="D35" s="1" t="s">
        <v>30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27</v>
      </c>
      <c r="D36" s="1" t="s">
        <v>30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27</v>
      </c>
      <c r="D37" s="1" t="s">
        <v>30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27</v>
      </c>
      <c r="D38" s="1" t="s">
        <v>30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27</v>
      </c>
      <c r="D39" s="1" t="s">
        <v>31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27</v>
      </c>
      <c r="D40" s="1" t="s">
        <v>31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27</v>
      </c>
      <c r="D41" s="1" t="s">
        <v>31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27</v>
      </c>
      <c r="D42" s="1" t="s">
        <v>31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27</v>
      </c>
      <c r="D43" s="1" t="s">
        <v>31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27</v>
      </c>
      <c r="D44" s="1" t="s">
        <v>31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27</v>
      </c>
      <c r="D45" s="1" t="s">
        <v>31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27</v>
      </c>
      <c r="D46" s="1" t="s">
        <v>31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27</v>
      </c>
      <c r="D47" s="1" t="s">
        <v>31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27</v>
      </c>
      <c r="D48" s="1" t="s">
        <v>31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27</v>
      </c>
      <c r="D49" s="1" t="s">
        <v>31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27</v>
      </c>
      <c r="D50" s="1" t="s">
        <v>31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27</v>
      </c>
      <c r="D51" s="1" t="s">
        <v>31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27</v>
      </c>
      <c r="D52" s="1" t="s">
        <v>32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27</v>
      </c>
      <c r="D53" s="1" t="s">
        <v>32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27</v>
      </c>
      <c r="D54" s="1" t="s">
        <v>32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27</v>
      </c>
      <c r="D55" s="1" t="s">
        <v>32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27</v>
      </c>
      <c r="D56" s="1" t="s">
        <v>32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27</v>
      </c>
      <c r="D57" s="1" t="s">
        <v>32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27</v>
      </c>
      <c r="D58" s="1" t="s">
        <v>32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27</v>
      </c>
      <c r="D59" s="1" t="s">
        <v>33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27</v>
      </c>
      <c r="D60" s="1" t="s">
        <v>33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27</v>
      </c>
      <c r="D61" s="1" t="s">
        <v>33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27</v>
      </c>
      <c r="D62" s="1" t="s">
        <v>33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27</v>
      </c>
      <c r="D63" s="1" t="s">
        <v>33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27</v>
      </c>
      <c r="D64" s="1" t="s">
        <v>33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27</v>
      </c>
      <c r="D65" s="1" t="s">
        <v>33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27</v>
      </c>
      <c r="D66" s="1" t="s">
        <v>34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27</v>
      </c>
      <c r="D67" s="1" t="s">
        <v>34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27</v>
      </c>
      <c r="D68" s="1" t="s">
        <v>34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27</v>
      </c>
      <c r="D69" s="1" t="s">
        <v>34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27</v>
      </c>
      <c r="D70" s="1" t="s">
        <v>34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27</v>
      </c>
      <c r="D71" s="1" t="s">
        <v>34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27</v>
      </c>
      <c r="D72" s="1" t="s">
        <v>34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27</v>
      </c>
      <c r="D73" s="1" t="s">
        <v>34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27</v>
      </c>
      <c r="D74" s="1" t="s">
        <v>34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27</v>
      </c>
      <c r="D75" s="1" t="s">
        <v>34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27</v>
      </c>
      <c r="D76" s="1" t="s">
        <v>35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27</v>
      </c>
      <c r="D77" s="1" t="s">
        <v>35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27</v>
      </c>
      <c r="D78" s="1" t="s">
        <v>35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27</v>
      </c>
      <c r="D79" s="1" t="s">
        <v>35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27</v>
      </c>
      <c r="D80" s="1" t="s">
        <v>35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27</v>
      </c>
      <c r="D81" s="1" t="s">
        <v>35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27</v>
      </c>
      <c r="D82" s="1" t="s">
        <v>35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27</v>
      </c>
      <c r="D83" s="1" t="s">
        <v>35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27</v>
      </c>
      <c r="D84" s="1" t="s">
        <v>35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27</v>
      </c>
      <c r="D85" s="1" t="s">
        <v>35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27</v>
      </c>
      <c r="D86" s="1" t="s">
        <v>35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27</v>
      </c>
      <c r="D87" s="1" t="s">
        <v>35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27</v>
      </c>
      <c r="D88" s="1" t="s">
        <v>35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27</v>
      </c>
      <c r="D89" s="1" t="s">
        <v>35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27</v>
      </c>
      <c r="D90" s="1" t="s">
        <v>35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27</v>
      </c>
      <c r="D91" s="1" t="s">
        <v>36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27</v>
      </c>
      <c r="D92" s="1" t="s">
        <v>36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27</v>
      </c>
      <c r="D93" s="1" t="s">
        <v>36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27</v>
      </c>
      <c r="D94" s="1" t="s">
        <v>36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27</v>
      </c>
      <c r="D95" s="1" t="s">
        <v>36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27</v>
      </c>
      <c r="D96" s="1" t="s">
        <v>36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27</v>
      </c>
      <c r="D97" s="1" t="s">
        <v>36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27</v>
      </c>
      <c r="D98" s="1" t="s">
        <v>36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27</v>
      </c>
      <c r="D99" s="1" t="s">
        <v>36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27</v>
      </c>
      <c r="D100" s="1" t="s">
        <v>36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27</v>
      </c>
      <c r="D101" s="1" t="s">
        <v>36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27</v>
      </c>
      <c r="D102" s="1" t="s">
        <v>36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27</v>
      </c>
      <c r="D103" s="1" t="s">
        <v>36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27</v>
      </c>
      <c r="D104" s="1" t="s">
        <v>36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27</v>
      </c>
      <c r="D105" s="1" t="s">
        <v>36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27</v>
      </c>
      <c r="D106" s="1" t="s">
        <v>36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27</v>
      </c>
      <c r="D107" s="1" t="s">
        <v>36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27</v>
      </c>
      <c r="D108" s="1" t="s">
        <v>36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27</v>
      </c>
      <c r="D109" s="1" t="s">
        <v>36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27</v>
      </c>
      <c r="D110" s="1" t="s">
        <v>36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27</v>
      </c>
      <c r="D111" s="1" t="s">
        <v>36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27</v>
      </c>
      <c r="D112" s="1" t="s">
        <v>37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27</v>
      </c>
      <c r="D113" s="1" t="s">
        <v>37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27</v>
      </c>
      <c r="D114" s="1" t="s">
        <v>37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27</v>
      </c>
      <c r="D115" s="1" t="s">
        <v>37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27</v>
      </c>
      <c r="D116" s="1" t="s">
        <v>37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27</v>
      </c>
      <c r="D117" s="1" t="s">
        <v>37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27</v>
      </c>
      <c r="D118" s="1" t="s">
        <v>37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27</v>
      </c>
      <c r="D119" s="1" t="s">
        <v>37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27</v>
      </c>
      <c r="D120" s="1" t="s">
        <v>37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27</v>
      </c>
      <c r="D121" s="1" t="s">
        <v>37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27</v>
      </c>
      <c r="D122" s="1" t="s">
        <v>37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27</v>
      </c>
      <c r="D123" s="1" t="s">
        <v>38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27</v>
      </c>
      <c r="D124" s="1" t="s">
        <v>38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27</v>
      </c>
      <c r="D125" s="1" t="s">
        <v>38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27</v>
      </c>
      <c r="D126" s="1" t="s">
        <v>38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27</v>
      </c>
      <c r="D127" s="1" t="s">
        <v>38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27</v>
      </c>
      <c r="D128" s="1" t="s">
        <v>38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27</v>
      </c>
      <c r="D129" s="1" t="s">
        <v>38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27</v>
      </c>
      <c r="D130" s="1" t="s">
        <v>38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27</v>
      </c>
      <c r="D131" s="1" t="s">
        <v>38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27</v>
      </c>
      <c r="D132" s="1" t="s">
        <v>38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27</v>
      </c>
      <c r="D133" s="1" t="s">
        <v>38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27</v>
      </c>
      <c r="D134" s="1" t="s">
        <v>38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27</v>
      </c>
      <c r="D135" s="1" t="s">
        <v>38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27</v>
      </c>
      <c r="D136" s="1" t="s">
        <v>38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27</v>
      </c>
      <c r="D137" s="1" t="s">
        <v>38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27</v>
      </c>
      <c r="D138" s="1" t="s">
        <v>39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27</v>
      </c>
      <c r="D139" s="1" t="s">
        <v>39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27</v>
      </c>
      <c r="D140" s="1" t="s">
        <v>39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27</v>
      </c>
      <c r="D141" s="1" t="s">
        <v>39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27</v>
      </c>
      <c r="D142" s="1" t="s">
        <v>39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27</v>
      </c>
      <c r="D143" s="1" t="s">
        <v>39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27</v>
      </c>
      <c r="D144" s="1" t="s">
        <v>39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27</v>
      </c>
      <c r="D145" s="1" t="s">
        <v>39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27</v>
      </c>
      <c r="D146" s="1" t="s">
        <v>39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27</v>
      </c>
      <c r="D147" s="1" t="s">
        <v>39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27</v>
      </c>
      <c r="D148" s="1" t="s">
        <v>39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27</v>
      </c>
      <c r="D149" s="1" t="s">
        <v>39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27</v>
      </c>
      <c r="D150" s="1" t="s">
        <v>39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27</v>
      </c>
      <c r="D151" s="1" t="s">
        <v>39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27</v>
      </c>
      <c r="D152" s="1" t="s">
        <v>39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27</v>
      </c>
      <c r="D153" s="1" t="s">
        <v>40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27</v>
      </c>
      <c r="D154" s="1" t="s">
        <v>40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27</v>
      </c>
      <c r="D155" s="1" t="s">
        <v>40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27</v>
      </c>
      <c r="D156" s="1" t="s">
        <v>40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27</v>
      </c>
      <c r="D157" s="1" t="s">
        <v>40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27</v>
      </c>
      <c r="D158" s="1" t="s">
        <v>40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27</v>
      </c>
      <c r="D159" s="1" t="s">
        <v>40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27</v>
      </c>
      <c r="D160" s="1" t="s">
        <v>40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27</v>
      </c>
      <c r="D161" s="1" t="s">
        <v>40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27</v>
      </c>
      <c r="D162" s="1" t="s">
        <v>40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27</v>
      </c>
      <c r="D163" s="1" t="s">
        <v>40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27</v>
      </c>
      <c r="D164" s="1" t="s">
        <v>40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27</v>
      </c>
      <c r="D165" s="1" t="s">
        <v>40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27</v>
      </c>
      <c r="D166" s="1" t="s">
        <v>40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27</v>
      </c>
      <c r="D167" s="1" t="s">
        <v>41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27</v>
      </c>
      <c r="D168" s="1" t="s">
        <v>41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27</v>
      </c>
      <c r="D169" s="1" t="s">
        <v>41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27</v>
      </c>
      <c r="D170" s="1" t="s">
        <v>41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27</v>
      </c>
      <c r="D171" s="1" t="s">
        <v>41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27</v>
      </c>
      <c r="D172" s="1" t="s">
        <v>41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27</v>
      </c>
      <c r="D173" s="1" t="s">
        <v>41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27</v>
      </c>
      <c r="D174" s="1" t="s">
        <v>41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27</v>
      </c>
      <c r="D175" s="1" t="s">
        <v>41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27</v>
      </c>
      <c r="D176" s="1" t="s">
        <v>41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27</v>
      </c>
      <c r="D177" s="1" t="s">
        <v>41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27</v>
      </c>
      <c r="D178" s="1" t="s">
        <v>41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27</v>
      </c>
      <c r="D179" s="1" t="s">
        <v>42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27</v>
      </c>
      <c r="D180" s="1" t="s">
        <v>42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27</v>
      </c>
      <c r="D181" s="1" t="s">
        <v>42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27</v>
      </c>
      <c r="D182" s="1" t="s">
        <v>42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27</v>
      </c>
      <c r="D183" s="1" t="s">
        <v>42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27</v>
      </c>
      <c r="D184" s="1" t="s">
        <v>42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27</v>
      </c>
      <c r="D185" s="1" t="s">
        <v>42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27</v>
      </c>
      <c r="D186" s="1" t="s">
        <v>42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27</v>
      </c>
      <c r="D187" s="1" t="s">
        <v>42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27</v>
      </c>
      <c r="D188" s="1" t="s">
        <v>42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27</v>
      </c>
      <c r="D189" s="1" t="s">
        <v>42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27</v>
      </c>
      <c r="D190" s="1" t="s">
        <v>42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27</v>
      </c>
      <c r="D191" s="1" t="s">
        <v>42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27</v>
      </c>
      <c r="D192" s="1" t="s">
        <v>42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27</v>
      </c>
      <c r="D193" s="1" t="s">
        <v>42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27</v>
      </c>
      <c r="D194" s="1" t="s">
        <v>42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27</v>
      </c>
      <c r="D195" s="1" t="s">
        <v>43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27</v>
      </c>
      <c r="D196" s="1" t="s">
        <v>43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27</v>
      </c>
      <c r="D197" s="1" t="s">
        <v>43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27</v>
      </c>
      <c r="D198" s="1" t="s">
        <v>43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27</v>
      </c>
      <c r="D199" s="1" t="s">
        <v>43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27</v>
      </c>
      <c r="D200" s="1" t="s">
        <v>43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27</v>
      </c>
      <c r="D201" s="1" t="s">
        <v>43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27</v>
      </c>
      <c r="D202" s="1" t="s">
        <v>43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27</v>
      </c>
      <c r="D203" s="1" t="s">
        <v>43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27</v>
      </c>
      <c r="D204" s="1" t="s">
        <v>43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27</v>
      </c>
      <c r="D205" s="1" t="s">
        <v>43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27</v>
      </c>
      <c r="D206" s="1" t="s">
        <v>44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27</v>
      </c>
      <c r="D207" s="1" t="s">
        <v>44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27</v>
      </c>
      <c r="D208" s="1" t="s">
        <v>44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27</v>
      </c>
      <c r="D209" s="1" t="s">
        <v>44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27</v>
      </c>
      <c r="D210" s="1" t="s">
        <v>44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27</v>
      </c>
      <c r="D211" s="1" t="s">
        <v>44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27</v>
      </c>
      <c r="D212" s="1" t="s">
        <v>44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27</v>
      </c>
      <c r="D213" s="1" t="s">
        <v>44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27</v>
      </c>
      <c r="D214" s="1" t="s">
        <v>44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27</v>
      </c>
      <c r="D215" s="1" t="s">
        <v>44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27</v>
      </c>
      <c r="D216" s="1" t="s">
        <v>44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27</v>
      </c>
      <c r="D217" s="1" t="s">
        <v>44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27</v>
      </c>
      <c r="D218" s="1" t="s">
        <v>45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27</v>
      </c>
      <c r="D219" s="1" t="s">
        <v>45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27</v>
      </c>
      <c r="D220" s="1" t="s">
        <v>45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27</v>
      </c>
      <c r="D221" s="1" t="s">
        <v>45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27</v>
      </c>
      <c r="D222" s="1" t="s">
        <v>45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27</v>
      </c>
      <c r="D223" s="1" t="s">
        <v>45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27</v>
      </c>
      <c r="D224" s="1" t="s">
        <v>45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27</v>
      </c>
      <c r="D225" s="1" t="s">
        <v>45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27</v>
      </c>
      <c r="D226" s="1" t="s">
        <v>45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27</v>
      </c>
      <c r="D227" s="1" t="s">
        <v>45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27</v>
      </c>
      <c r="D228" s="1" t="s">
        <v>45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27</v>
      </c>
      <c r="D229" s="1" t="s">
        <v>45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27</v>
      </c>
      <c r="D230" s="1" t="s">
        <v>45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27</v>
      </c>
      <c r="D231" s="1" t="s">
        <v>45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27</v>
      </c>
      <c r="D232" s="1" t="s">
        <v>45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27</v>
      </c>
      <c r="D233" s="1" t="s">
        <v>45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27</v>
      </c>
      <c r="D234" s="1" t="s">
        <v>45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27</v>
      </c>
      <c r="D235" s="1" t="s">
        <v>46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27</v>
      </c>
      <c r="D236" s="1" t="s">
        <v>46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27</v>
      </c>
      <c r="D237" s="1" t="s">
        <v>46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27</v>
      </c>
      <c r="D238" s="1" t="s">
        <v>46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27</v>
      </c>
      <c r="D239" s="1" t="s">
        <v>46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27</v>
      </c>
      <c r="D240" s="1" t="s">
        <v>46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27</v>
      </c>
      <c r="D241" s="1" t="s">
        <v>46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27</v>
      </c>
      <c r="D242" s="1" t="s">
        <v>46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27</v>
      </c>
      <c r="D243" s="1" t="s">
        <v>46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27</v>
      </c>
      <c r="D244" s="1" t="s">
        <v>46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27</v>
      </c>
      <c r="D245" s="1" t="s">
        <v>46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27</v>
      </c>
      <c r="D246" s="1" t="s">
        <v>46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27</v>
      </c>
      <c r="D247" s="1" t="s">
        <v>46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27</v>
      </c>
      <c r="D248" s="1" t="s">
        <v>46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27</v>
      </c>
      <c r="D249" s="1" t="s">
        <v>47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27</v>
      </c>
      <c r="D250" s="1" t="s">
        <v>47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27</v>
      </c>
      <c r="D251" s="1" t="s">
        <v>47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27</v>
      </c>
      <c r="D252" s="1" t="s">
        <v>47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27</v>
      </c>
      <c r="D253" s="1" t="s">
        <v>47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27</v>
      </c>
      <c r="D254" s="1" t="s">
        <v>47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27</v>
      </c>
      <c r="D255" s="1" t="s">
        <v>47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27</v>
      </c>
      <c r="D256" s="1" t="s">
        <v>47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27</v>
      </c>
      <c r="D257" s="1" t="s">
        <v>47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27</v>
      </c>
      <c r="D258" s="1" t="s">
        <v>47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27</v>
      </c>
      <c r="D259" s="1" t="s">
        <v>47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27</v>
      </c>
      <c r="D260" s="1" t="s">
        <v>47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27</v>
      </c>
      <c r="D261" s="1" t="s">
        <v>47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27</v>
      </c>
      <c r="D262" s="1" t="s">
        <v>47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27</v>
      </c>
      <c r="D263" s="1" t="s">
        <v>47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27</v>
      </c>
      <c r="D264" s="1" t="s">
        <v>47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27</v>
      </c>
      <c r="D265" s="1" t="s">
        <v>47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27</v>
      </c>
      <c r="D266" s="1" t="s">
        <v>48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27</v>
      </c>
      <c r="D267" s="1" t="s">
        <v>48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27</v>
      </c>
      <c r="D268" s="1" t="s">
        <v>48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27</v>
      </c>
      <c r="D269" s="1" t="s">
        <v>48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27</v>
      </c>
      <c r="D270" s="1" t="s">
        <v>48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27</v>
      </c>
      <c r="D271" s="1" t="s">
        <v>48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27</v>
      </c>
      <c r="D272" s="1" t="s">
        <v>48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27</v>
      </c>
      <c r="D273" s="1" t="s">
        <v>48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27</v>
      </c>
      <c r="D274" s="1" t="s">
        <v>48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27</v>
      </c>
      <c r="D275" s="1" t="s">
        <v>48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27</v>
      </c>
      <c r="D276" s="1" t="s">
        <v>48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27</v>
      </c>
      <c r="D277" s="1" t="s">
        <v>48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27</v>
      </c>
      <c r="D278" s="1" t="s">
        <v>48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27</v>
      </c>
      <c r="D279" s="1" t="s">
        <v>48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27</v>
      </c>
      <c r="D280" s="1" t="s">
        <v>48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27</v>
      </c>
      <c r="D281" s="1" t="s">
        <v>48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27</v>
      </c>
      <c r="D282" s="1" t="s">
        <v>49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27</v>
      </c>
      <c r="D283" s="1" t="s">
        <v>49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27</v>
      </c>
      <c r="D284" s="1" t="s">
        <v>49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27</v>
      </c>
      <c r="D285" s="1" t="s">
        <v>49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27</v>
      </c>
      <c r="D286" s="1" t="s">
        <v>49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27</v>
      </c>
      <c r="D287" s="1" t="s">
        <v>49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27</v>
      </c>
      <c r="D288" s="1" t="s">
        <v>49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27</v>
      </c>
      <c r="D289" s="1" t="s">
        <v>49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27</v>
      </c>
      <c r="D290" s="1" t="s">
        <v>49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27</v>
      </c>
      <c r="D291" s="1" t="s">
        <v>49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27</v>
      </c>
      <c r="D292" s="1" t="s">
        <v>49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27</v>
      </c>
      <c r="D293" s="1" t="s">
        <v>50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27</v>
      </c>
      <c r="D294" s="1" t="s">
        <v>50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27</v>
      </c>
      <c r="D295" s="1" t="s">
        <v>50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27</v>
      </c>
      <c r="D296" s="1" t="s">
        <v>50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27</v>
      </c>
      <c r="D297" s="1" t="s">
        <v>50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27</v>
      </c>
      <c r="D298" s="1" t="s">
        <v>50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27</v>
      </c>
      <c r="D299" s="1" t="s">
        <v>50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27</v>
      </c>
      <c r="D300" s="1" t="s">
        <v>50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27</v>
      </c>
      <c r="D301" s="1" t="s">
        <v>50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27</v>
      </c>
      <c r="D302" s="1" t="s">
        <v>50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27</v>
      </c>
      <c r="D303" s="1" t="s">
        <v>51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27</v>
      </c>
      <c r="D304" s="1" t="s">
        <v>51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27</v>
      </c>
      <c r="D305" s="1" t="s">
        <v>51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27</v>
      </c>
      <c r="D306" s="1" t="s">
        <v>51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27</v>
      </c>
      <c r="D307" s="1" t="s">
        <v>51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27</v>
      </c>
      <c r="D308" s="1" t="s">
        <v>51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27</v>
      </c>
      <c r="D309" s="1" t="s">
        <v>51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27</v>
      </c>
      <c r="D310" s="1" t="s">
        <v>51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27</v>
      </c>
      <c r="D311" s="1" t="s">
        <v>52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27</v>
      </c>
      <c r="D312" s="1" t="s">
        <v>52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27</v>
      </c>
      <c r="D313" s="1" t="s">
        <v>52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27</v>
      </c>
      <c r="D314" s="1" t="s">
        <v>52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27</v>
      </c>
      <c r="D315" s="1" t="s">
        <v>52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27</v>
      </c>
      <c r="D316" s="1" t="s">
        <v>52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27</v>
      </c>
      <c r="D317" s="1" t="s">
        <v>52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27</v>
      </c>
      <c r="D318" s="1" t="s">
        <v>52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27</v>
      </c>
      <c r="D319" s="1" t="s">
        <v>52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27</v>
      </c>
      <c r="D320" s="1" t="s">
        <v>52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27</v>
      </c>
      <c r="D321" s="1" t="s">
        <v>52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27</v>
      </c>
      <c r="D322" s="1" t="s">
        <v>52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27</v>
      </c>
      <c r="D323" s="1" t="s">
        <v>52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27</v>
      </c>
      <c r="D324" s="1" t="s">
        <v>52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27</v>
      </c>
      <c r="D325" s="1" t="s">
        <v>52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27</v>
      </c>
      <c r="D326" s="1" t="s">
        <v>52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27</v>
      </c>
      <c r="D327" s="1" t="s">
        <v>52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27</v>
      </c>
      <c r="D328" s="1" t="s">
        <v>53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27</v>
      </c>
      <c r="D329" s="1" t="s">
        <v>53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27</v>
      </c>
      <c r="D330" s="1" t="s">
        <v>53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27</v>
      </c>
      <c r="D331" s="1" t="s">
        <v>53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27</v>
      </c>
      <c r="D332" s="1" t="s">
        <v>53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27</v>
      </c>
      <c r="D333" s="1" t="s">
        <v>53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27</v>
      </c>
      <c r="D334" s="1" t="s">
        <v>53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27</v>
      </c>
      <c r="D335" s="1" t="s">
        <v>53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27</v>
      </c>
      <c r="D336" s="1" t="s">
        <v>53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27</v>
      </c>
      <c r="D337" s="1" t="s">
        <v>53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27</v>
      </c>
      <c r="D338" s="1" t="s">
        <v>53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27</v>
      </c>
      <c r="D339" s="1" t="s">
        <v>53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27</v>
      </c>
      <c r="D340" s="1" t="s">
        <v>53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762</v>
      </c>
      <c r="C341" s="1" t="s">
        <v>27</v>
      </c>
      <c r="D341" s="1" t="s">
        <v>54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25">
      <c r="B342" s="1">
        <v>762</v>
      </c>
      <c r="C342" s="1" t="s">
        <v>27</v>
      </c>
      <c r="D342" s="1" t="s">
        <v>54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25">
      <c r="B343" s="1">
        <v>762</v>
      </c>
      <c r="C343" s="1" t="s">
        <v>27</v>
      </c>
      <c r="D343" s="1" t="s">
        <v>54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25">
      <c r="B344" s="1">
        <v>762</v>
      </c>
      <c r="C344" s="1" t="s">
        <v>27</v>
      </c>
      <c r="D344" s="1" t="s">
        <v>54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25">
      <c r="B345" s="1">
        <v>762</v>
      </c>
      <c r="C345" s="1" t="s">
        <v>27</v>
      </c>
      <c r="D345" s="1" t="s">
        <v>54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25">
      <c r="B346" s="1">
        <v>762</v>
      </c>
      <c r="C346" s="1" t="s">
        <v>27</v>
      </c>
      <c r="D346" s="1" t="s">
        <v>54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25">
      <c r="B347" s="1">
        <v>762</v>
      </c>
      <c r="C347" s="1" t="s">
        <v>27</v>
      </c>
      <c r="D347" s="1" t="s">
        <v>54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25">
      <c r="B348" s="1">
        <v>762</v>
      </c>
      <c r="C348" s="1" t="s">
        <v>27</v>
      </c>
      <c r="D348" s="1" t="s">
        <v>54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25">
      <c r="B349" s="1">
        <v>762</v>
      </c>
      <c r="C349" s="1" t="s">
        <v>27</v>
      </c>
      <c r="D349" s="1" t="s">
        <v>54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25">
      <c r="B350" s="1">
        <v>762</v>
      </c>
      <c r="C350" s="1" t="s">
        <v>27</v>
      </c>
      <c r="D350" s="1" t="s">
        <v>54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25">
      <c r="B351" s="1">
        <v>762</v>
      </c>
      <c r="C351" s="1" t="s">
        <v>27</v>
      </c>
      <c r="D351" s="1" t="s">
        <v>54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25">
      <c r="B352" s="1">
        <v>762</v>
      </c>
      <c r="C352" s="1" t="s">
        <v>27</v>
      </c>
      <c r="D352" s="1" t="s">
        <v>54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25">
      <c r="B353" s="1">
        <v>763</v>
      </c>
      <c r="C353" s="1" t="s">
        <v>27</v>
      </c>
      <c r="D353" s="1" t="s">
        <v>55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25">
      <c r="B354" s="1">
        <v>763</v>
      </c>
      <c r="C354" s="1" t="s">
        <v>27</v>
      </c>
      <c r="D354" s="1" t="s">
        <v>55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25">
      <c r="B355" s="1">
        <v>763</v>
      </c>
      <c r="C355" s="1" t="s">
        <v>27</v>
      </c>
      <c r="D355" s="1" t="s">
        <v>55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25">
      <c r="B356" s="1">
        <v>763</v>
      </c>
      <c r="C356" s="1" t="s">
        <v>27</v>
      </c>
      <c r="D356" s="1" t="s">
        <v>55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25">
      <c r="B357" s="1">
        <v>763</v>
      </c>
      <c r="C357" s="1" t="s">
        <v>27</v>
      </c>
      <c r="D357" s="1" t="s">
        <v>55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25">
      <c r="B358" s="1">
        <v>763</v>
      </c>
      <c r="C358" s="1" t="s">
        <v>27</v>
      </c>
      <c r="D358" s="1" t="s">
        <v>55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25">
      <c r="B359" s="1">
        <v>763</v>
      </c>
      <c r="C359" s="1" t="s">
        <v>27</v>
      </c>
      <c r="D359" s="1" t="s">
        <v>55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25">
      <c r="B360" s="1">
        <v>763</v>
      </c>
      <c r="C360" s="1" t="s">
        <v>27</v>
      </c>
      <c r="D360" s="1" t="s">
        <v>55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25">
      <c r="B361" s="1">
        <v>763</v>
      </c>
      <c r="C361" s="1" t="s">
        <v>27</v>
      </c>
      <c r="D361" s="1" t="s">
        <v>55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25">
      <c r="B362" s="1">
        <v>763</v>
      </c>
      <c r="C362" s="1" t="s">
        <v>27</v>
      </c>
      <c r="D362" s="1" t="s">
        <v>55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25">
      <c r="B363" s="1">
        <v>763</v>
      </c>
      <c r="C363" s="1" t="s">
        <v>27</v>
      </c>
      <c r="D363" s="1" t="s">
        <v>55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25">
      <c r="B364" s="1">
        <v>764</v>
      </c>
      <c r="C364" s="1" t="s">
        <v>27</v>
      </c>
      <c r="D364" s="1" t="s">
        <v>56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25">
      <c r="B365" s="1">
        <v>764</v>
      </c>
      <c r="C365" s="1" t="s">
        <v>27</v>
      </c>
      <c r="D365" s="1" t="s">
        <v>56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25">
      <c r="B366" s="1">
        <v>764</v>
      </c>
      <c r="C366" s="1" t="s">
        <v>27</v>
      </c>
      <c r="D366" s="1" t="s">
        <v>56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25">
      <c r="B367" s="1">
        <v>764</v>
      </c>
      <c r="C367" s="1" t="s">
        <v>27</v>
      </c>
      <c r="D367" s="1" t="s">
        <v>56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25">
      <c r="B368" s="1">
        <v>764</v>
      </c>
      <c r="C368" s="1" t="s">
        <v>27</v>
      </c>
      <c r="D368" s="1" t="s">
        <v>56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25">
      <c r="B369" s="1">
        <v>764</v>
      </c>
      <c r="C369" s="1" t="s">
        <v>27</v>
      </c>
      <c r="D369" s="1" t="s">
        <v>56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25">
      <c r="B370" s="1">
        <v>764</v>
      </c>
      <c r="C370" s="1" t="s">
        <v>27</v>
      </c>
      <c r="D370" s="1" t="s">
        <v>56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25">
      <c r="B371" s="1">
        <v>764</v>
      </c>
      <c r="C371" s="1" t="s">
        <v>27</v>
      </c>
      <c r="D371" s="1" t="s">
        <v>56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25">
      <c r="B372" s="1">
        <v>764</v>
      </c>
      <c r="C372" s="1" t="s">
        <v>27</v>
      </c>
      <c r="D372" s="1" t="s">
        <v>56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25">
      <c r="B373" s="1">
        <v>764</v>
      </c>
      <c r="C373" s="1" t="s">
        <v>27</v>
      </c>
      <c r="D373" s="1" t="s">
        <v>56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25">
      <c r="B374" s="1">
        <v>764</v>
      </c>
      <c r="C374" s="1" t="s">
        <v>27</v>
      </c>
      <c r="D374" s="1" t="s">
        <v>56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25">
      <c r="B375" s="1">
        <v>764</v>
      </c>
      <c r="C375" s="1" t="s">
        <v>27</v>
      </c>
      <c r="D375" s="1" t="s">
        <v>56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25">
      <c r="B376" s="1">
        <v>764</v>
      </c>
      <c r="C376" s="1" t="s">
        <v>27</v>
      </c>
      <c r="D376" s="1" t="s">
        <v>56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25">
      <c r="B377" s="1">
        <v>764</v>
      </c>
      <c r="C377" s="1" t="s">
        <v>27</v>
      </c>
      <c r="D377" s="1" t="s">
        <v>56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25">
      <c r="B378" s="1">
        <v>765</v>
      </c>
      <c r="C378" s="1" t="s">
        <v>27</v>
      </c>
      <c r="D378" s="1" t="s">
        <v>57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25">
      <c r="B379" s="1">
        <v>765</v>
      </c>
      <c r="C379" s="1" t="s">
        <v>27</v>
      </c>
      <c r="D379" s="1" t="s">
        <v>57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25">
      <c r="B380" s="1">
        <v>765</v>
      </c>
      <c r="C380" s="1" t="s">
        <v>27</v>
      </c>
      <c r="D380" s="1" t="s">
        <v>57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25">
      <c r="B381" s="1">
        <v>765</v>
      </c>
      <c r="C381" s="1" t="s">
        <v>27</v>
      </c>
      <c r="D381" s="1" t="s">
        <v>57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25">
      <c r="B382" s="1">
        <v>765</v>
      </c>
      <c r="C382" s="1" t="s">
        <v>27</v>
      </c>
      <c r="D382" s="1" t="s">
        <v>57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25">
      <c r="B383" s="1">
        <v>765</v>
      </c>
      <c r="C383" s="1" t="s">
        <v>27</v>
      </c>
      <c r="D383" s="1" t="s">
        <v>57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25">
      <c r="B384" s="1">
        <v>766</v>
      </c>
      <c r="C384" s="1" t="s">
        <v>27</v>
      </c>
      <c r="D384" s="1" t="s">
        <v>58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25">
      <c r="B385" s="1">
        <v>766</v>
      </c>
      <c r="C385" s="1" t="s">
        <v>27</v>
      </c>
      <c r="D385" s="1" t="s">
        <v>58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25">
      <c r="B386" s="1">
        <v>766</v>
      </c>
      <c r="C386" s="1" t="s">
        <v>27</v>
      </c>
      <c r="D386" s="1" t="s">
        <v>58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25">
      <c r="B387" s="1">
        <v>766</v>
      </c>
      <c r="C387" s="1" t="s">
        <v>27</v>
      </c>
      <c r="D387" s="1" t="s">
        <v>58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25">
      <c r="B388" s="1">
        <v>766</v>
      </c>
      <c r="C388" s="1" t="s">
        <v>27</v>
      </c>
      <c r="D388" s="1" t="s">
        <v>58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25">
      <c r="B389" s="1">
        <v>766</v>
      </c>
      <c r="C389" s="1" t="s">
        <v>27</v>
      </c>
      <c r="D389" s="1" t="s">
        <v>58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25">
      <c r="B390" s="1">
        <v>766</v>
      </c>
      <c r="C390" s="1" t="s">
        <v>27</v>
      </c>
      <c r="D390" s="1" t="s">
        <v>58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25">
      <c r="B391" s="1">
        <v>766</v>
      </c>
      <c r="C391" s="1" t="s">
        <v>27</v>
      </c>
      <c r="D391" s="1" t="s">
        <v>58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25">
      <c r="B392" s="1">
        <v>766</v>
      </c>
      <c r="C392" s="1" t="s">
        <v>27</v>
      </c>
      <c r="D392" s="1" t="s">
        <v>58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25">
      <c r="B393" s="1">
        <v>766</v>
      </c>
      <c r="C393" s="1" t="s">
        <v>27</v>
      </c>
      <c r="D393" s="1" t="s">
        <v>58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25">
      <c r="B394" s="1">
        <v>766</v>
      </c>
      <c r="C394" s="1" t="s">
        <v>27</v>
      </c>
      <c r="D394" s="1" t="s">
        <v>58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25">
      <c r="B395" s="1">
        <v>766</v>
      </c>
      <c r="C395" s="1" t="s">
        <v>27</v>
      </c>
      <c r="D395" s="1" t="s">
        <v>58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25">
      <c r="B396" s="1">
        <v>766</v>
      </c>
      <c r="C396" s="1" t="s">
        <v>27</v>
      </c>
      <c r="D396" s="1" t="s">
        <v>58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25">
      <c r="B397" s="1">
        <v>766</v>
      </c>
      <c r="C397" s="1" t="s">
        <v>27</v>
      </c>
      <c r="D397" s="1" t="s">
        <v>58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25">
      <c r="B398" s="1">
        <v>766</v>
      </c>
      <c r="C398" s="1" t="s">
        <v>27</v>
      </c>
      <c r="D398" s="1" t="s">
        <v>58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25">
      <c r="B399" s="1">
        <v>766</v>
      </c>
      <c r="C399" s="1" t="s">
        <v>27</v>
      </c>
      <c r="D399" s="1" t="s">
        <v>58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25">
      <c r="B400" s="1">
        <v>766</v>
      </c>
      <c r="C400" s="1" t="s">
        <v>27</v>
      </c>
      <c r="D400" s="1" t="s">
        <v>58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25">
      <c r="B401" s="1">
        <v>767</v>
      </c>
      <c r="C401" s="1" t="s">
        <v>27</v>
      </c>
      <c r="D401" s="1" t="s">
        <v>59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25">
      <c r="B402" s="1">
        <v>767</v>
      </c>
      <c r="C402" s="1" t="s">
        <v>27</v>
      </c>
      <c r="D402" s="1" t="s">
        <v>59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25">
      <c r="B403" s="1">
        <v>767</v>
      </c>
      <c r="C403" s="1" t="s">
        <v>27</v>
      </c>
      <c r="D403" s="1" t="s">
        <v>59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25">
      <c r="B404" s="1">
        <v>767</v>
      </c>
      <c r="C404" s="1" t="s">
        <v>27</v>
      </c>
      <c r="D404" s="1" t="s">
        <v>59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25">
      <c r="B405" s="1">
        <v>767</v>
      </c>
      <c r="C405" s="1" t="s">
        <v>27</v>
      </c>
      <c r="D405" s="1" t="s">
        <v>59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25">
      <c r="B406" s="1">
        <v>767</v>
      </c>
      <c r="C406" s="1" t="s">
        <v>27</v>
      </c>
      <c r="D406" s="1" t="s">
        <v>59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25">
      <c r="B407" s="1">
        <v>767</v>
      </c>
      <c r="C407" s="1" t="s">
        <v>27</v>
      </c>
      <c r="D407" s="1" t="s">
        <v>59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25">
      <c r="B408" s="1">
        <v>767</v>
      </c>
      <c r="C408" s="1" t="s">
        <v>27</v>
      </c>
      <c r="D408" s="1" t="s">
        <v>59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25">
      <c r="B409" s="1">
        <v>767</v>
      </c>
      <c r="C409" s="1" t="s">
        <v>27</v>
      </c>
      <c r="D409" s="1" t="s">
        <v>59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25">
      <c r="B410" s="1">
        <v>767</v>
      </c>
      <c r="C410" s="1" t="s">
        <v>27</v>
      </c>
      <c r="D410" s="1" t="s">
        <v>59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25">
      <c r="B411" s="1">
        <v>767</v>
      </c>
      <c r="C411" s="1" t="s">
        <v>27</v>
      </c>
      <c r="D411" s="1" t="s">
        <v>59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25">
      <c r="B412" s="1">
        <v>767</v>
      </c>
      <c r="C412" s="1" t="s">
        <v>27</v>
      </c>
      <c r="D412" s="1" t="s">
        <v>59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25">
      <c r="B413" s="1">
        <v>767</v>
      </c>
      <c r="C413" s="1" t="s">
        <v>27</v>
      </c>
      <c r="D413" s="1" t="s">
        <v>59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25">
      <c r="B414" s="1">
        <v>767</v>
      </c>
      <c r="C414" s="1" t="s">
        <v>27</v>
      </c>
      <c r="D414" s="1" t="s">
        <v>59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25">
      <c r="B415" s="1">
        <v>767</v>
      </c>
      <c r="C415" s="1" t="s">
        <v>27</v>
      </c>
      <c r="D415" s="1" t="s">
        <v>59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25">
      <c r="B416" s="1">
        <v>767</v>
      </c>
      <c r="C416" s="1" t="s">
        <v>27</v>
      </c>
      <c r="D416" s="1" t="s">
        <v>59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25">
      <c r="B417" s="1">
        <v>767</v>
      </c>
      <c r="C417" s="1" t="s">
        <v>27</v>
      </c>
      <c r="D417" s="1" t="s">
        <v>59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25">
      <c r="B418" s="1">
        <v>767</v>
      </c>
      <c r="C418" s="1" t="s">
        <v>27</v>
      </c>
      <c r="D418" s="1" t="s">
        <v>59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25">
      <c r="B419" s="1">
        <v>767</v>
      </c>
      <c r="C419" s="1" t="s">
        <v>27</v>
      </c>
      <c r="D419" s="1" t="s">
        <v>59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25">
      <c r="B420" s="1">
        <v>767</v>
      </c>
      <c r="C420" s="1" t="s">
        <v>27</v>
      </c>
      <c r="D420" s="1" t="s">
        <v>59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25">
      <c r="B421" s="1">
        <v>768</v>
      </c>
      <c r="C421" s="1" t="s">
        <v>27</v>
      </c>
      <c r="D421" s="1" t="s">
        <v>60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25">
      <c r="B422" s="1">
        <v>768</v>
      </c>
      <c r="C422" s="1" t="s">
        <v>27</v>
      </c>
      <c r="D422" s="1" t="s">
        <v>60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25">
      <c r="B423" s="1">
        <v>768</v>
      </c>
      <c r="C423" s="1" t="s">
        <v>27</v>
      </c>
      <c r="D423" s="1" t="s">
        <v>60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25">
      <c r="B424" s="1">
        <v>768</v>
      </c>
      <c r="C424" s="1" t="s">
        <v>27</v>
      </c>
      <c r="D424" s="1" t="s">
        <v>60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25">
      <c r="B425" s="1">
        <v>768</v>
      </c>
      <c r="C425" s="1" t="s">
        <v>27</v>
      </c>
      <c r="D425" s="1" t="s">
        <v>60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25">
      <c r="B426" s="1">
        <v>768</v>
      </c>
      <c r="C426" s="1" t="s">
        <v>27</v>
      </c>
      <c r="D426" s="1" t="s">
        <v>60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25">
      <c r="B427" s="1">
        <v>768</v>
      </c>
      <c r="C427" s="1" t="s">
        <v>27</v>
      </c>
      <c r="D427" s="1" t="s">
        <v>60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25">
      <c r="B428" s="1">
        <v>768</v>
      </c>
      <c r="C428" s="1" t="s">
        <v>27</v>
      </c>
      <c r="D428" s="1" t="s">
        <v>60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25">
      <c r="B429" s="1">
        <v>768</v>
      </c>
      <c r="C429" s="1" t="s">
        <v>27</v>
      </c>
      <c r="D429" s="1" t="s">
        <v>60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25">
      <c r="B430" s="1">
        <v>768</v>
      </c>
      <c r="C430" s="1" t="s">
        <v>27</v>
      </c>
      <c r="D430" s="1" t="s">
        <v>60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25">
      <c r="B431" s="1">
        <v>768</v>
      </c>
      <c r="C431" s="1" t="s">
        <v>27</v>
      </c>
      <c r="D431" s="1" t="s">
        <v>60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25">
      <c r="B432" s="1">
        <v>768</v>
      </c>
      <c r="C432" s="1" t="s">
        <v>27</v>
      </c>
      <c r="D432" s="1" t="s">
        <v>60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25">
      <c r="B433" s="1">
        <v>768</v>
      </c>
      <c r="C433" s="1" t="s">
        <v>27</v>
      </c>
      <c r="D433" s="1" t="s">
        <v>60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25">
      <c r="B434" s="1">
        <v>793</v>
      </c>
      <c r="C434" s="1" t="s">
        <v>27</v>
      </c>
      <c r="D434" s="1" t="s">
        <v>61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25">
      <c r="B435" s="1">
        <v>793</v>
      </c>
      <c r="C435" s="1" t="s">
        <v>27</v>
      </c>
      <c r="D435" s="1" t="s">
        <v>61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25">
      <c r="B436" s="1">
        <v>793</v>
      </c>
      <c r="C436" s="1" t="s">
        <v>27</v>
      </c>
      <c r="D436" s="1" t="s">
        <v>61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25">
      <c r="B437" s="1">
        <v>793</v>
      </c>
      <c r="C437" s="1" t="s">
        <v>27</v>
      </c>
      <c r="D437" s="1" t="s">
        <v>61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25">
      <c r="B438" s="1">
        <v>793</v>
      </c>
      <c r="C438" s="1" t="s">
        <v>27</v>
      </c>
      <c r="D438" s="1" t="s">
        <v>61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25">
      <c r="B439" s="1">
        <v>793</v>
      </c>
      <c r="C439" s="1" t="s">
        <v>27</v>
      </c>
      <c r="D439" s="1" t="s">
        <v>61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25">
      <c r="B440" s="1">
        <v>793</v>
      </c>
      <c r="C440" s="1" t="s">
        <v>27</v>
      </c>
      <c r="D440" s="1" t="s">
        <v>61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25">
      <c r="B441" s="1">
        <v>793</v>
      </c>
      <c r="C441" s="1" t="s">
        <v>27</v>
      </c>
      <c r="D441" s="1" t="s">
        <v>61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25">
      <c r="B442" s="1">
        <v>793</v>
      </c>
      <c r="C442" s="1" t="s">
        <v>27</v>
      </c>
      <c r="D442" s="1" t="s">
        <v>61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25">
      <c r="B443" s="1">
        <v>793</v>
      </c>
      <c r="C443" s="1" t="s">
        <v>27</v>
      </c>
      <c r="D443" s="1" t="s">
        <v>61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25">
      <c r="B444" s="1">
        <v>793</v>
      </c>
      <c r="C444" s="1" t="s">
        <v>27</v>
      </c>
      <c r="D444" s="1" t="s">
        <v>61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25">
      <c r="B445" s="1">
        <v>793</v>
      </c>
      <c r="C445" s="1" t="s">
        <v>27</v>
      </c>
      <c r="D445" s="1" t="s">
        <v>61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25">
      <c r="B446" s="1">
        <v>793</v>
      </c>
      <c r="C446" s="1" t="s">
        <v>27</v>
      </c>
      <c r="D446" s="1" t="s">
        <v>61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25">
      <c r="B447" s="1">
        <v>793</v>
      </c>
      <c r="C447" s="1" t="s">
        <v>27</v>
      </c>
      <c r="D447" s="1" t="s">
        <v>61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25">
      <c r="B448" s="1">
        <v>793</v>
      </c>
      <c r="C448" s="1" t="s">
        <v>27</v>
      </c>
      <c r="D448" s="1" t="s">
        <v>61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25">
      <c r="B449" s="1">
        <v>793</v>
      </c>
      <c r="C449" s="1" t="s">
        <v>27</v>
      </c>
      <c r="D449" s="1" t="s">
        <v>61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25">
      <c r="B450" s="1">
        <v>793</v>
      </c>
      <c r="C450" s="1" t="s">
        <v>27</v>
      </c>
      <c r="D450" s="1" t="s">
        <v>61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25">
      <c r="B451" s="1">
        <v>793</v>
      </c>
      <c r="C451" s="1" t="s">
        <v>27</v>
      </c>
      <c r="D451" s="1" t="s">
        <v>61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25">
      <c r="B452" s="1">
        <v>793</v>
      </c>
      <c r="C452" s="1" t="s">
        <v>27</v>
      </c>
      <c r="D452" s="1" t="s">
        <v>61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25">
      <c r="B453" s="1">
        <v>793</v>
      </c>
      <c r="C453" s="1" t="s">
        <v>27</v>
      </c>
      <c r="D453" s="1" t="s">
        <v>61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25">
      <c r="B454" s="1">
        <v>793</v>
      </c>
      <c r="C454" s="1" t="s">
        <v>27</v>
      </c>
      <c r="D454" s="1" t="s">
        <v>61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25">
      <c r="B455" s="1">
        <v>793</v>
      </c>
      <c r="C455" s="1" t="s">
        <v>27</v>
      </c>
      <c r="D455" s="1" t="s">
        <v>61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25">
      <c r="B456" s="1">
        <v>793</v>
      </c>
      <c r="C456" s="1" t="s">
        <v>27</v>
      </c>
      <c r="D456" s="1" t="s">
        <v>61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25">
      <c r="B457" s="1">
        <v>793</v>
      </c>
      <c r="C457" s="1" t="s">
        <v>27</v>
      </c>
      <c r="D457" s="1" t="s">
        <v>61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25">
      <c r="B458" s="1">
        <v>793</v>
      </c>
      <c r="C458" s="1" t="s">
        <v>27</v>
      </c>
      <c r="D458" s="1" t="s">
        <v>61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25">
      <c r="B459" s="1">
        <v>793</v>
      </c>
      <c r="C459" s="1" t="s">
        <v>27</v>
      </c>
      <c r="D459" s="1" t="s">
        <v>61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25">
      <c r="B460" s="1">
        <v>793</v>
      </c>
      <c r="C460" s="1" t="s">
        <v>27</v>
      </c>
      <c r="D460" s="1" t="s">
        <v>61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25">
      <c r="B461" s="1">
        <v>793</v>
      </c>
      <c r="C461" s="1" t="s">
        <v>27</v>
      </c>
      <c r="D461" s="1" t="s">
        <v>61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25">
      <c r="B462" s="1">
        <v>793</v>
      </c>
      <c r="C462" s="1" t="s">
        <v>27</v>
      </c>
      <c r="D462" s="1" t="s">
        <v>61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25">
      <c r="B463" s="1">
        <v>793</v>
      </c>
      <c r="C463" s="1" t="s">
        <v>27</v>
      </c>
      <c r="D463" s="1" t="s">
        <v>61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25">
      <c r="B464" s="1">
        <v>796</v>
      </c>
      <c r="C464" s="1" t="s">
        <v>27</v>
      </c>
      <c r="D464" s="1" t="s">
        <v>62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25">
      <c r="B465" s="1">
        <v>796</v>
      </c>
      <c r="C465" s="1" t="s">
        <v>27</v>
      </c>
      <c r="D465" s="1" t="s">
        <v>62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25">
      <c r="B466" s="1">
        <v>796</v>
      </c>
      <c r="C466" s="1" t="s">
        <v>27</v>
      </c>
      <c r="D466" s="1" t="s">
        <v>62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25">
      <c r="B467" s="1">
        <v>796</v>
      </c>
      <c r="C467" s="1" t="s">
        <v>27</v>
      </c>
      <c r="D467" s="1" t="s">
        <v>62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25">
      <c r="B468" s="1">
        <v>796</v>
      </c>
      <c r="C468" s="1" t="s">
        <v>27</v>
      </c>
      <c r="D468" s="1" t="s">
        <v>62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25">
      <c r="B469" s="1">
        <v>796</v>
      </c>
      <c r="C469" s="1" t="s">
        <v>27</v>
      </c>
      <c r="D469" s="1" t="s">
        <v>62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25">
      <c r="B470" s="1">
        <v>796</v>
      </c>
      <c r="C470" s="1" t="s">
        <v>27</v>
      </c>
      <c r="D470" s="1" t="s">
        <v>62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25">
      <c r="B471" s="1">
        <v>796</v>
      </c>
      <c r="C471" s="1" t="s">
        <v>27</v>
      </c>
      <c r="D471" s="1" t="s">
        <v>62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25">
      <c r="B472" s="1">
        <v>796</v>
      </c>
      <c r="C472" s="1" t="s">
        <v>27</v>
      </c>
      <c r="D472" s="1" t="s">
        <v>62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25">
      <c r="B473" s="1">
        <v>796</v>
      </c>
      <c r="C473" s="1" t="s">
        <v>27</v>
      </c>
      <c r="D473" s="1" t="s">
        <v>62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25">
      <c r="B474" s="1">
        <v>796</v>
      </c>
      <c r="C474" s="1" t="s">
        <v>27</v>
      </c>
      <c r="D474" s="1" t="s">
        <v>62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25">
      <c r="B475" s="1">
        <v>796</v>
      </c>
      <c r="C475" s="1" t="s">
        <v>27</v>
      </c>
      <c r="D475" s="1" t="s">
        <v>62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25">
      <c r="B476" s="1">
        <v>796</v>
      </c>
      <c r="C476" s="1" t="s">
        <v>27</v>
      </c>
      <c r="D476" s="1" t="s">
        <v>62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25">
      <c r="B477" s="1">
        <v>796</v>
      </c>
      <c r="C477" s="1" t="s">
        <v>27</v>
      </c>
      <c r="D477" s="1" t="s">
        <v>62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25">
      <c r="B478" s="1">
        <v>796</v>
      </c>
      <c r="C478" s="1" t="s">
        <v>27</v>
      </c>
      <c r="D478" s="1" t="s">
        <v>62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25">
      <c r="B479" s="1">
        <v>796</v>
      </c>
      <c r="C479" s="1" t="s">
        <v>27</v>
      </c>
      <c r="D479" s="1" t="s">
        <v>62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25">
      <c r="B480" s="1">
        <v>796</v>
      </c>
      <c r="C480" s="1" t="s">
        <v>27</v>
      </c>
      <c r="D480" s="1" t="s">
        <v>62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25">
      <c r="B481" s="1">
        <v>796</v>
      </c>
      <c r="C481" s="1" t="s">
        <v>27</v>
      </c>
      <c r="D481" s="1" t="s">
        <v>62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25">
      <c r="B482" s="1">
        <v>796</v>
      </c>
      <c r="C482" s="1" t="s">
        <v>27</v>
      </c>
      <c r="D482" s="1" t="s">
        <v>62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25">
      <c r="B483" s="1">
        <v>796</v>
      </c>
      <c r="C483" s="1" t="s">
        <v>27</v>
      </c>
      <c r="D483" s="1" t="s">
        <v>62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25">
      <c r="B484" s="1">
        <v>796</v>
      </c>
      <c r="C484" s="1" t="s">
        <v>27</v>
      </c>
      <c r="D484" s="1" t="s">
        <v>62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25">
      <c r="B485" s="1">
        <v>796</v>
      </c>
      <c r="C485" s="1" t="s">
        <v>27</v>
      </c>
      <c r="D485" s="1" t="s">
        <v>62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25">
      <c r="B486" s="1">
        <v>796</v>
      </c>
      <c r="C486" s="1" t="s">
        <v>27</v>
      </c>
      <c r="D486" s="1" t="s">
        <v>62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25">
      <c r="B487" s="1">
        <v>796</v>
      </c>
      <c r="C487" s="1" t="s">
        <v>27</v>
      </c>
      <c r="D487" s="1" t="s">
        <v>62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25">
      <c r="B488" s="1">
        <v>796</v>
      </c>
      <c r="C488" s="1" t="s">
        <v>27</v>
      </c>
      <c r="D488" s="1" t="s">
        <v>62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25">
      <c r="B489" s="1">
        <v>796</v>
      </c>
      <c r="C489" s="1" t="s">
        <v>27</v>
      </c>
      <c r="D489" s="1" t="s">
        <v>62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25">
      <c r="B490" s="1">
        <v>796</v>
      </c>
      <c r="C490" s="1" t="s">
        <v>27</v>
      </c>
      <c r="D490" s="1" t="s">
        <v>62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25">
      <c r="B491" s="1">
        <v>796</v>
      </c>
      <c r="C491" s="1" t="s">
        <v>27</v>
      </c>
      <c r="D491" s="1" t="s">
        <v>62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25">
      <c r="B492" s="1">
        <v>796</v>
      </c>
      <c r="C492" s="1" t="s">
        <v>27</v>
      </c>
      <c r="D492" s="1" t="s">
        <v>62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25">
      <c r="B493" s="1">
        <v>796</v>
      </c>
      <c r="C493" s="1" t="s">
        <v>27</v>
      </c>
      <c r="D493" s="1" t="s">
        <v>62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25">
      <c r="B494" s="1">
        <v>799</v>
      </c>
      <c r="C494" s="1" t="s">
        <v>27</v>
      </c>
      <c r="D494" s="1" t="s">
        <v>29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25">
      <c r="B495" s="1">
        <v>799</v>
      </c>
      <c r="C495" s="1" t="s">
        <v>27</v>
      </c>
      <c r="D495" s="1" t="s">
        <v>29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25">
      <c r="B496" s="1">
        <v>799</v>
      </c>
      <c r="C496" s="1" t="s">
        <v>27</v>
      </c>
      <c r="D496" s="1" t="s">
        <v>29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25">
      <c r="B497" s="1">
        <v>799</v>
      </c>
      <c r="C497" s="1" t="s">
        <v>27</v>
      </c>
      <c r="D497" s="1" t="s">
        <v>29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25">
      <c r="B498" s="1">
        <v>799</v>
      </c>
      <c r="C498" s="1" t="s">
        <v>27</v>
      </c>
      <c r="D498" s="1" t="s">
        <v>29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25">
      <c r="B499" s="1">
        <v>799</v>
      </c>
      <c r="C499" s="1" t="s">
        <v>27</v>
      </c>
      <c r="D499" s="1" t="s">
        <v>29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25">
      <c r="B500" s="1">
        <v>799</v>
      </c>
      <c r="C500" s="1" t="s">
        <v>27</v>
      </c>
      <c r="D500" s="1" t="s">
        <v>29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25">
      <c r="B501" s="1">
        <v>799</v>
      </c>
      <c r="C501" s="1" t="s">
        <v>27</v>
      </c>
      <c r="D501" s="1" t="s">
        <v>29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25">
      <c r="B502" s="1">
        <v>799</v>
      </c>
      <c r="C502" s="1" t="s">
        <v>27</v>
      </c>
      <c r="D502" s="1" t="s">
        <v>29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25">
      <c r="B503" s="1">
        <v>799</v>
      </c>
      <c r="C503" s="1" t="s">
        <v>27</v>
      </c>
      <c r="D503" s="1" t="s">
        <v>29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25">
      <c r="B504" s="1">
        <v>799</v>
      </c>
      <c r="C504" s="1" t="s">
        <v>27</v>
      </c>
      <c r="D504" s="1" t="s">
        <v>29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25">
      <c r="B505" s="1">
        <v>799</v>
      </c>
      <c r="C505" s="1" t="s">
        <v>27</v>
      </c>
      <c r="D505" s="1" t="s">
        <v>29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25">
      <c r="B506" s="1">
        <v>799</v>
      </c>
      <c r="C506" s="1" t="s">
        <v>27</v>
      </c>
      <c r="D506" s="1" t="s">
        <v>29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25">
      <c r="B507" s="1">
        <v>799</v>
      </c>
      <c r="C507" s="1" t="s">
        <v>27</v>
      </c>
      <c r="D507" s="1" t="s">
        <v>29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25">
      <c r="B508" s="1">
        <v>799</v>
      </c>
      <c r="C508" s="1" t="s">
        <v>27</v>
      </c>
      <c r="D508" s="1" t="s">
        <v>29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25">
      <c r="B509" s="1">
        <v>799</v>
      </c>
      <c r="C509" s="1" t="s">
        <v>27</v>
      </c>
      <c r="D509" s="1" t="s">
        <v>29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25">
      <c r="B510" s="1">
        <v>799</v>
      </c>
      <c r="C510" s="1" t="s">
        <v>27</v>
      </c>
      <c r="D510" s="1" t="s">
        <v>29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25">
      <c r="B511" s="1">
        <v>799</v>
      </c>
      <c r="C511" s="1" t="s">
        <v>27</v>
      </c>
      <c r="D511" s="1" t="s">
        <v>29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25">
      <c r="B512" s="1">
        <v>799</v>
      </c>
      <c r="C512" s="1" t="s">
        <v>27</v>
      </c>
      <c r="D512" s="1" t="s">
        <v>29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25">
      <c r="B513" s="1">
        <v>799</v>
      </c>
      <c r="C513" s="1" t="s">
        <v>27</v>
      </c>
      <c r="D513" s="1" t="s">
        <v>29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25">
      <c r="B514" s="1">
        <v>799</v>
      </c>
      <c r="C514" s="1" t="s">
        <v>27</v>
      </c>
      <c r="D514" s="1" t="s">
        <v>29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25">
      <c r="B515" s="1">
        <v>799</v>
      </c>
      <c r="C515" s="1" t="s">
        <v>27</v>
      </c>
      <c r="D515" s="1" t="s">
        <v>29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25">
      <c r="B516" s="1">
        <v>799</v>
      </c>
      <c r="C516" s="1" t="s">
        <v>27</v>
      </c>
      <c r="D516" s="1" t="s">
        <v>29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25">
      <c r="B517" s="1">
        <v>799</v>
      </c>
      <c r="C517" s="1" t="s">
        <v>27</v>
      </c>
      <c r="D517" s="1" t="s">
        <v>29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25">
      <c r="B518" s="1">
        <v>799</v>
      </c>
      <c r="C518" s="1" t="s">
        <v>27</v>
      </c>
      <c r="D518" s="1" t="s">
        <v>29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25">
      <c r="B519" s="1">
        <v>799</v>
      </c>
      <c r="C519" s="1" t="s">
        <v>27</v>
      </c>
      <c r="D519" s="1" t="s">
        <v>29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25">
      <c r="B520" s="1">
        <v>799</v>
      </c>
      <c r="C520" s="1" t="s">
        <v>27</v>
      </c>
      <c r="D520" s="1" t="s">
        <v>29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25">
      <c r="B521" s="1">
        <v>799</v>
      </c>
      <c r="C521" s="1" t="s">
        <v>27</v>
      </c>
      <c r="D521" s="1" t="s">
        <v>29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25">
      <c r="B522" s="1">
        <v>799</v>
      </c>
      <c r="C522" s="1" t="s">
        <v>27</v>
      </c>
      <c r="D522" s="1" t="s">
        <v>29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25">
      <c r="B523" s="1">
        <v>799</v>
      </c>
      <c r="C523" s="1" t="s">
        <v>27</v>
      </c>
      <c r="D523" s="1" t="s">
        <v>29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25">
      <c r="B524" s="1">
        <v>800</v>
      </c>
      <c r="C524" s="1" t="s">
        <v>27</v>
      </c>
      <c r="D524" s="1" t="s">
        <v>63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25">
      <c r="B525" s="1">
        <v>800</v>
      </c>
      <c r="C525" s="1" t="s">
        <v>27</v>
      </c>
      <c r="D525" s="1" t="s">
        <v>63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25">
      <c r="B526" s="1">
        <v>800</v>
      </c>
      <c r="C526" s="1" t="s">
        <v>27</v>
      </c>
      <c r="D526" s="1" t="s">
        <v>63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25">
      <c r="B527" s="1">
        <v>800</v>
      </c>
      <c r="C527" s="1" t="s">
        <v>27</v>
      </c>
      <c r="D527" s="1" t="s">
        <v>63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25">
      <c r="B528" s="1">
        <v>800</v>
      </c>
      <c r="C528" s="1" t="s">
        <v>27</v>
      </c>
      <c r="D528" s="1" t="s">
        <v>63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25">
      <c r="B529" s="1">
        <v>800</v>
      </c>
      <c r="C529" s="1" t="s">
        <v>27</v>
      </c>
      <c r="D529" s="1" t="s">
        <v>63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25">
      <c r="B530" s="1">
        <v>800</v>
      </c>
      <c r="C530" s="1" t="s">
        <v>27</v>
      </c>
      <c r="D530" s="1" t="s">
        <v>63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25">
      <c r="B531" s="1">
        <v>800</v>
      </c>
      <c r="C531" s="1" t="s">
        <v>27</v>
      </c>
      <c r="D531" s="1" t="s">
        <v>63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25">
      <c r="B532" s="1">
        <v>800</v>
      </c>
      <c r="C532" s="1" t="s">
        <v>27</v>
      </c>
      <c r="D532" s="1" t="s">
        <v>63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25">
      <c r="B533" s="1">
        <v>800</v>
      </c>
      <c r="C533" s="1" t="s">
        <v>27</v>
      </c>
      <c r="D533" s="1" t="s">
        <v>63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25">
      <c r="B534" s="1">
        <v>800</v>
      </c>
      <c r="C534" s="1" t="s">
        <v>27</v>
      </c>
      <c r="D534" s="1" t="s">
        <v>63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25">
      <c r="B535" s="1">
        <v>800</v>
      </c>
      <c r="C535" s="1" t="s">
        <v>27</v>
      </c>
      <c r="D535" s="1" t="s">
        <v>63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25">
      <c r="B536" s="1">
        <v>800</v>
      </c>
      <c r="C536" s="1" t="s">
        <v>27</v>
      </c>
      <c r="D536" s="1" t="s">
        <v>63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25">
      <c r="B537" s="1">
        <v>800</v>
      </c>
      <c r="C537" s="1" t="s">
        <v>27</v>
      </c>
      <c r="D537" s="1" t="s">
        <v>63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25">
      <c r="B538" s="1">
        <v>800</v>
      </c>
      <c r="C538" s="1" t="s">
        <v>27</v>
      </c>
      <c r="D538" s="1" t="s">
        <v>63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25">
      <c r="B539" s="1">
        <v>800</v>
      </c>
      <c r="C539" s="1" t="s">
        <v>27</v>
      </c>
      <c r="D539" s="1" t="s">
        <v>63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25">
      <c r="B540" s="1">
        <v>800</v>
      </c>
      <c r="C540" s="1" t="s">
        <v>27</v>
      </c>
      <c r="D540" s="1" t="s">
        <v>63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25">
      <c r="B541" s="1">
        <v>800</v>
      </c>
      <c r="C541" s="1" t="s">
        <v>27</v>
      </c>
      <c r="D541" s="1" t="s">
        <v>63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25">
      <c r="B542" s="1">
        <v>800</v>
      </c>
      <c r="C542" s="1" t="s">
        <v>27</v>
      </c>
      <c r="D542" s="1" t="s">
        <v>63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25">
      <c r="B543" s="1">
        <v>800</v>
      </c>
      <c r="C543" s="1" t="s">
        <v>27</v>
      </c>
      <c r="D543" s="1" t="s">
        <v>63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25">
      <c r="B544" s="1">
        <v>800</v>
      </c>
      <c r="C544" s="1" t="s">
        <v>27</v>
      </c>
      <c r="D544" s="1" t="s">
        <v>63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25">
      <c r="B545" s="1">
        <v>800</v>
      </c>
      <c r="C545" s="1" t="s">
        <v>27</v>
      </c>
      <c r="D545" s="1" t="s">
        <v>63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25">
      <c r="B546" s="1">
        <v>800</v>
      </c>
      <c r="C546" s="1" t="s">
        <v>27</v>
      </c>
      <c r="D546" s="1" t="s">
        <v>63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25">
      <c r="B547" s="1">
        <v>800</v>
      </c>
      <c r="C547" s="1" t="s">
        <v>27</v>
      </c>
      <c r="D547" s="1" t="s">
        <v>63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25">
      <c r="B548" s="1">
        <v>800</v>
      </c>
      <c r="C548" s="1" t="s">
        <v>27</v>
      </c>
      <c r="D548" s="1" t="s">
        <v>63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25">
      <c r="B549" s="1">
        <v>800</v>
      </c>
      <c r="C549" s="1" t="s">
        <v>27</v>
      </c>
      <c r="D549" s="1" t="s">
        <v>63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25">
      <c r="B550" s="1">
        <v>800</v>
      </c>
      <c r="C550" s="1" t="s">
        <v>27</v>
      </c>
      <c r="D550" s="1" t="s">
        <v>63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25">
      <c r="B551" s="1">
        <v>800</v>
      </c>
      <c r="C551" s="1" t="s">
        <v>27</v>
      </c>
      <c r="D551" s="1" t="s">
        <v>63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25">
      <c r="B552" s="1">
        <v>800</v>
      </c>
      <c r="C552" s="1" t="s">
        <v>27</v>
      </c>
      <c r="D552" s="1" t="s">
        <v>63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25">
      <c r="B553" s="1">
        <v>800</v>
      </c>
      <c r="C553" s="1" t="s">
        <v>27</v>
      </c>
      <c r="D553" s="1" t="s">
        <v>63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25">
      <c r="B554" s="1">
        <v>801</v>
      </c>
      <c r="C554" s="1" t="s">
        <v>27</v>
      </c>
      <c r="D554" s="1" t="s">
        <v>64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25">
      <c r="B555" s="1">
        <v>801</v>
      </c>
      <c r="C555" s="1" t="s">
        <v>27</v>
      </c>
      <c r="D555" s="1" t="s">
        <v>64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25">
      <c r="B556" s="1">
        <v>801</v>
      </c>
      <c r="C556" s="1" t="s">
        <v>27</v>
      </c>
      <c r="D556" s="1" t="s">
        <v>64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25">
      <c r="B557" s="1">
        <v>801</v>
      </c>
      <c r="C557" s="1" t="s">
        <v>27</v>
      </c>
      <c r="D557" s="1" t="s">
        <v>64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25">
      <c r="B558" s="1">
        <v>801</v>
      </c>
      <c r="C558" s="1" t="s">
        <v>27</v>
      </c>
      <c r="D558" s="1" t="s">
        <v>64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25">
      <c r="B559" s="1">
        <v>801</v>
      </c>
      <c r="C559" s="1" t="s">
        <v>27</v>
      </c>
      <c r="D559" s="1" t="s">
        <v>64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25">
      <c r="B560" s="1">
        <v>801</v>
      </c>
      <c r="C560" s="1" t="s">
        <v>27</v>
      </c>
      <c r="D560" s="1" t="s">
        <v>64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25">
      <c r="B561" s="1">
        <v>801</v>
      </c>
      <c r="C561" s="1" t="s">
        <v>27</v>
      </c>
      <c r="D561" s="1" t="s">
        <v>64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25">
      <c r="B562" s="1">
        <v>801</v>
      </c>
      <c r="C562" s="1" t="s">
        <v>27</v>
      </c>
      <c r="D562" s="1" t="s">
        <v>64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25">
      <c r="B563" s="1">
        <v>801</v>
      </c>
      <c r="C563" s="1" t="s">
        <v>27</v>
      </c>
      <c r="D563" s="1" t="s">
        <v>64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25">
      <c r="B564" s="1">
        <v>801</v>
      </c>
      <c r="C564" s="1" t="s">
        <v>27</v>
      </c>
      <c r="D564" s="1" t="s">
        <v>64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25">
      <c r="B565" s="1">
        <v>801</v>
      </c>
      <c r="C565" s="1" t="s">
        <v>27</v>
      </c>
      <c r="D565" s="1" t="s">
        <v>64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25">
      <c r="B566" s="1">
        <v>801</v>
      </c>
      <c r="C566" s="1" t="s">
        <v>27</v>
      </c>
      <c r="D566" s="1" t="s">
        <v>64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25">
      <c r="B567" s="1">
        <v>801</v>
      </c>
      <c r="C567" s="1" t="s">
        <v>27</v>
      </c>
      <c r="D567" s="1" t="s">
        <v>64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25">
      <c r="B568" s="1">
        <v>801</v>
      </c>
      <c r="C568" s="1" t="s">
        <v>27</v>
      </c>
      <c r="D568" s="1" t="s">
        <v>64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25">
      <c r="B569" s="1">
        <v>801</v>
      </c>
      <c r="C569" s="1" t="s">
        <v>27</v>
      </c>
      <c r="D569" s="1" t="s">
        <v>64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25">
      <c r="B570" s="1">
        <v>801</v>
      </c>
      <c r="C570" s="1" t="s">
        <v>27</v>
      </c>
      <c r="D570" s="1" t="s">
        <v>64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25">
      <c r="B571" s="1">
        <v>801</v>
      </c>
      <c r="C571" s="1" t="s">
        <v>27</v>
      </c>
      <c r="D571" s="1" t="s">
        <v>64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25">
      <c r="B572" s="1">
        <v>801</v>
      </c>
      <c r="C572" s="1" t="s">
        <v>27</v>
      </c>
      <c r="D572" s="1" t="s">
        <v>64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25">
      <c r="B573" s="1">
        <v>801</v>
      </c>
      <c r="C573" s="1" t="s">
        <v>27</v>
      </c>
      <c r="D573" s="1" t="s">
        <v>64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25">
      <c r="B574" s="1">
        <v>801</v>
      </c>
      <c r="C574" s="1" t="s">
        <v>27</v>
      </c>
      <c r="D574" s="1" t="s">
        <v>64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25">
      <c r="B575" s="1">
        <v>801</v>
      </c>
      <c r="C575" s="1" t="s">
        <v>27</v>
      </c>
      <c r="D575" s="1" t="s">
        <v>64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25">
      <c r="B576" s="1">
        <v>801</v>
      </c>
      <c r="C576" s="1" t="s">
        <v>27</v>
      </c>
      <c r="D576" s="1" t="s">
        <v>64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25">
      <c r="B577" s="1">
        <v>801</v>
      </c>
      <c r="C577" s="1" t="s">
        <v>27</v>
      </c>
      <c r="D577" s="1" t="s">
        <v>64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25">
      <c r="B578" s="1">
        <v>801</v>
      </c>
      <c r="C578" s="1" t="s">
        <v>27</v>
      </c>
      <c r="D578" s="1" t="s">
        <v>64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25">
      <c r="B579" s="1">
        <v>801</v>
      </c>
      <c r="C579" s="1" t="s">
        <v>27</v>
      </c>
      <c r="D579" s="1" t="s">
        <v>64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25">
      <c r="B580" s="1">
        <v>801</v>
      </c>
      <c r="C580" s="1" t="s">
        <v>27</v>
      </c>
      <c r="D580" s="1" t="s">
        <v>64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25">
      <c r="B581" s="1">
        <v>801</v>
      </c>
      <c r="C581" s="1" t="s">
        <v>27</v>
      </c>
      <c r="D581" s="1" t="s">
        <v>64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25">
      <c r="B582" s="1">
        <v>801</v>
      </c>
      <c r="C582" s="1" t="s">
        <v>27</v>
      </c>
      <c r="D582" s="1" t="s">
        <v>64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25">
      <c r="B583" s="1">
        <v>801</v>
      </c>
      <c r="C583" s="1" t="s">
        <v>27</v>
      </c>
      <c r="D583" s="1" t="s">
        <v>64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25">
      <c r="B584" s="1">
        <v>802</v>
      </c>
      <c r="C584" s="1" t="s">
        <v>27</v>
      </c>
      <c r="D584" s="1" t="s">
        <v>65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25">
      <c r="B585" s="1">
        <v>802</v>
      </c>
      <c r="C585" s="1" t="s">
        <v>27</v>
      </c>
      <c r="D585" s="1" t="s">
        <v>65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25">
      <c r="B586" s="1">
        <v>802</v>
      </c>
      <c r="C586" s="1" t="s">
        <v>27</v>
      </c>
      <c r="D586" s="1" t="s">
        <v>65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25">
      <c r="B587" s="1">
        <v>802</v>
      </c>
      <c r="C587" s="1" t="s">
        <v>27</v>
      </c>
      <c r="D587" s="1" t="s">
        <v>65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25">
      <c r="B588" s="1">
        <v>802</v>
      </c>
      <c r="C588" s="1" t="s">
        <v>27</v>
      </c>
      <c r="D588" s="1" t="s">
        <v>65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25">
      <c r="B589" s="1">
        <v>802</v>
      </c>
      <c r="C589" s="1" t="s">
        <v>27</v>
      </c>
      <c r="D589" s="1" t="s">
        <v>65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25">
      <c r="B590" s="1">
        <v>802</v>
      </c>
      <c r="C590" s="1" t="s">
        <v>27</v>
      </c>
      <c r="D590" s="1" t="s">
        <v>65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25">
      <c r="B591" s="1">
        <v>802</v>
      </c>
      <c r="C591" s="1" t="s">
        <v>27</v>
      </c>
      <c r="D591" s="1" t="s">
        <v>65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25">
      <c r="B592" s="1">
        <v>802</v>
      </c>
      <c r="C592" s="1" t="s">
        <v>27</v>
      </c>
      <c r="D592" s="1" t="s">
        <v>65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25">
      <c r="B593" s="1">
        <v>802</v>
      </c>
      <c r="C593" s="1" t="s">
        <v>27</v>
      </c>
      <c r="D593" s="1" t="s">
        <v>65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25">
      <c r="B594" s="1">
        <v>802</v>
      </c>
      <c r="C594" s="1" t="s">
        <v>27</v>
      </c>
      <c r="D594" s="1" t="s">
        <v>65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25">
      <c r="B595" s="1">
        <v>802</v>
      </c>
      <c r="C595" s="1" t="s">
        <v>27</v>
      </c>
      <c r="D595" s="1" t="s">
        <v>65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25">
      <c r="B596" s="1">
        <v>802</v>
      </c>
      <c r="C596" s="1" t="s">
        <v>27</v>
      </c>
      <c r="D596" s="1" t="s">
        <v>65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25">
      <c r="B597" s="1">
        <v>802</v>
      </c>
      <c r="C597" s="1" t="s">
        <v>27</v>
      </c>
      <c r="D597" s="1" t="s">
        <v>65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25">
      <c r="B598" s="1">
        <v>802</v>
      </c>
      <c r="C598" s="1" t="s">
        <v>27</v>
      </c>
      <c r="D598" s="1" t="s">
        <v>65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25">
      <c r="B599" s="1">
        <v>802</v>
      </c>
      <c r="C599" s="1" t="s">
        <v>27</v>
      </c>
      <c r="D599" s="1" t="s">
        <v>65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25">
      <c r="B600" s="1">
        <v>802</v>
      </c>
      <c r="C600" s="1" t="s">
        <v>27</v>
      </c>
      <c r="D600" s="1" t="s">
        <v>65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25">
      <c r="B601" s="1">
        <v>802</v>
      </c>
      <c r="C601" s="1" t="s">
        <v>27</v>
      </c>
      <c r="D601" s="1" t="s">
        <v>65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25">
      <c r="B602" s="1">
        <v>802</v>
      </c>
      <c r="C602" s="1" t="s">
        <v>27</v>
      </c>
      <c r="D602" s="1" t="s">
        <v>65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25">
      <c r="B603" s="1">
        <v>802</v>
      </c>
      <c r="C603" s="1" t="s">
        <v>27</v>
      </c>
      <c r="D603" s="1" t="s">
        <v>65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25">
      <c r="B604" s="1">
        <v>802</v>
      </c>
      <c r="C604" s="1" t="s">
        <v>27</v>
      </c>
      <c r="D604" s="1" t="s">
        <v>65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25">
      <c r="B605" s="1">
        <v>802</v>
      </c>
      <c r="C605" s="1" t="s">
        <v>27</v>
      </c>
      <c r="D605" s="1" t="s">
        <v>65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25">
      <c r="B606" s="1">
        <v>802</v>
      </c>
      <c r="C606" s="1" t="s">
        <v>27</v>
      </c>
      <c r="D606" s="1" t="s">
        <v>65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25">
      <c r="B607" s="1">
        <v>802</v>
      </c>
      <c r="C607" s="1" t="s">
        <v>27</v>
      </c>
      <c r="D607" s="1" t="s">
        <v>65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25">
      <c r="B608" s="1">
        <v>802</v>
      </c>
      <c r="C608" s="1" t="s">
        <v>27</v>
      </c>
      <c r="D608" s="1" t="s">
        <v>65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25">
      <c r="B609" s="1">
        <v>802</v>
      </c>
      <c r="C609" s="1" t="s">
        <v>27</v>
      </c>
      <c r="D609" s="1" t="s">
        <v>65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25">
      <c r="B610" s="1">
        <v>802</v>
      </c>
      <c r="C610" s="1" t="s">
        <v>27</v>
      </c>
      <c r="D610" s="1" t="s">
        <v>65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25">
      <c r="B611" s="1">
        <v>802</v>
      </c>
      <c r="C611" s="1" t="s">
        <v>27</v>
      </c>
      <c r="D611" s="1" t="s">
        <v>65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25">
      <c r="B612" s="1">
        <v>802</v>
      </c>
      <c r="C612" s="1" t="s">
        <v>27</v>
      </c>
      <c r="D612" s="1" t="s">
        <v>65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25">
      <c r="B613" s="1">
        <v>802</v>
      </c>
      <c r="C613" s="1" t="s">
        <v>27</v>
      </c>
      <c r="D613" s="1" t="s">
        <v>65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25">
      <c r="B614" s="1">
        <v>803</v>
      </c>
      <c r="C614" s="1" t="s">
        <v>27</v>
      </c>
      <c r="D614" s="1" t="s">
        <v>66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25">
      <c r="B615" s="1">
        <v>803</v>
      </c>
      <c r="C615" s="1" t="s">
        <v>27</v>
      </c>
      <c r="D615" s="1" t="s">
        <v>66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25">
      <c r="B616" s="1">
        <v>803</v>
      </c>
      <c r="C616" s="1" t="s">
        <v>27</v>
      </c>
      <c r="D616" s="1" t="s">
        <v>66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25">
      <c r="B617" s="1">
        <v>803</v>
      </c>
      <c r="C617" s="1" t="s">
        <v>27</v>
      </c>
      <c r="D617" s="1" t="s">
        <v>66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25">
      <c r="B618" s="1">
        <v>803</v>
      </c>
      <c r="C618" s="1" t="s">
        <v>27</v>
      </c>
      <c r="D618" s="1" t="s">
        <v>66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25">
      <c r="B619" s="1">
        <v>803</v>
      </c>
      <c r="C619" s="1" t="s">
        <v>27</v>
      </c>
      <c r="D619" s="1" t="s">
        <v>66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25">
      <c r="B620" s="1">
        <v>803</v>
      </c>
      <c r="C620" s="1" t="s">
        <v>27</v>
      </c>
      <c r="D620" s="1" t="s">
        <v>66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25">
      <c r="B621" s="1">
        <v>803</v>
      </c>
      <c r="C621" s="1" t="s">
        <v>27</v>
      </c>
      <c r="D621" s="1" t="s">
        <v>66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25">
      <c r="B622" s="1">
        <v>803</v>
      </c>
      <c r="C622" s="1" t="s">
        <v>27</v>
      </c>
      <c r="D622" s="1" t="s">
        <v>66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25">
      <c r="B623" s="1">
        <v>803</v>
      </c>
      <c r="C623" s="1" t="s">
        <v>27</v>
      </c>
      <c r="D623" s="1" t="s">
        <v>66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25">
      <c r="B624" s="1">
        <v>803</v>
      </c>
      <c r="C624" s="1" t="s">
        <v>27</v>
      </c>
      <c r="D624" s="1" t="s">
        <v>66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25">
      <c r="B625" s="1">
        <v>803</v>
      </c>
      <c r="C625" s="1" t="s">
        <v>27</v>
      </c>
      <c r="D625" s="1" t="s">
        <v>66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25">
      <c r="B626" s="1">
        <v>803</v>
      </c>
      <c r="C626" s="1" t="s">
        <v>27</v>
      </c>
      <c r="D626" s="1" t="s">
        <v>66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25">
      <c r="B627" s="1">
        <v>803</v>
      </c>
      <c r="C627" s="1" t="s">
        <v>27</v>
      </c>
      <c r="D627" s="1" t="s">
        <v>66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25">
      <c r="B628" s="1">
        <v>803</v>
      </c>
      <c r="C628" s="1" t="s">
        <v>27</v>
      </c>
      <c r="D628" s="1" t="s">
        <v>66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25">
      <c r="B629" s="1">
        <v>803</v>
      </c>
      <c r="C629" s="1" t="s">
        <v>27</v>
      </c>
      <c r="D629" s="1" t="s">
        <v>66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25">
      <c r="B630" s="1">
        <v>803</v>
      </c>
      <c r="C630" s="1" t="s">
        <v>27</v>
      </c>
      <c r="D630" s="1" t="s">
        <v>66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25">
      <c r="B631" s="1">
        <v>803</v>
      </c>
      <c r="C631" s="1" t="s">
        <v>27</v>
      </c>
      <c r="D631" s="1" t="s">
        <v>66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25">
      <c r="B632" s="1">
        <v>803</v>
      </c>
      <c r="C632" s="1" t="s">
        <v>27</v>
      </c>
      <c r="D632" s="1" t="s">
        <v>66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25">
      <c r="B633" s="1">
        <v>803</v>
      </c>
      <c r="C633" s="1" t="s">
        <v>27</v>
      </c>
      <c r="D633" s="1" t="s">
        <v>66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25">
      <c r="B634" s="1">
        <v>803</v>
      </c>
      <c r="C634" s="1" t="s">
        <v>27</v>
      </c>
      <c r="D634" s="1" t="s">
        <v>66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25">
      <c r="B635" s="1">
        <v>803</v>
      </c>
      <c r="C635" s="1" t="s">
        <v>27</v>
      </c>
      <c r="D635" s="1" t="s">
        <v>66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25">
      <c r="B636" s="1">
        <v>803</v>
      </c>
      <c r="C636" s="1" t="s">
        <v>27</v>
      </c>
      <c r="D636" s="1" t="s">
        <v>66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25">
      <c r="B637" s="1">
        <v>803</v>
      </c>
      <c r="C637" s="1" t="s">
        <v>27</v>
      </c>
      <c r="D637" s="1" t="s">
        <v>66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25">
      <c r="B638" s="1">
        <v>803</v>
      </c>
      <c r="C638" s="1" t="s">
        <v>27</v>
      </c>
      <c r="D638" s="1" t="s">
        <v>66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25">
      <c r="B639" s="1">
        <v>803</v>
      </c>
      <c r="C639" s="1" t="s">
        <v>27</v>
      </c>
      <c r="D639" s="1" t="s">
        <v>66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25">
      <c r="B640" s="1">
        <v>803</v>
      </c>
      <c r="C640" s="1" t="s">
        <v>27</v>
      </c>
      <c r="D640" s="1" t="s">
        <v>66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25">
      <c r="B641" s="1">
        <v>803</v>
      </c>
      <c r="C641" s="1" t="s">
        <v>27</v>
      </c>
      <c r="D641" s="1" t="s">
        <v>66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25">
      <c r="B642" s="1">
        <v>803</v>
      </c>
      <c r="C642" s="1" t="s">
        <v>27</v>
      </c>
      <c r="D642" s="1" t="s">
        <v>66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25">
      <c r="B643" s="1">
        <v>803</v>
      </c>
      <c r="C643" s="1" t="s">
        <v>27</v>
      </c>
      <c r="D643" s="1" t="s">
        <v>66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25">
      <c r="B644" s="1">
        <v>804</v>
      </c>
      <c r="C644" s="1" t="s">
        <v>27</v>
      </c>
      <c r="D644" s="1" t="s">
        <v>67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25">
      <c r="B645" s="1">
        <v>804</v>
      </c>
      <c r="C645" s="1" t="s">
        <v>27</v>
      </c>
      <c r="D645" s="1" t="s">
        <v>67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25">
      <c r="B646" s="1">
        <v>804</v>
      </c>
      <c r="C646" s="1" t="s">
        <v>27</v>
      </c>
      <c r="D646" s="1" t="s">
        <v>67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25">
      <c r="B647" s="1">
        <v>804</v>
      </c>
      <c r="C647" s="1" t="s">
        <v>27</v>
      </c>
      <c r="D647" s="1" t="s">
        <v>67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25">
      <c r="B648" s="1">
        <v>804</v>
      </c>
      <c r="C648" s="1" t="s">
        <v>27</v>
      </c>
      <c r="D648" s="1" t="s">
        <v>67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25">
      <c r="B649" s="1">
        <v>804</v>
      </c>
      <c r="C649" s="1" t="s">
        <v>27</v>
      </c>
      <c r="D649" s="1" t="s">
        <v>67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25">
      <c r="B650" s="1">
        <v>804</v>
      </c>
      <c r="C650" s="1" t="s">
        <v>27</v>
      </c>
      <c r="D650" s="1" t="s">
        <v>67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25">
      <c r="B651" s="1">
        <v>804</v>
      </c>
      <c r="C651" s="1" t="s">
        <v>27</v>
      </c>
      <c r="D651" s="1" t="s">
        <v>67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25">
      <c r="B652" s="1">
        <v>804</v>
      </c>
      <c r="C652" s="1" t="s">
        <v>27</v>
      </c>
      <c r="D652" s="1" t="s">
        <v>67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25">
      <c r="B653" s="1">
        <v>804</v>
      </c>
      <c r="C653" s="1" t="s">
        <v>27</v>
      </c>
      <c r="D653" s="1" t="s">
        <v>67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25">
      <c r="B654" s="1">
        <v>804</v>
      </c>
      <c r="C654" s="1" t="s">
        <v>27</v>
      </c>
      <c r="D654" s="1" t="s">
        <v>67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25">
      <c r="B655" s="1">
        <v>804</v>
      </c>
      <c r="C655" s="1" t="s">
        <v>27</v>
      </c>
      <c r="D655" s="1" t="s">
        <v>67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25">
      <c r="B656" s="1">
        <v>804</v>
      </c>
      <c r="C656" s="1" t="s">
        <v>27</v>
      </c>
      <c r="D656" s="1" t="s">
        <v>67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25">
      <c r="B657" s="1">
        <v>804</v>
      </c>
      <c r="C657" s="1" t="s">
        <v>27</v>
      </c>
      <c r="D657" s="1" t="s">
        <v>67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25">
      <c r="B658" s="1">
        <v>804</v>
      </c>
      <c r="C658" s="1" t="s">
        <v>27</v>
      </c>
      <c r="D658" s="1" t="s">
        <v>67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25">
      <c r="B659" s="1">
        <v>804</v>
      </c>
      <c r="C659" s="1" t="s">
        <v>27</v>
      </c>
      <c r="D659" s="1" t="s">
        <v>67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25">
      <c r="B660" s="1">
        <v>804</v>
      </c>
      <c r="C660" s="1" t="s">
        <v>27</v>
      </c>
      <c r="D660" s="1" t="s">
        <v>67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25">
      <c r="B661" s="1">
        <v>804</v>
      </c>
      <c r="C661" s="1" t="s">
        <v>27</v>
      </c>
      <c r="D661" s="1" t="s">
        <v>67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25">
      <c r="B662" s="1">
        <v>804</v>
      </c>
      <c r="C662" s="1" t="s">
        <v>27</v>
      </c>
      <c r="D662" s="1" t="s">
        <v>67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25">
      <c r="B663" s="1">
        <v>804</v>
      </c>
      <c r="C663" s="1" t="s">
        <v>27</v>
      </c>
      <c r="D663" s="1" t="s">
        <v>67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25">
      <c r="B664" s="1">
        <v>804</v>
      </c>
      <c r="C664" s="1" t="s">
        <v>27</v>
      </c>
      <c r="D664" s="1" t="s">
        <v>67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25">
      <c r="B665" s="1">
        <v>804</v>
      </c>
      <c r="C665" s="1" t="s">
        <v>27</v>
      </c>
      <c r="D665" s="1" t="s">
        <v>67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25">
      <c r="B666" s="1">
        <v>804</v>
      </c>
      <c r="C666" s="1" t="s">
        <v>27</v>
      </c>
      <c r="D666" s="1" t="s">
        <v>67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25">
      <c r="B667" s="1">
        <v>804</v>
      </c>
      <c r="C667" s="1" t="s">
        <v>27</v>
      </c>
      <c r="D667" s="1" t="s">
        <v>67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25">
      <c r="B668" s="1">
        <v>804</v>
      </c>
      <c r="C668" s="1" t="s">
        <v>27</v>
      </c>
      <c r="D668" s="1" t="s">
        <v>67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25">
      <c r="B669" s="1">
        <v>804</v>
      </c>
      <c r="C669" s="1" t="s">
        <v>27</v>
      </c>
      <c r="D669" s="1" t="s">
        <v>67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25">
      <c r="B670" s="1">
        <v>804</v>
      </c>
      <c r="C670" s="1" t="s">
        <v>27</v>
      </c>
      <c r="D670" s="1" t="s">
        <v>67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25">
      <c r="B671" s="1">
        <v>804</v>
      </c>
      <c r="C671" s="1" t="s">
        <v>27</v>
      </c>
      <c r="D671" s="1" t="s">
        <v>67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25">
      <c r="B672" s="1">
        <v>804</v>
      </c>
      <c r="C672" s="1" t="s">
        <v>27</v>
      </c>
      <c r="D672" s="1" t="s">
        <v>67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25">
      <c r="B673" s="1">
        <v>804</v>
      </c>
      <c r="C673" s="1" t="s">
        <v>27</v>
      </c>
      <c r="D673" s="1" t="s">
        <v>67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25">
      <c r="B674" s="1">
        <v>805</v>
      </c>
      <c r="C674" s="1" t="s">
        <v>27</v>
      </c>
      <c r="D674" s="1" t="s">
        <v>68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25">
      <c r="B675" s="1">
        <v>805</v>
      </c>
      <c r="C675" s="1" t="s">
        <v>27</v>
      </c>
      <c r="D675" s="1" t="s">
        <v>68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25">
      <c r="B676" s="1">
        <v>805</v>
      </c>
      <c r="C676" s="1" t="s">
        <v>27</v>
      </c>
      <c r="D676" s="1" t="s">
        <v>68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25">
      <c r="B677" s="1">
        <v>805</v>
      </c>
      <c r="C677" s="1" t="s">
        <v>27</v>
      </c>
      <c r="D677" s="1" t="s">
        <v>68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25">
      <c r="B678" s="1">
        <v>805</v>
      </c>
      <c r="C678" s="1" t="s">
        <v>27</v>
      </c>
      <c r="D678" s="1" t="s">
        <v>68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25">
      <c r="B679" s="1">
        <v>805</v>
      </c>
      <c r="C679" s="1" t="s">
        <v>27</v>
      </c>
      <c r="D679" s="1" t="s">
        <v>68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25">
      <c r="B680" s="1">
        <v>805</v>
      </c>
      <c r="C680" s="1" t="s">
        <v>27</v>
      </c>
      <c r="D680" s="1" t="s">
        <v>68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25">
      <c r="B681" s="1">
        <v>805</v>
      </c>
      <c r="C681" s="1" t="s">
        <v>27</v>
      </c>
      <c r="D681" s="1" t="s">
        <v>68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25">
      <c r="B682" s="1">
        <v>805</v>
      </c>
      <c r="C682" s="1" t="s">
        <v>27</v>
      </c>
      <c r="D682" s="1" t="s">
        <v>68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25">
      <c r="B683" s="1">
        <v>805</v>
      </c>
      <c r="C683" s="1" t="s">
        <v>27</v>
      </c>
      <c r="D683" s="1" t="s">
        <v>68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25">
      <c r="B684" s="1">
        <v>805</v>
      </c>
      <c r="C684" s="1" t="s">
        <v>27</v>
      </c>
      <c r="D684" s="1" t="s">
        <v>68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25">
      <c r="B685" s="1">
        <v>805</v>
      </c>
      <c r="C685" s="1" t="s">
        <v>27</v>
      </c>
      <c r="D685" s="1" t="s">
        <v>68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25">
      <c r="B686" s="1">
        <v>805</v>
      </c>
      <c r="C686" s="1" t="s">
        <v>27</v>
      </c>
      <c r="D686" s="1" t="s">
        <v>68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25">
      <c r="B687" s="1">
        <v>805</v>
      </c>
      <c r="C687" s="1" t="s">
        <v>27</v>
      </c>
      <c r="D687" s="1" t="s">
        <v>68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25">
      <c r="B688" s="1">
        <v>805</v>
      </c>
      <c r="C688" s="1" t="s">
        <v>27</v>
      </c>
      <c r="D688" s="1" t="s">
        <v>68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25">
      <c r="B689" s="1">
        <v>805</v>
      </c>
      <c r="C689" s="1" t="s">
        <v>27</v>
      </c>
      <c r="D689" s="1" t="s">
        <v>68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25">
      <c r="B690" s="1">
        <v>805</v>
      </c>
      <c r="C690" s="1" t="s">
        <v>27</v>
      </c>
      <c r="D690" s="1" t="s">
        <v>68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25">
      <c r="B691" s="1">
        <v>805</v>
      </c>
      <c r="C691" s="1" t="s">
        <v>27</v>
      </c>
      <c r="D691" s="1" t="s">
        <v>68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25">
      <c r="B692" s="1">
        <v>805</v>
      </c>
      <c r="C692" s="1" t="s">
        <v>27</v>
      </c>
      <c r="D692" s="1" t="s">
        <v>68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25">
      <c r="B693" s="1">
        <v>805</v>
      </c>
      <c r="C693" s="1" t="s">
        <v>27</v>
      </c>
      <c r="D693" s="1" t="s">
        <v>68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25">
      <c r="B694" s="1">
        <v>805</v>
      </c>
      <c r="C694" s="1" t="s">
        <v>27</v>
      </c>
      <c r="D694" s="1" t="s">
        <v>68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25">
      <c r="B695" s="1">
        <v>805</v>
      </c>
      <c r="C695" s="1" t="s">
        <v>27</v>
      </c>
      <c r="D695" s="1" t="s">
        <v>68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25">
      <c r="B696" s="1">
        <v>805</v>
      </c>
      <c r="C696" s="1" t="s">
        <v>27</v>
      </c>
      <c r="D696" s="1" t="s">
        <v>68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25">
      <c r="B697" s="1">
        <v>805</v>
      </c>
      <c r="C697" s="1" t="s">
        <v>27</v>
      </c>
      <c r="D697" s="1" t="s">
        <v>68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25">
      <c r="B698" s="1">
        <v>805</v>
      </c>
      <c r="C698" s="1" t="s">
        <v>27</v>
      </c>
      <c r="D698" s="1" t="s">
        <v>68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25">
      <c r="B699" s="1">
        <v>805</v>
      </c>
      <c r="C699" s="1" t="s">
        <v>27</v>
      </c>
      <c r="D699" s="1" t="s">
        <v>68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25">
      <c r="B700" s="1">
        <v>805</v>
      </c>
      <c r="C700" s="1" t="s">
        <v>27</v>
      </c>
      <c r="D700" s="1" t="s">
        <v>68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25">
      <c r="B701" s="1">
        <v>805</v>
      </c>
      <c r="C701" s="1" t="s">
        <v>27</v>
      </c>
      <c r="D701" s="1" t="s">
        <v>68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25">
      <c r="B702" s="1">
        <v>805</v>
      </c>
      <c r="C702" s="1" t="s">
        <v>27</v>
      </c>
      <c r="D702" s="1" t="s">
        <v>68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25">
      <c r="B703" s="1">
        <v>805</v>
      </c>
      <c r="C703" s="1" t="s">
        <v>27</v>
      </c>
      <c r="D703" s="1" t="s">
        <v>68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25">
      <c r="B704" s="1">
        <v>806</v>
      </c>
      <c r="C704" s="1" t="s">
        <v>27</v>
      </c>
      <c r="D704" s="1" t="s">
        <v>69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25">
      <c r="B705" s="1">
        <v>806</v>
      </c>
      <c r="C705" s="1" t="s">
        <v>27</v>
      </c>
      <c r="D705" s="1" t="s">
        <v>69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25">
      <c r="B706" s="1">
        <v>806</v>
      </c>
      <c r="C706" s="1" t="s">
        <v>27</v>
      </c>
      <c r="D706" s="1" t="s">
        <v>69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25">
      <c r="B707" s="1">
        <v>806</v>
      </c>
      <c r="C707" s="1" t="s">
        <v>27</v>
      </c>
      <c r="D707" s="1" t="s">
        <v>69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25">
      <c r="B708" s="1">
        <v>806</v>
      </c>
      <c r="C708" s="1" t="s">
        <v>27</v>
      </c>
      <c r="D708" s="1" t="s">
        <v>69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25">
      <c r="B709" s="1">
        <v>806</v>
      </c>
      <c r="C709" s="1" t="s">
        <v>27</v>
      </c>
      <c r="D709" s="1" t="s">
        <v>69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25">
      <c r="B710" s="1">
        <v>806</v>
      </c>
      <c r="C710" s="1" t="s">
        <v>27</v>
      </c>
      <c r="D710" s="1" t="s">
        <v>69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25">
      <c r="B711" s="1">
        <v>806</v>
      </c>
      <c r="C711" s="1" t="s">
        <v>27</v>
      </c>
      <c r="D711" s="1" t="s">
        <v>69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25">
      <c r="B712" s="1">
        <v>806</v>
      </c>
      <c r="C712" s="1" t="s">
        <v>27</v>
      </c>
      <c r="D712" s="1" t="s">
        <v>69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25">
      <c r="B713" s="1">
        <v>806</v>
      </c>
      <c r="C713" s="1" t="s">
        <v>27</v>
      </c>
      <c r="D713" s="1" t="s">
        <v>69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25">
      <c r="B714" s="1">
        <v>806</v>
      </c>
      <c r="C714" s="1" t="s">
        <v>27</v>
      </c>
      <c r="D714" s="1" t="s">
        <v>69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25">
      <c r="B715" s="1">
        <v>806</v>
      </c>
      <c r="C715" s="1" t="s">
        <v>27</v>
      </c>
      <c r="D715" s="1" t="s">
        <v>69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25">
      <c r="B716" s="1">
        <v>806</v>
      </c>
      <c r="C716" s="1" t="s">
        <v>27</v>
      </c>
      <c r="D716" s="1" t="s">
        <v>69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25">
      <c r="B717" s="1">
        <v>806</v>
      </c>
      <c r="C717" s="1" t="s">
        <v>27</v>
      </c>
      <c r="D717" s="1" t="s">
        <v>69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25">
      <c r="B718" s="1">
        <v>806</v>
      </c>
      <c r="C718" s="1" t="s">
        <v>27</v>
      </c>
      <c r="D718" s="1" t="s">
        <v>69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25">
      <c r="B719" s="1">
        <v>806</v>
      </c>
      <c r="C719" s="1" t="s">
        <v>27</v>
      </c>
      <c r="D719" s="1" t="s">
        <v>69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25">
      <c r="B720" s="1">
        <v>806</v>
      </c>
      <c r="C720" s="1" t="s">
        <v>27</v>
      </c>
      <c r="D720" s="1" t="s">
        <v>69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25">
      <c r="B721" s="1">
        <v>806</v>
      </c>
      <c r="C721" s="1" t="s">
        <v>27</v>
      </c>
      <c r="D721" s="1" t="s">
        <v>69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25">
      <c r="B722" s="1">
        <v>806</v>
      </c>
      <c r="C722" s="1" t="s">
        <v>27</v>
      </c>
      <c r="D722" s="1" t="s">
        <v>69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25">
      <c r="B723" s="1">
        <v>806</v>
      </c>
      <c r="C723" s="1" t="s">
        <v>27</v>
      </c>
      <c r="D723" s="1" t="s">
        <v>69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25">
      <c r="B724" s="1">
        <v>806</v>
      </c>
      <c r="C724" s="1" t="s">
        <v>27</v>
      </c>
      <c r="D724" s="1" t="s">
        <v>69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25">
      <c r="B725" s="1">
        <v>806</v>
      </c>
      <c r="C725" s="1" t="s">
        <v>27</v>
      </c>
      <c r="D725" s="1" t="s">
        <v>69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25">
      <c r="B726" s="1">
        <v>806</v>
      </c>
      <c r="C726" s="1" t="s">
        <v>27</v>
      </c>
      <c r="D726" s="1" t="s">
        <v>69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25">
      <c r="B727" s="1">
        <v>806</v>
      </c>
      <c r="C727" s="1" t="s">
        <v>27</v>
      </c>
      <c r="D727" s="1" t="s">
        <v>69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25">
      <c r="B728" s="1">
        <v>806</v>
      </c>
      <c r="C728" s="1" t="s">
        <v>27</v>
      </c>
      <c r="D728" s="1" t="s">
        <v>69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25">
      <c r="B729" s="1">
        <v>806</v>
      </c>
      <c r="C729" s="1" t="s">
        <v>27</v>
      </c>
      <c r="D729" s="1" t="s">
        <v>69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25">
      <c r="B730" s="1">
        <v>806</v>
      </c>
      <c r="C730" s="1" t="s">
        <v>27</v>
      </c>
      <c r="D730" s="1" t="s">
        <v>69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25">
      <c r="B731" s="1">
        <v>806</v>
      </c>
      <c r="C731" s="1" t="s">
        <v>27</v>
      </c>
      <c r="D731" s="1" t="s">
        <v>69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25">
      <c r="B732" s="1">
        <v>806</v>
      </c>
      <c r="C732" s="1" t="s">
        <v>27</v>
      </c>
      <c r="D732" s="1" t="s">
        <v>69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25">
      <c r="B733" s="1">
        <v>806</v>
      </c>
      <c r="C733" s="1" t="s">
        <v>27</v>
      </c>
      <c r="D733" s="1" t="s">
        <v>69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25">
      <c r="B734" s="1">
        <v>807</v>
      </c>
      <c r="C734" s="1" t="s">
        <v>27</v>
      </c>
      <c r="D734" s="1" t="s">
        <v>70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25">
      <c r="B735" s="1">
        <v>807</v>
      </c>
      <c r="C735" s="1" t="s">
        <v>27</v>
      </c>
      <c r="D735" s="1" t="s">
        <v>70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25">
      <c r="B736" s="1">
        <v>807</v>
      </c>
      <c r="C736" s="1" t="s">
        <v>27</v>
      </c>
      <c r="D736" s="1" t="s">
        <v>70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25">
      <c r="B737" s="1">
        <v>807</v>
      </c>
      <c r="C737" s="1" t="s">
        <v>27</v>
      </c>
      <c r="D737" s="1" t="s">
        <v>70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25">
      <c r="B738" s="1">
        <v>807</v>
      </c>
      <c r="C738" s="1" t="s">
        <v>27</v>
      </c>
      <c r="D738" s="1" t="s">
        <v>70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25">
      <c r="B739" s="1">
        <v>807</v>
      </c>
      <c r="C739" s="1" t="s">
        <v>27</v>
      </c>
      <c r="D739" s="1" t="s">
        <v>70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25">
      <c r="B740" s="1">
        <v>807</v>
      </c>
      <c r="C740" s="1" t="s">
        <v>27</v>
      </c>
      <c r="D740" s="1" t="s">
        <v>70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25">
      <c r="B741" s="1">
        <v>807</v>
      </c>
      <c r="C741" s="1" t="s">
        <v>27</v>
      </c>
      <c r="D741" s="1" t="s">
        <v>70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25">
      <c r="B742" s="1">
        <v>807</v>
      </c>
      <c r="C742" s="1" t="s">
        <v>27</v>
      </c>
      <c r="D742" s="1" t="s">
        <v>70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25">
      <c r="B743" s="1">
        <v>807</v>
      </c>
      <c r="C743" s="1" t="s">
        <v>27</v>
      </c>
      <c r="D743" s="1" t="s">
        <v>70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25">
      <c r="B744" s="1">
        <v>807</v>
      </c>
      <c r="C744" s="1" t="s">
        <v>27</v>
      </c>
      <c r="D744" s="1" t="s">
        <v>70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25">
      <c r="B745" s="1">
        <v>807</v>
      </c>
      <c r="C745" s="1" t="s">
        <v>27</v>
      </c>
      <c r="D745" s="1" t="s">
        <v>70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25">
      <c r="B746" s="1">
        <v>807</v>
      </c>
      <c r="C746" s="1" t="s">
        <v>27</v>
      </c>
      <c r="D746" s="1" t="s">
        <v>70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25">
      <c r="B747" s="1">
        <v>807</v>
      </c>
      <c r="C747" s="1" t="s">
        <v>27</v>
      </c>
      <c r="D747" s="1" t="s">
        <v>70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25">
      <c r="B748" s="1">
        <v>807</v>
      </c>
      <c r="C748" s="1" t="s">
        <v>27</v>
      </c>
      <c r="D748" s="1" t="s">
        <v>70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25">
      <c r="B749" s="1">
        <v>807</v>
      </c>
      <c r="C749" s="1" t="s">
        <v>27</v>
      </c>
      <c r="D749" s="1" t="s">
        <v>70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25">
      <c r="B750" s="1">
        <v>807</v>
      </c>
      <c r="C750" s="1" t="s">
        <v>27</v>
      </c>
      <c r="D750" s="1" t="s">
        <v>70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25">
      <c r="B751" s="1">
        <v>807</v>
      </c>
      <c r="C751" s="1" t="s">
        <v>27</v>
      </c>
      <c r="D751" s="1" t="s">
        <v>70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25">
      <c r="B752" s="1">
        <v>807</v>
      </c>
      <c r="C752" s="1" t="s">
        <v>27</v>
      </c>
      <c r="D752" s="1" t="s">
        <v>70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25">
      <c r="B753" s="1">
        <v>807</v>
      </c>
      <c r="C753" s="1" t="s">
        <v>27</v>
      </c>
      <c r="D753" s="1" t="s">
        <v>70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25">
      <c r="B754" s="1">
        <v>807</v>
      </c>
      <c r="C754" s="1" t="s">
        <v>27</v>
      </c>
      <c r="D754" s="1" t="s">
        <v>70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25">
      <c r="B755" s="1">
        <v>807</v>
      </c>
      <c r="C755" s="1" t="s">
        <v>27</v>
      </c>
      <c r="D755" s="1" t="s">
        <v>70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25">
      <c r="B756" s="1">
        <v>807</v>
      </c>
      <c r="C756" s="1" t="s">
        <v>27</v>
      </c>
      <c r="D756" s="1" t="s">
        <v>70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25">
      <c r="B757" s="1">
        <v>807</v>
      </c>
      <c r="C757" s="1" t="s">
        <v>27</v>
      </c>
      <c r="D757" s="1" t="s">
        <v>70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25">
      <c r="B758" s="1">
        <v>807</v>
      </c>
      <c r="C758" s="1" t="s">
        <v>27</v>
      </c>
      <c r="D758" s="1" t="s">
        <v>70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25">
      <c r="B759" s="1">
        <v>807</v>
      </c>
      <c r="C759" s="1" t="s">
        <v>27</v>
      </c>
      <c r="D759" s="1" t="s">
        <v>70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25">
      <c r="B760" s="1">
        <v>807</v>
      </c>
      <c r="C760" s="1" t="s">
        <v>27</v>
      </c>
      <c r="D760" s="1" t="s">
        <v>70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25">
      <c r="B761" s="1">
        <v>807</v>
      </c>
      <c r="C761" s="1" t="s">
        <v>27</v>
      </c>
      <c r="D761" s="1" t="s">
        <v>70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25">
      <c r="B762" s="1">
        <v>807</v>
      </c>
      <c r="C762" s="1" t="s">
        <v>27</v>
      </c>
      <c r="D762" s="1" t="s">
        <v>70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25">
      <c r="B763" s="1">
        <v>807</v>
      </c>
      <c r="C763" s="1" t="s">
        <v>27</v>
      </c>
      <c r="D763" s="1" t="s">
        <v>70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25">
      <c r="B764" s="1">
        <v>808</v>
      </c>
      <c r="C764" s="1" t="s">
        <v>27</v>
      </c>
      <c r="D764" s="1" t="s">
        <v>71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25">
      <c r="B765" s="1">
        <v>808</v>
      </c>
      <c r="C765" s="1" t="s">
        <v>27</v>
      </c>
      <c r="D765" s="1" t="s">
        <v>71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25">
      <c r="B766" s="1">
        <v>808</v>
      </c>
      <c r="C766" s="1" t="s">
        <v>27</v>
      </c>
      <c r="D766" s="1" t="s">
        <v>71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25">
      <c r="B767" s="1">
        <v>808</v>
      </c>
      <c r="C767" s="1" t="s">
        <v>27</v>
      </c>
      <c r="D767" s="1" t="s">
        <v>71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25">
      <c r="B768" s="1">
        <v>808</v>
      </c>
      <c r="C768" s="1" t="s">
        <v>27</v>
      </c>
      <c r="D768" s="1" t="s">
        <v>71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25">
      <c r="B769" s="1">
        <v>808</v>
      </c>
      <c r="C769" s="1" t="s">
        <v>27</v>
      </c>
      <c r="D769" s="1" t="s">
        <v>71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25">
      <c r="B770" s="1">
        <v>808</v>
      </c>
      <c r="C770" s="1" t="s">
        <v>27</v>
      </c>
      <c r="D770" s="1" t="s">
        <v>71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25">
      <c r="B771" s="1">
        <v>808</v>
      </c>
      <c r="C771" s="1" t="s">
        <v>27</v>
      </c>
      <c r="D771" s="1" t="s">
        <v>71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25">
      <c r="B772" s="1">
        <v>808</v>
      </c>
      <c r="C772" s="1" t="s">
        <v>27</v>
      </c>
      <c r="D772" s="1" t="s">
        <v>71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25">
      <c r="B773" s="1">
        <v>808</v>
      </c>
      <c r="C773" s="1" t="s">
        <v>27</v>
      </c>
      <c r="D773" s="1" t="s">
        <v>71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25">
      <c r="B774" s="1">
        <v>808</v>
      </c>
      <c r="C774" s="1" t="s">
        <v>27</v>
      </c>
      <c r="D774" s="1" t="s">
        <v>71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25">
      <c r="B775" s="1">
        <v>808</v>
      </c>
      <c r="C775" s="1" t="s">
        <v>27</v>
      </c>
      <c r="D775" s="1" t="s">
        <v>71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25">
      <c r="B776" s="1">
        <v>808</v>
      </c>
      <c r="C776" s="1" t="s">
        <v>27</v>
      </c>
      <c r="D776" s="1" t="s">
        <v>71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25">
      <c r="B777" s="1">
        <v>808</v>
      </c>
      <c r="C777" s="1" t="s">
        <v>27</v>
      </c>
      <c r="D777" s="1" t="s">
        <v>71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25">
      <c r="B778" s="1">
        <v>808</v>
      </c>
      <c r="C778" s="1" t="s">
        <v>27</v>
      </c>
      <c r="D778" s="1" t="s">
        <v>71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25">
      <c r="B779" s="1">
        <v>808</v>
      </c>
      <c r="C779" s="1" t="s">
        <v>27</v>
      </c>
      <c r="D779" s="1" t="s">
        <v>71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25">
      <c r="B780" s="1">
        <v>808</v>
      </c>
      <c r="C780" s="1" t="s">
        <v>27</v>
      </c>
      <c r="D780" s="1" t="s">
        <v>71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25">
      <c r="B781" s="1">
        <v>808</v>
      </c>
      <c r="C781" s="1" t="s">
        <v>27</v>
      </c>
      <c r="D781" s="1" t="s">
        <v>71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25">
      <c r="B782" s="1">
        <v>808</v>
      </c>
      <c r="C782" s="1" t="s">
        <v>27</v>
      </c>
      <c r="D782" s="1" t="s">
        <v>71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25">
      <c r="B783" s="1">
        <v>808</v>
      </c>
      <c r="C783" s="1" t="s">
        <v>27</v>
      </c>
      <c r="D783" s="1" t="s">
        <v>71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25">
      <c r="B784" s="1">
        <v>808</v>
      </c>
      <c r="C784" s="1" t="s">
        <v>27</v>
      </c>
      <c r="D784" s="1" t="s">
        <v>71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25">
      <c r="B785" s="1">
        <v>808</v>
      </c>
      <c r="C785" s="1" t="s">
        <v>27</v>
      </c>
      <c r="D785" s="1" t="s">
        <v>71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25">
      <c r="B786" s="1">
        <v>808</v>
      </c>
      <c r="C786" s="1" t="s">
        <v>27</v>
      </c>
      <c r="D786" s="1" t="s">
        <v>71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25">
      <c r="B787" s="1">
        <v>808</v>
      </c>
      <c r="C787" s="1" t="s">
        <v>27</v>
      </c>
      <c r="D787" s="1" t="s">
        <v>71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25">
      <c r="B788" s="1">
        <v>808</v>
      </c>
      <c r="C788" s="1" t="s">
        <v>27</v>
      </c>
      <c r="D788" s="1" t="s">
        <v>71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25">
      <c r="B789" s="1">
        <v>808</v>
      </c>
      <c r="C789" s="1" t="s">
        <v>27</v>
      </c>
      <c r="D789" s="1" t="s">
        <v>71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25">
      <c r="B790" s="1">
        <v>808</v>
      </c>
      <c r="C790" s="1" t="s">
        <v>27</v>
      </c>
      <c r="D790" s="1" t="s">
        <v>71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25">
      <c r="B791" s="1">
        <v>808</v>
      </c>
      <c r="C791" s="1" t="s">
        <v>27</v>
      </c>
      <c r="D791" s="1" t="s">
        <v>71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25">
      <c r="B792" s="1">
        <v>808</v>
      </c>
      <c r="C792" s="1" t="s">
        <v>27</v>
      </c>
      <c r="D792" s="1" t="s">
        <v>71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25">
      <c r="B793" s="1">
        <v>808</v>
      </c>
      <c r="C793" s="1" t="s">
        <v>27</v>
      </c>
      <c r="D793" s="1" t="s">
        <v>71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25">
      <c r="B794" s="1">
        <v>809</v>
      </c>
      <c r="C794" s="1" t="s">
        <v>27</v>
      </c>
      <c r="D794" s="1" t="s">
        <v>72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25">
      <c r="B795" s="1">
        <v>809</v>
      </c>
      <c r="C795" s="1" t="s">
        <v>27</v>
      </c>
      <c r="D795" s="1" t="s">
        <v>72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25">
      <c r="B796" s="1">
        <v>809</v>
      </c>
      <c r="C796" s="1" t="s">
        <v>27</v>
      </c>
      <c r="D796" s="1" t="s">
        <v>72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25">
      <c r="B797" s="1">
        <v>809</v>
      </c>
      <c r="C797" s="1" t="s">
        <v>27</v>
      </c>
      <c r="D797" s="1" t="s">
        <v>72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25">
      <c r="B798" s="1">
        <v>809</v>
      </c>
      <c r="C798" s="1" t="s">
        <v>27</v>
      </c>
      <c r="D798" s="1" t="s">
        <v>72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25">
      <c r="B799" s="1">
        <v>809</v>
      </c>
      <c r="C799" s="1" t="s">
        <v>27</v>
      </c>
      <c r="D799" s="1" t="s">
        <v>72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25">
      <c r="B800" s="1">
        <v>809</v>
      </c>
      <c r="C800" s="1" t="s">
        <v>27</v>
      </c>
      <c r="D800" s="1" t="s">
        <v>72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25">
      <c r="B801" s="1">
        <v>809</v>
      </c>
      <c r="C801" s="1" t="s">
        <v>27</v>
      </c>
      <c r="D801" s="1" t="s">
        <v>72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25">
      <c r="B802" s="1">
        <v>809</v>
      </c>
      <c r="C802" s="1" t="s">
        <v>27</v>
      </c>
      <c r="D802" s="1" t="s">
        <v>72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25">
      <c r="B803" s="1">
        <v>809</v>
      </c>
      <c r="C803" s="1" t="s">
        <v>27</v>
      </c>
      <c r="D803" s="1" t="s">
        <v>72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25">
      <c r="B804" s="1">
        <v>809</v>
      </c>
      <c r="C804" s="1" t="s">
        <v>27</v>
      </c>
      <c r="D804" s="1" t="s">
        <v>72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25">
      <c r="B805" s="1">
        <v>809</v>
      </c>
      <c r="C805" s="1" t="s">
        <v>27</v>
      </c>
      <c r="D805" s="1" t="s">
        <v>72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25">
      <c r="B806" s="1">
        <v>809</v>
      </c>
      <c r="C806" s="1" t="s">
        <v>27</v>
      </c>
      <c r="D806" s="1" t="s">
        <v>72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25">
      <c r="B807" s="1">
        <v>809</v>
      </c>
      <c r="C807" s="1" t="s">
        <v>27</v>
      </c>
      <c r="D807" s="1" t="s">
        <v>72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25">
      <c r="B808" s="1">
        <v>809</v>
      </c>
      <c r="C808" s="1" t="s">
        <v>27</v>
      </c>
      <c r="D808" s="1" t="s">
        <v>72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25">
      <c r="B809" s="1">
        <v>809</v>
      </c>
      <c r="C809" s="1" t="s">
        <v>27</v>
      </c>
      <c r="D809" s="1" t="s">
        <v>72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25">
      <c r="B810" s="1">
        <v>809</v>
      </c>
      <c r="C810" s="1" t="s">
        <v>27</v>
      </c>
      <c r="D810" s="1" t="s">
        <v>72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25">
      <c r="B811" s="1">
        <v>809</v>
      </c>
      <c r="C811" s="1" t="s">
        <v>27</v>
      </c>
      <c r="D811" s="1" t="s">
        <v>72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25">
      <c r="B812" s="1">
        <v>809</v>
      </c>
      <c r="C812" s="1" t="s">
        <v>27</v>
      </c>
      <c r="D812" s="1" t="s">
        <v>72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25">
      <c r="B813" s="1">
        <v>809</v>
      </c>
      <c r="C813" s="1" t="s">
        <v>27</v>
      </c>
      <c r="D813" s="1" t="s">
        <v>72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25">
      <c r="B814" s="1">
        <v>809</v>
      </c>
      <c r="C814" s="1" t="s">
        <v>27</v>
      </c>
      <c r="D814" s="1" t="s">
        <v>72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25">
      <c r="B815" s="1">
        <v>809</v>
      </c>
      <c r="C815" s="1" t="s">
        <v>27</v>
      </c>
      <c r="D815" s="1" t="s">
        <v>72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25">
      <c r="B816" s="1">
        <v>809</v>
      </c>
      <c r="C816" s="1" t="s">
        <v>27</v>
      </c>
      <c r="D816" s="1" t="s">
        <v>72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25">
      <c r="B817" s="1">
        <v>809</v>
      </c>
      <c r="C817" s="1" t="s">
        <v>27</v>
      </c>
      <c r="D817" s="1" t="s">
        <v>72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25">
      <c r="B818" s="1">
        <v>809</v>
      </c>
      <c r="C818" s="1" t="s">
        <v>27</v>
      </c>
      <c r="D818" s="1" t="s">
        <v>72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25">
      <c r="B819" s="1">
        <v>809</v>
      </c>
      <c r="C819" s="1" t="s">
        <v>27</v>
      </c>
      <c r="D819" s="1" t="s">
        <v>72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25">
      <c r="B820" s="1">
        <v>809</v>
      </c>
      <c r="C820" s="1" t="s">
        <v>27</v>
      </c>
      <c r="D820" s="1" t="s">
        <v>72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25">
      <c r="B821" s="1">
        <v>809</v>
      </c>
      <c r="C821" s="1" t="s">
        <v>27</v>
      </c>
      <c r="D821" s="1" t="s">
        <v>72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25">
      <c r="B822" s="1">
        <v>809</v>
      </c>
      <c r="C822" s="1" t="s">
        <v>27</v>
      </c>
      <c r="D822" s="1" t="s">
        <v>72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25">
      <c r="B823" s="1">
        <v>809</v>
      </c>
      <c r="C823" s="1" t="s">
        <v>27</v>
      </c>
      <c r="D823" s="1" t="s">
        <v>72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25">
      <c r="B824" s="1">
        <v>869</v>
      </c>
      <c r="C824" s="1" t="s">
        <v>27</v>
      </c>
      <c r="D824" s="1" t="s">
        <v>73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25">
      <c r="B825" s="1">
        <v>869</v>
      </c>
      <c r="C825" s="1" t="s">
        <v>27</v>
      </c>
      <c r="D825" s="1" t="s">
        <v>73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25">
      <c r="B826" s="1">
        <v>869</v>
      </c>
      <c r="C826" s="1" t="s">
        <v>27</v>
      </c>
      <c r="D826" s="1" t="s">
        <v>73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25">
      <c r="B827" s="1">
        <v>869</v>
      </c>
      <c r="C827" s="1" t="s">
        <v>27</v>
      </c>
      <c r="D827" s="1" t="s">
        <v>73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25">
      <c r="B828" s="1">
        <v>869</v>
      </c>
      <c r="C828" s="1" t="s">
        <v>27</v>
      </c>
      <c r="D828" s="1" t="s">
        <v>73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25">
      <c r="B829" s="1">
        <v>869</v>
      </c>
      <c r="C829" s="1" t="s">
        <v>27</v>
      </c>
      <c r="D829" s="1" t="s">
        <v>73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25">
      <c r="B830" s="1">
        <v>869</v>
      </c>
      <c r="C830" s="1" t="s">
        <v>27</v>
      </c>
      <c r="D830" s="1" t="s">
        <v>73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25">
      <c r="B831" s="1">
        <v>869</v>
      </c>
      <c r="C831" s="1" t="s">
        <v>27</v>
      </c>
      <c r="D831" s="1" t="s">
        <v>73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25">
      <c r="B832" s="1">
        <v>869</v>
      </c>
      <c r="C832" s="1" t="s">
        <v>27</v>
      </c>
      <c r="D832" s="1" t="s">
        <v>73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25">
      <c r="B833" s="1">
        <v>870</v>
      </c>
      <c r="C833" s="1" t="s">
        <v>27</v>
      </c>
      <c r="D833" s="1" t="s">
        <v>74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25">
      <c r="B834" s="1">
        <v>870</v>
      </c>
      <c r="C834" s="1" t="s">
        <v>27</v>
      </c>
      <c r="D834" s="1" t="s">
        <v>74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25">
      <c r="B835" s="1">
        <v>870</v>
      </c>
      <c r="C835" s="1" t="s">
        <v>27</v>
      </c>
      <c r="D835" s="1" t="s">
        <v>74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25">
      <c r="B836" s="1">
        <v>870</v>
      </c>
      <c r="C836" s="1" t="s">
        <v>27</v>
      </c>
      <c r="D836" s="1" t="s">
        <v>74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25">
      <c r="B837" s="1">
        <v>870</v>
      </c>
      <c r="C837" s="1" t="s">
        <v>27</v>
      </c>
      <c r="D837" s="1" t="s">
        <v>74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25">
      <c r="B838" s="1">
        <v>870</v>
      </c>
      <c r="C838" s="1" t="s">
        <v>27</v>
      </c>
      <c r="D838" s="1" t="s">
        <v>74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25">
      <c r="B839" s="1">
        <v>870</v>
      </c>
      <c r="C839" s="1" t="s">
        <v>27</v>
      </c>
      <c r="D839" s="1" t="s">
        <v>74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25">
      <c r="B840" s="1">
        <v>870</v>
      </c>
      <c r="C840" s="1" t="s">
        <v>27</v>
      </c>
      <c r="D840" s="1" t="s">
        <v>74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25">
      <c r="B841" s="1">
        <v>870</v>
      </c>
      <c r="C841" s="1" t="s">
        <v>27</v>
      </c>
      <c r="D841" s="1" t="s">
        <v>74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25">
      <c r="B842" s="1">
        <v>871</v>
      </c>
      <c r="C842" s="1" t="s">
        <v>27</v>
      </c>
      <c r="D842" s="1" t="s">
        <v>75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25">
      <c r="B843" s="1">
        <v>871</v>
      </c>
      <c r="C843" s="1" t="s">
        <v>27</v>
      </c>
      <c r="D843" s="1" t="s">
        <v>75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25">
      <c r="B844" s="1">
        <v>871</v>
      </c>
      <c r="C844" s="1" t="s">
        <v>27</v>
      </c>
      <c r="D844" s="1" t="s">
        <v>75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25">
      <c r="B845" s="1">
        <v>871</v>
      </c>
      <c r="C845" s="1" t="s">
        <v>27</v>
      </c>
      <c r="D845" s="1" t="s">
        <v>75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25">
      <c r="B846" s="1">
        <v>871</v>
      </c>
      <c r="C846" s="1" t="s">
        <v>27</v>
      </c>
      <c r="D846" s="1" t="s">
        <v>75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25">
      <c r="B847" s="1">
        <v>871</v>
      </c>
      <c r="C847" s="1" t="s">
        <v>27</v>
      </c>
      <c r="D847" s="1" t="s">
        <v>75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25">
      <c r="B848" s="1">
        <v>871</v>
      </c>
      <c r="C848" s="1" t="s">
        <v>27</v>
      </c>
      <c r="D848" s="1" t="s">
        <v>75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25">
      <c r="B849" s="1">
        <v>871</v>
      </c>
      <c r="C849" s="1" t="s">
        <v>27</v>
      </c>
      <c r="D849" s="1" t="s">
        <v>75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25">
      <c r="B850" s="1">
        <v>871</v>
      </c>
      <c r="C850" s="1" t="s">
        <v>27</v>
      </c>
      <c r="D850" s="1" t="s">
        <v>75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25">
      <c r="B851" s="1">
        <v>874</v>
      </c>
      <c r="C851" s="1" t="s">
        <v>27</v>
      </c>
      <c r="D851" s="1" t="s">
        <v>76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25">
      <c r="B852" s="1">
        <v>874</v>
      </c>
      <c r="C852" s="1" t="s">
        <v>27</v>
      </c>
      <c r="D852" s="1" t="s">
        <v>76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25">
      <c r="B853" s="1">
        <v>874</v>
      </c>
      <c r="C853" s="1" t="s">
        <v>27</v>
      </c>
      <c r="D853" s="1" t="s">
        <v>76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25">
      <c r="B854" s="1">
        <v>874</v>
      </c>
      <c r="C854" s="1" t="s">
        <v>27</v>
      </c>
      <c r="D854" s="1" t="s">
        <v>76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25">
      <c r="B855" s="1">
        <v>874</v>
      </c>
      <c r="C855" s="1" t="s">
        <v>27</v>
      </c>
      <c r="D855" s="1" t="s">
        <v>76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25">
      <c r="B856" s="1">
        <v>874</v>
      </c>
      <c r="C856" s="1" t="s">
        <v>27</v>
      </c>
      <c r="D856" s="1" t="s">
        <v>76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25">
      <c r="B857" s="1">
        <v>874</v>
      </c>
      <c r="C857" s="1" t="s">
        <v>27</v>
      </c>
      <c r="D857" s="1" t="s">
        <v>76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25">
      <c r="B858" s="1">
        <v>874</v>
      </c>
      <c r="C858" s="1" t="s">
        <v>27</v>
      </c>
      <c r="D858" s="1" t="s">
        <v>76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25">
      <c r="B859" s="1">
        <v>874</v>
      </c>
      <c r="C859" s="1" t="s">
        <v>27</v>
      </c>
      <c r="D859" s="1" t="s">
        <v>76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25">
      <c r="B860" s="1">
        <v>874</v>
      </c>
      <c r="C860" s="1" t="s">
        <v>27</v>
      </c>
      <c r="D860" s="1" t="s">
        <v>76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25">
      <c r="B861" s="1">
        <v>874</v>
      </c>
      <c r="C861" s="1" t="s">
        <v>27</v>
      </c>
      <c r="D861" s="1" t="s">
        <v>76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25">
      <c r="B862" s="1">
        <v>874</v>
      </c>
      <c r="C862" s="1" t="s">
        <v>27</v>
      </c>
      <c r="D862" s="1" t="s">
        <v>76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25">
      <c r="B863" s="1">
        <v>874</v>
      </c>
      <c r="C863" s="1" t="s">
        <v>27</v>
      </c>
      <c r="D863" s="1" t="s">
        <v>76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25">
      <c r="B864" s="1">
        <v>874</v>
      </c>
      <c r="C864" s="1" t="s">
        <v>27</v>
      </c>
      <c r="D864" s="1" t="s">
        <v>76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25">
      <c r="B865" s="1">
        <v>874</v>
      </c>
      <c r="C865" s="1" t="s">
        <v>27</v>
      </c>
      <c r="D865" s="1" t="s">
        <v>76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25">
      <c r="B866" s="1">
        <v>875</v>
      </c>
      <c r="C866" s="1" t="s">
        <v>27</v>
      </c>
      <c r="D866" s="1" t="s">
        <v>77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25">
      <c r="B867" s="1">
        <v>875</v>
      </c>
      <c r="C867" s="1" t="s">
        <v>27</v>
      </c>
      <c r="D867" s="1" t="s">
        <v>77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25">
      <c r="B868" s="1">
        <v>875</v>
      </c>
      <c r="C868" s="1" t="s">
        <v>27</v>
      </c>
      <c r="D868" s="1" t="s">
        <v>77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25">
      <c r="B869" s="1">
        <v>875</v>
      </c>
      <c r="C869" s="1" t="s">
        <v>27</v>
      </c>
      <c r="D869" s="1" t="s">
        <v>77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25">
      <c r="B870" s="1">
        <v>875</v>
      </c>
      <c r="C870" s="1" t="s">
        <v>27</v>
      </c>
      <c r="D870" s="1" t="s">
        <v>77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25">
      <c r="B871" s="1">
        <v>875</v>
      </c>
      <c r="C871" s="1" t="s">
        <v>27</v>
      </c>
      <c r="D871" s="1" t="s">
        <v>77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25">
      <c r="B872" s="1">
        <v>875</v>
      </c>
      <c r="C872" s="1" t="s">
        <v>27</v>
      </c>
      <c r="D872" s="1" t="s">
        <v>77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25">
      <c r="B873" s="1">
        <v>875</v>
      </c>
      <c r="C873" s="1" t="s">
        <v>27</v>
      </c>
      <c r="D873" s="1" t="s">
        <v>77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25">
      <c r="B874" s="1">
        <v>875</v>
      </c>
      <c r="C874" s="1" t="s">
        <v>27</v>
      </c>
      <c r="D874" s="1" t="s">
        <v>77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25">
      <c r="B875" s="1">
        <v>875</v>
      </c>
      <c r="C875" s="1" t="s">
        <v>27</v>
      </c>
      <c r="D875" s="1" t="s">
        <v>77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25">
      <c r="B876" s="1">
        <v>875</v>
      </c>
      <c r="C876" s="1" t="s">
        <v>27</v>
      </c>
      <c r="D876" s="1" t="s">
        <v>77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25">
      <c r="B877" s="1">
        <v>875</v>
      </c>
      <c r="C877" s="1" t="s">
        <v>27</v>
      </c>
      <c r="D877" s="1" t="s">
        <v>77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25">
      <c r="B878" s="1">
        <v>875</v>
      </c>
      <c r="C878" s="1" t="s">
        <v>27</v>
      </c>
      <c r="D878" s="1" t="s">
        <v>77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25">
      <c r="B879" s="1">
        <v>875</v>
      </c>
      <c r="C879" s="1" t="s">
        <v>27</v>
      </c>
      <c r="D879" s="1" t="s">
        <v>77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25">
      <c r="B880" s="1">
        <v>876</v>
      </c>
      <c r="C880" s="1" t="s">
        <v>27</v>
      </c>
      <c r="D880" s="1" t="s">
        <v>78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25">
      <c r="B881" s="1">
        <v>876</v>
      </c>
      <c r="C881" s="1" t="s">
        <v>27</v>
      </c>
      <c r="D881" s="1" t="s">
        <v>78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25">
      <c r="B882" s="1">
        <v>876</v>
      </c>
      <c r="C882" s="1" t="s">
        <v>27</v>
      </c>
      <c r="D882" s="1" t="s">
        <v>78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25">
      <c r="B883" s="1">
        <v>876</v>
      </c>
      <c r="C883" s="1" t="s">
        <v>27</v>
      </c>
      <c r="D883" s="1" t="s">
        <v>78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25">
      <c r="B884" s="1">
        <v>876</v>
      </c>
      <c r="C884" s="1" t="s">
        <v>27</v>
      </c>
      <c r="D884" s="1" t="s">
        <v>78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25">
      <c r="B885" s="1">
        <v>876</v>
      </c>
      <c r="C885" s="1" t="s">
        <v>27</v>
      </c>
      <c r="D885" s="1" t="s">
        <v>78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25">
      <c r="B886" s="1">
        <v>876</v>
      </c>
      <c r="C886" s="1" t="s">
        <v>27</v>
      </c>
      <c r="D886" s="1" t="s">
        <v>78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25">
      <c r="B887" s="1">
        <v>876</v>
      </c>
      <c r="C887" s="1" t="s">
        <v>27</v>
      </c>
      <c r="D887" s="1" t="s">
        <v>78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25">
      <c r="B888" s="1">
        <v>876</v>
      </c>
      <c r="C888" s="1" t="s">
        <v>27</v>
      </c>
      <c r="D888" s="1" t="s">
        <v>78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25">
      <c r="B889" s="1">
        <v>876</v>
      </c>
      <c r="C889" s="1" t="s">
        <v>27</v>
      </c>
      <c r="D889" s="1" t="s">
        <v>78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25">
      <c r="B890" s="1">
        <v>876</v>
      </c>
      <c r="C890" s="1" t="s">
        <v>27</v>
      </c>
      <c r="D890" s="1" t="s">
        <v>78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25">
      <c r="B891" s="1">
        <v>876</v>
      </c>
      <c r="C891" s="1" t="s">
        <v>27</v>
      </c>
      <c r="D891" s="1" t="s">
        <v>78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25">
      <c r="B892" s="1">
        <v>877</v>
      </c>
      <c r="C892" s="1" t="s">
        <v>27</v>
      </c>
      <c r="D892" s="1" t="s">
        <v>79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25">
      <c r="B893" s="1">
        <v>877</v>
      </c>
      <c r="C893" s="1" t="s">
        <v>27</v>
      </c>
      <c r="D893" s="1" t="s">
        <v>79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25">
      <c r="B894" s="1">
        <v>877</v>
      </c>
      <c r="C894" s="1" t="s">
        <v>27</v>
      </c>
      <c r="D894" s="1" t="s">
        <v>79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25">
      <c r="B895" s="1">
        <v>877</v>
      </c>
      <c r="C895" s="1" t="s">
        <v>27</v>
      </c>
      <c r="D895" s="1" t="s">
        <v>79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25">
      <c r="B896" s="1">
        <v>877</v>
      </c>
      <c r="C896" s="1" t="s">
        <v>27</v>
      </c>
      <c r="D896" s="1" t="s">
        <v>79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25">
      <c r="B897" s="1">
        <v>877</v>
      </c>
      <c r="C897" s="1" t="s">
        <v>27</v>
      </c>
      <c r="D897" s="1" t="s">
        <v>79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25">
      <c r="B898" s="1">
        <v>877</v>
      </c>
      <c r="C898" s="1" t="s">
        <v>27</v>
      </c>
      <c r="D898" s="1" t="s">
        <v>79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25">
      <c r="B899" s="1">
        <v>877</v>
      </c>
      <c r="C899" s="1" t="s">
        <v>27</v>
      </c>
      <c r="D899" s="1" t="s">
        <v>79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25">
      <c r="B900" s="1">
        <v>877</v>
      </c>
      <c r="C900" s="1" t="s">
        <v>27</v>
      </c>
      <c r="D900" s="1" t="s">
        <v>79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25">
      <c r="B901" s="1">
        <v>877</v>
      </c>
      <c r="C901" s="1" t="s">
        <v>27</v>
      </c>
      <c r="D901" s="1" t="s">
        <v>79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25">
      <c r="B902" s="1">
        <v>877</v>
      </c>
      <c r="C902" s="1" t="s">
        <v>27</v>
      </c>
      <c r="D902" s="1" t="s">
        <v>79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25">
      <c r="B903" s="1">
        <v>877</v>
      </c>
      <c r="C903" s="1" t="s">
        <v>27</v>
      </c>
      <c r="D903" s="1" t="s">
        <v>79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25">
      <c r="B904" s="1">
        <v>877</v>
      </c>
      <c r="C904" s="1" t="s">
        <v>27</v>
      </c>
      <c r="D904" s="1" t="s">
        <v>79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25">
      <c r="B905" s="1">
        <v>877</v>
      </c>
      <c r="C905" s="1" t="s">
        <v>27</v>
      </c>
      <c r="D905" s="1" t="s">
        <v>79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25">
      <c r="B906" s="1">
        <v>877</v>
      </c>
      <c r="C906" s="1" t="s">
        <v>27</v>
      </c>
      <c r="D906" s="1" t="s">
        <v>79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25">
      <c r="B907" s="1">
        <v>877</v>
      </c>
      <c r="C907" s="1" t="s">
        <v>27</v>
      </c>
      <c r="D907" s="1" t="s">
        <v>79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25">
      <c r="B908" s="1">
        <v>877</v>
      </c>
      <c r="C908" s="1" t="s">
        <v>27</v>
      </c>
      <c r="D908" s="1" t="s">
        <v>79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25">
      <c r="B909" s="1">
        <v>877</v>
      </c>
      <c r="C909" s="1" t="s">
        <v>27</v>
      </c>
      <c r="D909" s="1" t="s">
        <v>79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25">
      <c r="B910" s="1">
        <v>877</v>
      </c>
      <c r="C910" s="1" t="s">
        <v>27</v>
      </c>
      <c r="D910" s="1" t="s">
        <v>79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25">
      <c r="B911" s="1">
        <v>877</v>
      </c>
      <c r="C911" s="1" t="s">
        <v>27</v>
      </c>
      <c r="D911" s="1" t="s">
        <v>79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25">
      <c r="B912" s="1">
        <v>878</v>
      </c>
      <c r="C912" s="1" t="s">
        <v>27</v>
      </c>
      <c r="D912" s="1" t="s">
        <v>80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25">
      <c r="B913" s="1">
        <v>878</v>
      </c>
      <c r="C913" s="1" t="s">
        <v>27</v>
      </c>
      <c r="D913" s="1" t="s">
        <v>80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25">
      <c r="B914" s="1">
        <v>878</v>
      </c>
      <c r="C914" s="1" t="s">
        <v>27</v>
      </c>
      <c r="D914" s="1" t="s">
        <v>80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25">
      <c r="B915" s="1">
        <v>878</v>
      </c>
      <c r="C915" s="1" t="s">
        <v>27</v>
      </c>
      <c r="D915" s="1" t="s">
        <v>80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25">
      <c r="B916" s="1">
        <v>878</v>
      </c>
      <c r="C916" s="1" t="s">
        <v>27</v>
      </c>
      <c r="D916" s="1" t="s">
        <v>80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25">
      <c r="B917" s="1">
        <v>878</v>
      </c>
      <c r="C917" s="1" t="s">
        <v>27</v>
      </c>
      <c r="D917" s="1" t="s">
        <v>80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25">
      <c r="B918" s="1">
        <v>878</v>
      </c>
      <c r="C918" s="1" t="s">
        <v>27</v>
      </c>
      <c r="D918" s="1" t="s">
        <v>80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25">
      <c r="B919" s="1">
        <v>878</v>
      </c>
      <c r="C919" s="1" t="s">
        <v>27</v>
      </c>
      <c r="D919" s="1" t="s">
        <v>80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25">
      <c r="B920" s="1">
        <v>879</v>
      </c>
      <c r="C920" s="1" t="s">
        <v>27</v>
      </c>
      <c r="D920" s="1" t="s">
        <v>81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25">
      <c r="B921" s="1">
        <v>879</v>
      </c>
      <c r="C921" s="1" t="s">
        <v>27</v>
      </c>
      <c r="D921" s="1" t="s">
        <v>81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25">
      <c r="B922" s="1">
        <v>879</v>
      </c>
      <c r="C922" s="1" t="s">
        <v>27</v>
      </c>
      <c r="D922" s="1" t="s">
        <v>81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25">
      <c r="B923" s="1">
        <v>879</v>
      </c>
      <c r="C923" s="1" t="s">
        <v>27</v>
      </c>
      <c r="D923" s="1" t="s">
        <v>81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25">
      <c r="B924" s="1">
        <v>879</v>
      </c>
      <c r="C924" s="1" t="s">
        <v>27</v>
      </c>
      <c r="D924" s="1" t="s">
        <v>81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25">
      <c r="B925" s="1">
        <v>879</v>
      </c>
      <c r="C925" s="1" t="s">
        <v>27</v>
      </c>
      <c r="D925" s="1" t="s">
        <v>81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25">
      <c r="B926" s="1">
        <v>880</v>
      </c>
      <c r="C926" s="1" t="s">
        <v>27</v>
      </c>
      <c r="D926" s="1" t="s">
        <v>82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25">
      <c r="B927" s="1">
        <v>880</v>
      </c>
      <c r="C927" s="1" t="s">
        <v>27</v>
      </c>
      <c r="D927" s="1" t="s">
        <v>82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25">
      <c r="B928" s="1">
        <v>880</v>
      </c>
      <c r="C928" s="1" t="s">
        <v>27</v>
      </c>
      <c r="D928" s="1" t="s">
        <v>82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25">
      <c r="B929" s="1">
        <v>880</v>
      </c>
      <c r="C929" s="1" t="s">
        <v>27</v>
      </c>
      <c r="D929" s="1" t="s">
        <v>82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25">
      <c r="B930" s="1">
        <v>880</v>
      </c>
      <c r="C930" s="1" t="s">
        <v>27</v>
      </c>
      <c r="D930" s="1" t="s">
        <v>82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25">
      <c r="B931" s="1">
        <v>880</v>
      </c>
      <c r="C931" s="1" t="s">
        <v>27</v>
      </c>
      <c r="D931" s="1" t="s">
        <v>82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25">
      <c r="B932" s="1">
        <v>880</v>
      </c>
      <c r="C932" s="1" t="s">
        <v>27</v>
      </c>
      <c r="D932" s="1" t="s">
        <v>82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25">
      <c r="B933" s="1">
        <v>880</v>
      </c>
      <c r="C933" s="1" t="s">
        <v>27</v>
      </c>
      <c r="D933" s="1" t="s">
        <v>82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25">
      <c r="B934" s="1">
        <v>902</v>
      </c>
      <c r="C934" s="1" t="s">
        <v>27</v>
      </c>
      <c r="D934" s="1" t="s">
        <v>83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25">
      <c r="B935" s="1">
        <v>902</v>
      </c>
      <c r="C935" s="1" t="s">
        <v>27</v>
      </c>
      <c r="D935" s="1" t="s">
        <v>83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25">
      <c r="B936" s="1">
        <v>902</v>
      </c>
      <c r="C936" s="1" t="s">
        <v>27</v>
      </c>
      <c r="D936" s="1" t="s">
        <v>83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25">
      <c r="B937" s="1">
        <v>902</v>
      </c>
      <c r="C937" s="1" t="s">
        <v>27</v>
      </c>
      <c r="D937" s="1" t="s">
        <v>83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25">
      <c r="B938" s="1">
        <v>902</v>
      </c>
      <c r="C938" s="1" t="s">
        <v>27</v>
      </c>
      <c r="D938" s="1" t="s">
        <v>83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25">
      <c r="B939" s="1">
        <v>902</v>
      </c>
      <c r="C939" s="1" t="s">
        <v>27</v>
      </c>
      <c r="D939" s="1" t="s">
        <v>83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25">
      <c r="B940" s="1">
        <v>902</v>
      </c>
      <c r="C940" s="1" t="s">
        <v>27</v>
      </c>
      <c r="D940" s="1" t="s">
        <v>83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25">
      <c r="B941" s="1">
        <v>902</v>
      </c>
      <c r="C941" s="1" t="s">
        <v>27</v>
      </c>
      <c r="D941" s="1" t="s">
        <v>83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25">
      <c r="B942" s="1">
        <v>902</v>
      </c>
      <c r="C942" s="1" t="s">
        <v>27</v>
      </c>
      <c r="D942" s="1" t="s">
        <v>83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25">
      <c r="B943" s="1">
        <v>902</v>
      </c>
      <c r="C943" s="1" t="s">
        <v>27</v>
      </c>
      <c r="D943" s="1" t="s">
        <v>83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25">
      <c r="B944" s="1">
        <v>902</v>
      </c>
      <c r="C944" s="1" t="s">
        <v>27</v>
      </c>
      <c r="D944" s="1" t="s">
        <v>83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25">
      <c r="B945" s="1">
        <v>902</v>
      </c>
      <c r="C945" s="1" t="s">
        <v>27</v>
      </c>
      <c r="D945" s="1" t="s">
        <v>83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25">
      <c r="B946" s="1">
        <v>902</v>
      </c>
      <c r="C946" s="1" t="s">
        <v>27</v>
      </c>
      <c r="D946" s="1" t="s">
        <v>83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25">
      <c r="B947" s="1">
        <v>902</v>
      </c>
      <c r="C947" s="1" t="s">
        <v>27</v>
      </c>
      <c r="D947" s="1" t="s">
        <v>83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25">
      <c r="B948" s="1">
        <v>902</v>
      </c>
      <c r="C948" s="1" t="s">
        <v>27</v>
      </c>
      <c r="D948" s="1" t="s">
        <v>83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25">
      <c r="B949" s="1">
        <v>902</v>
      </c>
      <c r="C949" s="1" t="s">
        <v>27</v>
      </c>
      <c r="D949" s="1" t="s">
        <v>83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25">
      <c r="B950" s="1">
        <v>902</v>
      </c>
      <c r="C950" s="1" t="s">
        <v>27</v>
      </c>
      <c r="D950" s="1" t="s">
        <v>83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25">
      <c r="B951" s="1">
        <v>903</v>
      </c>
      <c r="C951" s="1" t="s">
        <v>27</v>
      </c>
      <c r="D951" s="1" t="s">
        <v>84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25">
      <c r="B952" s="1">
        <v>903</v>
      </c>
      <c r="C952" s="1" t="s">
        <v>27</v>
      </c>
      <c r="D952" s="1" t="s">
        <v>84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25">
      <c r="B953" s="1">
        <v>903</v>
      </c>
      <c r="C953" s="1" t="s">
        <v>27</v>
      </c>
      <c r="D953" s="1" t="s">
        <v>84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25">
      <c r="B954" s="1">
        <v>903</v>
      </c>
      <c r="C954" s="1" t="s">
        <v>27</v>
      </c>
      <c r="D954" s="1" t="s">
        <v>84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25">
      <c r="B955" s="1">
        <v>903</v>
      </c>
      <c r="C955" s="1" t="s">
        <v>27</v>
      </c>
      <c r="D955" s="1" t="s">
        <v>84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25">
      <c r="B956" s="1">
        <v>903</v>
      </c>
      <c r="C956" s="1" t="s">
        <v>27</v>
      </c>
      <c r="D956" s="1" t="s">
        <v>84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25">
      <c r="B957" s="1">
        <v>903</v>
      </c>
      <c r="C957" s="1" t="s">
        <v>27</v>
      </c>
      <c r="D957" s="1" t="s">
        <v>84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25">
      <c r="B958" s="1">
        <v>904</v>
      </c>
      <c r="C958" s="1" t="s">
        <v>27</v>
      </c>
      <c r="D958" s="1" t="s">
        <v>85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25">
      <c r="B959" s="1">
        <v>904</v>
      </c>
      <c r="C959" s="1" t="s">
        <v>27</v>
      </c>
      <c r="D959" s="1" t="s">
        <v>85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25">
      <c r="B960" s="1">
        <v>904</v>
      </c>
      <c r="C960" s="1" t="s">
        <v>27</v>
      </c>
      <c r="D960" s="1" t="s">
        <v>85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25">
      <c r="B961" s="1">
        <v>904</v>
      </c>
      <c r="C961" s="1" t="s">
        <v>27</v>
      </c>
      <c r="D961" s="1" t="s">
        <v>85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25">
      <c r="B962" s="1">
        <v>904</v>
      </c>
      <c r="C962" s="1" t="s">
        <v>27</v>
      </c>
      <c r="D962" s="1" t="s">
        <v>85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25">
      <c r="B963" s="1">
        <v>904</v>
      </c>
      <c r="C963" s="1" t="s">
        <v>27</v>
      </c>
      <c r="D963" s="1" t="s">
        <v>85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25">
      <c r="B964" s="1">
        <v>904</v>
      </c>
      <c r="C964" s="1" t="s">
        <v>27</v>
      </c>
      <c r="D964" s="1" t="s">
        <v>85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25">
      <c r="B965" s="1">
        <v>905</v>
      </c>
      <c r="C965" s="1" t="s">
        <v>27</v>
      </c>
      <c r="D965" s="1" t="s">
        <v>86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25">
      <c r="B966" s="1">
        <v>905</v>
      </c>
      <c r="C966" s="1" t="s">
        <v>27</v>
      </c>
      <c r="D966" s="1" t="s">
        <v>86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25">
      <c r="B967" s="1">
        <v>905</v>
      </c>
      <c r="C967" s="1" t="s">
        <v>27</v>
      </c>
      <c r="D967" s="1" t="s">
        <v>86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25">
      <c r="B968" s="1">
        <v>905</v>
      </c>
      <c r="C968" s="1" t="s">
        <v>27</v>
      </c>
      <c r="D968" s="1" t="s">
        <v>86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25">
      <c r="B969" s="1">
        <v>905</v>
      </c>
      <c r="C969" s="1" t="s">
        <v>27</v>
      </c>
      <c r="D969" s="1" t="s">
        <v>86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25">
      <c r="B970" s="1">
        <v>905</v>
      </c>
      <c r="C970" s="1" t="s">
        <v>27</v>
      </c>
      <c r="D970" s="1" t="s">
        <v>86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25">
      <c r="B971" s="1">
        <v>905</v>
      </c>
      <c r="C971" s="1" t="s">
        <v>27</v>
      </c>
      <c r="D971" s="1" t="s">
        <v>86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25">
      <c r="B972" s="1">
        <v>905</v>
      </c>
      <c r="C972" s="1" t="s">
        <v>27</v>
      </c>
      <c r="D972" s="1" t="s">
        <v>86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25">
      <c r="B973" s="1">
        <v>906</v>
      </c>
      <c r="C973" s="1" t="s">
        <v>27</v>
      </c>
      <c r="D973" s="1" t="s">
        <v>87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25">
      <c r="B974" s="1">
        <v>906</v>
      </c>
      <c r="C974" s="1" t="s">
        <v>27</v>
      </c>
      <c r="D974" s="1" t="s">
        <v>87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25">
      <c r="B975" s="1">
        <v>906</v>
      </c>
      <c r="C975" s="1" t="s">
        <v>27</v>
      </c>
      <c r="D975" s="1" t="s">
        <v>87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25">
      <c r="B976" s="1">
        <v>906</v>
      </c>
      <c r="C976" s="1" t="s">
        <v>27</v>
      </c>
      <c r="D976" s="1" t="s">
        <v>87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25">
      <c r="B977" s="1">
        <v>906</v>
      </c>
      <c r="C977" s="1" t="s">
        <v>27</v>
      </c>
      <c r="D977" s="1" t="s">
        <v>87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25">
      <c r="B978" s="1">
        <v>906</v>
      </c>
      <c r="C978" s="1" t="s">
        <v>27</v>
      </c>
      <c r="D978" s="1" t="s">
        <v>87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25">
      <c r="B979" s="1">
        <v>906</v>
      </c>
      <c r="C979" s="1" t="s">
        <v>27</v>
      </c>
      <c r="D979" s="1" t="s">
        <v>87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25">
      <c r="B980" s="1">
        <v>906</v>
      </c>
      <c r="C980" s="1" t="s">
        <v>27</v>
      </c>
      <c r="D980" s="1" t="s">
        <v>87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25">
      <c r="B981" s="1">
        <v>906</v>
      </c>
      <c r="C981" s="1" t="s">
        <v>27</v>
      </c>
      <c r="D981" s="1" t="s">
        <v>87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25">
      <c r="B982" s="1">
        <v>906</v>
      </c>
      <c r="C982" s="1" t="s">
        <v>27</v>
      </c>
      <c r="D982" s="1" t="s">
        <v>87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25">
      <c r="B983" s="1">
        <v>907</v>
      </c>
      <c r="C983" s="1" t="s">
        <v>27</v>
      </c>
      <c r="D983" s="1" t="s">
        <v>88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25">
      <c r="B984" s="1">
        <v>907</v>
      </c>
      <c r="C984" s="1" t="s">
        <v>27</v>
      </c>
      <c r="D984" s="1" t="s">
        <v>88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25">
      <c r="B985" s="1">
        <v>907</v>
      </c>
      <c r="C985" s="1" t="s">
        <v>27</v>
      </c>
      <c r="D985" s="1" t="s">
        <v>88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25">
      <c r="B986" s="1">
        <v>907</v>
      </c>
      <c r="C986" s="1" t="s">
        <v>27</v>
      </c>
      <c r="D986" s="1" t="s">
        <v>88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25">
      <c r="B987" s="1">
        <v>907</v>
      </c>
      <c r="C987" s="1" t="s">
        <v>27</v>
      </c>
      <c r="D987" s="1" t="s">
        <v>88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25">
      <c r="B988" s="1">
        <v>907</v>
      </c>
      <c r="C988" s="1" t="s">
        <v>27</v>
      </c>
      <c r="D988" s="1" t="s">
        <v>88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25">
      <c r="B989" s="1">
        <v>907</v>
      </c>
      <c r="C989" s="1" t="s">
        <v>27</v>
      </c>
      <c r="D989" s="1" t="s">
        <v>88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25">
      <c r="B990" s="1">
        <v>907</v>
      </c>
      <c r="C990" s="1" t="s">
        <v>27</v>
      </c>
      <c r="D990" s="1" t="s">
        <v>88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25">
      <c r="B991" s="1">
        <v>908</v>
      </c>
      <c r="C991" s="1" t="s">
        <v>27</v>
      </c>
      <c r="D991" s="1" t="s">
        <v>89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25">
      <c r="B992" s="1">
        <v>908</v>
      </c>
      <c r="C992" s="1" t="s">
        <v>27</v>
      </c>
      <c r="D992" s="1" t="s">
        <v>89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25">
      <c r="B993" s="1">
        <v>908</v>
      </c>
      <c r="C993" s="1" t="s">
        <v>27</v>
      </c>
      <c r="D993" s="1" t="s">
        <v>89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25">
      <c r="B994" s="1">
        <v>908</v>
      </c>
      <c r="C994" s="1" t="s">
        <v>27</v>
      </c>
      <c r="D994" s="1" t="s">
        <v>89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25">
      <c r="B995" s="1">
        <v>908</v>
      </c>
      <c r="C995" s="1" t="s">
        <v>27</v>
      </c>
      <c r="D995" s="1" t="s">
        <v>89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25">
      <c r="B996" s="1">
        <v>908</v>
      </c>
      <c r="C996" s="1" t="s">
        <v>27</v>
      </c>
      <c r="D996" s="1" t="s">
        <v>89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25">
      <c r="B997" s="1">
        <v>908</v>
      </c>
      <c r="C997" s="1" t="s">
        <v>27</v>
      </c>
      <c r="D997" s="1" t="s">
        <v>89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25">
      <c r="B998" s="1">
        <v>908</v>
      </c>
      <c r="C998" s="1" t="s">
        <v>27</v>
      </c>
      <c r="D998" s="1" t="s">
        <v>89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25">
      <c r="B999" s="1">
        <v>909</v>
      </c>
      <c r="C999" s="1" t="s">
        <v>27</v>
      </c>
      <c r="D999" s="1" t="s">
        <v>90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25">
      <c r="B1000" s="1">
        <v>909</v>
      </c>
      <c r="C1000" s="1" t="s">
        <v>27</v>
      </c>
      <c r="D1000" s="1" t="s">
        <v>90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25">
      <c r="B1001" s="1">
        <v>909</v>
      </c>
      <c r="C1001" s="1" t="s">
        <v>27</v>
      </c>
      <c r="D1001" s="1" t="s">
        <v>90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25">
      <c r="B1002" s="1">
        <v>909</v>
      </c>
      <c r="C1002" s="1" t="s">
        <v>27</v>
      </c>
      <c r="D1002" s="1" t="s">
        <v>90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25">
      <c r="B1003" s="1">
        <v>909</v>
      </c>
      <c r="C1003" s="1" t="s">
        <v>27</v>
      </c>
      <c r="D1003" s="1" t="s">
        <v>90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25">
      <c r="B1004" s="1">
        <v>909</v>
      </c>
      <c r="C1004" s="1" t="s">
        <v>27</v>
      </c>
      <c r="D1004" s="1" t="s">
        <v>90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25">
      <c r="B1005" s="1">
        <v>909</v>
      </c>
      <c r="C1005" s="1" t="s">
        <v>27</v>
      </c>
      <c r="D1005" s="1" t="s">
        <v>90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25">
      <c r="B1006" s="1">
        <v>909</v>
      </c>
      <c r="C1006" s="1" t="s">
        <v>27</v>
      </c>
      <c r="D1006" s="1" t="s">
        <v>90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25">
      <c r="B1007" s="1">
        <v>909</v>
      </c>
      <c r="C1007" s="1" t="s">
        <v>27</v>
      </c>
      <c r="D1007" s="1" t="s">
        <v>90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25">
      <c r="B1008" s="1">
        <v>1002</v>
      </c>
      <c r="C1008" s="1" t="s">
        <v>27</v>
      </c>
      <c r="D1008" s="1" t="s">
        <v>91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25">
      <c r="B1009" s="1">
        <v>1002</v>
      </c>
      <c r="C1009" s="1" t="s">
        <v>27</v>
      </c>
      <c r="D1009" s="1" t="s">
        <v>91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25">
      <c r="B1010" s="1">
        <v>1002</v>
      </c>
      <c r="C1010" s="1" t="s">
        <v>27</v>
      </c>
      <c r="D1010" s="1" t="s">
        <v>91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25">
      <c r="B1011" s="1">
        <v>1002</v>
      </c>
      <c r="C1011" s="1" t="s">
        <v>27</v>
      </c>
      <c r="D1011" s="1" t="s">
        <v>91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25">
      <c r="B1012" s="1">
        <v>1002</v>
      </c>
      <c r="C1012" s="1" t="s">
        <v>27</v>
      </c>
      <c r="D1012" s="1" t="s">
        <v>91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25">
      <c r="B1013" s="1">
        <v>1002</v>
      </c>
      <c r="C1013" s="1" t="s">
        <v>27</v>
      </c>
      <c r="D1013" s="1" t="s">
        <v>91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25">
      <c r="B1014" s="1">
        <v>1002</v>
      </c>
      <c r="C1014" s="1" t="s">
        <v>27</v>
      </c>
      <c r="D1014" s="1" t="s">
        <v>91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25">
      <c r="B1015" s="1">
        <v>1003</v>
      </c>
      <c r="C1015" s="1" t="s">
        <v>27</v>
      </c>
      <c r="D1015" s="1" t="s">
        <v>92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25">
      <c r="B1016" s="1">
        <v>1003</v>
      </c>
      <c r="C1016" s="1" t="s">
        <v>27</v>
      </c>
      <c r="D1016" s="1" t="s">
        <v>92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25">
      <c r="B1017" s="1">
        <v>1003</v>
      </c>
      <c r="C1017" s="1" t="s">
        <v>27</v>
      </c>
      <c r="D1017" s="1" t="s">
        <v>92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25">
      <c r="B1018" s="1">
        <v>1003</v>
      </c>
      <c r="C1018" s="1" t="s">
        <v>27</v>
      </c>
      <c r="D1018" s="1" t="s">
        <v>92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25">
      <c r="B1019" s="1">
        <v>1003</v>
      </c>
      <c r="C1019" s="1" t="s">
        <v>27</v>
      </c>
      <c r="D1019" s="1" t="s">
        <v>92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25">
      <c r="B1020" s="1">
        <v>1003</v>
      </c>
      <c r="C1020" s="1" t="s">
        <v>27</v>
      </c>
      <c r="D1020" s="1" t="s">
        <v>92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25">
      <c r="B1021" s="1">
        <v>1003</v>
      </c>
      <c r="C1021" s="1" t="s">
        <v>27</v>
      </c>
      <c r="D1021" s="1" t="s">
        <v>92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25">
      <c r="B1022" s="1">
        <v>1004</v>
      </c>
      <c r="C1022" s="1" t="s">
        <v>27</v>
      </c>
      <c r="D1022" s="1" t="s">
        <v>93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25">
      <c r="B1023" s="1">
        <v>1004</v>
      </c>
      <c r="C1023" s="1" t="s">
        <v>27</v>
      </c>
      <c r="D1023" s="1" t="s">
        <v>93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25">
      <c r="B1024" s="1">
        <v>1004</v>
      </c>
      <c r="C1024" s="1" t="s">
        <v>27</v>
      </c>
      <c r="D1024" s="1" t="s">
        <v>93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25">
      <c r="B1025" s="1">
        <v>1004</v>
      </c>
      <c r="C1025" s="1" t="s">
        <v>27</v>
      </c>
      <c r="D1025" s="1" t="s">
        <v>93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25">
      <c r="B1026" s="1">
        <v>1004</v>
      </c>
      <c r="C1026" s="1" t="s">
        <v>27</v>
      </c>
      <c r="D1026" s="1" t="s">
        <v>93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25">
      <c r="B1027" s="1">
        <v>1004</v>
      </c>
      <c r="C1027" s="1" t="s">
        <v>27</v>
      </c>
      <c r="D1027" s="1" t="s">
        <v>93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25">
      <c r="B1028" s="1">
        <v>1004</v>
      </c>
      <c r="C1028" s="1" t="s">
        <v>27</v>
      </c>
      <c r="D1028" s="1" t="s">
        <v>93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25">
      <c r="B1029" s="1">
        <v>1005</v>
      </c>
      <c r="C1029" s="1" t="s">
        <v>27</v>
      </c>
      <c r="D1029" s="1" t="s">
        <v>94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25">
      <c r="B1030" s="1">
        <v>1005</v>
      </c>
      <c r="C1030" s="1" t="s">
        <v>27</v>
      </c>
      <c r="D1030" s="1" t="s">
        <v>94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25">
      <c r="B1031" s="1">
        <v>1005</v>
      </c>
      <c r="C1031" s="1" t="s">
        <v>27</v>
      </c>
      <c r="D1031" s="1" t="s">
        <v>94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25">
      <c r="B1032" s="1">
        <v>1005</v>
      </c>
      <c r="C1032" s="1" t="s">
        <v>27</v>
      </c>
      <c r="D1032" s="1" t="s">
        <v>94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25">
      <c r="B1033" s="1">
        <v>1005</v>
      </c>
      <c r="C1033" s="1" t="s">
        <v>27</v>
      </c>
      <c r="D1033" s="1" t="s">
        <v>94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25">
      <c r="B1034" s="1">
        <v>1005</v>
      </c>
      <c r="C1034" s="1" t="s">
        <v>27</v>
      </c>
      <c r="D1034" s="1" t="s">
        <v>94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25">
      <c r="B1035" s="1">
        <v>1005</v>
      </c>
      <c r="C1035" s="1" t="s">
        <v>27</v>
      </c>
      <c r="D1035" s="1" t="s">
        <v>94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25">
      <c r="B1036" s="1">
        <v>1005</v>
      </c>
      <c r="C1036" s="1" t="s">
        <v>27</v>
      </c>
      <c r="D1036" s="1" t="s">
        <v>94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25">
      <c r="B1037" s="1">
        <v>1006</v>
      </c>
      <c r="C1037" s="1" t="s">
        <v>27</v>
      </c>
      <c r="D1037" s="1" t="s">
        <v>95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25">
      <c r="B1038" s="1">
        <v>1006</v>
      </c>
      <c r="C1038" s="1" t="s">
        <v>27</v>
      </c>
      <c r="D1038" s="1" t="s">
        <v>95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25">
      <c r="B1039" s="1">
        <v>1006</v>
      </c>
      <c r="C1039" s="1" t="s">
        <v>27</v>
      </c>
      <c r="D1039" s="1" t="s">
        <v>95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25">
      <c r="B1040" s="1">
        <v>1006</v>
      </c>
      <c r="C1040" s="1" t="s">
        <v>27</v>
      </c>
      <c r="D1040" s="1" t="s">
        <v>95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25">
      <c r="B1041" s="1">
        <v>1006</v>
      </c>
      <c r="C1041" s="1" t="s">
        <v>27</v>
      </c>
      <c r="D1041" s="1" t="s">
        <v>95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25">
      <c r="B1042" s="1">
        <v>1006</v>
      </c>
      <c r="C1042" s="1" t="s">
        <v>27</v>
      </c>
      <c r="D1042" s="1" t="s">
        <v>95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25">
      <c r="B1043" s="1">
        <v>1006</v>
      </c>
      <c r="C1043" s="1" t="s">
        <v>27</v>
      </c>
      <c r="D1043" s="1" t="s">
        <v>95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25">
      <c r="B1044" s="1">
        <v>1007</v>
      </c>
      <c r="C1044" s="1" t="s">
        <v>27</v>
      </c>
      <c r="D1044" s="1" t="s">
        <v>96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25">
      <c r="B1045" s="1">
        <v>1007</v>
      </c>
      <c r="C1045" s="1" t="s">
        <v>27</v>
      </c>
      <c r="D1045" s="1" t="s">
        <v>96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25">
      <c r="B1046" s="1">
        <v>1007</v>
      </c>
      <c r="C1046" s="1" t="s">
        <v>27</v>
      </c>
      <c r="D1046" s="1" t="s">
        <v>96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25">
      <c r="B1047" s="1">
        <v>1007</v>
      </c>
      <c r="C1047" s="1" t="s">
        <v>27</v>
      </c>
      <c r="D1047" s="1" t="s">
        <v>96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25">
      <c r="B1048" s="1">
        <v>1007</v>
      </c>
      <c r="C1048" s="1" t="s">
        <v>27</v>
      </c>
      <c r="D1048" s="1" t="s">
        <v>96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25">
      <c r="B1049" s="1">
        <v>1007</v>
      </c>
      <c r="C1049" s="1" t="s">
        <v>27</v>
      </c>
      <c r="D1049" s="1" t="s">
        <v>96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25">
      <c r="B1050" s="1">
        <v>1007</v>
      </c>
      <c r="C1050" s="1" t="s">
        <v>27</v>
      </c>
      <c r="D1050" s="1" t="s">
        <v>96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25">
      <c r="B1051" s="1">
        <v>1008</v>
      </c>
      <c r="C1051" s="1" t="s">
        <v>27</v>
      </c>
      <c r="D1051" s="1" t="s">
        <v>97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25">
      <c r="B1052" s="1">
        <v>1008</v>
      </c>
      <c r="C1052" s="1" t="s">
        <v>27</v>
      </c>
      <c r="D1052" s="1" t="s">
        <v>97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25">
      <c r="B1053" s="1">
        <v>1008</v>
      </c>
      <c r="C1053" s="1" t="s">
        <v>27</v>
      </c>
      <c r="D1053" s="1" t="s">
        <v>97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25">
      <c r="B1054" s="1">
        <v>1008</v>
      </c>
      <c r="C1054" s="1" t="s">
        <v>27</v>
      </c>
      <c r="D1054" s="1" t="s">
        <v>97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25">
      <c r="B1055" s="1">
        <v>1008</v>
      </c>
      <c r="C1055" s="1" t="s">
        <v>27</v>
      </c>
      <c r="D1055" s="1" t="s">
        <v>97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25">
      <c r="B1056" s="1">
        <v>1008</v>
      </c>
      <c r="C1056" s="1" t="s">
        <v>27</v>
      </c>
      <c r="D1056" s="1" t="s">
        <v>97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25">
      <c r="B1057" s="1">
        <v>1008</v>
      </c>
      <c r="C1057" s="1" t="s">
        <v>27</v>
      </c>
      <c r="D1057" s="1" t="s">
        <v>97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25">
      <c r="B1058" s="1">
        <v>1009</v>
      </c>
      <c r="C1058" s="1" t="s">
        <v>27</v>
      </c>
      <c r="D1058" s="1" t="s">
        <v>98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25">
      <c r="B1059" s="1">
        <v>1009</v>
      </c>
      <c r="C1059" s="1" t="s">
        <v>27</v>
      </c>
      <c r="D1059" s="1" t="s">
        <v>98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25">
      <c r="B1060" s="1">
        <v>1009</v>
      </c>
      <c r="C1060" s="1" t="s">
        <v>27</v>
      </c>
      <c r="D1060" s="1" t="s">
        <v>98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25">
      <c r="B1061" s="1">
        <v>1009</v>
      </c>
      <c r="C1061" s="1" t="s">
        <v>27</v>
      </c>
      <c r="D1061" s="1" t="s">
        <v>98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25">
      <c r="B1062" s="1">
        <v>1009</v>
      </c>
      <c r="C1062" s="1" t="s">
        <v>27</v>
      </c>
      <c r="D1062" s="1" t="s">
        <v>98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25">
      <c r="B1063" s="1">
        <v>1009</v>
      </c>
      <c r="C1063" s="1" t="s">
        <v>27</v>
      </c>
      <c r="D1063" s="1" t="s">
        <v>98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25">
      <c r="B1064" s="1">
        <v>1009</v>
      </c>
      <c r="C1064" s="1" t="s">
        <v>27</v>
      </c>
      <c r="D1064" s="1" t="s">
        <v>98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25">
      <c r="B1065" s="1">
        <v>1009</v>
      </c>
      <c r="C1065" s="1" t="s">
        <v>27</v>
      </c>
      <c r="D1065" s="1" t="s">
        <v>98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25">
      <c r="B1066" s="1">
        <v>1009</v>
      </c>
      <c r="C1066" s="1" t="s">
        <v>27</v>
      </c>
      <c r="D1066" s="1" t="s">
        <v>98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25">
      <c r="B1067" s="1">
        <v>1010</v>
      </c>
      <c r="C1067" s="1" t="s">
        <v>27</v>
      </c>
      <c r="D1067" s="1" t="s">
        <v>99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25">
      <c r="B1068" s="1">
        <v>1010</v>
      </c>
      <c r="C1068" s="1" t="s">
        <v>27</v>
      </c>
      <c r="D1068" s="1" t="s">
        <v>99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25">
      <c r="B1069" s="1">
        <v>1010</v>
      </c>
      <c r="C1069" s="1" t="s">
        <v>27</v>
      </c>
      <c r="D1069" s="1" t="s">
        <v>99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25">
      <c r="B1070" s="1">
        <v>1010</v>
      </c>
      <c r="C1070" s="1" t="s">
        <v>27</v>
      </c>
      <c r="D1070" s="1" t="s">
        <v>99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25">
      <c r="B1071" s="1">
        <v>1010</v>
      </c>
      <c r="C1071" s="1" t="s">
        <v>27</v>
      </c>
      <c r="D1071" s="1" t="s">
        <v>99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25">
      <c r="B1072" s="1">
        <v>1010</v>
      </c>
      <c r="C1072" s="1" t="s">
        <v>27</v>
      </c>
      <c r="D1072" s="1" t="s">
        <v>99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25">
      <c r="B1073" s="1">
        <v>1010</v>
      </c>
      <c r="C1073" s="1" t="s">
        <v>27</v>
      </c>
      <c r="D1073" s="1" t="s">
        <v>99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25">
      <c r="B1074" s="1">
        <v>1011</v>
      </c>
      <c r="C1074" s="1" t="s">
        <v>27</v>
      </c>
      <c r="D1074" s="1" t="s">
        <v>100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25">
      <c r="B1075" s="1">
        <v>1011</v>
      </c>
      <c r="C1075" s="1" t="s">
        <v>27</v>
      </c>
      <c r="D1075" s="1" t="s">
        <v>100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25">
      <c r="B1076" s="1">
        <v>1011</v>
      </c>
      <c r="C1076" s="1" t="s">
        <v>27</v>
      </c>
      <c r="D1076" s="1" t="s">
        <v>100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25">
      <c r="B1077" s="1">
        <v>1011</v>
      </c>
      <c r="C1077" s="1" t="s">
        <v>27</v>
      </c>
      <c r="D1077" s="1" t="s">
        <v>100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25">
      <c r="B1078" s="1">
        <v>1011</v>
      </c>
      <c r="C1078" s="1" t="s">
        <v>27</v>
      </c>
      <c r="D1078" s="1" t="s">
        <v>100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25">
      <c r="B1079" s="1">
        <v>1011</v>
      </c>
      <c r="C1079" s="1" t="s">
        <v>27</v>
      </c>
      <c r="D1079" s="1" t="s">
        <v>100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25">
      <c r="B1080" s="1">
        <v>1011</v>
      </c>
      <c r="C1080" s="1" t="s">
        <v>27</v>
      </c>
      <c r="D1080" s="1" t="s">
        <v>100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25">
      <c r="B1081" s="1">
        <v>1011</v>
      </c>
      <c r="C1081" s="1" t="s">
        <v>27</v>
      </c>
      <c r="D1081" s="1" t="s">
        <v>100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25">
      <c r="B1082" s="1">
        <v>1011</v>
      </c>
      <c r="C1082" s="1" t="s">
        <v>27</v>
      </c>
      <c r="D1082" s="1" t="s">
        <v>100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25">
      <c r="B1083" s="1">
        <v>1012</v>
      </c>
      <c r="C1083" s="1" t="s">
        <v>27</v>
      </c>
      <c r="D1083" s="1" t="s">
        <v>101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25">
      <c r="B1084" s="1">
        <v>1012</v>
      </c>
      <c r="C1084" s="1" t="s">
        <v>27</v>
      </c>
      <c r="D1084" s="1" t="s">
        <v>101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25">
      <c r="B1085" s="1">
        <v>1012</v>
      </c>
      <c r="C1085" s="1" t="s">
        <v>27</v>
      </c>
      <c r="D1085" s="1" t="s">
        <v>101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25">
      <c r="B1086" s="1">
        <v>1012</v>
      </c>
      <c r="C1086" s="1" t="s">
        <v>27</v>
      </c>
      <c r="D1086" s="1" t="s">
        <v>101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25">
      <c r="B1087" s="1">
        <v>1012</v>
      </c>
      <c r="C1087" s="1" t="s">
        <v>27</v>
      </c>
      <c r="D1087" s="1" t="s">
        <v>101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25">
      <c r="B1088" s="1">
        <v>1012</v>
      </c>
      <c r="C1088" s="1" t="s">
        <v>27</v>
      </c>
      <c r="D1088" s="1" t="s">
        <v>101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25">
      <c r="B1089" s="1">
        <v>1012</v>
      </c>
      <c r="C1089" s="1" t="s">
        <v>27</v>
      </c>
      <c r="D1089" s="1" t="s">
        <v>101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25">
      <c r="B1090" s="1">
        <v>1013</v>
      </c>
      <c r="C1090" s="1" t="s">
        <v>27</v>
      </c>
      <c r="D1090" s="1" t="s">
        <v>102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25">
      <c r="B1091" s="1">
        <v>1013</v>
      </c>
      <c r="C1091" s="1" t="s">
        <v>27</v>
      </c>
      <c r="D1091" s="1" t="s">
        <v>102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25">
      <c r="B1092" s="1">
        <v>1013</v>
      </c>
      <c r="C1092" s="1" t="s">
        <v>27</v>
      </c>
      <c r="D1092" s="1" t="s">
        <v>102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25">
      <c r="B1093" s="1">
        <v>1013</v>
      </c>
      <c r="C1093" s="1" t="s">
        <v>27</v>
      </c>
      <c r="D1093" s="1" t="s">
        <v>102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25">
      <c r="B1094" s="1">
        <v>1013</v>
      </c>
      <c r="C1094" s="1" t="s">
        <v>27</v>
      </c>
      <c r="D1094" s="1" t="s">
        <v>102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25">
      <c r="B1095" s="1">
        <v>1013</v>
      </c>
      <c r="C1095" s="1" t="s">
        <v>27</v>
      </c>
      <c r="D1095" s="1" t="s">
        <v>102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25">
      <c r="B1096" s="1">
        <v>1013</v>
      </c>
      <c r="C1096" s="1" t="s">
        <v>27</v>
      </c>
      <c r="D1096" s="1" t="s">
        <v>102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25">
      <c r="B1097" s="1">
        <v>1014</v>
      </c>
      <c r="C1097" s="1" t="s">
        <v>27</v>
      </c>
      <c r="D1097" s="1" t="s">
        <v>103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25">
      <c r="B1098" s="1">
        <v>1014</v>
      </c>
      <c r="C1098" s="1" t="s">
        <v>27</v>
      </c>
      <c r="D1098" s="1" t="s">
        <v>103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25">
      <c r="B1099" s="1">
        <v>1014</v>
      </c>
      <c r="C1099" s="1" t="s">
        <v>27</v>
      </c>
      <c r="D1099" s="1" t="s">
        <v>103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25">
      <c r="B1100" s="1">
        <v>1014</v>
      </c>
      <c r="C1100" s="1" t="s">
        <v>27</v>
      </c>
      <c r="D1100" s="1" t="s">
        <v>103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25">
      <c r="B1101" s="1">
        <v>1014</v>
      </c>
      <c r="C1101" s="1" t="s">
        <v>27</v>
      </c>
      <c r="D1101" s="1" t="s">
        <v>103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25">
      <c r="B1102" s="1">
        <v>1014</v>
      </c>
      <c r="C1102" s="1" t="s">
        <v>27</v>
      </c>
      <c r="D1102" s="1" t="s">
        <v>103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25">
      <c r="B1103" s="1">
        <v>1014</v>
      </c>
      <c r="C1103" s="1" t="s">
        <v>27</v>
      </c>
      <c r="D1103" s="1" t="s">
        <v>103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25">
      <c r="B1104" s="1">
        <v>1015</v>
      </c>
      <c r="C1104" s="1" t="s">
        <v>27</v>
      </c>
      <c r="D1104" s="1" t="s">
        <v>104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25">
      <c r="B1105" s="1">
        <v>1015</v>
      </c>
      <c r="C1105" s="1" t="s">
        <v>27</v>
      </c>
      <c r="D1105" s="1" t="s">
        <v>104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25">
      <c r="B1106" s="1">
        <v>1015</v>
      </c>
      <c r="C1106" s="1" t="s">
        <v>27</v>
      </c>
      <c r="D1106" s="1" t="s">
        <v>104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25">
      <c r="B1107" s="1">
        <v>1015</v>
      </c>
      <c r="C1107" s="1" t="s">
        <v>27</v>
      </c>
      <c r="D1107" s="1" t="s">
        <v>104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25">
      <c r="B1108" s="1">
        <v>1015</v>
      </c>
      <c r="C1108" s="1" t="s">
        <v>27</v>
      </c>
      <c r="D1108" s="1" t="s">
        <v>104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25">
      <c r="B1109" s="1">
        <v>1015</v>
      </c>
      <c r="C1109" s="1" t="s">
        <v>27</v>
      </c>
      <c r="D1109" s="1" t="s">
        <v>104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25">
      <c r="B1110" s="1">
        <v>1015</v>
      </c>
      <c r="C1110" s="1" t="s">
        <v>27</v>
      </c>
      <c r="D1110" s="1" t="s">
        <v>104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25">
      <c r="B1111" s="1">
        <v>1015</v>
      </c>
      <c r="C1111" s="1" t="s">
        <v>27</v>
      </c>
      <c r="D1111" s="1" t="s">
        <v>104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25">
      <c r="B1112" s="1">
        <v>1015</v>
      </c>
      <c r="C1112" s="1" t="s">
        <v>27</v>
      </c>
      <c r="D1112" s="1" t="s">
        <v>104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25">
      <c r="B1113" s="1">
        <v>1016</v>
      </c>
      <c r="C1113" s="1" t="s">
        <v>27</v>
      </c>
      <c r="D1113" s="1" t="s">
        <v>105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25">
      <c r="B1114" s="1">
        <v>1016</v>
      </c>
      <c r="C1114" s="1" t="s">
        <v>27</v>
      </c>
      <c r="D1114" s="1" t="s">
        <v>105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25">
      <c r="B1115" s="1">
        <v>1016</v>
      </c>
      <c r="C1115" s="1" t="s">
        <v>27</v>
      </c>
      <c r="D1115" s="1" t="s">
        <v>105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25">
      <c r="B1116" s="1">
        <v>1016</v>
      </c>
      <c r="C1116" s="1" t="s">
        <v>27</v>
      </c>
      <c r="D1116" s="1" t="s">
        <v>105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25">
      <c r="B1117" s="1">
        <v>1016</v>
      </c>
      <c r="C1117" s="1" t="s">
        <v>27</v>
      </c>
      <c r="D1117" s="1" t="s">
        <v>105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25">
      <c r="B1118" s="1">
        <v>1016</v>
      </c>
      <c r="C1118" s="1" t="s">
        <v>27</v>
      </c>
      <c r="D1118" s="1" t="s">
        <v>105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25">
      <c r="B1119" s="1">
        <v>1016</v>
      </c>
      <c r="C1119" s="1" t="s">
        <v>27</v>
      </c>
      <c r="D1119" s="1" t="s">
        <v>105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25">
      <c r="B1120" s="1">
        <v>1016</v>
      </c>
      <c r="C1120" s="1" t="s">
        <v>27</v>
      </c>
      <c r="D1120" s="1" t="s">
        <v>105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25">
      <c r="B1121" s="1">
        <v>1017</v>
      </c>
      <c r="C1121" s="1" t="s">
        <v>27</v>
      </c>
      <c r="D1121" s="1" t="s">
        <v>106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25">
      <c r="B1122" s="1">
        <v>1017</v>
      </c>
      <c r="C1122" s="1" t="s">
        <v>27</v>
      </c>
      <c r="D1122" s="1" t="s">
        <v>106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25">
      <c r="B1123" s="1">
        <v>1017</v>
      </c>
      <c r="C1123" s="1" t="s">
        <v>27</v>
      </c>
      <c r="D1123" s="1" t="s">
        <v>106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25">
      <c r="B1124" s="1">
        <v>1017</v>
      </c>
      <c r="C1124" s="1" t="s">
        <v>27</v>
      </c>
      <c r="D1124" s="1" t="s">
        <v>106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25">
      <c r="B1125" s="1">
        <v>1017</v>
      </c>
      <c r="C1125" s="1" t="s">
        <v>27</v>
      </c>
      <c r="D1125" s="1" t="s">
        <v>106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25">
      <c r="B1126" s="1">
        <v>1017</v>
      </c>
      <c r="C1126" s="1" t="s">
        <v>27</v>
      </c>
      <c r="D1126" s="1" t="s">
        <v>106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25">
      <c r="B1127" s="1">
        <v>1017</v>
      </c>
      <c r="C1127" s="1" t="s">
        <v>27</v>
      </c>
      <c r="D1127" s="1" t="s">
        <v>106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25">
      <c r="B1128" s="1">
        <v>1018</v>
      </c>
      <c r="C1128" s="1" t="s">
        <v>27</v>
      </c>
      <c r="D1128" s="1" t="s">
        <v>107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25">
      <c r="B1129" s="1">
        <v>1018</v>
      </c>
      <c r="C1129" s="1" t="s">
        <v>27</v>
      </c>
      <c r="D1129" s="1" t="s">
        <v>107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25">
      <c r="B1130" s="1">
        <v>1018</v>
      </c>
      <c r="C1130" s="1" t="s">
        <v>27</v>
      </c>
      <c r="D1130" s="1" t="s">
        <v>107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25">
      <c r="B1131" s="1">
        <v>1018</v>
      </c>
      <c r="C1131" s="1" t="s">
        <v>27</v>
      </c>
      <c r="D1131" s="1" t="s">
        <v>107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25">
      <c r="B1132" s="1">
        <v>1018</v>
      </c>
      <c r="C1132" s="1" t="s">
        <v>27</v>
      </c>
      <c r="D1132" s="1" t="s">
        <v>107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25">
      <c r="B1133" s="1">
        <v>1018</v>
      </c>
      <c r="C1133" s="1" t="s">
        <v>27</v>
      </c>
      <c r="D1133" s="1" t="s">
        <v>107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25">
      <c r="B1134" s="1">
        <v>1018</v>
      </c>
      <c r="C1134" s="1" t="s">
        <v>27</v>
      </c>
      <c r="D1134" s="1" t="s">
        <v>107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25">
      <c r="B1135" s="1">
        <v>1019</v>
      </c>
      <c r="C1135" s="1" t="s">
        <v>27</v>
      </c>
      <c r="D1135" s="1" t="s">
        <v>108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25">
      <c r="B1136" s="1">
        <v>1019</v>
      </c>
      <c r="C1136" s="1" t="s">
        <v>27</v>
      </c>
      <c r="D1136" s="1" t="s">
        <v>108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25">
      <c r="B1137" s="1">
        <v>1019</v>
      </c>
      <c r="C1137" s="1" t="s">
        <v>27</v>
      </c>
      <c r="D1137" s="1" t="s">
        <v>108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25">
      <c r="B1138" s="1">
        <v>1019</v>
      </c>
      <c r="C1138" s="1" t="s">
        <v>27</v>
      </c>
      <c r="D1138" s="1" t="s">
        <v>108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25">
      <c r="B1139" s="1">
        <v>1019</v>
      </c>
      <c r="C1139" s="1" t="s">
        <v>27</v>
      </c>
      <c r="D1139" s="1" t="s">
        <v>108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25">
      <c r="B1140" s="1">
        <v>1019</v>
      </c>
      <c r="C1140" s="1" t="s">
        <v>27</v>
      </c>
      <c r="D1140" s="1" t="s">
        <v>108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25">
      <c r="B1141" s="1">
        <v>1019</v>
      </c>
      <c r="C1141" s="1" t="s">
        <v>27</v>
      </c>
      <c r="D1141" s="1" t="s">
        <v>108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25">
      <c r="B1142" s="1">
        <v>1020</v>
      </c>
      <c r="C1142" s="1" t="s">
        <v>27</v>
      </c>
      <c r="D1142" s="1" t="s">
        <v>109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25">
      <c r="B1143" s="1">
        <v>1020</v>
      </c>
      <c r="C1143" s="1" t="s">
        <v>27</v>
      </c>
      <c r="D1143" s="1" t="s">
        <v>109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25">
      <c r="B1144" s="1">
        <v>1020</v>
      </c>
      <c r="C1144" s="1" t="s">
        <v>27</v>
      </c>
      <c r="D1144" s="1" t="s">
        <v>109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25">
      <c r="B1145" s="1">
        <v>1020</v>
      </c>
      <c r="C1145" s="1" t="s">
        <v>27</v>
      </c>
      <c r="D1145" s="1" t="s">
        <v>109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25">
      <c r="B1146" s="1">
        <v>1020</v>
      </c>
      <c r="C1146" s="1" t="s">
        <v>27</v>
      </c>
      <c r="D1146" s="1" t="s">
        <v>109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25">
      <c r="B1147" s="1">
        <v>1020</v>
      </c>
      <c r="C1147" s="1" t="s">
        <v>27</v>
      </c>
      <c r="D1147" s="1" t="s">
        <v>109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25">
      <c r="B1148" s="1">
        <v>1020</v>
      </c>
      <c r="C1148" s="1" t="s">
        <v>27</v>
      </c>
      <c r="D1148" s="1" t="s">
        <v>109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25">
      <c r="B1149" s="1">
        <v>1021</v>
      </c>
      <c r="C1149" s="1" t="s">
        <v>27</v>
      </c>
      <c r="D1149" s="1" t="s">
        <v>110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25">
      <c r="B1150" s="1">
        <v>1021</v>
      </c>
      <c r="C1150" s="1" t="s">
        <v>27</v>
      </c>
      <c r="D1150" s="1" t="s">
        <v>110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25">
      <c r="B1151" s="1">
        <v>1021</v>
      </c>
      <c r="C1151" s="1" t="s">
        <v>27</v>
      </c>
      <c r="D1151" s="1" t="s">
        <v>110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25">
      <c r="B1152" s="1">
        <v>1021</v>
      </c>
      <c r="C1152" s="1" t="s">
        <v>27</v>
      </c>
      <c r="D1152" s="1" t="s">
        <v>110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25">
      <c r="B1153" s="1">
        <v>1021</v>
      </c>
      <c r="C1153" s="1" t="s">
        <v>27</v>
      </c>
      <c r="D1153" s="1" t="s">
        <v>110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25">
      <c r="B1154" s="1">
        <v>1021</v>
      </c>
      <c r="C1154" s="1" t="s">
        <v>27</v>
      </c>
      <c r="D1154" s="1" t="s">
        <v>110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25">
      <c r="B1155" s="1">
        <v>1021</v>
      </c>
      <c r="C1155" s="1" t="s">
        <v>27</v>
      </c>
      <c r="D1155" s="1" t="s">
        <v>110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25">
      <c r="B1156" s="1">
        <v>1022</v>
      </c>
      <c r="C1156" s="1" t="s">
        <v>27</v>
      </c>
      <c r="D1156" s="1" t="s">
        <v>111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25">
      <c r="B1157" s="1">
        <v>1022</v>
      </c>
      <c r="C1157" s="1" t="s">
        <v>27</v>
      </c>
      <c r="D1157" s="1" t="s">
        <v>111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25">
      <c r="B1158" s="1">
        <v>1022</v>
      </c>
      <c r="C1158" s="1" t="s">
        <v>27</v>
      </c>
      <c r="D1158" s="1" t="s">
        <v>111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25">
      <c r="B1159" s="1">
        <v>1022</v>
      </c>
      <c r="C1159" s="1" t="s">
        <v>27</v>
      </c>
      <c r="D1159" s="1" t="s">
        <v>111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25">
      <c r="B1160" s="1">
        <v>1022</v>
      </c>
      <c r="C1160" s="1" t="s">
        <v>27</v>
      </c>
      <c r="D1160" s="1" t="s">
        <v>111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25">
      <c r="B1161" s="1">
        <v>1022</v>
      </c>
      <c r="C1161" s="1" t="s">
        <v>27</v>
      </c>
      <c r="D1161" s="1" t="s">
        <v>111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25">
      <c r="B1162" s="1">
        <v>1022</v>
      </c>
      <c r="C1162" s="1" t="s">
        <v>27</v>
      </c>
      <c r="D1162" s="1" t="s">
        <v>111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25">
      <c r="B1163" s="1">
        <v>1023</v>
      </c>
      <c r="C1163" s="1" t="s">
        <v>27</v>
      </c>
      <c r="D1163" s="1" t="s">
        <v>112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25">
      <c r="B1164" s="1">
        <v>1023</v>
      </c>
      <c r="C1164" s="1" t="s">
        <v>27</v>
      </c>
      <c r="D1164" s="1" t="s">
        <v>112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25">
      <c r="B1165" s="1">
        <v>1023</v>
      </c>
      <c r="C1165" s="1" t="s">
        <v>27</v>
      </c>
      <c r="D1165" s="1" t="s">
        <v>112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25">
      <c r="B1166" s="1">
        <v>1023</v>
      </c>
      <c r="C1166" s="1" t="s">
        <v>27</v>
      </c>
      <c r="D1166" s="1" t="s">
        <v>112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25">
      <c r="B1167" s="1">
        <v>1023</v>
      </c>
      <c r="C1167" s="1" t="s">
        <v>27</v>
      </c>
      <c r="D1167" s="1" t="s">
        <v>112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25">
      <c r="B1168" s="1">
        <v>1023</v>
      </c>
      <c r="C1168" s="1" t="s">
        <v>27</v>
      </c>
      <c r="D1168" s="1" t="s">
        <v>112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25">
      <c r="B1169" s="1">
        <v>1023</v>
      </c>
      <c r="C1169" s="1" t="s">
        <v>27</v>
      </c>
      <c r="D1169" s="1" t="s">
        <v>112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25">
      <c r="B1170" s="1">
        <v>1024</v>
      </c>
      <c r="C1170" s="1" t="s">
        <v>27</v>
      </c>
      <c r="D1170" s="1" t="s">
        <v>113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25">
      <c r="B1171" s="1">
        <v>1024</v>
      </c>
      <c r="C1171" s="1" t="s">
        <v>27</v>
      </c>
      <c r="D1171" s="1" t="s">
        <v>113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25">
      <c r="B1172" s="1">
        <v>1024</v>
      </c>
      <c r="C1172" s="1" t="s">
        <v>27</v>
      </c>
      <c r="D1172" s="1" t="s">
        <v>113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25">
      <c r="B1173" s="1">
        <v>1024</v>
      </c>
      <c r="C1173" s="1" t="s">
        <v>27</v>
      </c>
      <c r="D1173" s="1" t="s">
        <v>113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25">
      <c r="B1174" s="1">
        <v>1024</v>
      </c>
      <c r="C1174" s="1" t="s">
        <v>27</v>
      </c>
      <c r="D1174" s="1" t="s">
        <v>113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25">
      <c r="B1175" s="1">
        <v>1024</v>
      </c>
      <c r="C1175" s="1" t="s">
        <v>27</v>
      </c>
      <c r="D1175" s="1" t="s">
        <v>113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25">
      <c r="B1176" s="1">
        <v>1024</v>
      </c>
      <c r="C1176" s="1" t="s">
        <v>27</v>
      </c>
      <c r="D1176" s="1" t="s">
        <v>113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25">
      <c r="B1177" s="1">
        <v>1025</v>
      </c>
      <c r="C1177" s="1" t="s">
        <v>27</v>
      </c>
      <c r="D1177" s="1" t="s">
        <v>114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25">
      <c r="B1178" s="1">
        <v>1025</v>
      </c>
      <c r="C1178" s="1" t="s">
        <v>27</v>
      </c>
      <c r="D1178" s="1" t="s">
        <v>114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25">
      <c r="B1179" s="1">
        <v>1025</v>
      </c>
      <c r="C1179" s="1" t="s">
        <v>27</v>
      </c>
      <c r="D1179" s="1" t="s">
        <v>114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25">
      <c r="B1180" s="1">
        <v>1025</v>
      </c>
      <c r="C1180" s="1" t="s">
        <v>27</v>
      </c>
      <c r="D1180" s="1" t="s">
        <v>114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25">
      <c r="B1181" s="1">
        <v>1025</v>
      </c>
      <c r="C1181" s="1" t="s">
        <v>27</v>
      </c>
      <c r="D1181" s="1" t="s">
        <v>114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25">
      <c r="B1182" s="1">
        <v>1025</v>
      </c>
      <c r="C1182" s="1" t="s">
        <v>27</v>
      </c>
      <c r="D1182" s="1" t="s">
        <v>114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25">
      <c r="B1183" s="1">
        <v>1025</v>
      </c>
      <c r="C1183" s="1" t="s">
        <v>27</v>
      </c>
      <c r="D1183" s="1" t="s">
        <v>114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25">
      <c r="B1184" s="1">
        <v>1026</v>
      </c>
      <c r="C1184" s="1" t="s">
        <v>27</v>
      </c>
      <c r="D1184" s="1" t="s">
        <v>115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25">
      <c r="B1185" s="1">
        <v>1026</v>
      </c>
      <c r="C1185" s="1" t="s">
        <v>27</v>
      </c>
      <c r="D1185" s="1" t="s">
        <v>115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25">
      <c r="B1186" s="1">
        <v>1026</v>
      </c>
      <c r="C1186" s="1" t="s">
        <v>27</v>
      </c>
      <c r="D1186" s="1" t="s">
        <v>115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25">
      <c r="B1187" s="1">
        <v>1026</v>
      </c>
      <c r="C1187" s="1" t="s">
        <v>27</v>
      </c>
      <c r="D1187" s="1" t="s">
        <v>115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25">
      <c r="B1188" s="1">
        <v>1026</v>
      </c>
      <c r="C1188" s="1" t="s">
        <v>27</v>
      </c>
      <c r="D1188" s="1" t="s">
        <v>115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25">
      <c r="B1189" s="1">
        <v>1026</v>
      </c>
      <c r="C1189" s="1" t="s">
        <v>27</v>
      </c>
      <c r="D1189" s="1" t="s">
        <v>115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25">
      <c r="B1190" s="1">
        <v>1026</v>
      </c>
      <c r="C1190" s="1" t="s">
        <v>27</v>
      </c>
      <c r="D1190" s="1" t="s">
        <v>115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25">
      <c r="B1191" s="1">
        <v>1027</v>
      </c>
      <c r="C1191" s="1" t="s">
        <v>27</v>
      </c>
      <c r="D1191" s="1" t="s">
        <v>116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25">
      <c r="B1192" s="1">
        <v>1027</v>
      </c>
      <c r="C1192" s="1" t="s">
        <v>27</v>
      </c>
      <c r="D1192" s="1" t="s">
        <v>116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25">
      <c r="B1193" s="1">
        <v>1027</v>
      </c>
      <c r="C1193" s="1" t="s">
        <v>27</v>
      </c>
      <c r="D1193" s="1" t="s">
        <v>116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25">
      <c r="B1194" s="1">
        <v>1027</v>
      </c>
      <c r="C1194" s="1" t="s">
        <v>27</v>
      </c>
      <c r="D1194" s="1" t="s">
        <v>116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25">
      <c r="B1195" s="1">
        <v>1027</v>
      </c>
      <c r="C1195" s="1" t="s">
        <v>27</v>
      </c>
      <c r="D1195" s="1" t="s">
        <v>116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25">
      <c r="B1196" s="1">
        <v>1027</v>
      </c>
      <c r="C1196" s="1" t="s">
        <v>27</v>
      </c>
      <c r="D1196" s="1" t="s">
        <v>116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25">
      <c r="B1197" s="1">
        <v>1027</v>
      </c>
      <c r="C1197" s="1" t="s">
        <v>27</v>
      </c>
      <c r="D1197" s="1" t="s">
        <v>116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25">
      <c r="B1198" s="1">
        <v>1028</v>
      </c>
      <c r="C1198" s="1" t="s">
        <v>27</v>
      </c>
      <c r="D1198" s="1" t="s">
        <v>117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25">
      <c r="B1199" s="1">
        <v>1028</v>
      </c>
      <c r="C1199" s="1" t="s">
        <v>27</v>
      </c>
      <c r="D1199" s="1" t="s">
        <v>117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25">
      <c r="B1200" s="1">
        <v>1028</v>
      </c>
      <c r="C1200" s="1" t="s">
        <v>27</v>
      </c>
      <c r="D1200" s="1" t="s">
        <v>117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25">
      <c r="B1201" s="1">
        <v>1028</v>
      </c>
      <c r="C1201" s="1" t="s">
        <v>27</v>
      </c>
      <c r="D1201" s="1" t="s">
        <v>117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25">
      <c r="B1202" s="1">
        <v>1028</v>
      </c>
      <c r="C1202" s="1" t="s">
        <v>27</v>
      </c>
      <c r="D1202" s="1" t="s">
        <v>117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25">
      <c r="B1203" s="1">
        <v>1028</v>
      </c>
      <c r="C1203" s="1" t="s">
        <v>27</v>
      </c>
      <c r="D1203" s="1" t="s">
        <v>117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25">
      <c r="B1204" s="1">
        <v>1028</v>
      </c>
      <c r="C1204" s="1" t="s">
        <v>27</v>
      </c>
      <c r="D1204" s="1" t="s">
        <v>117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25">
      <c r="B1205" s="1">
        <v>1029</v>
      </c>
      <c r="C1205" s="1" t="s">
        <v>27</v>
      </c>
      <c r="D1205" s="1" t="s">
        <v>118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25">
      <c r="B1206" s="1">
        <v>1029</v>
      </c>
      <c r="C1206" s="1" t="s">
        <v>27</v>
      </c>
      <c r="D1206" s="1" t="s">
        <v>118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25">
      <c r="B1207" s="1">
        <v>1029</v>
      </c>
      <c r="C1207" s="1" t="s">
        <v>27</v>
      </c>
      <c r="D1207" s="1" t="s">
        <v>118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25">
      <c r="B1208" s="1">
        <v>1029</v>
      </c>
      <c r="C1208" s="1" t="s">
        <v>27</v>
      </c>
      <c r="D1208" s="1" t="s">
        <v>118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25">
      <c r="B1209" s="1">
        <v>1029</v>
      </c>
      <c r="C1209" s="1" t="s">
        <v>27</v>
      </c>
      <c r="D1209" s="1" t="s">
        <v>118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25">
      <c r="B1210" s="1">
        <v>1029</v>
      </c>
      <c r="C1210" s="1" t="s">
        <v>27</v>
      </c>
      <c r="D1210" s="1" t="s">
        <v>118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25">
      <c r="B1211" s="1">
        <v>1029</v>
      </c>
      <c r="C1211" s="1" t="s">
        <v>27</v>
      </c>
      <c r="D1211" s="1" t="s">
        <v>118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25">
      <c r="B1212" s="1">
        <v>1030</v>
      </c>
      <c r="C1212" s="1" t="s">
        <v>27</v>
      </c>
      <c r="D1212" s="1" t="s">
        <v>119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25">
      <c r="B1213" s="1">
        <v>1030</v>
      </c>
      <c r="C1213" s="1" t="s">
        <v>27</v>
      </c>
      <c r="D1213" s="1" t="s">
        <v>119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25">
      <c r="B1214" s="1">
        <v>1030</v>
      </c>
      <c r="C1214" s="1" t="s">
        <v>27</v>
      </c>
      <c r="D1214" s="1" t="s">
        <v>119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25">
      <c r="B1215" s="1">
        <v>1030</v>
      </c>
      <c r="C1215" s="1" t="s">
        <v>27</v>
      </c>
      <c r="D1215" s="1" t="s">
        <v>119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25">
      <c r="B1216" s="1">
        <v>1030</v>
      </c>
      <c r="C1216" s="1" t="s">
        <v>27</v>
      </c>
      <c r="D1216" s="1" t="s">
        <v>119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25">
      <c r="B1217" s="1">
        <v>1030</v>
      </c>
      <c r="C1217" s="1" t="s">
        <v>27</v>
      </c>
      <c r="D1217" s="1" t="s">
        <v>119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25">
      <c r="B1218" s="1">
        <v>1030</v>
      </c>
      <c r="C1218" s="1" t="s">
        <v>27</v>
      </c>
      <c r="D1218" s="1" t="s">
        <v>119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25">
      <c r="B1219" s="1">
        <v>1031</v>
      </c>
      <c r="C1219" s="1" t="s">
        <v>27</v>
      </c>
      <c r="D1219" s="1" t="s">
        <v>120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25">
      <c r="B1220" s="1">
        <v>1031</v>
      </c>
      <c r="C1220" s="1" t="s">
        <v>27</v>
      </c>
      <c r="D1220" s="1" t="s">
        <v>120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25">
      <c r="B1221" s="1">
        <v>1031</v>
      </c>
      <c r="C1221" s="1" t="s">
        <v>27</v>
      </c>
      <c r="D1221" s="1" t="s">
        <v>120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25">
      <c r="B1222" s="1">
        <v>1031</v>
      </c>
      <c r="C1222" s="1" t="s">
        <v>27</v>
      </c>
      <c r="D1222" s="1" t="s">
        <v>120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25">
      <c r="B1223" s="1">
        <v>1031</v>
      </c>
      <c r="C1223" s="1" t="s">
        <v>27</v>
      </c>
      <c r="D1223" s="1" t="s">
        <v>120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25">
      <c r="B1224" s="1">
        <v>1031</v>
      </c>
      <c r="C1224" s="1" t="s">
        <v>27</v>
      </c>
      <c r="D1224" s="1" t="s">
        <v>120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25">
      <c r="B1225" s="1">
        <v>1031</v>
      </c>
      <c r="C1225" s="1" t="s">
        <v>27</v>
      </c>
      <c r="D1225" s="1" t="s">
        <v>120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25">
      <c r="B1226" s="1">
        <v>1032</v>
      </c>
      <c r="C1226" s="1" t="s">
        <v>27</v>
      </c>
      <c r="D1226" s="1" t="s">
        <v>121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25">
      <c r="B1227" s="1">
        <v>1032</v>
      </c>
      <c r="C1227" s="1" t="s">
        <v>27</v>
      </c>
      <c r="D1227" s="1" t="s">
        <v>121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25">
      <c r="B1228" s="1">
        <v>1032</v>
      </c>
      <c r="C1228" s="1" t="s">
        <v>27</v>
      </c>
      <c r="D1228" s="1" t="s">
        <v>121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25">
      <c r="B1229" s="1">
        <v>1032</v>
      </c>
      <c r="C1229" s="1" t="s">
        <v>27</v>
      </c>
      <c r="D1229" s="1" t="s">
        <v>121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25">
      <c r="B1230" s="1">
        <v>1032</v>
      </c>
      <c r="C1230" s="1" t="s">
        <v>27</v>
      </c>
      <c r="D1230" s="1" t="s">
        <v>121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25">
      <c r="B1231" s="1">
        <v>1032</v>
      </c>
      <c r="C1231" s="1" t="s">
        <v>27</v>
      </c>
      <c r="D1231" s="1" t="s">
        <v>121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25">
      <c r="B1232" s="1">
        <v>1032</v>
      </c>
      <c r="C1232" s="1" t="s">
        <v>27</v>
      </c>
      <c r="D1232" s="1" t="s">
        <v>121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25">
      <c r="B1233" s="1">
        <v>1033</v>
      </c>
      <c r="C1233" s="1" t="s">
        <v>27</v>
      </c>
      <c r="D1233" s="1" t="s">
        <v>122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25">
      <c r="B1234" s="1">
        <v>1033</v>
      </c>
      <c r="C1234" s="1" t="s">
        <v>27</v>
      </c>
      <c r="D1234" s="1" t="s">
        <v>122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25">
      <c r="B1235" s="1">
        <v>1033</v>
      </c>
      <c r="C1235" s="1" t="s">
        <v>27</v>
      </c>
      <c r="D1235" s="1" t="s">
        <v>122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25">
      <c r="B1236" s="1">
        <v>1033</v>
      </c>
      <c r="C1236" s="1" t="s">
        <v>27</v>
      </c>
      <c r="D1236" s="1" t="s">
        <v>122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25">
      <c r="B1237" s="1">
        <v>1033</v>
      </c>
      <c r="C1237" s="1" t="s">
        <v>27</v>
      </c>
      <c r="D1237" s="1" t="s">
        <v>122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25">
      <c r="B1238" s="1">
        <v>1033</v>
      </c>
      <c r="C1238" s="1" t="s">
        <v>27</v>
      </c>
      <c r="D1238" s="1" t="s">
        <v>122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25">
      <c r="B1239" s="1">
        <v>1033</v>
      </c>
      <c r="C1239" s="1" t="s">
        <v>27</v>
      </c>
      <c r="D1239" s="1" t="s">
        <v>122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25">
      <c r="B1240" s="1">
        <v>1034</v>
      </c>
      <c r="C1240" s="1" t="s">
        <v>27</v>
      </c>
      <c r="D1240" s="1" t="s">
        <v>123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25">
      <c r="B1241" s="1">
        <v>1034</v>
      </c>
      <c r="C1241" s="1" t="s">
        <v>27</v>
      </c>
      <c r="D1241" s="1" t="s">
        <v>123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25">
      <c r="B1242" s="1">
        <v>1034</v>
      </c>
      <c r="C1242" s="1" t="s">
        <v>27</v>
      </c>
      <c r="D1242" s="1" t="s">
        <v>123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25">
      <c r="B1243" s="1">
        <v>1034</v>
      </c>
      <c r="C1243" s="1" t="s">
        <v>27</v>
      </c>
      <c r="D1243" s="1" t="s">
        <v>123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25">
      <c r="B1244" s="1">
        <v>1034</v>
      </c>
      <c r="C1244" s="1" t="s">
        <v>27</v>
      </c>
      <c r="D1244" s="1" t="s">
        <v>123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25">
      <c r="B1245" s="1">
        <v>1034</v>
      </c>
      <c r="C1245" s="1" t="s">
        <v>27</v>
      </c>
      <c r="D1245" s="1" t="s">
        <v>123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25">
      <c r="B1246" s="1">
        <v>1034</v>
      </c>
      <c r="C1246" s="1" t="s">
        <v>27</v>
      </c>
      <c r="D1246" s="1" t="s">
        <v>123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25">
      <c r="B1247" s="1">
        <v>1035</v>
      </c>
      <c r="C1247" s="1" t="s">
        <v>27</v>
      </c>
      <c r="D1247" s="1" t="s">
        <v>124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25">
      <c r="B1248" s="1">
        <v>1035</v>
      </c>
      <c r="C1248" s="1" t="s">
        <v>27</v>
      </c>
      <c r="D1248" s="1" t="s">
        <v>124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25">
      <c r="B1249" s="1">
        <v>1035</v>
      </c>
      <c r="C1249" s="1" t="s">
        <v>27</v>
      </c>
      <c r="D1249" s="1" t="s">
        <v>124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25">
      <c r="B1250" s="1">
        <v>1035</v>
      </c>
      <c r="C1250" s="1" t="s">
        <v>27</v>
      </c>
      <c r="D1250" s="1" t="s">
        <v>124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25">
      <c r="B1251" s="1">
        <v>1035</v>
      </c>
      <c r="C1251" s="1" t="s">
        <v>27</v>
      </c>
      <c r="D1251" s="1" t="s">
        <v>124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25">
      <c r="B1252" s="1">
        <v>1035</v>
      </c>
      <c r="C1252" s="1" t="s">
        <v>27</v>
      </c>
      <c r="D1252" s="1" t="s">
        <v>124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25">
      <c r="B1253" s="1">
        <v>1035</v>
      </c>
      <c r="C1253" s="1" t="s">
        <v>27</v>
      </c>
      <c r="D1253" s="1" t="s">
        <v>124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25">
      <c r="B1254" s="1">
        <v>1036</v>
      </c>
      <c r="C1254" s="1" t="s">
        <v>27</v>
      </c>
      <c r="D1254" s="1" t="s">
        <v>125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25">
      <c r="B1255" s="1">
        <v>1036</v>
      </c>
      <c r="C1255" s="1" t="s">
        <v>27</v>
      </c>
      <c r="D1255" s="1" t="s">
        <v>125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25">
      <c r="B1256" s="1">
        <v>1036</v>
      </c>
      <c r="C1256" s="1" t="s">
        <v>27</v>
      </c>
      <c r="D1256" s="1" t="s">
        <v>125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25">
      <c r="B1257" s="1">
        <v>1036</v>
      </c>
      <c r="C1257" s="1" t="s">
        <v>27</v>
      </c>
      <c r="D1257" s="1" t="s">
        <v>125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25">
      <c r="B1258" s="1">
        <v>1036</v>
      </c>
      <c r="C1258" s="1" t="s">
        <v>27</v>
      </c>
      <c r="D1258" s="1" t="s">
        <v>125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25">
      <c r="B1259" s="1">
        <v>1036</v>
      </c>
      <c r="C1259" s="1" t="s">
        <v>27</v>
      </c>
      <c r="D1259" s="1" t="s">
        <v>125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25">
      <c r="B1260" s="1">
        <v>1036</v>
      </c>
      <c r="C1260" s="1" t="s">
        <v>27</v>
      </c>
      <c r="D1260" s="1" t="s">
        <v>125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25">
      <c r="B1261" s="1">
        <v>1037</v>
      </c>
      <c r="C1261" s="1" t="s">
        <v>27</v>
      </c>
      <c r="D1261" s="1" t="s">
        <v>126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25">
      <c r="B1262" s="1">
        <v>1037</v>
      </c>
      <c r="C1262" s="1" t="s">
        <v>27</v>
      </c>
      <c r="D1262" s="1" t="s">
        <v>126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25">
      <c r="B1263" s="1">
        <v>1037</v>
      </c>
      <c r="C1263" s="1" t="s">
        <v>27</v>
      </c>
      <c r="D1263" s="1" t="s">
        <v>126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25">
      <c r="B1264" s="1">
        <v>1037</v>
      </c>
      <c r="C1264" s="1" t="s">
        <v>27</v>
      </c>
      <c r="D1264" s="1" t="s">
        <v>126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25">
      <c r="B1265" s="1">
        <v>1037</v>
      </c>
      <c r="C1265" s="1" t="s">
        <v>27</v>
      </c>
      <c r="D1265" s="1" t="s">
        <v>126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25">
      <c r="B1266" s="1">
        <v>1037</v>
      </c>
      <c r="C1266" s="1" t="s">
        <v>27</v>
      </c>
      <c r="D1266" s="1" t="s">
        <v>126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25">
      <c r="B1267" s="1">
        <v>1037</v>
      </c>
      <c r="C1267" s="1" t="s">
        <v>27</v>
      </c>
      <c r="D1267" s="1" t="s">
        <v>126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>
    <outlinePr summaryBelow="0"/>
  </sheetPr>
  <dimension ref="A1:T144"/>
  <sheetViews>
    <sheetView tabSelected="1" zoomScale="85" zoomScaleNormal="85" workbookViewId="0">
      <selection activeCell="J3" sqref="J3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2" width="10.140625" customWidth="1"/>
    <col min="13" max="14" width="10.7109375" bestFit="1" customWidth="1"/>
    <col min="22" max="32" width="9.140625" customWidth="1"/>
  </cols>
  <sheetData>
    <row r="1" spans="1:7" x14ac:dyDescent="0.2">
      <c r="A1" s="4" t="s">
        <v>151</v>
      </c>
      <c r="F1" t="s">
        <v>152</v>
      </c>
      <c r="G1" t="str">
        <f>[1]!getUFVersion()</f>
        <v>7.7</v>
      </c>
    </row>
    <row r="2" spans="1:7" x14ac:dyDescent="0.2">
      <c r="A2" t="s">
        <v>150</v>
      </c>
    </row>
    <row r="6" spans="1:7" x14ac:dyDescent="0.2">
      <c r="A6" s="4" t="s">
        <v>127</v>
      </c>
    </row>
    <row r="7" spans="1:7" ht="18.75" outlineLevel="1" x14ac:dyDescent="0.35">
      <c r="B7" s="20" t="s">
        <v>163</v>
      </c>
      <c r="C7" s="5">
        <v>0.86</v>
      </c>
      <c r="D7" s="28"/>
      <c r="E7" s="24">
        <f>gamma_oil_*1000</f>
        <v>860</v>
      </c>
      <c r="F7" s="26" t="s">
        <v>172</v>
      </c>
    </row>
    <row r="8" spans="1:7" ht="18.75" outlineLevel="1" x14ac:dyDescent="0.35">
      <c r="B8" s="21" t="s">
        <v>164</v>
      </c>
      <c r="C8" s="5">
        <v>1</v>
      </c>
      <c r="D8" s="28"/>
      <c r="E8" s="24">
        <f>gamma_wat_*1000</f>
        <v>1000</v>
      </c>
      <c r="F8" s="26" t="s">
        <v>172</v>
      </c>
    </row>
    <row r="9" spans="1:7" ht="18.75" outlineLevel="1" x14ac:dyDescent="0.35">
      <c r="B9" s="21" t="s">
        <v>165</v>
      </c>
      <c r="C9" s="5">
        <v>0.8</v>
      </c>
      <c r="D9" s="28"/>
      <c r="E9" s="24">
        <f>gamma_gas_*1.22</f>
        <v>0.97599999999999998</v>
      </c>
      <c r="F9" s="26" t="s">
        <v>172</v>
      </c>
    </row>
    <row r="10" spans="1:7" ht="18.75" outlineLevel="1" x14ac:dyDescent="0.35">
      <c r="B10" s="22" t="s">
        <v>166</v>
      </c>
      <c r="C10" s="5">
        <v>80</v>
      </c>
      <c r="D10" s="21" t="s">
        <v>175</v>
      </c>
      <c r="E10" s="25">
        <f>Rsb_/gamma_oil_</f>
        <v>93.023255813953483</v>
      </c>
      <c r="F10" s="26" t="s">
        <v>173</v>
      </c>
    </row>
    <row r="11" spans="1:7" ht="18.75" outlineLevel="1" x14ac:dyDescent="0.35">
      <c r="B11" s="22" t="s">
        <v>167</v>
      </c>
      <c r="C11" s="5">
        <v>80</v>
      </c>
      <c r="D11" s="21" t="s">
        <v>175</v>
      </c>
      <c r="E11" s="25">
        <f>Rsb_/gamma_oil_</f>
        <v>93.023255813953483</v>
      </c>
      <c r="F11" s="26" t="s">
        <v>173</v>
      </c>
    </row>
    <row r="12" spans="1:7" ht="18" outlineLevel="1" x14ac:dyDescent="0.35">
      <c r="B12" s="21" t="s">
        <v>168</v>
      </c>
      <c r="C12" s="5">
        <v>120</v>
      </c>
      <c r="D12" s="28" t="s">
        <v>133</v>
      </c>
      <c r="E12" s="25">
        <f>Pb_*1.01325</f>
        <v>121.59</v>
      </c>
      <c r="F12" s="27" t="s">
        <v>134</v>
      </c>
    </row>
    <row r="13" spans="1:7" ht="18" outlineLevel="1" x14ac:dyDescent="0.35">
      <c r="B13" s="21" t="s">
        <v>169</v>
      </c>
      <c r="C13" s="5">
        <v>100</v>
      </c>
      <c r="D13" s="28" t="s">
        <v>129</v>
      </c>
      <c r="E13" s="25">
        <f>Tres_*9/5+32</f>
        <v>212</v>
      </c>
      <c r="F13" s="27" t="s">
        <v>135</v>
      </c>
    </row>
    <row r="14" spans="1:7" ht="18" outlineLevel="1" x14ac:dyDescent="0.35">
      <c r="B14" s="22" t="s">
        <v>170</v>
      </c>
      <c r="C14" s="5">
        <v>1.2</v>
      </c>
      <c r="D14" s="29" t="s">
        <v>128</v>
      </c>
    </row>
    <row r="15" spans="1:7" ht="18" outlineLevel="1" x14ac:dyDescent="0.35">
      <c r="B15" s="23" t="s">
        <v>171</v>
      </c>
      <c r="C15" s="5">
        <v>1</v>
      </c>
      <c r="D15" s="28" t="s">
        <v>132</v>
      </c>
    </row>
    <row r="16" spans="1:7" x14ac:dyDescent="0.2">
      <c r="A16" s="4" t="s">
        <v>138</v>
      </c>
      <c r="C16" s="19"/>
    </row>
    <row r="17" spans="1:20" ht="15.75" x14ac:dyDescent="0.3">
      <c r="B17" s="23" t="s">
        <v>174</v>
      </c>
      <c r="C17" s="5">
        <v>20</v>
      </c>
      <c r="D17" s="28" t="s">
        <v>130</v>
      </c>
    </row>
    <row r="18" spans="1:20" x14ac:dyDescent="0.2">
      <c r="B18" s="30" t="s">
        <v>148</v>
      </c>
      <c r="C18" s="5">
        <v>30</v>
      </c>
      <c r="D18" s="28" t="s">
        <v>129</v>
      </c>
    </row>
    <row r="19" spans="1:20" x14ac:dyDescent="0.2">
      <c r="A19" s="4" t="s">
        <v>144</v>
      </c>
      <c r="C19" s="6"/>
      <c r="D19" s="6"/>
    </row>
    <row r="20" spans="1:20" x14ac:dyDescent="0.2">
      <c r="B20" s="31" t="s">
        <v>146</v>
      </c>
      <c r="C20" s="5">
        <v>70</v>
      </c>
      <c r="D20" s="28" t="s">
        <v>145</v>
      </c>
    </row>
    <row r="21" spans="1:20" x14ac:dyDescent="0.2">
      <c r="B21" s="30" t="s">
        <v>147</v>
      </c>
      <c r="C21" s="5">
        <v>10</v>
      </c>
      <c r="D21" s="28" t="s">
        <v>145</v>
      </c>
    </row>
    <row r="22" spans="1:20" x14ac:dyDescent="0.2">
      <c r="B22" s="15"/>
    </row>
    <row r="23" spans="1:20" x14ac:dyDescent="0.2">
      <c r="B23" s="31" t="s">
        <v>153</v>
      </c>
      <c r="C23" s="43" t="str">
        <f>[1]!PVT_encode_string(gamma_gas_,gamma_oil_,gamma_wat_,Rsb_,Rp_,Pb_,Tres_,Bob_,muob_)</f>
        <v>gamma_gas:0,800;gamma_oil:0,860;gamma_wat:1,000;rsb_m3m3:80,000;rp_m3m3:80,000;pb_atma:120,000;tres_C:100,000;bob_m3m3:1,200;muob_cP:1,000;PVTcorr:0;ksep_fr:0,000;pksep_atma:-1,000;tksep_C:-1,000;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1:20" x14ac:dyDescent="0.2">
      <c r="B24" s="15"/>
    </row>
    <row r="25" spans="1:20" x14ac:dyDescent="0.2">
      <c r="A25" t="s">
        <v>142</v>
      </c>
    </row>
    <row r="27" spans="1:20" x14ac:dyDescent="0.2">
      <c r="B27" s="31" t="s">
        <v>136</v>
      </c>
      <c r="C27" s="5">
        <v>10</v>
      </c>
      <c r="D27" s="28" t="s">
        <v>154</v>
      </c>
    </row>
    <row r="28" spans="1:20" x14ac:dyDescent="0.2">
      <c r="B28" s="31" t="s">
        <v>155</v>
      </c>
      <c r="C28" s="5">
        <v>26</v>
      </c>
      <c r="D28" s="28" t="s">
        <v>156</v>
      </c>
    </row>
    <row r="29" spans="1:20" x14ac:dyDescent="0.2">
      <c r="B29" s="40" t="s">
        <v>157</v>
      </c>
      <c r="C29" s="34">
        <f t="array" ref="C29:G30">[1]!MF_p_choke_atma(Qliq_,fw_,d_choke,Pbuf_,1,d_pipe,T_choke,,PVTstr_)</f>
        <v>25.990478515625</v>
      </c>
      <c r="D29" s="34">
        <v>26</v>
      </c>
      <c r="E29" s="34">
        <v>25.990478515625</v>
      </c>
      <c r="F29" s="34">
        <v>30</v>
      </c>
      <c r="G29" s="34">
        <v>0</v>
      </c>
      <c r="I29" s="37" t="s">
        <v>160</v>
      </c>
      <c r="J29" s="38"/>
      <c r="K29" s="18">
        <f t="array" ref="K29:M30">[1]!MF_dp_choke_atm(Qliq_,fw_,d_choke,Pbuf_,1,d_pipe,T_choke,,PVTstr_)</f>
        <v>9.521484375E-3</v>
      </c>
      <c r="L29" s="18">
        <v>30</v>
      </c>
      <c r="M29" s="18">
        <v>0</v>
      </c>
    </row>
    <row r="30" spans="1:20" x14ac:dyDescent="0.2">
      <c r="C30" s="34" t="str">
        <v>Pout, atma</v>
      </c>
      <c r="D30" s="34" t="str">
        <v>p_intake_atma</v>
      </c>
      <c r="E30" s="34" t="str">
        <v>p_out_atma</v>
      </c>
      <c r="F30" s="34" t="str">
        <v>Tchoke_C</v>
      </c>
      <c r="G30" s="34" t="str">
        <v>cfChoke_fr</v>
      </c>
      <c r="K30" s="18" t="str">
        <v>dP_atm</v>
      </c>
      <c r="L30" s="18" t="str">
        <v>Tchoke_C</v>
      </c>
      <c r="M30" s="18" t="str">
        <v>cfChoke</v>
      </c>
    </row>
    <row r="32" spans="1:20" x14ac:dyDescent="0.2">
      <c r="B32" s="31" t="s">
        <v>158</v>
      </c>
      <c r="C32" s="32">
        <v>1</v>
      </c>
      <c r="D32" s="33" t="s">
        <v>156</v>
      </c>
    </row>
    <row r="33" spans="2:14" x14ac:dyDescent="0.2">
      <c r="B33" s="40" t="s">
        <v>159</v>
      </c>
      <c r="C33" s="34">
        <f t="array" ref="C33:G34">[1]!MF_p_choke_atma(Qliq_,fw_,d_choke,Plin_,0,d_pipe,T_choke,,PVTstr_)</f>
        <v>1.830078125</v>
      </c>
      <c r="D33" s="34">
        <v>1.830078125</v>
      </c>
      <c r="E33" s="34">
        <v>1</v>
      </c>
      <c r="F33" s="34">
        <v>30</v>
      </c>
      <c r="G33" s="34">
        <v>0</v>
      </c>
      <c r="I33" s="36" t="s">
        <v>160</v>
      </c>
      <c r="J33" s="36"/>
      <c r="K33" s="18">
        <f t="array" ref="K33:M34">[1]!MF_dp_choke_atm(Qliq_,fw_,d_choke,Plin_,0,d_pipe,T_choke,,PVTstr_)</f>
        <v>0.830078125</v>
      </c>
      <c r="L33" s="18">
        <v>30</v>
      </c>
      <c r="M33" s="18">
        <v>0</v>
      </c>
    </row>
    <row r="34" spans="2:14" x14ac:dyDescent="0.2">
      <c r="C34" s="34" t="str">
        <v>Pin, atma</v>
      </c>
      <c r="D34" s="34" t="str">
        <v>p_intake_atma</v>
      </c>
      <c r="E34" s="34" t="str">
        <v>p_out_atma</v>
      </c>
      <c r="F34" s="34" t="str">
        <v>Tchoke_C</v>
      </c>
      <c r="G34" s="34" t="str">
        <v>cfChoke_fr</v>
      </c>
      <c r="K34" s="35" t="str">
        <v>dP_atm</v>
      </c>
      <c r="L34" s="35" t="str">
        <v>Tchoke_C</v>
      </c>
      <c r="M34" s="35" t="str">
        <v>cfChoke</v>
      </c>
    </row>
    <row r="35" spans="2:14" outlineLevel="1" x14ac:dyDescent="0.2"/>
    <row r="36" spans="2:14" outlineLevel="1" x14ac:dyDescent="0.2">
      <c r="B36" t="s">
        <v>161</v>
      </c>
    </row>
    <row r="37" spans="2:14" outlineLevel="1" x14ac:dyDescent="0.2">
      <c r="C37" s="18">
        <f t="array" ref="C37:G38">[1]!MF_cf_choke_fr(Qliq_,fw_,d_choke,Pbuf_,Plin_,d_pipe,T_choke,PVTstr_)</f>
        <v>0.9805013093644972</v>
      </c>
      <c r="D37" s="39">
        <v>26</v>
      </c>
      <c r="E37" s="39">
        <v>1</v>
      </c>
      <c r="F37" s="39">
        <v>30</v>
      </c>
      <c r="G37" s="18">
        <v>0.9805013093644972</v>
      </c>
    </row>
    <row r="38" spans="2:14" outlineLevel="1" x14ac:dyDescent="0.2">
      <c r="C38" s="39" t="str">
        <v>cor fact</v>
      </c>
      <c r="D38" s="39" t="str">
        <v>p_intake_atma</v>
      </c>
      <c r="E38" s="39" t="str">
        <v>p_out_atma</v>
      </c>
      <c r="F38" s="39" t="str">
        <v>Tchoke_C</v>
      </c>
      <c r="G38" s="39" t="str">
        <v>cfChoke_fr</v>
      </c>
    </row>
    <row r="39" spans="2:14" outlineLevel="1" x14ac:dyDescent="0.2"/>
    <row r="40" spans="2:14" outlineLevel="1" x14ac:dyDescent="0.2">
      <c r="B40" t="s">
        <v>162</v>
      </c>
    </row>
    <row r="41" spans="2:14" outlineLevel="1" x14ac:dyDescent="0.2">
      <c r="C41" s="35">
        <f t="array" ref="C41:G42">[1]!MF_qliq_choke_sm3day(fw_,d_choke,Pbuf_,Plin_,d_pipe,T_choke,C37,PVTstr_)</f>
        <v>9.9999999999999716</v>
      </c>
      <c r="D41" s="35">
        <v>26</v>
      </c>
      <c r="E41" s="35">
        <v>1</v>
      </c>
      <c r="F41" s="35">
        <v>30</v>
      </c>
      <c r="G41" s="18">
        <v>0.9805013093644972</v>
      </c>
    </row>
    <row r="42" spans="2:14" outlineLevel="1" x14ac:dyDescent="0.2">
      <c r="C42" s="35" t="str">
        <v>Qliq</v>
      </c>
      <c r="D42" s="35" t="str">
        <v>p_intake_atma</v>
      </c>
      <c r="E42" s="35" t="str">
        <v>p_out_atma</v>
      </c>
      <c r="F42" s="35" t="str">
        <v>Tchoke_C</v>
      </c>
      <c r="G42" s="35" t="str">
        <v>cfChoke</v>
      </c>
    </row>
    <row r="43" spans="2:14" outlineLevel="1" x14ac:dyDescent="0.2"/>
    <row r="44" spans="2:14" outlineLevel="1" x14ac:dyDescent="0.2"/>
    <row r="45" spans="2:14" outlineLevel="1" x14ac:dyDescent="0.2"/>
    <row r="46" spans="2:14" outlineLevel="1" x14ac:dyDescent="0.2">
      <c r="C46" t="s">
        <v>143</v>
      </c>
    </row>
    <row r="47" spans="2:14" outlineLevel="1" x14ac:dyDescent="0.2">
      <c r="J47" s="6"/>
      <c r="K47" s="6"/>
      <c r="L47" s="6"/>
    </row>
    <row r="48" spans="2:14" outlineLevel="1" x14ac:dyDescent="0.2">
      <c r="C48" s="36" t="s">
        <v>136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spans="2:15" outlineLevel="1" x14ac:dyDescent="0.2">
      <c r="B49" s="28" t="s">
        <v>149</v>
      </c>
      <c r="C49" s="5">
        <v>0</v>
      </c>
      <c r="D49" s="5">
        <v>1</v>
      </c>
      <c r="E49" s="41">
        <v>10</v>
      </c>
      <c r="F49" s="5">
        <v>20</v>
      </c>
      <c r="G49" s="42">
        <v>30</v>
      </c>
      <c r="H49" s="5">
        <v>40</v>
      </c>
      <c r="I49" s="5">
        <v>50</v>
      </c>
      <c r="J49" s="5">
        <v>100</v>
      </c>
      <c r="K49" s="5">
        <v>150</v>
      </c>
      <c r="L49" s="5">
        <v>200</v>
      </c>
      <c r="M49" s="5">
        <v>300</v>
      </c>
      <c r="N49" s="5">
        <v>400</v>
      </c>
    </row>
    <row r="50" spans="2:15" outlineLevel="1" x14ac:dyDescent="0.2">
      <c r="B50" s="5">
        <v>1</v>
      </c>
      <c r="C50" s="18">
        <f>[1]!MF_p_choke_atma(C$49,fw_,d_choke,$B50,0,d_pipe,T_choke,0,PVTstr_)</f>
        <v>1</v>
      </c>
      <c r="D50" s="18">
        <f>[1]!MF_p_choke_atma(D$49,fw_,d_choke,$B50,0,d_pipe,T_choke,0,PVTstr_)</f>
        <v>1.007080078125</v>
      </c>
      <c r="E50" s="18">
        <f>[1]!MF_p_choke_atma(E$49,fw_,d_choke,$B50,0,d_pipe,T_choke,0,PVTstr_)</f>
        <v>1.830078125</v>
      </c>
      <c r="F50" s="18">
        <f>[1]!MF_p_choke_atma(F$49,fw_,d_choke,$B50,0,d_pipe,T_choke,0,PVTstr_)</f>
        <v>3.125</v>
      </c>
      <c r="G50" s="18">
        <f>[1]!MF_p_choke_atma(G$49,fw_,d_choke,$B50,0,d_pipe,T_choke,0,PVTstr_)</f>
        <v>4.02734375</v>
      </c>
      <c r="H50" s="18">
        <f>[1]!MF_p_choke_atma(H$49,fw_,d_choke,$B50,0,d_pipe,T_choke,0,PVTstr_)</f>
        <v>4.66015625</v>
      </c>
      <c r="I50" s="18">
        <f>[1]!MF_p_choke_atma(I$49,fw_,d_choke,$B50,0,d_pipe,T_choke,0,PVTstr_)</f>
        <v>5.109375</v>
      </c>
      <c r="J50" s="18">
        <f>[1]!MF_p_choke_atma(J$49,fw_,d_choke,$B50,0,d_pipe,T_choke,0,PVTstr_)</f>
        <v>6.080078125</v>
      </c>
      <c r="K50" s="18">
        <f>[1]!MF_p_choke_atma(K$49,fw_,d_choke,$B50,0,d_pipe,T_choke,0,PVTstr_)</f>
        <v>6.337890625</v>
      </c>
      <c r="L50" s="18">
        <f>[1]!MF_p_choke_atma(L$49,fw_,d_choke,$B50,0,d_pipe,T_choke,0,PVTstr_)</f>
        <v>6.4008108973503113</v>
      </c>
      <c r="M50" s="18">
        <f>[1]!MF_p_choke_atma(M$49,fw_,d_choke,$B50,0,d_pipe,T_choke,0,PVTstr_)</f>
        <v>9.6875</v>
      </c>
      <c r="N50" s="18">
        <f>[1]!MF_p_choke_atma(N$49,fw_,d_choke,$B50,0,d_pipe,T_choke,0,PVTstr_)</f>
        <v>16.3125</v>
      </c>
      <c r="O50" s="6"/>
    </row>
    <row r="51" spans="2:15" outlineLevel="1" x14ac:dyDescent="0.2">
      <c r="B51" s="5">
        <v>10</v>
      </c>
      <c r="C51" s="18">
        <f>[1]!MF_p_choke_atma(C$49,fw_,d_choke,$B51,0,d_pipe,T_choke,0,PVTstr_)</f>
        <v>10</v>
      </c>
      <c r="D51" s="18">
        <f>[1]!MF_p_choke_atma(D$49,fw_,d_choke,$B51,0,d_pipe,T_choke,0,PVTstr_)</f>
        <v>10.000096261501312</v>
      </c>
      <c r="E51" s="18">
        <f>[1]!MF_p_choke_atma(E$49,fw_,d_choke,$B51,0,d_pipe,T_choke,0,PVTstr_)</f>
        <v>10.009651184082031</v>
      </c>
      <c r="F51" s="18">
        <f>[1]!MF_p_choke_atma(F$49,fw_,d_choke,$B51,0,d_pipe,T_choke,0,PVTstr_)</f>
        <v>10.038604736328125</v>
      </c>
      <c r="G51" s="18">
        <f>[1]!MF_p_choke_atma(G$49,fw_,d_choke,$B51,0,d_pipe,T_choke,0,PVTstr_)</f>
        <v>10.086669921875</v>
      </c>
      <c r="H51" s="18">
        <f>[1]!MF_p_choke_atma(H$49,fw_,d_choke,$B51,0,d_pipe,T_choke,0,PVTstr_)</f>
        <v>10.15380859375</v>
      </c>
      <c r="I51" s="18">
        <f>[1]!MF_p_choke_atma(I$49,fw_,d_choke,$B51,0,d_pipe,T_choke,0,PVTstr_)</f>
        <v>10.240478515625</v>
      </c>
      <c r="J51" s="18">
        <f>[1]!MF_p_choke_atma(J$49,fw_,d_choke,$B51,0,d_pipe,T_choke,0,PVTstr_)</f>
        <v>10.9619140625</v>
      </c>
      <c r="K51" s="18">
        <f>[1]!MF_p_choke_atma(K$49,fw_,d_choke,$B51,0,d_pipe,T_choke,0,PVTstr_)</f>
        <v>12.158203125</v>
      </c>
      <c r="L51" s="18">
        <f>[1]!MF_p_choke_atma(L$49,fw_,d_choke,$B51,0,d_pipe,T_choke,0,PVTstr_)</f>
        <v>13.828125</v>
      </c>
      <c r="M51" s="18">
        <f>[1]!MF_p_choke_atma(M$49,fw_,d_choke,$B51,0,d_pipe,T_choke,0,PVTstr_)</f>
        <v>18.59375</v>
      </c>
      <c r="N51" s="18">
        <f>[1]!MF_p_choke_atma(N$49,fw_,d_choke,$B51,0,d_pipe,T_choke,0,PVTstr_)</f>
        <v>25.234375</v>
      </c>
      <c r="O51" s="6"/>
    </row>
    <row r="52" spans="2:15" outlineLevel="1" x14ac:dyDescent="0.2">
      <c r="B52" s="5">
        <v>20</v>
      </c>
      <c r="C52" s="18">
        <f>[1]!MF_p_choke_atma(C$49,fw_,d_choke,$B52,0,d_pipe,T_choke,0,PVTstr_)</f>
        <v>20</v>
      </c>
      <c r="D52" s="18">
        <f>[1]!MF_p_choke_atma(D$49,fw_,d_choke,$B52,0,d_pipe,T_choke,0,PVTstr_)</f>
        <v>20.000095367431641</v>
      </c>
      <c r="E52" s="18">
        <f>[1]!MF_p_choke_atma(E$49,fw_,d_choke,$B52,0,d_pipe,T_choke,0,PVTstr_)</f>
        <v>20.009536743164063</v>
      </c>
      <c r="F52" s="18">
        <f>[1]!MF_p_choke_atma(F$49,fw_,d_choke,$B52,0,d_pipe,T_choke,0,PVTstr_)</f>
        <v>20.03814697265625</v>
      </c>
      <c r="G52" s="18">
        <f>[1]!MF_p_choke_atma(G$49,fw_,d_choke,$B52,0,d_pipe,T_choke,0,PVTstr_)</f>
        <v>20.08575439453125</v>
      </c>
      <c r="H52" s="18">
        <f>[1]!MF_p_choke_atma(H$49,fw_,d_choke,$B52,0,d_pipe,T_choke,0,PVTstr_)</f>
        <v>20.152587890625</v>
      </c>
      <c r="I52" s="18">
        <f>[1]!MF_p_choke_atma(I$49,fw_,d_choke,$B52,0,d_pipe,T_choke,0,PVTstr_)</f>
        <v>20.238037109375</v>
      </c>
      <c r="J52" s="18">
        <f>[1]!MF_p_choke_atma(J$49,fw_,d_choke,$B52,0,d_pipe,T_choke,0,PVTstr_)</f>
        <v>20.9521484375</v>
      </c>
      <c r="K52" s="18">
        <f>[1]!MF_p_choke_atma(K$49,fw_,d_choke,$B52,0,d_pipe,T_choke,0,PVTstr_)</f>
        <v>22.138671875</v>
      </c>
      <c r="L52" s="18">
        <f>[1]!MF_p_choke_atma(L$49,fw_,d_choke,$B52,0,d_pipe,T_choke,0,PVTstr_)</f>
        <v>23.80859375</v>
      </c>
      <c r="M52" s="18">
        <f>[1]!MF_p_choke_atma(M$49,fw_,d_choke,$B52,0,d_pipe,T_choke,0,PVTstr_)</f>
        <v>28.5546875</v>
      </c>
      <c r="N52" s="18">
        <f>[1]!MF_p_choke_atma(N$49,fw_,d_choke,$B52,0,d_pipe,T_choke,0,PVTstr_)</f>
        <v>35.15625</v>
      </c>
      <c r="O52" s="6"/>
    </row>
    <row r="53" spans="2:15" outlineLevel="1" x14ac:dyDescent="0.2">
      <c r="B53" s="5">
        <v>30</v>
      </c>
      <c r="C53" s="18">
        <f>[1]!MF_p_choke_atma(C$49,fw_,d_choke,$B53,0,d_pipe,T_choke,0,PVTstr_)</f>
        <v>30</v>
      </c>
      <c r="D53" s="18">
        <f>[1]!MF_p_choke_atma(D$49,fw_,d_choke,$B53,0,d_pipe,T_choke,0,PVTstr_)</f>
        <v>30.000094771385193</v>
      </c>
      <c r="E53" s="18">
        <f>[1]!MF_p_choke_atma(E$49,fw_,d_choke,$B53,0,d_pipe,T_choke,0,PVTstr_)</f>
        <v>30.009498596191406</v>
      </c>
      <c r="F53" s="18">
        <f>[1]!MF_p_choke_atma(F$49,fw_,d_choke,$B53,0,d_pipe,T_choke,0,PVTstr_)</f>
        <v>30.037994384765625</v>
      </c>
      <c r="G53" s="18">
        <f>[1]!MF_p_choke_atma(G$49,fw_,d_choke,$B53,0,d_pipe,T_choke,0,PVTstr_)</f>
        <v>30.085601806640625</v>
      </c>
      <c r="H53" s="18">
        <f>[1]!MF_p_choke_atma(H$49,fw_,d_choke,$B53,0,d_pipe,T_choke,0,PVTstr_)</f>
        <v>30.1519775390625</v>
      </c>
      <c r="I53" s="18">
        <f>[1]!MF_p_choke_atma(I$49,fw_,d_choke,$B53,0,d_pipe,T_choke,0,PVTstr_)</f>
        <v>30.23712158203125</v>
      </c>
      <c r="J53" s="18">
        <f>[1]!MF_p_choke_atma(J$49,fw_,d_choke,$B53,0,d_pipe,T_choke,0,PVTstr_)</f>
        <v>30.948486328125</v>
      </c>
      <c r="K53" s="18">
        <f>[1]!MF_p_choke_atma(K$49,fw_,d_choke,$B53,0,d_pipe,T_choke,0,PVTstr_)</f>
        <v>32.138671875</v>
      </c>
      <c r="L53" s="18">
        <f>[1]!MF_p_choke_atma(L$49,fw_,d_choke,$B53,0,d_pipe,T_choke,0,PVTstr_)</f>
        <v>33.7939453125</v>
      </c>
      <c r="M53" s="18">
        <f>[1]!MF_p_choke_atma(M$49,fw_,d_choke,$B53,0,d_pipe,T_choke,0,PVTstr_)</f>
        <v>38.525390625</v>
      </c>
      <c r="N53" s="18">
        <f>[1]!MF_p_choke_atma(N$49,fw_,d_choke,$B53,0,d_pipe,T_choke,0,PVTstr_)</f>
        <v>45.17578125</v>
      </c>
      <c r="O53" s="6"/>
    </row>
    <row r="54" spans="2:15" outlineLevel="1" x14ac:dyDescent="0.2">
      <c r="B54" s="5">
        <v>40</v>
      </c>
      <c r="C54" s="18">
        <f>[1]!MF_p_choke_atma(C$49,fw_,d_choke,$B54,0,d_pipe,T_choke,0,PVTstr_)</f>
        <v>40</v>
      </c>
      <c r="D54" s="18">
        <f>[1]!MF_p_choke_atma(D$49,fw_,d_choke,$B54,0,d_pipe,T_choke,0,PVTstr_)</f>
        <v>40.000094771385193</v>
      </c>
      <c r="E54" s="18">
        <f>[1]!MF_p_choke_atma(E$49,fw_,d_choke,$B54,0,d_pipe,T_choke,0,PVTstr_)</f>
        <v>40.00946044921875</v>
      </c>
      <c r="F54" s="18">
        <f>[1]!MF_p_choke_atma(F$49,fw_,d_choke,$B54,0,d_pipe,T_choke,0,PVTstr_)</f>
        <v>40.037841796875</v>
      </c>
      <c r="G54" s="18">
        <f>[1]!MF_p_choke_atma(G$49,fw_,d_choke,$B54,0,d_pipe,T_choke,0,PVTstr_)</f>
        <v>40.08544921875</v>
      </c>
      <c r="H54" s="18">
        <f>[1]!MF_p_choke_atma(H$49,fw_,d_choke,$B54,0,d_pipe,T_choke,0,PVTstr_)</f>
        <v>40.1513671875</v>
      </c>
      <c r="I54" s="18">
        <f>[1]!MF_p_choke_atma(I$49,fw_,d_choke,$B54,0,d_pipe,T_choke,0,PVTstr_)</f>
        <v>40.23681640625</v>
      </c>
      <c r="J54" s="18">
        <f>[1]!MF_p_choke_atma(J$49,fw_,d_choke,$B54,0,d_pipe,T_choke,0,PVTstr_)</f>
        <v>40.947265625</v>
      </c>
      <c r="K54" s="18">
        <f>[1]!MF_p_choke_atma(K$49,fw_,d_choke,$B54,0,d_pipe,T_choke,0,PVTstr_)</f>
        <v>42.12890625</v>
      </c>
      <c r="L54" s="18">
        <f>[1]!MF_p_choke_atma(L$49,fw_,d_choke,$B54,0,d_pipe,T_choke,0,PVTstr_)</f>
        <v>43.7890625</v>
      </c>
      <c r="M54" s="18">
        <f>[1]!MF_p_choke_atma(M$49,fw_,d_choke,$B54,0,d_pipe,T_choke,0,PVTstr_)</f>
        <v>48.515625</v>
      </c>
      <c r="N54" s="18">
        <f>[1]!MF_p_choke_atma(N$49,fw_,d_choke,$B54,0,d_pipe,T_choke,0,PVTstr_)</f>
        <v>55.15625</v>
      </c>
      <c r="O54" s="6"/>
    </row>
    <row r="55" spans="2:15" outlineLevel="1" x14ac:dyDescent="0.2">
      <c r="B55" s="5">
        <v>50</v>
      </c>
      <c r="C55" s="18">
        <f>[1]!MF_p_choke_atma(C$49,fw_,d_choke,$B55,0,d_pipe,T_choke,0,PVTstr_)</f>
        <v>50</v>
      </c>
      <c r="D55" s="18">
        <f>[1]!MF_p_choke_atma(D$49,fw_,d_choke,$B55,0,d_pipe,T_choke,0,PVTstr_)</f>
        <v>50.000094622373581</v>
      </c>
      <c r="E55" s="18">
        <f>[1]!MF_p_choke_atma(E$49,fw_,d_choke,$B55,0,d_pipe,T_choke,0,PVTstr_)</f>
        <v>50.009465217590332</v>
      </c>
      <c r="F55" s="18">
        <f>[1]!MF_p_choke_atma(F$49,fw_,d_choke,$B55,0,d_pipe,T_choke,0,PVTstr_)</f>
        <v>50.037860870361328</v>
      </c>
      <c r="G55" s="18">
        <f>[1]!MF_p_choke_atma(G$49,fw_,d_choke,$B55,0,d_pipe,T_choke,0,PVTstr_)</f>
        <v>50.085067749023438</v>
      </c>
      <c r="H55" s="18">
        <f>[1]!MF_p_choke_atma(H$49,fw_,d_choke,$B55,0,d_pipe,T_choke,0,PVTstr_)</f>
        <v>50.151443481445313</v>
      </c>
      <c r="I55" s="18">
        <f>[1]!MF_p_choke_atma(I$49,fw_,d_choke,$B55,0,d_pipe,T_choke,0,PVTstr_)</f>
        <v>50.23651123046875</v>
      </c>
      <c r="J55" s="18">
        <f>[1]!MF_p_choke_atma(J$49,fw_,d_choke,$B55,0,d_pipe,T_choke,0,PVTstr_)</f>
        <v>50.946044921875</v>
      </c>
      <c r="K55" s="18">
        <f>[1]!MF_p_choke_atma(K$49,fw_,d_choke,$B55,0,d_pipe,T_choke,0,PVTstr_)</f>
        <v>52.130126953125</v>
      </c>
      <c r="L55" s="18">
        <f>[1]!MF_p_choke_atma(L$49,fw_,d_choke,$B55,0,d_pipe,T_choke,0,PVTstr_)</f>
        <v>53.7841796875</v>
      </c>
      <c r="M55" s="18">
        <f>[1]!MF_p_choke_atma(M$49,fw_,d_choke,$B55,0,d_pipe,T_choke,0,PVTstr_)</f>
        <v>58.5205078125</v>
      </c>
      <c r="N55" s="18">
        <f>[1]!MF_p_choke_atma(N$49,fw_,d_choke,$B55,0,d_pipe,T_choke,0,PVTstr_)</f>
        <v>65.13671875</v>
      </c>
    </row>
    <row r="56" spans="2:15" outlineLevel="1" x14ac:dyDescent="0.2">
      <c r="C56" s="6"/>
      <c r="D56" s="6"/>
      <c r="E56" s="13"/>
      <c r="F56" s="14"/>
      <c r="G56" s="14"/>
      <c r="I56" s="6"/>
    </row>
    <row r="57" spans="2:15" outlineLevel="1" x14ac:dyDescent="0.2">
      <c r="C57" s="6"/>
      <c r="D57" s="6"/>
      <c r="E57" s="13"/>
      <c r="F57" s="14"/>
      <c r="G57" s="14"/>
      <c r="I57" s="6"/>
    </row>
    <row r="58" spans="2:15" outlineLevel="1" x14ac:dyDescent="0.2">
      <c r="C58" s="6"/>
      <c r="D58" s="6"/>
      <c r="E58" s="13"/>
      <c r="F58" s="14"/>
      <c r="G58" s="14"/>
      <c r="I58" s="6"/>
    </row>
    <row r="59" spans="2:15" outlineLevel="1" x14ac:dyDescent="0.2">
      <c r="C59" s="6"/>
      <c r="D59" s="6"/>
      <c r="E59" s="13"/>
      <c r="F59" s="14"/>
      <c r="G59" s="14"/>
      <c r="I59" s="6"/>
    </row>
    <row r="60" spans="2:15" outlineLevel="1" x14ac:dyDescent="0.2">
      <c r="C60" s="6"/>
      <c r="D60" s="6"/>
      <c r="E60" s="13"/>
      <c r="F60" s="14"/>
      <c r="G60" s="14"/>
      <c r="I60" s="6"/>
    </row>
    <row r="61" spans="2:15" outlineLevel="1" x14ac:dyDescent="0.2">
      <c r="C61" s="6"/>
      <c r="D61" s="6"/>
      <c r="E61" s="13"/>
      <c r="F61" s="14"/>
      <c r="G61" s="14"/>
      <c r="I61" s="6"/>
    </row>
    <row r="62" spans="2:15" outlineLevel="1" x14ac:dyDescent="0.2">
      <c r="C62" s="6"/>
      <c r="D62" s="6"/>
      <c r="E62" s="13"/>
      <c r="F62" s="14"/>
      <c r="G62" s="14"/>
      <c r="I62" s="6"/>
    </row>
    <row r="63" spans="2:15" outlineLevel="1" x14ac:dyDescent="0.2">
      <c r="C63" s="6"/>
      <c r="D63" s="6"/>
      <c r="E63" s="13"/>
      <c r="F63" s="14"/>
      <c r="G63" s="14"/>
      <c r="I63" s="6"/>
    </row>
    <row r="64" spans="2:15" outlineLevel="1" x14ac:dyDescent="0.2">
      <c r="C64" s="6"/>
      <c r="D64" s="6"/>
      <c r="E64" s="13"/>
      <c r="F64" s="14"/>
      <c r="G64" s="14"/>
      <c r="I64" s="6"/>
    </row>
    <row r="65" spans="3:9" outlineLevel="1" x14ac:dyDescent="0.2">
      <c r="C65" s="6"/>
      <c r="D65" s="6"/>
      <c r="E65" s="13"/>
      <c r="F65" s="14"/>
      <c r="G65" s="14"/>
      <c r="I65" s="6"/>
    </row>
    <row r="66" spans="3:9" outlineLevel="1" x14ac:dyDescent="0.2">
      <c r="C66" s="6"/>
      <c r="D66" s="6"/>
      <c r="E66" s="13"/>
      <c r="F66" s="14"/>
      <c r="G66" s="14"/>
      <c r="I66" s="6"/>
    </row>
    <row r="67" spans="3:9" outlineLevel="1" x14ac:dyDescent="0.2">
      <c r="C67" s="6"/>
      <c r="D67" s="6"/>
      <c r="E67" s="13"/>
      <c r="F67" s="14"/>
      <c r="G67" s="14"/>
      <c r="I67" s="6"/>
    </row>
    <row r="68" spans="3:9" outlineLevel="1" x14ac:dyDescent="0.2">
      <c r="C68" s="6"/>
      <c r="D68" s="6"/>
      <c r="E68" s="13"/>
      <c r="F68" s="14"/>
      <c r="G68" s="14"/>
      <c r="I68" s="6"/>
    </row>
    <row r="69" spans="3:9" outlineLevel="1" x14ac:dyDescent="0.2">
      <c r="C69" s="6"/>
      <c r="D69" s="6"/>
      <c r="E69" s="13"/>
      <c r="F69" s="14"/>
      <c r="G69" s="14"/>
      <c r="I69" s="6"/>
    </row>
    <row r="70" spans="3:9" outlineLevel="1" x14ac:dyDescent="0.2">
      <c r="C70" s="6"/>
      <c r="D70" s="6"/>
      <c r="E70" s="13"/>
      <c r="F70" s="14"/>
      <c r="G70" s="14"/>
      <c r="I70" s="6"/>
    </row>
    <row r="71" spans="3:9" outlineLevel="1" x14ac:dyDescent="0.2">
      <c r="C71" s="6"/>
      <c r="D71" s="6"/>
      <c r="E71" s="13"/>
      <c r="F71" s="14"/>
      <c r="G71" s="14"/>
      <c r="I71" s="6"/>
    </row>
    <row r="72" spans="3:9" outlineLevel="1" x14ac:dyDescent="0.2">
      <c r="C72" s="6"/>
      <c r="D72" s="6"/>
      <c r="E72" s="13"/>
      <c r="F72" s="14"/>
      <c r="G72" s="14"/>
      <c r="I72" s="6"/>
    </row>
    <row r="73" spans="3:9" outlineLevel="1" x14ac:dyDescent="0.2">
      <c r="C73" s="6"/>
      <c r="D73" s="6"/>
      <c r="E73" s="13"/>
      <c r="F73" s="14"/>
      <c r="G73" s="14"/>
      <c r="I73" s="6"/>
    </row>
    <row r="74" spans="3:9" outlineLevel="1" x14ac:dyDescent="0.2">
      <c r="C74" s="6"/>
      <c r="D74" s="6"/>
      <c r="E74" s="13"/>
      <c r="F74" s="14"/>
      <c r="G74" s="14"/>
      <c r="I74" s="6"/>
    </row>
    <row r="75" spans="3:9" outlineLevel="1" x14ac:dyDescent="0.2"/>
    <row r="118" spans="3:8" ht="18.75" x14ac:dyDescent="0.35">
      <c r="C118" s="8" t="str">
        <f t="shared" ref="C118:D127" si="0">C48</f>
        <v>Дебит жидкости</v>
      </c>
      <c r="D118" s="8">
        <f t="shared" si="0"/>
        <v>0</v>
      </c>
      <c r="E118" s="10" t="s">
        <v>137</v>
      </c>
      <c r="F118" s="10" t="s">
        <v>139</v>
      </c>
      <c r="G118" s="10" t="s">
        <v>141</v>
      </c>
      <c r="H118" s="10" t="s">
        <v>140</v>
      </c>
    </row>
    <row r="119" spans="3:8" x14ac:dyDescent="0.2">
      <c r="C119" s="9">
        <f t="shared" si="0"/>
        <v>0</v>
      </c>
      <c r="D119" s="9">
        <f t="shared" si="0"/>
        <v>1</v>
      </c>
      <c r="E119" s="11" t="e">
        <f>[1]!MF_Mumix_cP(Q_,fw_,C119,D119)</f>
        <v>#VALUE!</v>
      </c>
      <c r="F119" s="12">
        <f>[1]!PVT_Mug_cP(C119,D119,gamma_gas_,gamma_oil_,gamma_wat_,Rsb_,Rp_,Pb_,Tres_,Bob_,muob_)</f>
        <v>-1</v>
      </c>
      <c r="G119" s="12">
        <f>[1]!PVT_Muo_cP(C119,D119,gamma_gas_,gamma_oil_,gamma_wat_,Rsb_,Rp_,Pb_,Tres_,Bob_,muob_)</f>
        <v>-1</v>
      </c>
      <c r="H119" s="12">
        <f>[1]!PVT_Muw_cP(C119,D119,gamma_gas_,gamma_oil_,gamma_wat_,Rsb_,Rp_,Pb_,Tres_,Bob_,muob_)</f>
        <v>-1</v>
      </c>
    </row>
    <row r="120" spans="3:8" x14ac:dyDescent="0.2">
      <c r="C120" s="9">
        <f t="shared" si="0"/>
        <v>1</v>
      </c>
      <c r="D120" s="9">
        <f t="shared" si="0"/>
        <v>1.007080078125</v>
      </c>
      <c r="E120" s="11" t="e">
        <f>[1]!MF_Mumix_cP(Q_,fw_,C120,D120)</f>
        <v>#VALUE!</v>
      </c>
      <c r="F120" s="12">
        <f>[1]!PVT_Mug_cP(C120,D120,gamma_gas_,gamma_oil_,gamma_wat_,Rsb_,Rp_,Pb_,Tres_,Bob_,muob_)</f>
        <v>9.3138085780433803E-3</v>
      </c>
      <c r="G120" s="12">
        <f>[1]!PVT_Muo_cP(C120,D120,gamma_gas_,gamma_oil_,gamma_wat_,Rsb_,Rp_,Pb_,Tres_,Bob_,muob_)</f>
        <v>67.34359266055715</v>
      </c>
      <c r="H120" s="12">
        <f>[1]!PVT_Muw_cP(C120,D120,gamma_gas_,gamma_oil_,gamma_wat_,Rsb_,Rp_,Pb_,Tres_,Bob_,muob_)</f>
        <v>2.1588879588388181</v>
      </c>
    </row>
    <row r="121" spans="3:8" x14ac:dyDescent="0.2">
      <c r="C121" s="9">
        <f t="shared" si="0"/>
        <v>10</v>
      </c>
      <c r="D121" s="9">
        <f t="shared" si="0"/>
        <v>10.000096261501312</v>
      </c>
      <c r="E121" s="11" t="e">
        <f>[1]!MF_Mumix_cP(Q_,fw_,C121,D121)</f>
        <v>#VALUE!</v>
      </c>
      <c r="F121" s="12">
        <f>[1]!PVT_Mug_cP(C121,D121,gamma_gas_,gamma_oil_,gamma_wat_,Rsb_,Rp_,Pb_,Tres_,Bob_,muob_)</f>
        <v>9.8525701735495304E-3</v>
      </c>
      <c r="G121" s="12">
        <f>[1]!PVT_Muo_cP(C121,D121,gamma_gas_,gamma_oil_,gamma_wat_,Rsb_,Rp_,Pb_,Tres_,Bob_,muob_)</f>
        <v>11.966536434172925</v>
      </c>
      <c r="H121" s="12">
        <f>[1]!PVT_Muw_cP(C121,D121,gamma_gas_,gamma_oil_,gamma_wat_,Rsb_,Rp_,Pb_,Tres_,Bob_,muob_)</f>
        <v>1.392466337755798</v>
      </c>
    </row>
    <row r="122" spans="3:8" x14ac:dyDescent="0.2">
      <c r="C122" s="9">
        <f t="shared" si="0"/>
        <v>20</v>
      </c>
      <c r="D122" s="9">
        <f t="shared" si="0"/>
        <v>20.000095367431641</v>
      </c>
      <c r="E122" s="11" t="e">
        <f>[1]!MF_Mumix_cP(Q_,fw_,C122,D122)</f>
        <v>#VALUE!</v>
      </c>
      <c r="F122" s="12">
        <f>[1]!PVT_Mug_cP(C122,D122,gamma_gas_,gamma_oil_,gamma_wat_,Rsb_,Rp_,Pb_,Tres_,Bob_,muob_)</f>
        <v>1.049052224859452E-2</v>
      </c>
      <c r="G122" s="12">
        <f>[1]!PVT_Muo_cP(C122,D122,gamma_gas_,gamma_oil_,gamma_wat_,Rsb_,Rp_,Pb_,Tres_,Bob_,muob_)</f>
        <v>4.7923774312822536</v>
      </c>
      <c r="H122" s="12">
        <f>[1]!PVT_Muw_cP(C122,D122,gamma_gas_,gamma_oil_,gamma_wat_,Rsb_,Rp_,Pb_,Tres_,Bob_,muob_)</f>
        <v>0.98982176925148546</v>
      </c>
    </row>
    <row r="123" spans="3:8" x14ac:dyDescent="0.2">
      <c r="C123" s="9">
        <f t="shared" si="0"/>
        <v>30</v>
      </c>
      <c r="D123" s="9">
        <f t="shared" si="0"/>
        <v>30.000094771385193</v>
      </c>
      <c r="E123" s="11" t="e">
        <f>[1]!MF_Mumix_cP(Q_,fw_,C123,D123)</f>
        <v>#VALUE!</v>
      </c>
      <c r="F123" s="12">
        <f>[1]!PVT_Mug_cP(C123,D123,gamma_gas_,gamma_oil_,gamma_wat_,Rsb_,Rp_,Pb_,Tres_,Bob_,muob_)</f>
        <v>1.1140845648506925E-2</v>
      </c>
      <c r="G123" s="12">
        <f>[1]!PVT_Muo_cP(C123,D123,gamma_gas_,gamma_oil_,gamma_wat_,Rsb_,Rp_,Pb_,Tres_,Bob_,muob_)</f>
        <v>2.9130530447945029</v>
      </c>
      <c r="H123" s="12">
        <f>[1]!PVT_Muw_cP(C123,D123,gamma_gas_,gamma_oil_,gamma_wat_,Rsb_,Rp_,Pb_,Tres_,Bob_,muob_)</f>
        <v>0.76436315051226766</v>
      </c>
    </row>
    <row r="124" spans="3:8" x14ac:dyDescent="0.2">
      <c r="C124" s="9">
        <f t="shared" si="0"/>
        <v>40</v>
      </c>
      <c r="D124" s="9">
        <f t="shared" si="0"/>
        <v>40.000094771385193</v>
      </c>
      <c r="E124" s="11" t="e">
        <f>[1]!MF_Mumix_cP(Q_,fw_,C124,D124)</f>
        <v>#VALUE!</v>
      </c>
      <c r="F124" s="12">
        <f>[1]!PVT_Mug_cP(C124,D124,gamma_gas_,gamma_oil_,gamma_wat_,Rsb_,Rp_,Pb_,Tres_,Bob_,muob_)</f>
        <v>1.1791680787511354E-2</v>
      </c>
      <c r="G124" s="12">
        <f>[1]!PVT_Muo_cP(C124,D124,gamma_gas_,gamma_oil_,gamma_wat_,Rsb_,Rp_,Pb_,Tres_,Bob_,muob_)</f>
        <v>2.1436310580270486</v>
      </c>
      <c r="H124" s="12">
        <f>[1]!PVT_Muw_cP(C124,D124,gamma_gas_,gamma_oil_,gamma_wat_,Rsb_,Rp_,Pb_,Tres_,Bob_,muob_)</f>
        <v>0.62108124620077165</v>
      </c>
    </row>
    <row r="125" spans="3:8" x14ac:dyDescent="0.2">
      <c r="C125" s="9">
        <f t="shared" si="0"/>
        <v>50</v>
      </c>
      <c r="D125" s="9">
        <f t="shared" si="0"/>
        <v>50.000094622373581</v>
      </c>
      <c r="E125" s="11" t="e">
        <f>[1]!MF_Mumix_cP(Q_,fw_,C125,D125)</f>
        <v>#VALUE!</v>
      </c>
      <c r="F125" s="12">
        <f>[1]!PVT_Mug_cP(C125,D125,gamma_gas_,gamma_oil_,gamma_wat_,Rsb_,Rp_,Pb_,Tres_,Bob_,muob_)</f>
        <v>1.243551917902643E-2</v>
      </c>
      <c r="G125" s="12">
        <f>[1]!PVT_Muo_cP(C125,D125,gamma_gas_,gamma_oil_,gamma_wat_,Rsb_,Rp_,Pb_,Tres_,Bob_,muob_)</f>
        <v>1.74634046079774</v>
      </c>
      <c r="H125" s="12">
        <f>[1]!PVT_Muw_cP(C125,D125,gamma_gas_,gamma_oil_,gamma_wat_,Rsb_,Rp_,Pb_,Tres_,Bob_,muob_)</f>
        <v>0.52237116800407701</v>
      </c>
    </row>
    <row r="126" spans="3:8" x14ac:dyDescent="0.2">
      <c r="C126" s="9">
        <f t="shared" si="0"/>
        <v>0</v>
      </c>
      <c r="D126" s="9">
        <f t="shared" si="0"/>
        <v>0</v>
      </c>
      <c r="E126" s="11" t="e">
        <f>[1]!MF_Mumix_cP(Q_,fw_,C126,D126)</f>
        <v>#VALUE!</v>
      </c>
      <c r="F126" s="12">
        <f>[1]!PVT_Mug_cP(C126,D126,gamma_gas_,gamma_oil_,gamma_wat_,Rsb_,Rp_,Pb_,Tres_,Bob_,muob_)</f>
        <v>-1</v>
      </c>
      <c r="G126" s="12">
        <f>[1]!PVT_Muo_cP(C126,D126,gamma_gas_,gamma_oil_,gamma_wat_,Rsb_,Rp_,Pb_,Tres_,Bob_,muob_)</f>
        <v>-1</v>
      </c>
      <c r="H126" s="12">
        <f>[1]!PVT_Muw_cP(C126,D126,gamma_gas_,gamma_oil_,gamma_wat_,Rsb_,Rp_,Pb_,Tres_,Bob_,muob_)</f>
        <v>-1</v>
      </c>
    </row>
    <row r="127" spans="3:8" x14ac:dyDescent="0.2">
      <c r="C127" s="9">
        <f t="shared" si="0"/>
        <v>0</v>
      </c>
      <c r="D127" s="9">
        <f t="shared" si="0"/>
        <v>0</v>
      </c>
      <c r="E127" s="11" t="e">
        <f>[1]!MF_Mumix_cP(Q_,fw_,C127,D127)</f>
        <v>#VALUE!</v>
      </c>
      <c r="F127" s="12">
        <f>[1]!PVT_Mug_cP(C127,D127,gamma_gas_,gamma_oil_,gamma_wat_,Rsb_,Rp_,Pb_,Tres_,Bob_,muob_)</f>
        <v>-1</v>
      </c>
      <c r="G127" s="12">
        <f>[1]!PVT_Muo_cP(C127,D127,gamma_gas_,gamma_oil_,gamma_wat_,Rsb_,Rp_,Pb_,Tres_,Bob_,muob_)</f>
        <v>-1</v>
      </c>
      <c r="H127" s="12">
        <f>[1]!PVT_Muw_cP(C127,D127,gamma_gas_,gamma_oil_,gamma_wat_,Rsb_,Rp_,Pb_,Tres_,Bob_,muob_)</f>
        <v>-1</v>
      </c>
    </row>
    <row r="128" spans="3:8" x14ac:dyDescent="0.2">
      <c r="C128" s="9">
        <f t="shared" ref="C128:D137" si="1">C58</f>
        <v>0</v>
      </c>
      <c r="D128" s="9">
        <f t="shared" si="1"/>
        <v>0</v>
      </c>
      <c r="E128" s="11" t="e">
        <f>[1]!MF_Mumix_cP(Q_,fw_,C128,D128)</f>
        <v>#VALUE!</v>
      </c>
      <c r="F128" s="12">
        <f>[1]!PVT_Mug_cP(C128,D128,gamma_gas_,gamma_oil_,gamma_wat_,Rsb_,Rp_,Pb_,Tres_,Bob_,muob_)</f>
        <v>-1</v>
      </c>
      <c r="G128" s="12">
        <f>[1]!PVT_Muo_cP(C128,D128,gamma_gas_,gamma_oil_,gamma_wat_,Rsb_,Rp_,Pb_,Tres_,Bob_,muob_)</f>
        <v>-1</v>
      </c>
      <c r="H128" s="12">
        <f>[1]!PVT_Muw_cP(C128,D128,gamma_gas_,gamma_oil_,gamma_wat_,Rsb_,Rp_,Pb_,Tres_,Bob_,muob_)</f>
        <v>-1</v>
      </c>
    </row>
    <row r="129" spans="3:11" x14ac:dyDescent="0.2">
      <c r="C129" s="9">
        <f t="shared" si="1"/>
        <v>0</v>
      </c>
      <c r="D129" s="9">
        <f t="shared" si="1"/>
        <v>0</v>
      </c>
      <c r="E129" s="11" t="e">
        <f>[1]!MF_Mumix_cP(Q_,fw_,C129,D129)</f>
        <v>#VALUE!</v>
      </c>
      <c r="F129" s="12">
        <f>[1]!PVT_Mug_cP(C129,D129,gamma_gas_,gamma_oil_,gamma_wat_,Rsb_,Rp_,Pb_,Tres_,Bob_,muob_)</f>
        <v>-1</v>
      </c>
      <c r="G129" s="12">
        <f>[1]!PVT_Muo_cP(C129,D129,gamma_gas_,gamma_oil_,gamma_wat_,Rsb_,Rp_,Pb_,Tres_,Bob_,muob_)</f>
        <v>-1</v>
      </c>
      <c r="H129" s="12">
        <f>[1]!PVT_Muw_cP(C129,D129,gamma_gas_,gamma_oil_,gamma_wat_,Rsb_,Rp_,Pb_,Tres_,Bob_,muob_)</f>
        <v>-1</v>
      </c>
    </row>
    <row r="130" spans="3:11" x14ac:dyDescent="0.2">
      <c r="C130" s="9">
        <f t="shared" si="1"/>
        <v>0</v>
      </c>
      <c r="D130" s="9">
        <f t="shared" si="1"/>
        <v>0</v>
      </c>
      <c r="E130" s="11" t="e">
        <f>[1]!MF_Mumix_cP(Q_,fw_,C130,D130)</f>
        <v>#VALUE!</v>
      </c>
      <c r="F130" s="12">
        <f>[1]!PVT_Mug_cP(C130,D130,gamma_gas_,gamma_oil_,gamma_wat_,Rsb_,Rp_,Pb_,Tres_,Bob_,muob_)</f>
        <v>-1</v>
      </c>
      <c r="G130" s="12">
        <f>[1]!PVT_Muo_cP(C130,D130,gamma_gas_,gamma_oil_,gamma_wat_,Rsb_,Rp_,Pb_,Tres_,Bob_,muob_)</f>
        <v>-1</v>
      </c>
      <c r="H130" s="12">
        <f>[1]!PVT_Muw_cP(C130,D130,gamma_gas_,gamma_oil_,gamma_wat_,Rsb_,Rp_,Pb_,Tres_,Bob_,muob_)</f>
        <v>-1</v>
      </c>
    </row>
    <row r="131" spans="3:11" x14ac:dyDescent="0.2">
      <c r="C131" s="9">
        <f t="shared" si="1"/>
        <v>0</v>
      </c>
      <c r="D131" s="9">
        <f t="shared" si="1"/>
        <v>0</v>
      </c>
      <c r="E131" s="11" t="e">
        <f>[1]!MF_Mumix_cP(Q_,fw_,C131,D131)</f>
        <v>#VALUE!</v>
      </c>
      <c r="F131" s="12">
        <f>[1]!PVT_Mug_cP(C131,D131,gamma_gas_,gamma_oil_,gamma_wat_,Rsb_,Rp_,Pb_,Tres_,Bob_,muob_)</f>
        <v>-1</v>
      </c>
      <c r="G131" s="12">
        <f>[1]!PVT_Muo_cP(C131,D131,gamma_gas_,gamma_oil_,gamma_wat_,Rsb_,Rp_,Pb_,Tres_,Bob_,muob_)</f>
        <v>-1</v>
      </c>
      <c r="H131" s="12">
        <f>[1]!PVT_Muw_cP(C131,D131,gamma_gas_,gamma_oil_,gamma_wat_,Rsb_,Rp_,Pb_,Tres_,Bob_,muob_)</f>
        <v>-1</v>
      </c>
    </row>
    <row r="132" spans="3:11" x14ac:dyDescent="0.2">
      <c r="C132" s="9">
        <f t="shared" si="1"/>
        <v>0</v>
      </c>
      <c r="D132" s="9">
        <f t="shared" si="1"/>
        <v>0</v>
      </c>
      <c r="E132" s="11" t="e">
        <f>[1]!MF_Mumix_cP(Q_,fw_,C132,D132)</f>
        <v>#VALUE!</v>
      </c>
      <c r="F132" s="12">
        <f>[1]!PVT_Mug_cP(C132,D132,gamma_gas_,gamma_oil_,gamma_wat_,Rsb_,Rp_,Pb_,Tres_,Bob_,muob_)</f>
        <v>-1</v>
      </c>
      <c r="G132" s="12">
        <f>[1]!PVT_Muo_cP(C132,D132,gamma_gas_,gamma_oil_,gamma_wat_,Rsb_,Rp_,Pb_,Tres_,Bob_,muob_)</f>
        <v>-1</v>
      </c>
      <c r="H132" s="12">
        <f>[1]!PVT_Muw_cP(C132,D132,gamma_gas_,gamma_oil_,gamma_wat_,Rsb_,Rp_,Pb_,Tres_,Bob_,muob_)</f>
        <v>-1</v>
      </c>
    </row>
    <row r="133" spans="3:11" x14ac:dyDescent="0.2">
      <c r="C133" s="9">
        <f t="shared" si="1"/>
        <v>0</v>
      </c>
      <c r="D133" s="9">
        <f t="shared" si="1"/>
        <v>0</v>
      </c>
      <c r="E133" s="11" t="e">
        <f>[1]!MF_Mumix_cP(Q_,fw_,C133,D133)</f>
        <v>#VALUE!</v>
      </c>
      <c r="F133" s="12">
        <f>[1]!PVT_Mug_cP(C133,D133,gamma_gas_,gamma_oil_,gamma_wat_,Rsb_,Rp_,Pb_,Tres_,Bob_,muob_)</f>
        <v>-1</v>
      </c>
      <c r="G133" s="12">
        <f>[1]!PVT_Muo_cP(C133,D133,gamma_gas_,gamma_oil_,gamma_wat_,Rsb_,Rp_,Pb_,Tres_,Bob_,muob_)</f>
        <v>-1</v>
      </c>
      <c r="H133" s="12">
        <f>[1]!PVT_Muw_cP(C133,D133,gamma_gas_,gamma_oil_,gamma_wat_,Rsb_,Rp_,Pb_,Tres_,Bob_,muob_)</f>
        <v>-1</v>
      </c>
      <c r="K133" t="s">
        <v>131</v>
      </c>
    </row>
    <row r="134" spans="3:11" x14ac:dyDescent="0.2">
      <c r="C134" s="9">
        <f t="shared" si="1"/>
        <v>0</v>
      </c>
      <c r="D134" s="9">
        <f t="shared" si="1"/>
        <v>0</v>
      </c>
      <c r="E134" s="11" t="e">
        <f>[1]!MF_Mumix_cP(Q_,fw_,C134,D134)</f>
        <v>#VALUE!</v>
      </c>
      <c r="F134" s="12">
        <f>[1]!PVT_Mug_cP(C134,D134,gamma_gas_,gamma_oil_,gamma_wat_,Rsb_,Rp_,Pb_,Tres_,Bob_,muob_)</f>
        <v>-1</v>
      </c>
      <c r="G134" s="12">
        <f>[1]!PVT_Muo_cP(C134,D134,gamma_gas_,gamma_oil_,gamma_wat_,Rsb_,Rp_,Pb_,Tres_,Bob_,muob_)</f>
        <v>-1</v>
      </c>
      <c r="H134" s="12">
        <f>[1]!PVT_Muw_cP(C134,D134,gamma_gas_,gamma_oil_,gamma_wat_,Rsb_,Rp_,Pb_,Tres_,Bob_,muob_)</f>
        <v>-1</v>
      </c>
    </row>
    <row r="135" spans="3:11" x14ac:dyDescent="0.2">
      <c r="C135" s="9">
        <f t="shared" si="1"/>
        <v>0</v>
      </c>
      <c r="D135" s="9">
        <f t="shared" si="1"/>
        <v>0</v>
      </c>
      <c r="E135" s="11" t="e">
        <f>[1]!MF_Mumix_cP(Q_,fw_,C135,D135)</f>
        <v>#VALUE!</v>
      </c>
      <c r="F135" s="12">
        <f>[1]!PVT_Mug_cP(C135,D135,gamma_gas_,gamma_oil_,gamma_wat_,Rsb_,Rp_,Pb_,Tres_,Bob_,muob_)</f>
        <v>-1</v>
      </c>
      <c r="G135" s="12">
        <f>[1]!PVT_Muo_cP(C135,D135,gamma_gas_,gamma_oil_,gamma_wat_,Rsb_,Rp_,Pb_,Tres_,Bob_,muob_)</f>
        <v>-1</v>
      </c>
      <c r="H135" s="12">
        <f>[1]!PVT_Muw_cP(C135,D135,gamma_gas_,gamma_oil_,gamma_wat_,Rsb_,Rp_,Pb_,Tres_,Bob_,muob_)</f>
        <v>-1</v>
      </c>
    </row>
    <row r="136" spans="3:11" x14ac:dyDescent="0.2">
      <c r="C136" s="9">
        <f t="shared" si="1"/>
        <v>0</v>
      </c>
      <c r="D136" s="9">
        <f t="shared" si="1"/>
        <v>0</v>
      </c>
      <c r="E136" s="11" t="e">
        <f>[1]!MF_Mumix_cP(Q_,fw_,C136,D136)</f>
        <v>#VALUE!</v>
      </c>
      <c r="F136" s="12">
        <f>[1]!PVT_Mug_cP(C136,D136,gamma_gas_,gamma_oil_,gamma_wat_,Rsb_,Rp_,Pb_,Tres_,Bob_,muob_)</f>
        <v>-1</v>
      </c>
      <c r="G136" s="12">
        <f>[1]!PVT_Muo_cP(C136,D136,gamma_gas_,gamma_oil_,gamma_wat_,Rsb_,Rp_,Pb_,Tres_,Bob_,muob_)</f>
        <v>-1</v>
      </c>
      <c r="H136" s="12">
        <f>[1]!PVT_Muw_cP(C136,D136,gamma_gas_,gamma_oil_,gamma_wat_,Rsb_,Rp_,Pb_,Tres_,Bob_,muob_)</f>
        <v>-1</v>
      </c>
    </row>
    <row r="137" spans="3:11" x14ac:dyDescent="0.2">
      <c r="C137" s="9">
        <f t="shared" si="1"/>
        <v>0</v>
      </c>
      <c r="D137" s="9">
        <f t="shared" si="1"/>
        <v>0</v>
      </c>
      <c r="E137" s="11" t="e">
        <f>[1]!MF_Mumix_cP(Q_,fw_,C137,D137)</f>
        <v>#VALUE!</v>
      </c>
      <c r="F137" s="12">
        <f>[1]!PVT_Mug_cP(C137,D137,gamma_gas_,gamma_oil_,gamma_wat_,Rsb_,Rp_,Pb_,Tres_,Bob_,muob_)</f>
        <v>-1</v>
      </c>
      <c r="G137" s="12">
        <f>[1]!PVT_Muo_cP(C137,D137,gamma_gas_,gamma_oil_,gamma_wat_,Rsb_,Rp_,Pb_,Tres_,Bob_,muob_)</f>
        <v>-1</v>
      </c>
      <c r="H137" s="12">
        <f>[1]!PVT_Muw_cP(C137,D137,gamma_gas_,gamma_oil_,gamma_wat_,Rsb_,Rp_,Pb_,Tres_,Bob_,muob_)</f>
        <v>-1</v>
      </c>
    </row>
    <row r="138" spans="3:11" x14ac:dyDescent="0.2">
      <c r="C138" s="9">
        <f t="shared" ref="C138:D144" si="2">C68</f>
        <v>0</v>
      </c>
      <c r="D138" s="9">
        <f t="shared" si="2"/>
        <v>0</v>
      </c>
      <c r="E138" s="11" t="e">
        <f>[1]!MF_Mumix_cP(Q_,fw_,C138,D138)</f>
        <v>#VALUE!</v>
      </c>
      <c r="F138" s="12">
        <f>[1]!PVT_Mug_cP(C138,D138,gamma_gas_,gamma_oil_,gamma_wat_,Rsb_,Rp_,Pb_,Tres_,Bob_,muob_)</f>
        <v>-1</v>
      </c>
      <c r="G138" s="12">
        <f>[1]!PVT_Muo_cP(C138,D138,gamma_gas_,gamma_oil_,gamma_wat_,Rsb_,Rp_,Pb_,Tres_,Bob_,muob_)</f>
        <v>-1</v>
      </c>
      <c r="H138" s="12">
        <f>[1]!PVT_Muw_cP(C138,D138,gamma_gas_,gamma_oil_,gamma_wat_,Rsb_,Rp_,Pb_,Tres_,Bob_,muob_)</f>
        <v>-1</v>
      </c>
    </row>
    <row r="139" spans="3:11" x14ac:dyDescent="0.2">
      <c r="C139" s="9">
        <f t="shared" si="2"/>
        <v>0</v>
      </c>
      <c r="D139" s="9">
        <f t="shared" si="2"/>
        <v>0</v>
      </c>
      <c r="E139" s="11" t="e">
        <f>[1]!MF_Mumix_cP(Q_,fw_,C139,D139)</f>
        <v>#VALUE!</v>
      </c>
      <c r="F139" s="12">
        <f>[1]!PVT_Mug_cP(C139,D139,gamma_gas_,gamma_oil_,gamma_wat_,Rsb_,Rp_,Pb_,Tres_,Bob_,muob_)</f>
        <v>-1</v>
      </c>
      <c r="G139" s="12">
        <f>[1]!PVT_Muo_cP(C139,D139,gamma_gas_,gamma_oil_,gamma_wat_,Rsb_,Rp_,Pb_,Tres_,Bob_,muob_)</f>
        <v>-1</v>
      </c>
      <c r="H139" s="12">
        <f>[1]!PVT_Muw_cP(C139,D139,gamma_gas_,gamma_oil_,gamma_wat_,Rsb_,Rp_,Pb_,Tres_,Bob_,muob_)</f>
        <v>-1</v>
      </c>
    </row>
    <row r="140" spans="3:11" x14ac:dyDescent="0.2">
      <c r="C140" s="9">
        <f t="shared" si="2"/>
        <v>0</v>
      </c>
      <c r="D140" s="9">
        <f t="shared" si="2"/>
        <v>0</v>
      </c>
      <c r="E140" s="11" t="e">
        <f>[1]!MF_Mumix_cP(Q_,fw_,C140,D140)</f>
        <v>#VALUE!</v>
      </c>
      <c r="F140" s="12">
        <f>[1]!PVT_Mug_cP(C140,D140,gamma_gas_,gamma_oil_,gamma_wat_,Rsb_,Rp_,Pb_,Tres_,Bob_,muob_)</f>
        <v>-1</v>
      </c>
      <c r="G140" s="12">
        <f>[1]!PVT_Muo_cP(C140,D140,gamma_gas_,gamma_oil_,gamma_wat_,Rsb_,Rp_,Pb_,Tres_,Bob_,muob_)</f>
        <v>-1</v>
      </c>
      <c r="H140" s="12">
        <f>[1]!PVT_Muw_cP(C140,D140,gamma_gas_,gamma_oil_,gamma_wat_,Rsb_,Rp_,Pb_,Tres_,Bob_,muob_)</f>
        <v>-1</v>
      </c>
    </row>
    <row r="141" spans="3:11" x14ac:dyDescent="0.2">
      <c r="C141" s="9">
        <f t="shared" si="2"/>
        <v>0</v>
      </c>
      <c r="D141" s="9">
        <f t="shared" si="2"/>
        <v>0</v>
      </c>
      <c r="E141" s="11" t="e">
        <f>[1]!MF_Mumix_cP(Q_,fw_,C141,D141)</f>
        <v>#VALUE!</v>
      </c>
      <c r="F141" s="12">
        <f>[1]!PVT_Mug_cP(C141,D141,gamma_gas_,gamma_oil_,gamma_wat_,Rsb_,Rp_,Pb_,Tres_,Bob_,muob_)</f>
        <v>-1</v>
      </c>
      <c r="G141" s="12">
        <f>[1]!PVT_Muo_cP(C141,D141,gamma_gas_,gamma_oil_,gamma_wat_,Rsb_,Rp_,Pb_,Tres_,Bob_,muob_)</f>
        <v>-1</v>
      </c>
      <c r="H141" s="12">
        <f>[1]!PVT_Muw_cP(C141,D141,gamma_gas_,gamma_oil_,gamma_wat_,Rsb_,Rp_,Pb_,Tres_,Bob_,muob_)</f>
        <v>-1</v>
      </c>
    </row>
    <row r="142" spans="3:11" x14ac:dyDescent="0.2">
      <c r="C142" s="9">
        <f t="shared" si="2"/>
        <v>0</v>
      </c>
      <c r="D142" s="9">
        <f t="shared" si="2"/>
        <v>0</v>
      </c>
      <c r="E142" s="11" t="e">
        <f>[1]!MF_Mumix_cP(Q_,fw_,C142,D142)</f>
        <v>#VALUE!</v>
      </c>
      <c r="F142" s="12">
        <f>[1]!PVT_Mug_cP(C142,D142,gamma_gas_,gamma_oil_,gamma_wat_,Rsb_,Rp_,Pb_,Tres_,Bob_,muob_)</f>
        <v>-1</v>
      </c>
      <c r="G142" s="12">
        <f>[1]!PVT_Muo_cP(C142,D142,gamma_gas_,gamma_oil_,gamma_wat_,Rsb_,Rp_,Pb_,Tres_,Bob_,muob_)</f>
        <v>-1</v>
      </c>
      <c r="H142" s="12">
        <f>[1]!PVT_Muw_cP(C142,D142,gamma_gas_,gamma_oil_,gamma_wat_,Rsb_,Rp_,Pb_,Tres_,Bob_,muob_)</f>
        <v>-1</v>
      </c>
    </row>
    <row r="143" spans="3:11" x14ac:dyDescent="0.2">
      <c r="C143" s="9">
        <f t="shared" si="2"/>
        <v>0</v>
      </c>
      <c r="D143" s="9">
        <f t="shared" si="2"/>
        <v>0</v>
      </c>
      <c r="E143" s="11" t="e">
        <f>[1]!MF_Mumix_cP(Q_,fw_,C143,D143)</f>
        <v>#VALUE!</v>
      </c>
      <c r="F143" s="12">
        <f>[1]!PVT_Mug_cP(C143,D143,gamma_gas_,gamma_oil_,gamma_wat_,Rsb_,Rp_,Pb_,Tres_,Bob_,muob_)</f>
        <v>-1</v>
      </c>
      <c r="G143" s="12">
        <f>[1]!PVT_Muo_cP(C143,D143,gamma_gas_,gamma_oil_,gamma_wat_,Rsb_,Rp_,Pb_,Tres_,Bob_,muob_)</f>
        <v>-1</v>
      </c>
      <c r="H143" s="12">
        <f>[1]!PVT_Muw_cP(C143,D143,gamma_gas_,gamma_oil_,gamma_wat_,Rsb_,Rp_,Pb_,Tres_,Bob_,muob_)</f>
        <v>-1</v>
      </c>
    </row>
    <row r="144" spans="3:11" x14ac:dyDescent="0.2">
      <c r="C144" s="9">
        <f t="shared" si="2"/>
        <v>0</v>
      </c>
      <c r="D144" s="9">
        <f t="shared" si="2"/>
        <v>0</v>
      </c>
      <c r="E144" s="11" t="e">
        <f>[1]!MF_Mumix_cP(Q_,fw_,C144,D144)</f>
        <v>#VALUE!</v>
      </c>
      <c r="F144" s="12">
        <f>[1]!PVT_Mug_cP(C144,D144,gamma_gas_,gamma_oil_,gamma_wat_,Rsb_,Rp_,Pb_,Tres_,Bob_,muob_)</f>
        <v>-1</v>
      </c>
      <c r="G144" s="12">
        <f>[1]!PVT_Muo_cP(C144,D144,gamma_gas_,gamma_oil_,gamma_wat_,Rsb_,Rp_,Pb_,Tres_,Bob_,muob_)</f>
        <v>-1</v>
      </c>
      <c r="H144" s="12">
        <f>[1]!PVT_Muw_cP(C144,D144,gamma_gas_,gamma_oil_,gamma_wat_,Rsb_,Rp_,Pb_,Tres_,Bob_,muob_)</f>
        <v>-1</v>
      </c>
      <c r="K144" s="7"/>
    </row>
  </sheetData>
  <mergeCells count="3">
    <mergeCell ref="C48:N48"/>
    <mergeCell ref="I33:J33"/>
    <mergeCell ref="I29:J29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18</vt:i4>
      </vt:variant>
    </vt:vector>
  </HeadingPairs>
  <TitlesOfParts>
    <vt:vector size="20" baseType="lpstr">
      <vt:lpstr>База насосов</vt:lpstr>
      <vt:lpstr>Упражнение MF 1 </vt:lpstr>
      <vt:lpstr>'Упражнение MF 1 '!Bob_</vt:lpstr>
      <vt:lpstr>d_choke</vt:lpstr>
      <vt:lpstr>d_pipe</vt:lpstr>
      <vt:lpstr>'Упражнение MF 1 '!fw_</vt:lpstr>
      <vt:lpstr>'Упражнение MF 1 '!gamma_gas_</vt:lpstr>
      <vt:lpstr>'Упражнение MF 1 '!gamma_oil_</vt:lpstr>
      <vt:lpstr>'Упражнение MF 1 '!gamma_wat_</vt:lpstr>
      <vt:lpstr>'Упражнение MF 1 '!muob_</vt:lpstr>
      <vt:lpstr>'Упражнение MF 1 '!Pb_</vt:lpstr>
      <vt:lpstr>Pbuf_</vt:lpstr>
      <vt:lpstr>Plin_</vt:lpstr>
      <vt:lpstr>PVTstr_</vt:lpstr>
      <vt:lpstr>Qliq_</vt:lpstr>
      <vt:lpstr>'Упражнение MF 1 '!Rp_</vt:lpstr>
      <vt:lpstr>'Упражнение MF 1 '!Rsb_</vt:lpstr>
      <vt:lpstr>T_choke</vt:lpstr>
      <vt:lpstr>T_upchoke</vt:lpstr>
      <vt:lpstr>'Упражнение 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2019-06-15T14:45:08Z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