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Copie de 224" sheetId="2" r:id="rId5"/>
  </sheets>
  <definedNames/>
  <calcPr/>
</workbook>
</file>

<file path=xl/sharedStrings.xml><?xml version="1.0" encoding="utf-8"?>
<sst xmlns="http://schemas.openxmlformats.org/spreadsheetml/2006/main" count="130" uniqueCount="80">
  <si>
    <t>nom</t>
  </si>
  <si>
    <t>prenom</t>
  </si>
  <si>
    <t xml:space="preserve">langage </t>
  </si>
  <si>
    <t>FAC</t>
  </si>
  <si>
    <t>tel</t>
  </si>
  <si>
    <t>pfe</t>
  </si>
  <si>
    <t>liens</t>
  </si>
  <si>
    <t>Abacha</t>
  </si>
  <si>
    <t>Ala Eddine Salah</t>
  </si>
  <si>
    <t>Python</t>
  </si>
  <si>
    <t>USTHB</t>
  </si>
  <si>
    <t>gestion medicale</t>
  </si>
  <si>
    <t>koudid</t>
  </si>
  <si>
    <t>azzedin</t>
  </si>
  <si>
    <t>javascript</t>
  </si>
  <si>
    <t>gestion des pfe a distance</t>
  </si>
  <si>
    <t xml:space="preserve">Bensemmane  </t>
  </si>
  <si>
    <t>Riad Yacine</t>
  </si>
  <si>
    <t>Digital soil mapping using ML algorithms</t>
  </si>
  <si>
    <t>Abdelhamid</t>
  </si>
  <si>
    <t>Zakaria</t>
  </si>
  <si>
    <t>Abdelaidoum</t>
  </si>
  <si>
    <t>Moncef</t>
  </si>
  <si>
    <t>Python(Django)+Front-end</t>
  </si>
  <si>
    <t>ALGER1</t>
  </si>
  <si>
    <t>Systeme de reporting</t>
  </si>
  <si>
    <t>brahimi</t>
  </si>
  <si>
    <t>akram</t>
  </si>
  <si>
    <t>JAVA,PYTHON,C</t>
  </si>
  <si>
    <t xml:space="preserve">aireche </t>
  </si>
  <si>
    <t>elounes</t>
  </si>
  <si>
    <t xml:space="preserve">PYTHON,SQL </t>
  </si>
  <si>
    <t xml:space="preserve">USTHB </t>
  </si>
  <si>
    <t xml:space="preserve">FEUILLE  DE  POINTAGE </t>
  </si>
  <si>
    <t xml:space="preserve">A N N E E </t>
  </si>
  <si>
    <t xml:space="preserve">Matricule </t>
  </si>
  <si>
    <t>Nom :</t>
  </si>
  <si>
    <t>BLAL</t>
  </si>
  <si>
    <t>Date Recrut.</t>
  </si>
  <si>
    <t>Prenom</t>
  </si>
  <si>
    <t>Mustapha</t>
  </si>
  <si>
    <t xml:space="preserve">Fonction </t>
  </si>
  <si>
    <t>Operateur produit</t>
  </si>
  <si>
    <t>Date Detach.</t>
  </si>
  <si>
    <t>Affect. Origine :</t>
  </si>
  <si>
    <t>Adresse :</t>
  </si>
  <si>
    <t>Sit. Fam.</t>
  </si>
  <si>
    <t>Nbrs Enfants :</t>
  </si>
  <si>
    <t xml:space="preserve">Mois </t>
  </si>
  <si>
    <t>T</t>
  </si>
  <si>
    <t>R</t>
  </si>
  <si>
    <t>I</t>
  </si>
  <si>
    <t>M</t>
  </si>
  <si>
    <t>A</t>
  </si>
  <si>
    <t>C</t>
  </si>
  <si>
    <t>Cr</t>
  </si>
  <si>
    <t>Observ.</t>
  </si>
  <si>
    <t>Janvier</t>
  </si>
  <si>
    <t>t</t>
  </si>
  <si>
    <t>r</t>
  </si>
  <si>
    <t>Fevrier</t>
  </si>
  <si>
    <t>Mars</t>
  </si>
  <si>
    <t xml:space="preserve">Avril </t>
  </si>
  <si>
    <t>Mai</t>
  </si>
  <si>
    <t>Juin</t>
  </si>
  <si>
    <t>Juillet</t>
  </si>
  <si>
    <t>Aout</t>
  </si>
  <si>
    <t>Septembre</t>
  </si>
  <si>
    <t>Octobre</t>
  </si>
  <si>
    <t>Novembre</t>
  </si>
  <si>
    <t xml:space="preserve">Decembre </t>
  </si>
  <si>
    <t>Indemnité Route :</t>
  </si>
  <si>
    <t>Dates</t>
  </si>
  <si>
    <t xml:space="preserve">O B S E R V A T I O N S </t>
  </si>
  <si>
    <t>Kilometrage :</t>
  </si>
  <si>
    <t xml:space="preserve">  PRISE  DE FONCTION </t>
  </si>
  <si>
    <t xml:space="preserve">Nuisances </t>
  </si>
  <si>
    <t>CR Avec IZCV</t>
  </si>
  <si>
    <t>CR Sans IZCV</t>
  </si>
  <si>
    <t>Autre ZONE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</si>
</sst>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2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sz val="16.0"/>
      <color rgb="FFFFFFFF"/>
      <name val="Arial Black"/>
    </font>
    <font/>
    <font>
      <b/>
      <sz val="14.0"/>
      <color theme="1"/>
      <name val="Arial"/>
    </font>
    <font>
      <b/>
      <sz val="12.0"/>
      <color theme="1"/>
      <name val="Arial"/>
    </font>
    <font>
      <b/>
      <sz val="18.0"/>
      <color rgb="FFFFFFFF"/>
      <name val="Arial Black"/>
    </font>
    <font>
      <sz val="12.0"/>
      <color theme="1"/>
      <name val="Arial"/>
    </font>
    <font>
      <b/>
      <i/>
      <sz val="14.0"/>
      <color theme="1"/>
      <name val="Arial Black"/>
    </font>
    <font>
      <sz val="10.0"/>
      <color theme="1"/>
      <name val="Arial"/>
    </font>
    <font>
      <b/>
      <sz val="12.0"/>
      <color rgb="FF993366"/>
      <name val="Arial"/>
    </font>
    <font>
      <b/>
      <sz val="14.0"/>
      <color rgb="FF993366"/>
      <name val="Arial"/>
    </font>
    <font>
      <b/>
      <sz val="11.0"/>
      <color theme="1"/>
      <name val="Arial"/>
    </font>
    <font>
      <b/>
      <sz val="11.0"/>
      <color rgb="FF993366"/>
      <name val="Arial"/>
    </font>
    <font>
      <b/>
      <sz val="10.0"/>
      <color theme="1"/>
      <name val="Arial"/>
    </font>
    <font>
      <i/>
      <sz val="11.0"/>
      <color theme="1"/>
      <name val="Times New Roman"/>
    </font>
    <font>
      <sz val="10.0"/>
      <color theme="1"/>
      <name val="Times New Roman"/>
    </font>
    <font>
      <sz val="9.0"/>
      <color theme="1"/>
      <name val="Times New Roman"/>
    </font>
    <font>
      <b/>
      <sz val="9.0"/>
      <color rgb="FF000000"/>
      <name val="Times New Roman"/>
    </font>
    <font>
      <b/>
      <sz val="9.0"/>
      <color rgb="FF0000FF"/>
      <name val="Times New Roman"/>
    </font>
    <font>
      <b/>
      <sz val="9.0"/>
      <color rgb="FF993300"/>
      <name val="Times New Roman"/>
    </font>
    <font>
      <b/>
      <sz val="9.0"/>
      <color rgb="FFFF00FF"/>
      <name val="Times New Roman"/>
    </font>
    <font>
      <b/>
      <sz val="9.0"/>
      <color rgb="FFFF0000"/>
      <name val="Times New Roman"/>
    </font>
    <font>
      <b/>
      <sz val="9.0"/>
      <color rgb="FF008000"/>
      <name val="Times New Roman"/>
    </font>
    <font>
      <b/>
      <sz val="9.0"/>
      <color rgb="FF800080"/>
      <name val="Times New Roman"/>
    </font>
    <font>
      <b/>
      <sz val="10.0"/>
      <color theme="1"/>
      <name val="Times New Roman"/>
    </font>
    <font>
      <b/>
      <i/>
      <sz val="9.0"/>
      <color theme="1"/>
      <name val="Times New Roman"/>
    </font>
    <font>
      <i/>
      <sz val="11.0"/>
      <color theme="1"/>
      <name val="Arial Black"/>
    </font>
    <font>
      <b/>
      <sz val="11.0"/>
      <color rgb="FF000000"/>
      <name val="Times New Roman"/>
    </font>
    <font>
      <b/>
      <sz val="11.0"/>
      <color rgb="FF0000FF"/>
      <name val="Times New Roman"/>
    </font>
    <font>
      <sz val="11.0"/>
      <color rgb="FF993300"/>
      <name val="Times New Roman"/>
    </font>
    <font>
      <sz val="11.0"/>
      <color rgb="FFFF00FF"/>
      <name val="Times New Roman"/>
    </font>
    <font>
      <b/>
      <sz val="11.0"/>
      <color rgb="FFFF0000"/>
      <name val="Times New Roman"/>
    </font>
    <font>
      <b/>
      <sz val="11.0"/>
      <color rgb="FF008000"/>
      <name val="Times New Roman"/>
    </font>
    <font>
      <sz val="11.0"/>
      <color rgb="FF800080"/>
      <name val="Times New Roman"/>
    </font>
    <font>
      <sz val="10.0"/>
      <color rgb="FF000000"/>
      <name val="Times New Roman"/>
    </font>
    <font>
      <i/>
      <sz val="11.0"/>
      <color rgb="FF800080"/>
      <name val="Arial Black"/>
    </font>
    <font>
      <i/>
      <sz val="11.0"/>
      <color rgb="FFC00000"/>
      <name val="Arial Black"/>
    </font>
    <font>
      <b/>
      <i/>
      <sz val="11.0"/>
      <color theme="1"/>
      <name val="Arial Black"/>
    </font>
    <font>
      <sz val="10.0"/>
      <color rgb="FFFF0000"/>
      <name val="Times New Roman"/>
    </font>
    <font>
      <b/>
      <sz val="10.0"/>
      <color rgb="FF000000"/>
      <name val="Times New Roman"/>
    </font>
    <font>
      <b/>
      <sz val="12.0"/>
      <color rgb="FFFF0000"/>
      <name val="Times New Roman"/>
    </font>
    <font>
      <sz val="9.0"/>
      <color theme="1"/>
      <name val="Arial"/>
    </font>
    <font>
      <b/>
      <sz val="16.0"/>
      <color rgb="FF993366"/>
      <name val="Arial Black"/>
    </font>
    <font>
      <b/>
      <sz val="11.0"/>
      <color rgb="FF0000FF"/>
      <name val="Arial"/>
    </font>
    <font>
      <b/>
      <sz val="10.0"/>
      <color rgb="FF0000FF"/>
      <name val="Arial"/>
    </font>
    <font>
      <b/>
      <sz val="10.0"/>
      <color rgb="FFFF0000"/>
      <name val="Arial"/>
    </font>
    <font>
      <b/>
      <sz val="11.0"/>
      <color rgb="FFFF0000"/>
      <name val="Arial"/>
    </font>
    <font>
      <sz val="11.0"/>
      <color theme="1"/>
      <name val="Arial"/>
    </font>
    <font>
      <b/>
      <sz val="14.0"/>
      <color rgb="FF0000FF"/>
      <name val="Arial"/>
    </font>
    <font>
      <b/>
      <sz val="11.0"/>
      <color rgb="FFFF66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3366"/>
        <bgColor rgb="FF993366"/>
      </patternFill>
    </fill>
    <fill>
      <patternFill patternType="solid">
        <fgColor rgb="FF800080"/>
        <bgColor rgb="FF800080"/>
      </patternFill>
    </fill>
    <fill>
      <patternFill patternType="solid">
        <fgColor rgb="FFCCFFCC"/>
        <bgColor rgb="FFCCFFCC"/>
      </patternFill>
    </fill>
  </fills>
  <borders count="4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1" fillId="3" fontId="3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0" fillId="0" fontId="5" numFmtId="0" xfId="0" applyFont="1"/>
    <xf borderId="0" fillId="0" fontId="6" numFmtId="0" xfId="0" applyAlignment="1" applyFont="1">
      <alignment horizontal="right" vertical="center"/>
    </xf>
    <xf borderId="7" fillId="0" fontId="4" numFmtId="0" xfId="0" applyBorder="1" applyFont="1"/>
    <xf borderId="8" fillId="3" fontId="7" numFmtId="0" xfId="0" applyAlignment="1" applyBorder="1" applyFont="1">
      <alignment horizontal="center"/>
    </xf>
    <xf borderId="9" fillId="0" fontId="4" numFmtId="0" xfId="0" applyBorder="1" applyFont="1"/>
    <xf borderId="10" fillId="0" fontId="4" numFmtId="0" xfId="0" applyBorder="1" applyFont="1"/>
    <xf borderId="0" fillId="0" fontId="8" numFmtId="0" xfId="0" applyFont="1"/>
    <xf borderId="11" fillId="0" fontId="8" numFmtId="0" xfId="0" applyAlignment="1" applyBorder="1" applyFont="1">
      <alignment horizontal="center"/>
    </xf>
    <xf borderId="12" fillId="0" fontId="4" numFmtId="0" xfId="0" applyBorder="1" applyFont="1"/>
    <xf borderId="13" fillId="0" fontId="4" numFmtId="0" xfId="0" applyBorder="1" applyFont="1"/>
    <xf borderId="0" fillId="0" fontId="1" numFmtId="0" xfId="0" applyFont="1"/>
    <xf borderId="8" fillId="0" fontId="9" numFmtId="0" xfId="0" applyAlignment="1" applyBorder="1" applyFont="1">
      <alignment horizontal="left"/>
    </xf>
    <xf borderId="0" fillId="0" fontId="10" numFmtId="0" xfId="0" applyAlignment="1" applyFont="1">
      <alignment horizontal="left"/>
    </xf>
    <xf borderId="14" fillId="0" fontId="11" numFmtId="0" xfId="0" applyAlignment="1" applyBorder="1" applyFont="1">
      <alignment horizontal="center" vertical="center"/>
    </xf>
    <xf borderId="15" fillId="0" fontId="4" numFmtId="0" xfId="0" applyBorder="1" applyFont="1"/>
    <xf borderId="16" fillId="0" fontId="4" numFmtId="0" xfId="0" applyBorder="1" applyFont="1"/>
    <xf borderId="0" fillId="0" fontId="10" numFmtId="0" xfId="0" applyAlignment="1" applyFont="1">
      <alignment horizontal="center"/>
    </xf>
    <xf borderId="8" fillId="0" fontId="12" numFmtId="14" xfId="0" applyAlignment="1" applyBorder="1" applyFont="1" applyNumberForma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10" numFmtId="0" xfId="0" applyFont="1"/>
    <xf borderId="8" fillId="0" fontId="6" numFmtId="0" xfId="0" applyAlignment="1" applyBorder="1" applyFont="1">
      <alignment horizontal="left"/>
    </xf>
    <xf borderId="0" fillId="0" fontId="10" numFmtId="0" xfId="0" applyAlignment="1" applyFont="1">
      <alignment horizontal="right"/>
    </xf>
    <xf borderId="8" fillId="0" fontId="6" numFmtId="0" xfId="0" applyAlignment="1" applyBorder="1" applyFont="1">
      <alignment horizontal="center"/>
    </xf>
    <xf borderId="0" fillId="0" fontId="13" numFmtId="0" xfId="0" applyAlignment="1" applyFont="1">
      <alignment horizontal="center"/>
    </xf>
    <xf borderId="11" fillId="0" fontId="6" numFmtId="14" xfId="0" applyAlignment="1" applyBorder="1" applyFont="1" applyNumberFormat="1">
      <alignment horizontal="left"/>
    </xf>
    <xf borderId="0" fillId="0" fontId="6" numFmtId="0" xfId="0" applyAlignment="1" applyFont="1">
      <alignment horizontal="left"/>
    </xf>
    <xf borderId="8" fillId="0" fontId="14" numFmtId="0" xfId="0" applyAlignment="1" applyBorder="1" applyFont="1">
      <alignment horizontal="left"/>
    </xf>
    <xf borderId="17" fillId="0" fontId="13" numFmtId="0" xfId="0" applyAlignment="1" applyBorder="1" applyFont="1">
      <alignment horizontal="left"/>
    </xf>
    <xf borderId="18" fillId="0" fontId="4" numFmtId="0" xfId="0" applyBorder="1" applyFont="1"/>
    <xf borderId="19" fillId="0" fontId="4" numFmtId="0" xfId="0" applyBorder="1" applyFont="1"/>
    <xf borderId="0" fillId="0" fontId="13" numFmtId="0" xfId="0" applyAlignment="1" applyFont="1">
      <alignment horizontal="left"/>
    </xf>
    <xf borderId="8" fillId="0" fontId="13" numFmtId="0" xfId="0" applyAlignment="1" applyBorder="1" applyFont="1">
      <alignment horizontal="center"/>
    </xf>
    <xf borderId="0" fillId="0" fontId="15" numFmtId="0" xfId="0" applyFont="1"/>
    <xf borderId="20" fillId="0" fontId="16" numFmtId="0" xfId="0" applyAlignment="1" applyBorder="1" applyFont="1">
      <alignment horizontal="center"/>
    </xf>
    <xf borderId="21" fillId="0" fontId="17" numFmtId="0" xfId="0" applyAlignment="1" applyBorder="1" applyFont="1">
      <alignment horizontal="center"/>
    </xf>
    <xf borderId="22" fillId="0" fontId="18" numFmtId="0" xfId="0" applyAlignment="1" applyBorder="1" applyFont="1">
      <alignment horizontal="center"/>
    </xf>
    <xf borderId="23" fillId="0" fontId="18" numFmtId="0" xfId="0" applyAlignment="1" applyBorder="1" applyFont="1">
      <alignment horizontal="center"/>
    </xf>
    <xf borderId="24" fillId="0" fontId="19" numFmtId="0" xfId="0" applyAlignment="1" applyBorder="1" applyFont="1">
      <alignment horizontal="center"/>
    </xf>
    <xf borderId="25" fillId="0" fontId="20" numFmtId="0" xfId="0" applyAlignment="1" applyBorder="1" applyFont="1">
      <alignment horizontal="center"/>
    </xf>
    <xf borderId="25" fillId="0" fontId="21" numFmtId="0" xfId="0" applyAlignment="1" applyBorder="1" applyFont="1">
      <alignment horizontal="center"/>
    </xf>
    <xf borderId="25" fillId="0" fontId="22" numFmtId="0" xfId="0" applyAlignment="1" applyBorder="1" applyFont="1">
      <alignment horizontal="center"/>
    </xf>
    <xf borderId="25" fillId="0" fontId="23" numFmtId="0" xfId="0" applyAlignment="1" applyBorder="1" applyFont="1">
      <alignment horizontal="center"/>
    </xf>
    <xf borderId="25" fillId="0" fontId="24" numFmtId="0" xfId="0" applyAlignment="1" applyBorder="1" applyFont="1">
      <alignment horizontal="center"/>
    </xf>
    <xf borderId="25" fillId="0" fontId="25" numFmtId="0" xfId="0" applyAlignment="1" applyBorder="1" applyFont="1">
      <alignment horizontal="center"/>
    </xf>
    <xf borderId="15" fillId="0" fontId="25" numFmtId="0" xfId="0" applyAlignment="1" applyBorder="1" applyFont="1">
      <alignment horizontal="center"/>
    </xf>
    <xf borderId="14" fillId="0" fontId="26" numFmtId="0" xfId="0" applyAlignment="1" applyBorder="1" applyFont="1">
      <alignment horizontal="center" vertical="center"/>
    </xf>
    <xf borderId="26" fillId="0" fontId="27" numFmtId="0" xfId="0" applyAlignment="1" applyBorder="1" applyFont="1">
      <alignment horizontal="left" vertical="center"/>
    </xf>
    <xf borderId="27" fillId="0" fontId="28" numFmtId="0" xfId="0" applyAlignment="1" applyBorder="1" applyFont="1">
      <alignment horizontal="center" readingOrder="0" vertical="center"/>
    </xf>
    <xf borderId="28" fillId="0" fontId="28" numFmtId="0" xfId="0" applyAlignment="1" applyBorder="1" applyFont="1">
      <alignment horizontal="center" readingOrder="0" vertical="center"/>
    </xf>
    <xf borderId="15" fillId="0" fontId="25" numFmtId="0" xfId="0" applyAlignment="1" applyBorder="1" applyFont="1">
      <alignment horizontal="center" readingOrder="0"/>
    </xf>
    <xf borderId="28" fillId="0" fontId="28" numFmtId="0" xfId="0" applyAlignment="1" applyBorder="1" applyFont="1">
      <alignment horizontal="center" vertical="center"/>
    </xf>
    <xf borderId="27" fillId="0" fontId="28" numFmtId="0" xfId="0" applyAlignment="1" applyBorder="1" applyFont="1">
      <alignment horizontal="center" vertical="center"/>
    </xf>
    <xf borderId="29" fillId="0" fontId="29" numFmtId="0" xfId="0" applyAlignment="1" applyBorder="1" applyFont="1">
      <alignment horizontal="center" vertical="center"/>
    </xf>
    <xf borderId="30" fillId="2" fontId="30" numFmtId="0" xfId="0" applyAlignment="1" applyBorder="1" applyFont="1">
      <alignment horizontal="center" vertical="center"/>
    </xf>
    <xf borderId="30" fillId="2" fontId="31" numFmtId="0" xfId="0" applyAlignment="1" applyBorder="1" applyFont="1">
      <alignment horizontal="center" vertical="center"/>
    </xf>
    <xf borderId="30" fillId="2" fontId="32" numFmtId="0" xfId="0" applyAlignment="1" applyBorder="1" applyFont="1">
      <alignment horizontal="center" vertical="center"/>
    </xf>
    <xf borderId="30" fillId="2" fontId="33" numFmtId="0" xfId="0" applyAlignment="1" applyBorder="1" applyFont="1">
      <alignment horizontal="center" vertical="center"/>
    </xf>
    <xf borderId="30" fillId="2" fontId="34" numFmtId="0" xfId="0" applyAlignment="1" applyBorder="1" applyFont="1">
      <alignment horizontal="center" vertical="center"/>
    </xf>
    <xf borderId="30" fillId="2" fontId="35" numFmtId="0" xfId="0" applyAlignment="1" applyBorder="1" applyFont="1">
      <alignment horizontal="center" vertical="center"/>
    </xf>
    <xf borderId="31" fillId="0" fontId="36" numFmtId="0" xfId="0" applyAlignment="1" applyBorder="1" applyFont="1">
      <alignment horizontal="center" vertical="center"/>
    </xf>
    <xf borderId="32" fillId="0" fontId="4" numFmtId="0" xfId="0" applyBorder="1" applyFont="1"/>
    <xf borderId="33" fillId="0" fontId="27" numFmtId="0" xfId="0" applyAlignment="1" applyBorder="1" applyFont="1">
      <alignment horizontal="left" vertical="center"/>
    </xf>
    <xf borderId="28" fillId="4" fontId="37" numFmtId="0" xfId="0" applyAlignment="1" applyBorder="1" applyFill="1" applyFont="1">
      <alignment horizontal="center" vertical="center"/>
    </xf>
    <xf borderId="34" fillId="4" fontId="37" numFmtId="0" xfId="0" applyAlignment="1" applyBorder="1" applyFont="1">
      <alignment horizontal="center" vertical="center"/>
    </xf>
    <xf borderId="35" fillId="2" fontId="29" numFmtId="0" xfId="0" applyAlignment="1" applyBorder="1" applyFont="1">
      <alignment horizontal="center" vertical="center"/>
    </xf>
    <xf borderId="36" fillId="2" fontId="30" numFmtId="0" xfId="0" applyAlignment="1" applyBorder="1" applyFont="1">
      <alignment horizontal="center" vertical="center"/>
    </xf>
    <xf borderId="36" fillId="2" fontId="31" numFmtId="0" xfId="0" applyAlignment="1" applyBorder="1" applyFont="1">
      <alignment horizontal="center" vertical="center"/>
    </xf>
    <xf borderId="36" fillId="2" fontId="32" numFmtId="0" xfId="0" applyAlignment="1" applyBorder="1" applyFont="1">
      <alignment horizontal="center" vertical="center"/>
    </xf>
    <xf borderId="36" fillId="2" fontId="33" numFmtId="0" xfId="0" applyAlignment="1" applyBorder="1" applyFont="1">
      <alignment horizontal="center" vertical="center"/>
    </xf>
    <xf borderId="36" fillId="2" fontId="34" numFmtId="0" xfId="0" applyAlignment="1" applyBorder="1" applyFont="1">
      <alignment horizontal="center" vertical="center"/>
    </xf>
    <xf borderId="36" fillId="2" fontId="35" numFmtId="0" xfId="0" applyAlignment="1" applyBorder="1" applyFont="1">
      <alignment horizontal="center" vertical="center"/>
    </xf>
    <xf borderId="8" fillId="0" fontId="36" numFmtId="0" xfId="0" applyAlignment="1" applyBorder="1" applyFont="1">
      <alignment horizontal="center" vertical="center"/>
    </xf>
    <xf borderId="37" fillId="0" fontId="4" numFmtId="0" xfId="0" applyBorder="1" applyFont="1"/>
    <xf borderId="34" fillId="4" fontId="28" numFmtId="0" xfId="0" applyAlignment="1" applyBorder="1" applyFont="1">
      <alignment horizontal="center" vertical="center"/>
    </xf>
    <xf borderId="27" fillId="0" fontId="38" numFmtId="0" xfId="0" applyAlignment="1" applyBorder="1" applyFont="1">
      <alignment horizontal="center" vertical="center"/>
    </xf>
    <xf borderId="34" fillId="4" fontId="39" numFmtId="0" xfId="0" applyAlignment="1" applyBorder="1" applyFont="1">
      <alignment horizontal="center" vertical="center"/>
    </xf>
    <xf borderId="38" fillId="0" fontId="27" numFmtId="0" xfId="0" applyAlignment="1" applyBorder="1" applyFont="1">
      <alignment horizontal="left" vertical="center"/>
    </xf>
    <xf borderId="39" fillId="2" fontId="29" numFmtId="0" xfId="0" applyAlignment="1" applyBorder="1" applyFont="1">
      <alignment horizontal="center" vertical="center"/>
    </xf>
    <xf borderId="40" fillId="2" fontId="30" numFmtId="0" xfId="0" applyAlignment="1" applyBorder="1" applyFont="1">
      <alignment horizontal="center" vertical="center"/>
    </xf>
    <xf borderId="40" fillId="2" fontId="31" numFmtId="0" xfId="0" applyAlignment="1" applyBorder="1" applyFont="1">
      <alignment horizontal="center" vertical="center"/>
    </xf>
    <xf borderId="40" fillId="2" fontId="32" numFmtId="0" xfId="0" applyAlignment="1" applyBorder="1" applyFont="1">
      <alignment horizontal="center" vertical="center"/>
    </xf>
    <xf borderId="40" fillId="2" fontId="33" numFmtId="0" xfId="0" applyAlignment="1" applyBorder="1" applyFont="1">
      <alignment horizontal="center" vertical="center"/>
    </xf>
    <xf borderId="40" fillId="2" fontId="34" numFmtId="0" xfId="0" applyAlignment="1" applyBorder="1" applyFont="1">
      <alignment horizontal="center" vertical="center"/>
    </xf>
    <xf borderId="40" fillId="2" fontId="35" numFmtId="0" xfId="0" applyAlignment="1" applyBorder="1" applyFont="1">
      <alignment horizontal="center" vertical="center"/>
    </xf>
    <xf borderId="41" fillId="0" fontId="40" numFmtId="0" xfId="0" applyAlignment="1" applyBorder="1" applyFont="1">
      <alignment horizontal="center" vertical="center"/>
    </xf>
    <xf borderId="42" fillId="0" fontId="4" numFmtId="0" xfId="0" applyBorder="1" applyFont="1"/>
    <xf borderId="0" fillId="0" fontId="17" numFmtId="0" xfId="0" applyFont="1"/>
    <xf borderId="0" fillId="0" fontId="36" numFmtId="0" xfId="0" applyFont="1"/>
    <xf borderId="0" fillId="0" fontId="41" numFmtId="0" xfId="0" applyAlignment="1" applyFont="1">
      <alignment horizontal="center"/>
    </xf>
    <xf borderId="43" fillId="2" fontId="29" numFmtId="0" xfId="0" applyAlignment="1" applyBorder="1" applyFont="1">
      <alignment horizontal="center" vertical="center"/>
    </xf>
    <xf borderId="43" fillId="2" fontId="30" numFmtId="0" xfId="0" applyAlignment="1" applyBorder="1" applyFont="1">
      <alignment horizontal="center" vertical="center"/>
    </xf>
    <xf borderId="44" fillId="2" fontId="31" numFmtId="0" xfId="0" applyAlignment="1" applyBorder="1" applyFont="1">
      <alignment horizontal="center" vertical="center"/>
    </xf>
    <xf borderId="44" fillId="2" fontId="32" numFmtId="0" xfId="0" applyAlignment="1" applyBorder="1" applyFont="1">
      <alignment horizontal="center" vertical="center"/>
    </xf>
    <xf borderId="44" fillId="2" fontId="33" numFmtId="0" xfId="0" applyAlignment="1" applyBorder="1" applyFont="1">
      <alignment horizontal="center" vertical="center"/>
    </xf>
    <xf borderId="44" fillId="2" fontId="34" numFmtId="0" xfId="0" applyAlignment="1" applyBorder="1" applyFont="1">
      <alignment horizontal="center" vertical="center"/>
    </xf>
    <xf borderId="44" fillId="2" fontId="35" numFmtId="0" xfId="0" applyAlignment="1" applyBorder="1" applyFont="1">
      <alignment horizontal="center" vertical="center"/>
    </xf>
    <xf borderId="4" fillId="0" fontId="42" numFmtId="0" xfId="0" applyAlignment="1" applyBorder="1" applyFont="1">
      <alignment horizontal="center" vertical="center"/>
    </xf>
    <xf borderId="0" fillId="0" fontId="43" numFmtId="0" xfId="0" applyAlignment="1" applyFont="1">
      <alignment horizontal="left" vertical="center"/>
    </xf>
    <xf borderId="45" fillId="0" fontId="4" numFmtId="0" xfId="0" applyBorder="1" applyFont="1"/>
    <xf borderId="1" fillId="0" fontId="44" numFmtId="2" xfId="0" applyAlignment="1" applyBorder="1" applyFont="1" applyNumberFormat="1">
      <alignment horizontal="left" vertical="center"/>
    </xf>
    <xf borderId="0" fillId="0" fontId="10" numFmtId="0" xfId="0" applyAlignment="1" applyFont="1">
      <alignment vertical="center"/>
    </xf>
    <xf borderId="8" fillId="5" fontId="45" numFmtId="0" xfId="0" applyAlignment="1" applyBorder="1" applyFill="1" applyFont="1">
      <alignment horizontal="center" vertical="center"/>
    </xf>
    <xf borderId="14" fillId="0" fontId="10" numFmtId="0" xfId="0" applyAlignment="1" applyBorder="1" applyFont="1">
      <alignment horizontal="center"/>
    </xf>
    <xf borderId="26" fillId="0" fontId="10" numFmtId="0" xfId="0" applyAlignment="1" applyBorder="1" applyFont="1">
      <alignment horizontal="center"/>
    </xf>
    <xf borderId="46" fillId="0" fontId="4" numFmtId="0" xfId="0" applyBorder="1" applyFont="1"/>
    <xf borderId="31" fillId="0" fontId="46" numFmtId="0" xfId="0" applyAlignment="1" applyBorder="1" applyFont="1">
      <alignment horizontal="left"/>
    </xf>
    <xf borderId="29" fillId="0" fontId="4" numFmtId="0" xfId="0" applyBorder="1" applyFont="1"/>
    <xf borderId="0" fillId="0" fontId="43" numFmtId="0" xfId="0" applyAlignment="1" applyFont="1">
      <alignment horizontal="left"/>
    </xf>
    <xf borderId="0" fillId="0" fontId="8" numFmtId="0" xfId="0" applyAlignment="1" applyFont="1">
      <alignment horizontal="left"/>
    </xf>
    <xf borderId="8" fillId="0" fontId="8" numFmtId="0" xfId="0" applyAlignment="1" applyBorder="1" applyFont="1">
      <alignment horizontal="center"/>
    </xf>
    <xf borderId="33" fillId="0" fontId="10" numFmtId="0" xfId="0" applyAlignment="1" applyBorder="1" applyFont="1">
      <alignment horizontal="center"/>
    </xf>
    <xf borderId="33" fillId="0" fontId="47" numFmtId="0" xfId="0" applyAlignment="1" applyBorder="1" applyFont="1">
      <alignment horizontal="left"/>
    </xf>
    <xf borderId="8" fillId="0" fontId="13" numFmtId="9" xfId="0" applyAlignment="1" applyBorder="1" applyFont="1" applyNumberFormat="1">
      <alignment horizontal="left"/>
    </xf>
    <xf borderId="0" fillId="0" fontId="8" numFmtId="0" xfId="0" applyAlignment="1" applyFont="1">
      <alignment horizontal="center"/>
    </xf>
    <xf borderId="33" fillId="0" fontId="48" numFmtId="0" xfId="0" applyAlignment="1" applyBorder="1" applyFont="1">
      <alignment horizontal="left"/>
    </xf>
    <xf borderId="0" fillId="0" fontId="49" numFmtId="0" xfId="0" applyAlignment="1" applyFont="1">
      <alignment horizontal="center" vertical="center"/>
    </xf>
    <xf borderId="1" fillId="0" fontId="50" numFmtId="0" xfId="0" applyAlignment="1" applyBorder="1" applyFont="1">
      <alignment horizontal="center" vertical="center"/>
    </xf>
    <xf borderId="0" fillId="0" fontId="49" numFmtId="0" xfId="0" applyAlignment="1" applyFont="1">
      <alignment vertical="center"/>
    </xf>
    <xf borderId="45" fillId="0" fontId="49" numFmtId="0" xfId="0" applyAlignment="1" applyBorder="1" applyFont="1">
      <alignment vertical="center"/>
    </xf>
    <xf borderId="1" fillId="0" fontId="5" numFmtId="0" xfId="0" applyAlignment="1" applyBorder="1" applyFont="1">
      <alignment horizontal="center" vertical="center"/>
    </xf>
    <xf borderId="33" fillId="0" fontId="51" numFmtId="0" xfId="0" applyAlignment="1" applyBorder="1" applyFont="1">
      <alignment horizontal="left"/>
    </xf>
    <xf borderId="4" fillId="0" fontId="5" numFmtId="0" xfId="0" applyAlignment="1" applyBorder="1" applyFont="1">
      <alignment horizontal="center" vertical="center"/>
    </xf>
    <xf borderId="38" fillId="0" fontId="10" numFmtId="0" xfId="0" applyAlignment="1" applyBorder="1" applyFont="1">
      <alignment horizontal="center"/>
    </xf>
    <xf borderId="47" fillId="0" fontId="4" numFmtId="0" xfId="0" applyBorder="1" applyFont="1"/>
    <xf borderId="38" fillId="0" fontId="10" numFmtId="0" xfId="0" applyAlignment="1" applyBorder="1" applyFont="1">
      <alignment horizontal="left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>
        <color rgb="FF0000FF"/>
      </font>
      <fill>
        <patternFill patternType="solid">
          <fgColor rgb="FFFFCC99"/>
          <bgColor rgb="FFFFCC99"/>
        </patternFill>
      </fill>
      <border/>
    </dxf>
    <dxf>
      <font>
        <color rgb="FFFF0000"/>
      </font>
      <fill>
        <patternFill patternType="solid">
          <fgColor rgb="FFFFFF99"/>
          <bgColor rgb="FFFFFF99"/>
        </patternFill>
      </fill>
      <border/>
    </dxf>
    <dxf>
      <font>
        <color rgb="FF993300"/>
      </font>
      <fill>
        <patternFill patternType="solid">
          <fgColor rgb="FFCCFFCC"/>
          <bgColor rgb="FFCCFFCC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3.75"/>
    <col customWidth="1" min="3" max="3" width="20.75"/>
    <col customWidth="1" min="4" max="4" width="7.63"/>
    <col customWidth="1" min="5" max="5" width="9.38"/>
    <col customWidth="1" min="6" max="6" width="3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>
        <v>5.52987332E8</v>
      </c>
      <c r="F2" s="1" t="s">
        <v>11</v>
      </c>
    </row>
    <row r="3">
      <c r="A3" s="1" t="s">
        <v>12</v>
      </c>
      <c r="B3" s="1" t="s">
        <v>13</v>
      </c>
      <c r="C3" s="1" t="s">
        <v>14</v>
      </c>
      <c r="D3" s="1" t="s">
        <v>10</v>
      </c>
      <c r="E3" s="1">
        <v>5.53975253E8</v>
      </c>
      <c r="F3" s="1" t="s">
        <v>15</v>
      </c>
    </row>
    <row r="4">
      <c r="A4" s="1" t="s">
        <v>16</v>
      </c>
      <c r="B4" s="1" t="s">
        <v>17</v>
      </c>
      <c r="C4" s="1" t="s">
        <v>9</v>
      </c>
      <c r="D4" s="1" t="s">
        <v>10</v>
      </c>
      <c r="E4" s="1">
        <v>5.52621772E8</v>
      </c>
      <c r="F4" s="1" t="s">
        <v>18</v>
      </c>
    </row>
    <row r="5">
      <c r="A5" s="1" t="s">
        <v>19</v>
      </c>
      <c r="B5" s="1" t="s">
        <v>20</v>
      </c>
      <c r="C5" s="1" t="s">
        <v>9</v>
      </c>
      <c r="D5" s="1" t="s">
        <v>10</v>
      </c>
      <c r="E5" s="1">
        <v>5.42318951E8</v>
      </c>
      <c r="F5" s="1" t="s">
        <v>18</v>
      </c>
    </row>
    <row r="6">
      <c r="A6" s="2" t="s">
        <v>21</v>
      </c>
      <c r="B6" s="2" t="s">
        <v>22</v>
      </c>
      <c r="C6" s="1" t="s">
        <v>23</v>
      </c>
      <c r="D6" s="1" t="s">
        <v>24</v>
      </c>
      <c r="E6" s="1">
        <v>5.59879087E8</v>
      </c>
      <c r="F6" s="1" t="s">
        <v>25</v>
      </c>
    </row>
    <row r="7">
      <c r="A7" s="1" t="s">
        <v>26</v>
      </c>
      <c r="B7" s="1" t="s">
        <v>27</v>
      </c>
      <c r="C7" s="1" t="s">
        <v>28</v>
      </c>
      <c r="D7" s="1" t="s">
        <v>10</v>
      </c>
      <c r="E7" s="1">
        <v>6.74811823E8</v>
      </c>
    </row>
    <row r="8">
      <c r="A8" s="1" t="s">
        <v>29</v>
      </c>
      <c r="B8" s="1" t="s">
        <v>30</v>
      </c>
      <c r="C8" s="1" t="s">
        <v>31</v>
      </c>
      <c r="D8" s="1" t="s">
        <v>32</v>
      </c>
      <c r="E8" s="1">
        <v>6.96890489E8</v>
      </c>
    </row>
  </sheetData>
  <conditionalFormatting sqref="E1:E1001">
    <cfRule type="notContainsBlanks" dxfId="0" priority="1">
      <formula>LEN(TRIM(E1))&gt;0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13.88"/>
    <col customWidth="1" min="2" max="32" width="3.0"/>
    <col customWidth="1" min="33" max="33" width="4.75"/>
    <col customWidth="1" min="34" max="34" width="5.13"/>
    <col customWidth="1" min="35" max="35" width="4.25"/>
    <col customWidth="1" min="36" max="36" width="3.63"/>
    <col customWidth="1" min="37" max="37" width="3.0"/>
    <col customWidth="1" min="38" max="38" width="4.63"/>
    <col customWidth="1" min="39" max="39" width="3.0"/>
    <col customWidth="1" min="40" max="40" width="3.38"/>
    <col customWidth="1" min="41" max="41" width="3.13"/>
    <col customWidth="1" min="42" max="45" width="3.0"/>
    <col customWidth="1" min="46" max="46" width="3.75"/>
    <col customWidth="1" min="47" max="47" width="6.0"/>
  </cols>
  <sheetData>
    <row r="1" ht="12.75" customHeight="1"/>
    <row r="2" ht="12.75" customHeight="1">
      <c r="M2" s="3" t="s">
        <v>33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</row>
    <row r="3" ht="22.5" customHeight="1">
      <c r="M3" s="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8"/>
    </row>
    <row r="4" ht="12.75" customHeight="1">
      <c r="AC4" s="9"/>
      <c r="AD4" s="9"/>
      <c r="AE4" s="9"/>
      <c r="AI4" s="10" t="s">
        <v>34</v>
      </c>
      <c r="AN4" s="11"/>
      <c r="AO4" s="12">
        <v>2024.0</v>
      </c>
      <c r="AP4" s="13"/>
      <c r="AQ4" s="13"/>
      <c r="AR4" s="13"/>
      <c r="AS4" s="13"/>
      <c r="AT4" s="14"/>
    </row>
    <row r="5" ht="12.75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 t="s">
        <v>35</v>
      </c>
      <c r="V5" s="17"/>
      <c r="W5" s="17"/>
      <c r="X5" s="18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</row>
    <row r="6" ht="12.75" customHeight="1">
      <c r="A6" s="19" t="s">
        <v>36</v>
      </c>
      <c r="B6" s="20" t="s">
        <v>37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Q6" s="21"/>
      <c r="R6" s="21"/>
      <c r="S6" s="21"/>
      <c r="T6" s="21"/>
      <c r="U6" s="22">
        <v>224.0</v>
      </c>
      <c r="V6" s="23"/>
      <c r="W6" s="23"/>
      <c r="X6" s="24"/>
      <c r="AB6" s="25" t="s">
        <v>38</v>
      </c>
      <c r="AG6" s="26"/>
      <c r="AH6" s="13"/>
      <c r="AI6" s="13"/>
      <c r="AJ6" s="14"/>
      <c r="AK6" s="27"/>
    </row>
    <row r="7" ht="12.75" customHeight="1">
      <c r="A7" s="19" t="s">
        <v>39</v>
      </c>
      <c r="B7" s="20" t="s">
        <v>40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4"/>
      <c r="AT7" s="28"/>
    </row>
    <row r="8" ht="12.75" customHeight="1">
      <c r="A8" s="19" t="s">
        <v>41</v>
      </c>
      <c r="B8" s="29" t="s">
        <v>42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4"/>
      <c r="P8" s="30"/>
      <c r="R8" s="11"/>
      <c r="S8" s="31"/>
      <c r="T8" s="14"/>
      <c r="U8" s="32"/>
      <c r="V8" s="30"/>
      <c r="W8" s="11"/>
      <c r="X8" s="31"/>
      <c r="Y8" s="14"/>
      <c r="AB8" s="21" t="s">
        <v>43</v>
      </c>
      <c r="AG8" s="33"/>
      <c r="AH8" s="17"/>
      <c r="AI8" s="17"/>
      <c r="AJ8" s="18"/>
      <c r="AK8" s="34"/>
    </row>
    <row r="9" ht="12.75" customHeight="1">
      <c r="AB9" s="21" t="s">
        <v>44</v>
      </c>
      <c r="AF9" s="11"/>
      <c r="AG9" s="35"/>
      <c r="AH9" s="13"/>
      <c r="AI9" s="13"/>
      <c r="AJ9" s="13"/>
      <c r="AK9" s="13"/>
      <c r="AL9" s="13"/>
      <c r="AM9" s="14"/>
    </row>
    <row r="10" ht="12.75" customHeight="1">
      <c r="A10" s="19" t="s">
        <v>45</v>
      </c>
      <c r="B10" s="29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4"/>
      <c r="AB10" s="21" t="s">
        <v>46</v>
      </c>
      <c r="AG10" s="36"/>
      <c r="AH10" s="37"/>
      <c r="AI10" s="37"/>
      <c r="AJ10" s="38"/>
      <c r="AK10" s="39"/>
    </row>
    <row r="11" ht="12.75" customHeight="1">
      <c r="AB11" s="25" t="s">
        <v>47</v>
      </c>
      <c r="AG11" s="40"/>
      <c r="AH11" s="14"/>
    </row>
    <row r="12" ht="12.75" customHeight="1">
      <c r="AG12" s="41"/>
      <c r="AH12" s="41"/>
    </row>
    <row r="13" ht="15.0" customHeight="1">
      <c r="A13" s="42" t="s">
        <v>48</v>
      </c>
      <c r="B13" s="43">
        <v>1.0</v>
      </c>
      <c r="C13" s="44">
        <v>2.0</v>
      </c>
      <c r="D13" s="44">
        <v>3.0</v>
      </c>
      <c r="E13" s="44">
        <v>4.0</v>
      </c>
      <c r="F13" s="44">
        <v>5.0</v>
      </c>
      <c r="G13" s="44">
        <v>6.0</v>
      </c>
      <c r="H13" s="44">
        <v>7.0</v>
      </c>
      <c r="I13" s="44">
        <v>8.0</v>
      </c>
      <c r="J13" s="44">
        <v>9.0</v>
      </c>
      <c r="K13" s="44">
        <v>10.0</v>
      </c>
      <c r="L13" s="44">
        <v>11.0</v>
      </c>
      <c r="M13" s="44">
        <v>12.0</v>
      </c>
      <c r="N13" s="44">
        <v>13.0</v>
      </c>
      <c r="O13" s="44">
        <v>14.0</v>
      </c>
      <c r="P13" s="44">
        <v>15.0</v>
      </c>
      <c r="Q13" s="44">
        <v>16.0</v>
      </c>
      <c r="R13" s="44">
        <v>17.0</v>
      </c>
      <c r="S13" s="44">
        <v>18.0</v>
      </c>
      <c r="T13" s="44">
        <v>19.0</v>
      </c>
      <c r="U13" s="44">
        <v>20.0</v>
      </c>
      <c r="V13" s="44">
        <v>21.0</v>
      </c>
      <c r="W13" s="44">
        <v>22.0</v>
      </c>
      <c r="X13" s="44">
        <v>23.0</v>
      </c>
      <c r="Y13" s="44">
        <v>24.0</v>
      </c>
      <c r="Z13" s="44">
        <v>25.0</v>
      </c>
      <c r="AA13" s="44">
        <v>26.0</v>
      </c>
      <c r="AB13" s="44">
        <v>27.0</v>
      </c>
      <c r="AC13" s="44">
        <v>28.0</v>
      </c>
      <c r="AD13" s="44">
        <v>29.0</v>
      </c>
      <c r="AE13" s="44">
        <v>30.0</v>
      </c>
      <c r="AF13" s="45">
        <v>31.0</v>
      </c>
      <c r="AG13" s="46" t="s">
        <v>49</v>
      </c>
      <c r="AH13" s="47" t="s">
        <v>50</v>
      </c>
      <c r="AI13" s="48">
        <v>1.0</v>
      </c>
      <c r="AJ13" s="49" t="s">
        <v>51</v>
      </c>
      <c r="AK13" s="49">
        <v>2.0</v>
      </c>
      <c r="AL13" s="50" t="s">
        <v>52</v>
      </c>
      <c r="AM13" s="51" t="s">
        <v>53</v>
      </c>
      <c r="AN13" s="52">
        <v>6.0</v>
      </c>
      <c r="AO13" s="50">
        <v>7.0</v>
      </c>
      <c r="AP13" s="52">
        <v>8.0</v>
      </c>
      <c r="AQ13" s="52">
        <v>9.0</v>
      </c>
      <c r="AR13" s="53" t="s">
        <v>54</v>
      </c>
      <c r="AS13" s="53" t="s">
        <v>55</v>
      </c>
      <c r="AT13" s="54" t="s">
        <v>56</v>
      </c>
      <c r="AU13" s="24"/>
    </row>
    <row r="14" ht="15.0" customHeight="1">
      <c r="A14" s="55" t="s">
        <v>57</v>
      </c>
      <c r="B14" s="56">
        <v>1.0</v>
      </c>
      <c r="C14" s="57" t="s">
        <v>58</v>
      </c>
      <c r="D14" s="57" t="s">
        <v>58</v>
      </c>
      <c r="E14" s="57" t="s">
        <v>58</v>
      </c>
      <c r="F14" s="56" t="s">
        <v>58</v>
      </c>
      <c r="G14" s="57" t="s">
        <v>59</v>
      </c>
      <c r="H14" s="57" t="s">
        <v>59</v>
      </c>
      <c r="I14" s="57" t="s">
        <v>58</v>
      </c>
      <c r="J14" s="56" t="s">
        <v>58</v>
      </c>
      <c r="K14" s="57" t="s">
        <v>58</v>
      </c>
      <c r="L14" s="57" t="s">
        <v>58</v>
      </c>
      <c r="M14" s="57" t="s">
        <v>58</v>
      </c>
      <c r="N14" s="56" t="s">
        <v>59</v>
      </c>
      <c r="O14" s="57" t="s">
        <v>59</v>
      </c>
      <c r="P14" s="57" t="s">
        <v>59</v>
      </c>
      <c r="Q14" s="57" t="s">
        <v>58</v>
      </c>
      <c r="R14" s="56">
        <v>7.0</v>
      </c>
      <c r="S14" s="57">
        <v>8.0</v>
      </c>
      <c r="T14" s="58">
        <v>9.0</v>
      </c>
      <c r="U14" s="59"/>
      <c r="V14" s="60"/>
      <c r="W14" s="59"/>
      <c r="X14" s="59"/>
      <c r="Y14" s="59"/>
      <c r="Z14" s="60"/>
      <c r="AA14" s="59"/>
      <c r="AB14" s="59"/>
      <c r="AC14" s="59"/>
      <c r="AD14" s="60"/>
      <c r="AE14" s="59"/>
      <c r="AF14" s="59"/>
      <c r="AG14" s="61">
        <f t="shared" ref="AG14:AS14" si="1">COUNTIF($B14:$AF14,AG$13)</f>
        <v>10</v>
      </c>
      <c r="AH14" s="62">
        <f t="shared" si="1"/>
        <v>5</v>
      </c>
      <c r="AI14" s="63">
        <f t="shared" si="1"/>
        <v>1</v>
      </c>
      <c r="AJ14" s="64">
        <f t="shared" si="1"/>
        <v>0</v>
      </c>
      <c r="AK14" s="64">
        <f t="shared" si="1"/>
        <v>0</v>
      </c>
      <c r="AL14" s="65">
        <f t="shared" si="1"/>
        <v>0</v>
      </c>
      <c r="AM14" s="66">
        <f t="shared" si="1"/>
        <v>0</v>
      </c>
      <c r="AN14" s="67">
        <f t="shared" si="1"/>
        <v>0</v>
      </c>
      <c r="AO14" s="65">
        <f t="shared" si="1"/>
        <v>1</v>
      </c>
      <c r="AP14" s="67">
        <f t="shared" si="1"/>
        <v>1</v>
      </c>
      <c r="AQ14" s="67">
        <f t="shared" si="1"/>
        <v>1</v>
      </c>
      <c r="AR14" s="67">
        <f t="shared" si="1"/>
        <v>0</v>
      </c>
      <c r="AS14" s="67">
        <f t="shared" si="1"/>
        <v>0</v>
      </c>
      <c r="AT14" s="68"/>
      <c r="AU14" s="69"/>
    </row>
    <row r="15" ht="15.0" customHeight="1">
      <c r="A15" s="70" t="s">
        <v>60</v>
      </c>
      <c r="B15" s="60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3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3"/>
      <c r="AB15" s="59"/>
      <c r="AC15" s="59"/>
      <c r="AD15" s="59"/>
      <c r="AE15" s="71"/>
      <c r="AF15" s="72"/>
      <c r="AG15" s="73">
        <f t="shared" ref="AG15:AS15" si="2">COUNTIF($B15:$AF15,AG$13)</f>
        <v>0</v>
      </c>
      <c r="AH15" s="74">
        <f t="shared" si="2"/>
        <v>0</v>
      </c>
      <c r="AI15" s="75">
        <f t="shared" si="2"/>
        <v>0</v>
      </c>
      <c r="AJ15" s="76">
        <f t="shared" si="2"/>
        <v>0</v>
      </c>
      <c r="AK15" s="76">
        <f t="shared" si="2"/>
        <v>0</v>
      </c>
      <c r="AL15" s="77">
        <f t="shared" si="2"/>
        <v>0</v>
      </c>
      <c r="AM15" s="78">
        <f t="shared" si="2"/>
        <v>0</v>
      </c>
      <c r="AN15" s="79">
        <f t="shared" si="2"/>
        <v>0</v>
      </c>
      <c r="AO15" s="77">
        <f t="shared" si="2"/>
        <v>0</v>
      </c>
      <c r="AP15" s="79">
        <f t="shared" si="2"/>
        <v>0</v>
      </c>
      <c r="AQ15" s="79">
        <f t="shared" si="2"/>
        <v>0</v>
      </c>
      <c r="AR15" s="79">
        <f t="shared" si="2"/>
        <v>0</v>
      </c>
      <c r="AS15" s="79">
        <f t="shared" si="2"/>
        <v>0</v>
      </c>
      <c r="AT15" s="80"/>
      <c r="AU15" s="81"/>
    </row>
    <row r="16" ht="15.0" customHeight="1">
      <c r="A16" s="70" t="s">
        <v>61</v>
      </c>
      <c r="B16" s="60"/>
      <c r="C16" s="59"/>
      <c r="D16" s="59"/>
      <c r="E16" s="59"/>
      <c r="F16" s="60"/>
      <c r="G16" s="59"/>
      <c r="H16" s="59"/>
      <c r="I16" s="59"/>
      <c r="J16" s="60"/>
      <c r="K16" s="59"/>
      <c r="L16" s="59"/>
      <c r="M16" s="59"/>
      <c r="N16" s="60"/>
      <c r="O16" s="59"/>
      <c r="P16" s="59"/>
      <c r="Q16" s="59"/>
      <c r="R16" s="60"/>
      <c r="S16" s="59"/>
      <c r="T16" s="59"/>
      <c r="U16" s="59"/>
      <c r="V16" s="60"/>
      <c r="W16" s="59"/>
      <c r="X16" s="59"/>
      <c r="Y16" s="59"/>
      <c r="Z16" s="60"/>
      <c r="AA16" s="59"/>
      <c r="AB16" s="59"/>
      <c r="AC16" s="59"/>
      <c r="AD16" s="60"/>
      <c r="AE16" s="59"/>
      <c r="AF16" s="59"/>
      <c r="AG16" s="73">
        <f t="shared" ref="AG16:AS16" si="3">COUNTIF($B16:$AF16,AG$13)</f>
        <v>0</v>
      </c>
      <c r="AH16" s="74">
        <f t="shared" si="3"/>
        <v>0</v>
      </c>
      <c r="AI16" s="75">
        <f t="shared" si="3"/>
        <v>0</v>
      </c>
      <c r="AJ16" s="76">
        <f t="shared" si="3"/>
        <v>0</v>
      </c>
      <c r="AK16" s="76">
        <f t="shared" si="3"/>
        <v>0</v>
      </c>
      <c r="AL16" s="77">
        <f t="shared" si="3"/>
        <v>0</v>
      </c>
      <c r="AM16" s="78">
        <f t="shared" si="3"/>
        <v>0</v>
      </c>
      <c r="AN16" s="79">
        <f t="shared" si="3"/>
        <v>0</v>
      </c>
      <c r="AO16" s="77">
        <f t="shared" si="3"/>
        <v>0</v>
      </c>
      <c r="AP16" s="79">
        <f t="shared" si="3"/>
        <v>0</v>
      </c>
      <c r="AQ16" s="79">
        <f t="shared" si="3"/>
        <v>0</v>
      </c>
      <c r="AR16" s="79">
        <f t="shared" si="3"/>
        <v>0</v>
      </c>
      <c r="AS16" s="79">
        <f t="shared" si="3"/>
        <v>0</v>
      </c>
      <c r="AT16" s="80"/>
      <c r="AU16" s="81"/>
    </row>
    <row r="17" ht="15.0" customHeight="1">
      <c r="A17" s="70" t="s">
        <v>62</v>
      </c>
      <c r="B17" s="60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72"/>
      <c r="AG17" s="73">
        <f t="shared" ref="AG17:AS17" si="4">COUNTIF($B17:$AF17,AG$13)</f>
        <v>0</v>
      </c>
      <c r="AH17" s="74">
        <f t="shared" si="4"/>
        <v>0</v>
      </c>
      <c r="AI17" s="75">
        <f t="shared" si="4"/>
        <v>0</v>
      </c>
      <c r="AJ17" s="76">
        <f t="shared" si="4"/>
        <v>0</v>
      </c>
      <c r="AK17" s="76">
        <f t="shared" si="4"/>
        <v>0</v>
      </c>
      <c r="AL17" s="77">
        <f t="shared" si="4"/>
        <v>0</v>
      </c>
      <c r="AM17" s="78">
        <f t="shared" si="4"/>
        <v>0</v>
      </c>
      <c r="AN17" s="79">
        <f t="shared" si="4"/>
        <v>0</v>
      </c>
      <c r="AO17" s="77">
        <f t="shared" si="4"/>
        <v>0</v>
      </c>
      <c r="AP17" s="79">
        <f t="shared" si="4"/>
        <v>0</v>
      </c>
      <c r="AQ17" s="79">
        <f t="shared" si="4"/>
        <v>0</v>
      </c>
      <c r="AR17" s="79">
        <f t="shared" si="4"/>
        <v>0</v>
      </c>
      <c r="AS17" s="79">
        <f t="shared" si="4"/>
        <v>0</v>
      </c>
      <c r="AT17" s="80"/>
      <c r="AU17" s="81"/>
    </row>
    <row r="18" ht="15.0" customHeight="1">
      <c r="A18" s="70" t="s">
        <v>63</v>
      </c>
      <c r="B18" s="60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73">
        <f t="shared" ref="AG18:AS18" si="5">COUNTIF($B18:$AF18,AG$13)</f>
        <v>0</v>
      </c>
      <c r="AH18" s="74">
        <f t="shared" si="5"/>
        <v>0</v>
      </c>
      <c r="AI18" s="75">
        <f t="shared" si="5"/>
        <v>0</v>
      </c>
      <c r="AJ18" s="76">
        <f t="shared" si="5"/>
        <v>0</v>
      </c>
      <c r="AK18" s="76">
        <f t="shared" si="5"/>
        <v>0</v>
      </c>
      <c r="AL18" s="77">
        <f t="shared" si="5"/>
        <v>0</v>
      </c>
      <c r="AM18" s="78">
        <f t="shared" si="5"/>
        <v>0</v>
      </c>
      <c r="AN18" s="79">
        <f t="shared" si="5"/>
        <v>0</v>
      </c>
      <c r="AO18" s="77">
        <f t="shared" si="5"/>
        <v>0</v>
      </c>
      <c r="AP18" s="79">
        <f t="shared" si="5"/>
        <v>0</v>
      </c>
      <c r="AQ18" s="79">
        <f t="shared" si="5"/>
        <v>0</v>
      </c>
      <c r="AR18" s="79">
        <f t="shared" si="5"/>
        <v>0</v>
      </c>
      <c r="AS18" s="79">
        <f t="shared" si="5"/>
        <v>0</v>
      </c>
      <c r="AT18" s="80"/>
      <c r="AU18" s="81"/>
    </row>
    <row r="19" ht="15.0" customHeight="1">
      <c r="A19" s="70" t="s">
        <v>64</v>
      </c>
      <c r="B19" s="60"/>
      <c r="C19" s="59"/>
      <c r="D19" s="59"/>
      <c r="E19" s="59"/>
      <c r="F19" s="53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3"/>
      <c r="W19" s="59"/>
      <c r="X19" s="59"/>
      <c r="Y19" s="59"/>
      <c r="Z19" s="59"/>
      <c r="AA19" s="59"/>
      <c r="AB19" s="59"/>
      <c r="AC19" s="59"/>
      <c r="AD19" s="59"/>
      <c r="AE19" s="59"/>
      <c r="AF19" s="82"/>
      <c r="AG19" s="73">
        <f t="shared" ref="AG19:AS19" si="6">COUNTIF($B19:$AF19,AG$13)</f>
        <v>0</v>
      </c>
      <c r="AH19" s="74">
        <f t="shared" si="6"/>
        <v>0</v>
      </c>
      <c r="AI19" s="75">
        <f t="shared" si="6"/>
        <v>0</v>
      </c>
      <c r="AJ19" s="76">
        <f t="shared" si="6"/>
        <v>0</v>
      </c>
      <c r="AK19" s="76">
        <f t="shared" si="6"/>
        <v>0</v>
      </c>
      <c r="AL19" s="77">
        <f t="shared" si="6"/>
        <v>0</v>
      </c>
      <c r="AM19" s="78">
        <f t="shared" si="6"/>
        <v>0</v>
      </c>
      <c r="AN19" s="79">
        <f t="shared" si="6"/>
        <v>0</v>
      </c>
      <c r="AO19" s="77">
        <f t="shared" si="6"/>
        <v>0</v>
      </c>
      <c r="AP19" s="79">
        <f t="shared" si="6"/>
        <v>0</v>
      </c>
      <c r="AQ19" s="79">
        <f t="shared" si="6"/>
        <v>0</v>
      </c>
      <c r="AR19" s="79">
        <f t="shared" si="6"/>
        <v>0</v>
      </c>
      <c r="AS19" s="79">
        <f t="shared" si="6"/>
        <v>0</v>
      </c>
      <c r="AT19" s="80"/>
      <c r="AU19" s="81"/>
    </row>
    <row r="20" ht="15.0" customHeight="1">
      <c r="A20" s="70" t="s">
        <v>65</v>
      </c>
      <c r="B20" s="60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73">
        <f t="shared" ref="AG20:AS20" si="7">COUNTIF($B20:$AF20,AG$13)</f>
        <v>0</v>
      </c>
      <c r="AH20" s="74">
        <f t="shared" si="7"/>
        <v>0</v>
      </c>
      <c r="AI20" s="75">
        <f t="shared" si="7"/>
        <v>0</v>
      </c>
      <c r="AJ20" s="76">
        <f t="shared" si="7"/>
        <v>0</v>
      </c>
      <c r="AK20" s="76">
        <f t="shared" si="7"/>
        <v>0</v>
      </c>
      <c r="AL20" s="77">
        <f t="shared" si="7"/>
        <v>0</v>
      </c>
      <c r="AM20" s="78">
        <f t="shared" si="7"/>
        <v>0</v>
      </c>
      <c r="AN20" s="79">
        <f t="shared" si="7"/>
        <v>0</v>
      </c>
      <c r="AO20" s="77">
        <f t="shared" si="7"/>
        <v>0</v>
      </c>
      <c r="AP20" s="79">
        <f t="shared" si="7"/>
        <v>0</v>
      </c>
      <c r="AQ20" s="79">
        <f t="shared" si="7"/>
        <v>0</v>
      </c>
      <c r="AR20" s="79">
        <f t="shared" si="7"/>
        <v>0</v>
      </c>
      <c r="AS20" s="79">
        <f t="shared" si="7"/>
        <v>0</v>
      </c>
      <c r="AT20" s="80"/>
      <c r="AU20" s="81"/>
    </row>
    <row r="21" ht="15.0" customHeight="1">
      <c r="A21" s="70" t="s">
        <v>66</v>
      </c>
      <c r="B21" s="83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73">
        <f t="shared" ref="AG21:AS21" si="8">COUNTIF($B21:$AF21,AG$13)</f>
        <v>0</v>
      </c>
      <c r="AH21" s="74">
        <f t="shared" si="8"/>
        <v>0</v>
      </c>
      <c r="AI21" s="75">
        <f t="shared" si="8"/>
        <v>0</v>
      </c>
      <c r="AJ21" s="76">
        <f t="shared" si="8"/>
        <v>0</v>
      </c>
      <c r="AK21" s="76">
        <f t="shared" si="8"/>
        <v>0</v>
      </c>
      <c r="AL21" s="77">
        <f t="shared" si="8"/>
        <v>0</v>
      </c>
      <c r="AM21" s="78">
        <f t="shared" si="8"/>
        <v>0</v>
      </c>
      <c r="AN21" s="79">
        <f t="shared" si="8"/>
        <v>0</v>
      </c>
      <c r="AO21" s="77">
        <f t="shared" si="8"/>
        <v>0</v>
      </c>
      <c r="AP21" s="79">
        <f t="shared" si="8"/>
        <v>0</v>
      </c>
      <c r="AQ21" s="79">
        <f t="shared" si="8"/>
        <v>0</v>
      </c>
      <c r="AR21" s="79">
        <f t="shared" si="8"/>
        <v>0</v>
      </c>
      <c r="AS21" s="79">
        <f t="shared" si="8"/>
        <v>0</v>
      </c>
      <c r="AT21" s="80"/>
      <c r="AU21" s="81"/>
    </row>
    <row r="22" ht="15.0" customHeight="1">
      <c r="A22" s="70" t="s">
        <v>67</v>
      </c>
      <c r="B22" s="8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82"/>
      <c r="AG22" s="73">
        <f t="shared" ref="AG22:AS22" si="9">COUNTIF($B22:$AF22,AG$13)</f>
        <v>0</v>
      </c>
      <c r="AH22" s="74">
        <f t="shared" si="9"/>
        <v>0</v>
      </c>
      <c r="AI22" s="75">
        <f t="shared" si="9"/>
        <v>0</v>
      </c>
      <c r="AJ22" s="76">
        <f t="shared" si="9"/>
        <v>0</v>
      </c>
      <c r="AK22" s="76">
        <f t="shared" si="9"/>
        <v>0</v>
      </c>
      <c r="AL22" s="77">
        <f t="shared" si="9"/>
        <v>0</v>
      </c>
      <c r="AM22" s="78">
        <f t="shared" si="9"/>
        <v>0</v>
      </c>
      <c r="AN22" s="79">
        <f t="shared" si="9"/>
        <v>0</v>
      </c>
      <c r="AO22" s="77">
        <f t="shared" si="9"/>
        <v>0</v>
      </c>
      <c r="AP22" s="79">
        <f t="shared" si="9"/>
        <v>0</v>
      </c>
      <c r="AQ22" s="79">
        <f t="shared" si="9"/>
        <v>0</v>
      </c>
      <c r="AR22" s="79">
        <f t="shared" si="9"/>
        <v>0</v>
      </c>
      <c r="AS22" s="79">
        <f t="shared" si="9"/>
        <v>0</v>
      </c>
      <c r="AT22" s="80"/>
      <c r="AU22" s="81"/>
    </row>
    <row r="23" ht="15.0" customHeight="1">
      <c r="A23" s="70" t="s">
        <v>68</v>
      </c>
      <c r="B23" s="83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73">
        <f t="shared" ref="AG23:AS23" si="10">COUNTIF($B23:$AF23,AG$13)</f>
        <v>0</v>
      </c>
      <c r="AH23" s="74">
        <f t="shared" si="10"/>
        <v>0</v>
      </c>
      <c r="AI23" s="75">
        <f t="shared" si="10"/>
        <v>0</v>
      </c>
      <c r="AJ23" s="76">
        <f t="shared" si="10"/>
        <v>0</v>
      </c>
      <c r="AK23" s="76">
        <f t="shared" si="10"/>
        <v>0</v>
      </c>
      <c r="AL23" s="77">
        <f t="shared" si="10"/>
        <v>0</v>
      </c>
      <c r="AM23" s="78">
        <f t="shared" si="10"/>
        <v>0</v>
      </c>
      <c r="AN23" s="79">
        <f t="shared" si="10"/>
        <v>0</v>
      </c>
      <c r="AO23" s="77">
        <f t="shared" si="10"/>
        <v>0</v>
      </c>
      <c r="AP23" s="79">
        <f t="shared" si="10"/>
        <v>0</v>
      </c>
      <c r="AQ23" s="79">
        <f t="shared" si="10"/>
        <v>0</v>
      </c>
      <c r="AR23" s="79">
        <f t="shared" si="10"/>
        <v>0</v>
      </c>
      <c r="AS23" s="79">
        <f t="shared" si="10"/>
        <v>0</v>
      </c>
      <c r="AT23" s="80"/>
      <c r="AU23" s="81"/>
    </row>
    <row r="24" ht="15.0" customHeight="1">
      <c r="A24" s="70" t="s">
        <v>69</v>
      </c>
      <c r="B24" s="59" t="s">
        <v>49</v>
      </c>
      <c r="C24" s="59" t="s">
        <v>49</v>
      </c>
      <c r="D24" s="59" t="s">
        <v>50</v>
      </c>
      <c r="E24" s="59" t="s">
        <v>50</v>
      </c>
      <c r="F24" s="59" t="s">
        <v>49</v>
      </c>
      <c r="G24" s="59" t="s">
        <v>49</v>
      </c>
      <c r="H24" s="59" t="s">
        <v>49</v>
      </c>
      <c r="I24" s="59" t="s">
        <v>49</v>
      </c>
      <c r="J24" s="59" t="s">
        <v>49</v>
      </c>
      <c r="K24" s="59" t="s">
        <v>50</v>
      </c>
      <c r="L24" s="59" t="s">
        <v>50</v>
      </c>
      <c r="M24" s="59" t="s">
        <v>49</v>
      </c>
      <c r="N24" s="59" t="s">
        <v>49</v>
      </c>
      <c r="O24" s="59" t="s">
        <v>49</v>
      </c>
      <c r="P24" s="59" t="s">
        <v>49</v>
      </c>
      <c r="Q24" s="59" t="s">
        <v>49</v>
      </c>
      <c r="R24" s="59" t="s">
        <v>50</v>
      </c>
      <c r="S24" s="59" t="s">
        <v>50</v>
      </c>
      <c r="T24" s="59" t="s">
        <v>49</v>
      </c>
      <c r="U24" s="59" t="s">
        <v>49</v>
      </c>
      <c r="V24" s="59" t="s">
        <v>49</v>
      </c>
      <c r="W24" s="59" t="s">
        <v>49</v>
      </c>
      <c r="X24" s="59" t="s">
        <v>49</v>
      </c>
      <c r="Y24" s="59" t="s">
        <v>50</v>
      </c>
      <c r="Z24" s="59" t="s">
        <v>50</v>
      </c>
      <c r="AA24" s="59" t="s">
        <v>49</v>
      </c>
      <c r="AB24" s="59" t="s">
        <v>49</v>
      </c>
      <c r="AC24" s="59" t="s">
        <v>49</v>
      </c>
      <c r="AD24" s="59" t="s">
        <v>49</v>
      </c>
      <c r="AE24" s="59" t="s">
        <v>49</v>
      </c>
      <c r="AF24" s="84"/>
      <c r="AG24" s="73">
        <f t="shared" ref="AG24:AS24" si="11">COUNTIF($B24:$AF24,AG$13)</f>
        <v>22</v>
      </c>
      <c r="AH24" s="74">
        <f t="shared" si="11"/>
        <v>8</v>
      </c>
      <c r="AI24" s="75">
        <f t="shared" si="11"/>
        <v>0</v>
      </c>
      <c r="AJ24" s="76">
        <f t="shared" si="11"/>
        <v>0</v>
      </c>
      <c r="AK24" s="76">
        <f t="shared" si="11"/>
        <v>0</v>
      </c>
      <c r="AL24" s="77">
        <f t="shared" si="11"/>
        <v>0</v>
      </c>
      <c r="AM24" s="78">
        <f t="shared" si="11"/>
        <v>0</v>
      </c>
      <c r="AN24" s="79">
        <f t="shared" si="11"/>
        <v>0</v>
      </c>
      <c r="AO24" s="77">
        <f t="shared" si="11"/>
        <v>0</v>
      </c>
      <c r="AP24" s="79">
        <f t="shared" si="11"/>
        <v>0</v>
      </c>
      <c r="AQ24" s="79">
        <f t="shared" si="11"/>
        <v>0</v>
      </c>
      <c r="AR24" s="79">
        <f t="shared" si="11"/>
        <v>0</v>
      </c>
      <c r="AS24" s="79">
        <f t="shared" si="11"/>
        <v>0</v>
      </c>
      <c r="AT24" s="80"/>
      <c r="AU24" s="81"/>
    </row>
    <row r="25" ht="15.0" customHeight="1">
      <c r="A25" s="85" t="s">
        <v>70</v>
      </c>
      <c r="B25" s="83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86">
        <f t="shared" ref="AG25:AS25" si="12">COUNTIF($B25:$AF25,AG$13)</f>
        <v>0</v>
      </c>
      <c r="AH25" s="87">
        <f t="shared" si="12"/>
        <v>0</v>
      </c>
      <c r="AI25" s="88">
        <f t="shared" si="12"/>
        <v>0</v>
      </c>
      <c r="AJ25" s="89">
        <f t="shared" si="12"/>
        <v>0</v>
      </c>
      <c r="AK25" s="89">
        <f t="shared" si="12"/>
        <v>0</v>
      </c>
      <c r="AL25" s="90">
        <f t="shared" si="12"/>
        <v>0</v>
      </c>
      <c r="AM25" s="91">
        <f t="shared" si="12"/>
        <v>0</v>
      </c>
      <c r="AN25" s="92">
        <f t="shared" si="12"/>
        <v>0</v>
      </c>
      <c r="AO25" s="90">
        <f t="shared" si="12"/>
        <v>0</v>
      </c>
      <c r="AP25" s="92">
        <f t="shared" si="12"/>
        <v>0</v>
      </c>
      <c r="AQ25" s="92">
        <f t="shared" si="12"/>
        <v>0</v>
      </c>
      <c r="AR25" s="92">
        <f t="shared" si="12"/>
        <v>0</v>
      </c>
      <c r="AS25" s="92">
        <f t="shared" si="12"/>
        <v>0</v>
      </c>
      <c r="AT25" s="93"/>
      <c r="AU25" s="94"/>
    </row>
    <row r="26">
      <c r="A26" s="95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7"/>
      <c r="AE26" s="96"/>
      <c r="AF26" s="96"/>
      <c r="AG26" s="98">
        <f t="shared" ref="AG26:AS26" si="13">SUM(AG14:AG25)</f>
        <v>32</v>
      </c>
      <c r="AH26" s="99">
        <f t="shared" si="13"/>
        <v>13</v>
      </c>
      <c r="AI26" s="100">
        <f t="shared" si="13"/>
        <v>1</v>
      </c>
      <c r="AJ26" s="101">
        <f t="shared" si="13"/>
        <v>0</v>
      </c>
      <c r="AK26" s="101">
        <f t="shared" si="13"/>
        <v>0</v>
      </c>
      <c r="AL26" s="102">
        <f t="shared" si="13"/>
        <v>0</v>
      </c>
      <c r="AM26" s="103">
        <f t="shared" si="13"/>
        <v>0</v>
      </c>
      <c r="AN26" s="104">
        <f t="shared" si="13"/>
        <v>0</v>
      </c>
      <c r="AO26" s="102">
        <f t="shared" si="13"/>
        <v>1</v>
      </c>
      <c r="AP26" s="104">
        <f t="shared" si="13"/>
        <v>1</v>
      </c>
      <c r="AQ26" s="104">
        <f t="shared" si="13"/>
        <v>1</v>
      </c>
      <c r="AR26" s="104">
        <f t="shared" si="13"/>
        <v>0</v>
      </c>
      <c r="AS26" s="104">
        <f t="shared" si="13"/>
        <v>0</v>
      </c>
      <c r="AT26" s="105">
        <f>AG26+AI26-AH26</f>
        <v>20</v>
      </c>
      <c r="AU26" s="8"/>
    </row>
    <row r="27" ht="13.5" customHeight="1">
      <c r="A27" s="106" t="s">
        <v>71</v>
      </c>
      <c r="C27" s="107"/>
      <c r="D27" s="108"/>
      <c r="E27" s="4"/>
      <c r="F27" s="4"/>
      <c r="G27" s="4"/>
      <c r="H27" s="4"/>
      <c r="I27" s="4"/>
      <c r="J27" s="5"/>
      <c r="M27" s="109"/>
    </row>
    <row r="28" ht="13.5" customHeight="1">
      <c r="C28" s="107"/>
      <c r="D28" s="6"/>
      <c r="E28" s="7"/>
      <c r="F28" s="7"/>
      <c r="G28" s="7"/>
      <c r="H28" s="7"/>
      <c r="I28" s="7"/>
      <c r="J28" s="8"/>
      <c r="M28" s="110"/>
      <c r="N28" s="13"/>
      <c r="O28" s="13"/>
      <c r="P28" s="13"/>
      <c r="Q28" s="13"/>
      <c r="R28" s="13"/>
      <c r="S28" s="13"/>
      <c r="T28" s="14"/>
      <c r="V28" s="111" t="s">
        <v>72</v>
      </c>
      <c r="W28" s="23"/>
      <c r="X28" s="23"/>
      <c r="Y28" s="112" t="s">
        <v>73</v>
      </c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69"/>
    </row>
    <row r="29" ht="13.5" customHeight="1">
      <c r="V29" s="112"/>
      <c r="W29" s="113"/>
      <c r="X29" s="113"/>
      <c r="Y29" s="114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5"/>
    </row>
    <row r="30" ht="13.5" customHeight="1">
      <c r="A30" s="116" t="s">
        <v>74</v>
      </c>
      <c r="C30" s="117"/>
      <c r="D30" s="118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  <c r="V30" s="119"/>
      <c r="W30" s="13"/>
      <c r="X30" s="13"/>
      <c r="Y30" s="120" t="s">
        <v>75</v>
      </c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81"/>
    </row>
    <row r="31" ht="13.5" customHeight="1">
      <c r="V31" s="119"/>
      <c r="W31" s="13"/>
      <c r="X31" s="13"/>
      <c r="Y31" s="119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81"/>
    </row>
    <row r="32" ht="13.5" customHeight="1">
      <c r="A32" s="21" t="s">
        <v>76</v>
      </c>
      <c r="D32" s="121"/>
      <c r="E32" s="13"/>
      <c r="F32" s="13"/>
      <c r="G32" s="13"/>
      <c r="H32" s="13"/>
      <c r="I32" s="13"/>
      <c r="J32" s="13"/>
      <c r="K32" s="13"/>
      <c r="L32" s="13"/>
      <c r="M32" s="14"/>
      <c r="V32" s="119"/>
      <c r="W32" s="13"/>
      <c r="X32" s="13"/>
      <c r="Y32" s="119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81"/>
    </row>
    <row r="33" ht="13.5" customHeight="1">
      <c r="B33" s="15"/>
      <c r="C33" s="15"/>
      <c r="D33" s="122"/>
      <c r="E33" s="122"/>
      <c r="F33" s="122"/>
      <c r="G33" s="122"/>
      <c r="H33" s="122"/>
      <c r="I33" s="122"/>
      <c r="J33" s="122"/>
      <c r="K33" s="122"/>
      <c r="L33" s="122"/>
      <c r="V33" s="119"/>
      <c r="W33" s="13"/>
      <c r="X33" s="13"/>
      <c r="Y33" s="12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81"/>
    </row>
    <row r="34" ht="19.5" customHeight="1">
      <c r="B34" s="124" t="s">
        <v>77</v>
      </c>
      <c r="H34" s="125" t="str">
        <f>'[1]287(B1)'!H35:I35</f>
        <v>#REF!</v>
      </c>
      <c r="I34" s="5"/>
      <c r="J34" s="126"/>
      <c r="K34" s="126"/>
      <c r="L34" s="126"/>
      <c r="M34" s="124" t="s">
        <v>78</v>
      </c>
      <c r="R34" s="127"/>
      <c r="S34" s="128" t="str">
        <f>'[1]287(B1)'!S34:T35+AJ26-AR26</f>
        <v>#REF!</v>
      </c>
      <c r="T34" s="5"/>
      <c r="V34" s="119"/>
      <c r="W34" s="13"/>
      <c r="X34" s="13"/>
      <c r="Y34" s="129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81"/>
    </row>
    <row r="35" ht="19.5" customHeight="1">
      <c r="H35" s="130" t="str">
        <f>H34+AG26+AI26-AH26</f>
        <v>#REF!</v>
      </c>
      <c r="I35" s="8"/>
      <c r="J35" s="124"/>
      <c r="K35" s="124"/>
      <c r="L35" s="124"/>
      <c r="R35" s="127"/>
      <c r="S35" s="6"/>
      <c r="T35" s="8"/>
      <c r="V35" s="131"/>
      <c r="W35" s="132"/>
      <c r="X35" s="132"/>
      <c r="Y35" s="133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94"/>
    </row>
    <row r="36" ht="13.5" customHeight="1"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</row>
    <row r="37" ht="12.75" customHeight="1">
      <c r="N37" s="124" t="s">
        <v>79</v>
      </c>
      <c r="S37" s="128" t="str">
        <f>'[1]287(B1)'!S37:T38+AK26-AS26</f>
        <v>#REF!</v>
      </c>
      <c r="T37" s="5"/>
    </row>
    <row r="38" ht="13.5" customHeight="1">
      <c r="S38" s="6"/>
      <c r="T38" s="8"/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8">
    <mergeCell ref="A30:B30"/>
    <mergeCell ref="A32:B32"/>
    <mergeCell ref="D32:M32"/>
    <mergeCell ref="V32:X32"/>
    <mergeCell ref="V33:X33"/>
    <mergeCell ref="V29:X29"/>
    <mergeCell ref="Y29:AU29"/>
    <mergeCell ref="D30:R30"/>
    <mergeCell ref="V30:X30"/>
    <mergeCell ref="Y30:AU30"/>
    <mergeCell ref="V31:X31"/>
    <mergeCell ref="Y31:AU31"/>
    <mergeCell ref="V35:X35"/>
    <mergeCell ref="Y35:AU35"/>
    <mergeCell ref="N37:Q38"/>
    <mergeCell ref="S37:T38"/>
    <mergeCell ref="Y32:AU32"/>
    <mergeCell ref="Y33:AU33"/>
    <mergeCell ref="B34:F35"/>
    <mergeCell ref="M34:Q35"/>
    <mergeCell ref="S34:T35"/>
    <mergeCell ref="V34:X34"/>
    <mergeCell ref="Y34:AU34"/>
    <mergeCell ref="M2:AC3"/>
    <mergeCell ref="AI4:AN4"/>
    <mergeCell ref="AO4:AT4"/>
    <mergeCell ref="U5:X5"/>
    <mergeCell ref="U6:X6"/>
    <mergeCell ref="AB6:AE6"/>
    <mergeCell ref="AG6:AJ6"/>
    <mergeCell ref="B6:N6"/>
    <mergeCell ref="B7:N7"/>
    <mergeCell ref="B8:N8"/>
    <mergeCell ref="P8:R8"/>
    <mergeCell ref="S8:T8"/>
    <mergeCell ref="V8:W8"/>
    <mergeCell ref="X8:Y8"/>
    <mergeCell ref="B10:X10"/>
    <mergeCell ref="AB8:AE8"/>
    <mergeCell ref="AG8:AJ8"/>
    <mergeCell ref="AB9:AF9"/>
    <mergeCell ref="AG9:AM9"/>
    <mergeCell ref="AB10:AE10"/>
    <mergeCell ref="AG10:AJ10"/>
    <mergeCell ref="AB11:AE11"/>
    <mergeCell ref="AG11:AH11"/>
    <mergeCell ref="AT13:AU13"/>
    <mergeCell ref="AT14:AU14"/>
    <mergeCell ref="AT15:AU15"/>
    <mergeCell ref="AT16:AU16"/>
    <mergeCell ref="AT17:AU17"/>
    <mergeCell ref="AT18:AU18"/>
    <mergeCell ref="AT19:AU19"/>
    <mergeCell ref="AT20:AU20"/>
    <mergeCell ref="AT21:AU21"/>
    <mergeCell ref="AT22:AU22"/>
    <mergeCell ref="AT23:AU23"/>
    <mergeCell ref="AT24:AU24"/>
    <mergeCell ref="Y26:AD26"/>
    <mergeCell ref="AT25:AU25"/>
    <mergeCell ref="AT26:AU26"/>
    <mergeCell ref="A27:C28"/>
    <mergeCell ref="D27:J28"/>
    <mergeCell ref="M28:T28"/>
    <mergeCell ref="V28:X28"/>
    <mergeCell ref="Y28:AU28"/>
    <mergeCell ref="H34:I34"/>
    <mergeCell ref="H35:I35"/>
  </mergeCells>
  <conditionalFormatting sqref="B14:E25 F14:F18 G14:N25 O14 P14:S25 U14:U25 V14:V18 W14:Z25 AA14 AB14:AF25 T15:T25 O16:O25 AA16:AA25 F20:F25 V20:V25">
    <cfRule type="cellIs" dxfId="1" priority="1" stopIfTrue="1" operator="equal">
      <formula>"T"</formula>
    </cfRule>
  </conditionalFormatting>
  <conditionalFormatting sqref="B14:E25 F14:F18 G14:N25 O14 P14:S25 U14:U25 V14:V18 W14:Z25 AA14 AB14:AF25 T15:T25 O16:O25 AA16:AA25 F20:F25 V20:V25">
    <cfRule type="cellIs" dxfId="2" priority="2" stopIfTrue="1" operator="equal">
      <formula>"R"</formula>
    </cfRule>
  </conditionalFormatting>
  <conditionalFormatting sqref="B14:E25 F14:F18 G14:N25 O14 P14:S25 U14:U25 V14:V18 W14:Z25 AA14 AB14:AF25 T15:T25 O16:O25 AA16:AA25 F20:F25 V20:V25">
    <cfRule type="cellIs" dxfId="3" priority="3" stopIfTrue="1" operator="equal">
      <formula>"I"</formula>
    </cfRule>
  </conditionalFormatting>
  <conditionalFormatting sqref="H35:I35">
    <cfRule type="cellIs" dxfId="4" priority="4" stopIfTrue="1" operator="lessThan">
      <formula>0</formula>
    </cfRule>
  </conditionalFormatting>
  <conditionalFormatting sqref="H35:I35">
    <cfRule type="cellIs" dxfId="5" priority="5" stopIfTrue="1" operator="greaterThanOrEqual">
      <formula>1</formula>
    </cfRule>
  </conditionalFormatting>
  <conditionalFormatting sqref="H35:I35">
    <cfRule type="cellIs" dxfId="4" priority="6" stopIfTrue="1" operator="lessThan">
      <formula>0</formula>
    </cfRule>
  </conditionalFormatting>
  <conditionalFormatting sqref="H35:I35">
    <cfRule type="cellIs" dxfId="5" priority="7" stopIfTrue="1" operator="greaterThanOrEqual">
      <formula>1</formula>
    </cfRule>
  </conditionalFormatting>
  <conditionalFormatting sqref="H35:I35">
    <cfRule type="cellIs" dxfId="4" priority="8" stopIfTrue="1" operator="lessThan">
      <formula>0</formula>
    </cfRule>
  </conditionalFormatting>
  <conditionalFormatting sqref="H35:I35">
    <cfRule type="cellIs" dxfId="5" priority="9" stopIfTrue="1" operator="greaterThanOrEqual">
      <formula>1</formula>
    </cfRule>
  </conditionalFormatting>
  <printOptions/>
  <pageMargins bottom="0.984251968503937" footer="0.0" header="0.0" left="0.7874015748031497" right="0.7874015748031497" top="0.984251968503937"/>
  <pageSetup paperSize="9" orientation="landscape"/>
  <drawing r:id="rId1"/>
</worksheet>
</file>