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2024 rearranging all\Data Science\"/>
    </mc:Choice>
  </mc:AlternateContent>
  <xr:revisionPtr revIDLastSave="0" documentId="8_{7A82DC17-B287-429D-90EF-A4DED54ED776}" xr6:coauthVersionLast="47" xr6:coauthVersionMax="47" xr10:uidLastSave="{00000000-0000-0000-0000-000000000000}"/>
  <bookViews>
    <workbookView xWindow="-120" yWindow="-120" windowWidth="20730" windowHeight="11040" xr2:uid="{692BCDF2-A8D0-4CDC-B007-2C01402967A4}"/>
  </bookViews>
  <sheets>
    <sheet name="Bar Chart" sheetId="2" r:id="rId1"/>
    <sheet name="Pie Chart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6" i="1"/>
  <c r="B18" i="1"/>
  <c r="H4" i="1"/>
  <c r="H16" i="1" s="1"/>
  <c r="H5" i="1"/>
  <c r="H7" i="1"/>
  <c r="H8" i="1"/>
  <c r="H9" i="1"/>
  <c r="H10" i="1"/>
  <c r="H11" i="1"/>
  <c r="C12" i="1"/>
  <c r="D12" i="1"/>
  <c r="E12" i="1"/>
  <c r="F12" i="1"/>
  <c r="G12" i="1"/>
  <c r="B12" i="1"/>
  <c r="C19" i="1"/>
  <c r="D19" i="1"/>
  <c r="E19" i="1"/>
  <c r="F19" i="1"/>
  <c r="G19" i="1"/>
  <c r="B19" i="1"/>
  <c r="G17" i="1"/>
  <c r="F17" i="1"/>
  <c r="E17" i="1"/>
  <c r="D17" i="1"/>
  <c r="G16" i="1"/>
  <c r="F16" i="1"/>
  <c r="E16" i="1"/>
  <c r="D16" i="1"/>
  <c r="C17" i="1"/>
  <c r="C16" i="1"/>
  <c r="B17" i="1"/>
  <c r="B16" i="1"/>
  <c r="H17" i="1" l="1"/>
  <c r="H18" i="1"/>
  <c r="H12" i="1"/>
  <c r="H19" i="1"/>
  <c r="I8" i="1" l="1"/>
  <c r="I6" i="1"/>
  <c r="I4" i="1"/>
  <c r="I11" i="1"/>
  <c r="I12" i="1"/>
  <c r="I7" i="1"/>
  <c r="I5" i="1"/>
  <c r="I9" i="1"/>
  <c r="I10" i="1"/>
</calcChain>
</file>

<file path=xl/sharedStrings.xml><?xml version="1.0" encoding="utf-8"?>
<sst xmlns="http://schemas.openxmlformats.org/spreadsheetml/2006/main" count="17" uniqueCount="16">
  <si>
    <t>Bills</t>
  </si>
  <si>
    <t>Electricity</t>
  </si>
  <si>
    <t>Fuel</t>
  </si>
  <si>
    <t>Food</t>
  </si>
  <si>
    <t>Car Maintenance</t>
  </si>
  <si>
    <t>Online courses</t>
  </si>
  <si>
    <t>Internet</t>
  </si>
  <si>
    <t>Phone</t>
  </si>
  <si>
    <t>Rent</t>
  </si>
  <si>
    <t>Total</t>
  </si>
  <si>
    <t>Percentage</t>
  </si>
  <si>
    <t>MIN</t>
  </si>
  <si>
    <t>MAX</t>
  </si>
  <si>
    <t>AVERAGE</t>
  </si>
  <si>
    <t>COUNT</t>
  </si>
  <si>
    <t>2022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</si>
</sst>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-yyyy"/>
    <numFmt numFmtId="165" formatCode="_-&quot;₦&quot;* #,##0_-;\-&quot;₦&quot;* #,##0_-;_-&quot;₦&quot;* &quot;-&quot;??_-;_-@_-"/>
  </numFmts>
  <fonts count="7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sz val="10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24"/>
      <color rgb="FFFFFF00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/>
    <xf numFmtId="10" fontId="3" fillId="2" borderId="0" xfId="1" applyNumberFormat="1" applyFont="1" applyFill="1" applyBorder="1"/>
    <xf numFmtId="0" fontId="5" fillId="4" borderId="1" xfId="0" applyFont="1" applyFill="1" applyBorder="1"/>
    <xf numFmtId="164" fontId="5" fillId="4" borderId="1" xfId="0" applyNumberFormat="1" applyFont="1" applyFill="1" applyBorder="1"/>
    <xf numFmtId="165" fontId="4" fillId="5" borderId="0" xfId="0" applyNumberFormat="1" applyFont="1" applyFill="1"/>
    <xf numFmtId="0" fontId="4" fillId="5" borderId="0" xfId="0" applyFont="1" applyFill="1"/>
    <xf numFmtId="0" fontId="4" fillId="6" borderId="0" xfId="0" applyFont="1" applyFill="1"/>
    <xf numFmtId="165" fontId="4" fillId="2" borderId="0" xfId="0" applyNumberFormat="1" applyFont="1" applyFill="1"/>
    <xf numFmtId="10" fontId="4" fillId="2" borderId="0" xfId="1" applyNumberFormat="1" applyFont="1" applyFill="1" applyBorder="1"/>
    <xf numFmtId="0" fontId="6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2499465926084170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2022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Sheet1!$B$4:$G$4</c:f>
              <c:numCache>
                <c:formatCode>_-"₦"* #,##0_-;\-"₦"* #,##0_-;_-"₦"* "-"??_-;_-@_-</c:formatCode>
                <c:ptCount val="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696-852B-36D9F5AE8F0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Sheet1!$B$5:$G$5</c:f>
              <c:numCache>
                <c:formatCode>_-"₦"* #,##0_-;\-"₦"* #,##0_-;_-"₦"* "-"??_-;_-@_-</c:formatCode>
                <c:ptCount val="6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B-4696-852B-36D9F5AE8F0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Sheet1!$B$6:$G$6</c:f>
              <c:numCache>
                <c:formatCode>_-"₦"* #,##0_-;\-"₦"* #,##0_-;_-"₦"* "-"??_-;_-@_-</c:formatCode>
                <c:ptCount val="6"/>
                <c:pt idx="0">
                  <c:v>95000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B-4696-852B-36D9F5AE8F0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Car Maintenance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Sheet1!$B$7:$G$7</c:f>
              <c:numCache>
                <c:formatCode>_-"₦"* #,##0_-;\-"₦"* #,##0_-;_-"₦"* "-"??_-;_-@_-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B-4696-852B-36D9F5AE8F0F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Online courses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Sheet1!$B$8:$G$8</c:f>
              <c:numCache>
                <c:formatCode>_-"₦"* #,##0_-;\-"₦"* #,##0_-;_-"₦"* "-"??_-;_-@_-</c:formatCode>
                <c:ptCount val="6"/>
                <c:pt idx="0">
                  <c:v>10500</c:v>
                </c:pt>
                <c:pt idx="1">
                  <c:v>10500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B-4696-852B-36D9F5AE8F0F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Sheet1!$B$9:$G$9</c:f>
              <c:numCache>
                <c:formatCode>_-"₦"* #,##0_-;\-"₦"* #,##0_-;_-"₦"* "-"??_-;_-@_-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B-4696-852B-36D9F5AE8F0F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Sheet1!$B$10:$G$10</c:f>
              <c:numCache>
                <c:formatCode>_-"₦"* #,##0_-;\-"₦"* #,##0_-;_-"₦"* "-"??_-;_-@_-</c:formatCode>
                <c:ptCount val="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B-4696-852B-36D9F5AE8F0F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f>Sheet1!$B$3:$G$3</c:f>
              <c:numCache>
                <c:formatCode>mmmm\-yyyy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Sheet1!$B$11:$G$11</c:f>
              <c:numCache>
                <c:formatCode>_-"₦"* #,##0_-;\-"₦"* #,##0_-;_-"₦"* "-"??_-;_-@_-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B-4696-852B-36D9F5AE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92272"/>
        <c:axId val="12065376"/>
      </c:barChart>
      <c:dateAx>
        <c:axId val="21092272"/>
        <c:scaling>
          <c:orientation val="minMax"/>
        </c:scaling>
        <c:delete val="0"/>
        <c:axPos val="b"/>
        <c:numFmt formatCode="mmmm\-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376"/>
        <c:crosses val="autoZero"/>
        <c:auto val="1"/>
        <c:lblOffset val="100"/>
        <c:baseTimeUnit val="months"/>
      </c:dateAx>
      <c:valAx>
        <c:axId val="12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₦&quot;* #,##0_-;\-&quot;₦&quot;* #,##0_-;_-&quot;₦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2022 Monthly Budget</c:v>
            </c:pt>
          </c:strCache>
        </c:strRef>
      </c:tx>
      <c:overlay val="0"/>
      <c:spPr>
        <a:solidFill>
          <a:schemeClr val="lt1"/>
        </a:solidFill>
        <a:ln w="15875" cap="flat" cmpd="sng" algn="ctr">
          <a:solidFill>
            <a:schemeClr val="accent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15-459A-97D8-D5A4BF429F78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15-459A-97D8-D5A4BF429F7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15-459A-97D8-D5A4BF429F78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315-459A-97D8-D5A4BF429F78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315-459A-97D8-D5A4BF429F78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315-459A-97D8-D5A4BF429F78}"/>
              </c:ext>
            </c:extLst>
          </c:dPt>
          <c:dPt>
            <c:idx val="6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315-459A-97D8-D5A4BF429F78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315-459A-97D8-D5A4BF429F7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Sheet1!$A$4:$A$11</c:f>
              <c:strCache>
                <c:ptCount val="8"/>
                <c:pt idx="0">
                  <c:v>Electricity</c:v>
                </c:pt>
                <c:pt idx="1">
                  <c:v>Fuel</c:v>
                </c:pt>
                <c:pt idx="2">
                  <c:v>Food</c:v>
                </c:pt>
                <c:pt idx="3">
                  <c:v>Car Maintenance</c:v>
                </c:pt>
                <c:pt idx="4">
                  <c:v>Online courses</c:v>
                </c:pt>
                <c:pt idx="5">
                  <c:v>Internet</c:v>
                </c:pt>
                <c:pt idx="6">
                  <c:v>Phone</c:v>
                </c:pt>
                <c:pt idx="7">
                  <c:v>Rent</c:v>
                </c:pt>
              </c:strCache>
            </c:strRef>
          </c:cat>
          <c:val>
            <c:numRef>
              <c:f>Sheet1!$I$4:$I$11</c:f>
              <c:numCache>
                <c:formatCode>0.00%</c:formatCode>
                <c:ptCount val="8"/>
                <c:pt idx="0">
                  <c:v>7.3982737361282368E-3</c:v>
                </c:pt>
                <c:pt idx="1">
                  <c:v>0.14796547472256474</c:v>
                </c:pt>
                <c:pt idx="2">
                  <c:v>0.2435265104808878</c:v>
                </c:pt>
                <c:pt idx="3">
                  <c:v>7.3982737361282372E-2</c:v>
                </c:pt>
                <c:pt idx="4">
                  <c:v>3.8840937114673242E-2</c:v>
                </c:pt>
                <c:pt idx="5">
                  <c:v>0.11097410604192355</c:v>
                </c:pt>
                <c:pt idx="6">
                  <c:v>7.3982737361282368E-3</c:v>
                </c:pt>
                <c:pt idx="7">
                  <c:v>0.36991368680641185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15-459A-97D8-D5A4BF42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8E71DB-A8F6-4EB3-8E20-DF967FE8146E}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0E8312-2FEC-4AB1-97E9-DA82E4E4A6F2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A3E7F-4EEE-000E-DC7D-992EFC9FA0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9F64B-8D08-391D-2EF4-C827C98E6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DB18-2206-407D-9E19-AFA4A2D03927}">
  <dimension ref="A1:M19"/>
  <sheetViews>
    <sheetView zoomScale="95" zoomScaleNormal="95" workbookViewId="0">
      <selection activeCell="K15" sqref="K15"/>
    </sheetView>
  </sheetViews>
  <sheetFormatPr defaultRowHeight="14.25" x14ac:dyDescent="0.2"/>
  <cols>
    <col min="1" max="1" width="15.375" customWidth="1"/>
    <col min="2" max="2" width="13.375" customWidth="1"/>
    <col min="3" max="3" width="14.375" customWidth="1"/>
    <col min="4" max="4" width="12" customWidth="1"/>
    <col min="5" max="7" width="11.25" customWidth="1"/>
    <col min="8" max="8" width="12.375" customWidth="1"/>
    <col min="9" max="9" width="12.875" customWidth="1"/>
  </cols>
  <sheetData>
    <row r="1" spans="1:13" ht="30" x14ac:dyDescent="0.4">
      <c r="A1" s="13" t="s">
        <v>15</v>
      </c>
      <c r="B1" s="13"/>
      <c r="C1" s="13"/>
      <c r="D1" s="13"/>
      <c r="E1" s="13"/>
      <c r="F1" s="13"/>
      <c r="G1" s="13"/>
      <c r="H1" s="13"/>
      <c r="I1" s="13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</row>
    <row r="3" spans="1:13" ht="15" thickBot="1" x14ac:dyDescent="0.25">
      <c r="A3" s="6" t="s">
        <v>0</v>
      </c>
      <c r="B3" s="7">
        <v>44562</v>
      </c>
      <c r="C3" s="7">
        <v>44593</v>
      </c>
      <c r="D3" s="7">
        <v>44621</v>
      </c>
      <c r="E3" s="7">
        <v>44652</v>
      </c>
      <c r="F3" s="7">
        <v>44682</v>
      </c>
      <c r="G3" s="7">
        <v>44713</v>
      </c>
      <c r="H3" s="6" t="s">
        <v>9</v>
      </c>
      <c r="I3" s="6" t="s">
        <v>10</v>
      </c>
      <c r="M3" s="1"/>
    </row>
    <row r="4" spans="1:13" x14ac:dyDescent="0.2">
      <c r="A4" s="10" t="s">
        <v>1</v>
      </c>
      <c r="B4" s="4">
        <v>2000</v>
      </c>
      <c r="C4" s="4">
        <v>2000</v>
      </c>
      <c r="D4" s="4">
        <v>2000</v>
      </c>
      <c r="E4" s="4">
        <v>2000</v>
      </c>
      <c r="F4" s="4">
        <v>2000</v>
      </c>
      <c r="G4" s="4">
        <v>2000</v>
      </c>
      <c r="H4" s="8">
        <f t="shared" ref="H4:H11" si="0">SUM(B4:G4)</f>
        <v>12000</v>
      </c>
      <c r="I4" s="5">
        <f>H4/$H$12</f>
        <v>7.3982737361282368E-3</v>
      </c>
    </row>
    <row r="5" spans="1:13" x14ac:dyDescent="0.2">
      <c r="A5" s="10" t="s">
        <v>2</v>
      </c>
      <c r="B5" s="4">
        <v>40000</v>
      </c>
      <c r="C5" s="4">
        <v>40000</v>
      </c>
      <c r="D5" s="4">
        <v>40000</v>
      </c>
      <c r="E5" s="4">
        <v>40000</v>
      </c>
      <c r="F5" s="4">
        <v>40000</v>
      </c>
      <c r="G5" s="4">
        <v>40000</v>
      </c>
      <c r="H5" s="8">
        <f t="shared" si="0"/>
        <v>240000</v>
      </c>
      <c r="I5" s="5">
        <f t="shared" ref="I5:I12" si="1">H5/$H$12</f>
        <v>0.14796547472256474</v>
      </c>
    </row>
    <row r="6" spans="1:13" x14ac:dyDescent="0.2">
      <c r="A6" s="10" t="s">
        <v>3</v>
      </c>
      <c r="B6" s="4">
        <v>95000</v>
      </c>
      <c r="C6" s="4">
        <v>60000</v>
      </c>
      <c r="D6" s="4">
        <v>60000</v>
      </c>
      <c r="E6" s="4">
        <v>60000</v>
      </c>
      <c r="F6" s="4">
        <v>60000</v>
      </c>
      <c r="G6" s="4">
        <v>60000</v>
      </c>
      <c r="H6" s="8">
        <f t="shared" si="0"/>
        <v>395000</v>
      </c>
      <c r="I6" s="5">
        <f t="shared" si="1"/>
        <v>0.2435265104808878</v>
      </c>
    </row>
    <row r="7" spans="1:13" x14ac:dyDescent="0.2">
      <c r="A7" s="10" t="s">
        <v>4</v>
      </c>
      <c r="B7" s="4">
        <v>20000</v>
      </c>
      <c r="C7" s="4">
        <v>20000</v>
      </c>
      <c r="D7" s="4">
        <v>20000</v>
      </c>
      <c r="E7" s="4">
        <v>20000</v>
      </c>
      <c r="F7" s="4">
        <v>20000</v>
      </c>
      <c r="G7" s="4">
        <v>20000</v>
      </c>
      <c r="H7" s="8">
        <f t="shared" si="0"/>
        <v>120000</v>
      </c>
      <c r="I7" s="5">
        <f t="shared" si="1"/>
        <v>7.3982737361282372E-2</v>
      </c>
    </row>
    <row r="8" spans="1:13" x14ac:dyDescent="0.2">
      <c r="A8" s="10" t="s">
        <v>5</v>
      </c>
      <c r="B8" s="4">
        <v>10500</v>
      </c>
      <c r="C8" s="4">
        <v>10500</v>
      </c>
      <c r="D8" s="4">
        <v>10500</v>
      </c>
      <c r="E8" s="4">
        <v>10500</v>
      </c>
      <c r="F8" s="4">
        <v>10500</v>
      </c>
      <c r="G8" s="4">
        <v>10500</v>
      </c>
      <c r="H8" s="8">
        <f t="shared" si="0"/>
        <v>63000</v>
      </c>
      <c r="I8" s="5">
        <f t="shared" si="1"/>
        <v>3.8840937114673242E-2</v>
      </c>
    </row>
    <row r="9" spans="1:13" x14ac:dyDescent="0.2">
      <c r="A9" s="10" t="s">
        <v>6</v>
      </c>
      <c r="B9" s="4">
        <v>30000</v>
      </c>
      <c r="C9" s="4">
        <v>30000</v>
      </c>
      <c r="D9" s="4">
        <v>30000</v>
      </c>
      <c r="E9" s="4">
        <v>30000</v>
      </c>
      <c r="F9" s="4">
        <v>30000</v>
      </c>
      <c r="G9" s="4">
        <v>30000</v>
      </c>
      <c r="H9" s="8">
        <f t="shared" si="0"/>
        <v>180000</v>
      </c>
      <c r="I9" s="5">
        <f t="shared" si="1"/>
        <v>0.11097410604192355</v>
      </c>
    </row>
    <row r="10" spans="1:13" x14ac:dyDescent="0.2">
      <c r="A10" s="10" t="s">
        <v>7</v>
      </c>
      <c r="B10" s="4">
        <v>2000</v>
      </c>
      <c r="C10" s="4">
        <v>2000</v>
      </c>
      <c r="D10" s="4">
        <v>2000</v>
      </c>
      <c r="E10" s="4">
        <v>2000</v>
      </c>
      <c r="F10" s="4">
        <v>2000</v>
      </c>
      <c r="G10" s="4">
        <v>2000</v>
      </c>
      <c r="H10" s="8">
        <f t="shared" si="0"/>
        <v>12000</v>
      </c>
      <c r="I10" s="5">
        <f t="shared" si="1"/>
        <v>7.3982737361282368E-3</v>
      </c>
    </row>
    <row r="11" spans="1:13" x14ac:dyDescent="0.2">
      <c r="A11" s="10" t="s">
        <v>8</v>
      </c>
      <c r="B11" s="4">
        <v>100000</v>
      </c>
      <c r="C11" s="4">
        <v>100000</v>
      </c>
      <c r="D11" s="4">
        <v>100000</v>
      </c>
      <c r="E11" s="4">
        <v>100000</v>
      </c>
      <c r="F11" s="4">
        <v>100000</v>
      </c>
      <c r="G11" s="4">
        <v>100000</v>
      </c>
      <c r="H11" s="8">
        <f t="shared" si="0"/>
        <v>600000</v>
      </c>
      <c r="I11" s="5">
        <f t="shared" si="1"/>
        <v>0.36991368680641185</v>
      </c>
    </row>
    <row r="12" spans="1:13" x14ac:dyDescent="0.2">
      <c r="A12" s="10" t="s">
        <v>9</v>
      </c>
      <c r="B12" s="11">
        <f>SUM(B4:B11)</f>
        <v>299500</v>
      </c>
      <c r="C12" s="11">
        <f t="shared" ref="C12:H12" si="2">SUM(C4:C11)</f>
        <v>264500</v>
      </c>
      <c r="D12" s="11">
        <f t="shared" si="2"/>
        <v>264500</v>
      </c>
      <c r="E12" s="11">
        <f t="shared" si="2"/>
        <v>264500</v>
      </c>
      <c r="F12" s="11">
        <f t="shared" si="2"/>
        <v>264500</v>
      </c>
      <c r="G12" s="11">
        <f t="shared" si="2"/>
        <v>264500</v>
      </c>
      <c r="H12" s="8">
        <f t="shared" si="2"/>
        <v>1622000</v>
      </c>
      <c r="I12" s="12">
        <f t="shared" si="1"/>
        <v>1</v>
      </c>
    </row>
    <row r="13" spans="1:13" x14ac:dyDescent="0.2">
      <c r="A13" s="10"/>
      <c r="B13" s="3"/>
      <c r="C13" s="3"/>
      <c r="D13" s="3"/>
      <c r="E13" s="3"/>
      <c r="F13" s="3"/>
      <c r="G13" s="3"/>
      <c r="H13" s="9"/>
      <c r="I13" s="3"/>
    </row>
    <row r="14" spans="1:13" x14ac:dyDescent="0.2">
      <c r="A14" s="10"/>
      <c r="B14" s="3"/>
      <c r="C14" s="3"/>
      <c r="D14" s="3"/>
      <c r="E14" s="3"/>
      <c r="F14" s="3"/>
      <c r="G14" s="3"/>
      <c r="H14" s="9"/>
      <c r="I14" s="3"/>
    </row>
    <row r="15" spans="1:13" x14ac:dyDescent="0.2">
      <c r="A15" s="10"/>
      <c r="B15" s="3"/>
      <c r="C15" s="3"/>
      <c r="D15" s="3"/>
      <c r="E15" s="3"/>
      <c r="F15" s="3"/>
      <c r="G15" s="3"/>
      <c r="H15" s="9"/>
      <c r="I15" s="3"/>
    </row>
    <row r="16" spans="1:13" x14ac:dyDescent="0.2">
      <c r="A16" s="10" t="s">
        <v>11</v>
      </c>
      <c r="B16" s="4">
        <f t="shared" ref="B16:H16" si="3">MIN(B4:B11)</f>
        <v>2000</v>
      </c>
      <c r="C16" s="4">
        <f t="shared" si="3"/>
        <v>2000</v>
      </c>
      <c r="D16" s="4">
        <f t="shared" si="3"/>
        <v>2000</v>
      </c>
      <c r="E16" s="4">
        <f t="shared" si="3"/>
        <v>2000</v>
      </c>
      <c r="F16" s="4">
        <f t="shared" si="3"/>
        <v>2000</v>
      </c>
      <c r="G16" s="4">
        <f t="shared" si="3"/>
        <v>2000</v>
      </c>
      <c r="H16" s="8">
        <f t="shared" si="3"/>
        <v>12000</v>
      </c>
      <c r="I16" s="3"/>
    </row>
    <row r="17" spans="1:9" x14ac:dyDescent="0.2">
      <c r="A17" s="10" t="s">
        <v>12</v>
      </c>
      <c r="B17" s="4">
        <f t="shared" ref="B17:H17" si="4">MAX(B4:B11)</f>
        <v>100000</v>
      </c>
      <c r="C17" s="4">
        <f t="shared" si="4"/>
        <v>100000</v>
      </c>
      <c r="D17" s="4">
        <f t="shared" si="4"/>
        <v>100000</v>
      </c>
      <c r="E17" s="4">
        <f t="shared" si="4"/>
        <v>100000</v>
      </c>
      <c r="F17" s="4">
        <f t="shared" si="4"/>
        <v>100000</v>
      </c>
      <c r="G17" s="4">
        <f t="shared" si="4"/>
        <v>100000</v>
      </c>
      <c r="H17" s="8">
        <f t="shared" si="4"/>
        <v>600000</v>
      </c>
      <c r="I17" s="3"/>
    </row>
    <row r="18" spans="1:9" x14ac:dyDescent="0.2">
      <c r="A18" s="10" t="s">
        <v>13</v>
      </c>
      <c r="B18" s="4">
        <f>AVERAGE(B4:B11)</f>
        <v>37437.5</v>
      </c>
      <c r="C18" s="4">
        <f t="shared" ref="C18:H18" si="5">AVERAGE(C4:C11)</f>
        <v>33062.5</v>
      </c>
      <c r="D18" s="4">
        <f t="shared" si="5"/>
        <v>33062.5</v>
      </c>
      <c r="E18" s="4">
        <f t="shared" si="5"/>
        <v>33062.5</v>
      </c>
      <c r="F18" s="4">
        <f t="shared" si="5"/>
        <v>33062.5</v>
      </c>
      <c r="G18" s="4">
        <f t="shared" si="5"/>
        <v>33062.5</v>
      </c>
      <c r="H18" s="8">
        <f t="shared" si="5"/>
        <v>202750</v>
      </c>
      <c r="I18" s="3"/>
    </row>
    <row r="19" spans="1:9" x14ac:dyDescent="0.2">
      <c r="A19" s="10" t="s">
        <v>14</v>
      </c>
      <c r="B19" s="3">
        <f>COUNT(B4:B11)</f>
        <v>8</v>
      </c>
      <c r="C19" s="3">
        <f t="shared" ref="C19:H19" si="6">COUNT(C4:C11)</f>
        <v>8</v>
      </c>
      <c r="D19" s="3">
        <f t="shared" si="6"/>
        <v>8</v>
      </c>
      <c r="E19" s="3">
        <f t="shared" si="6"/>
        <v>8</v>
      </c>
      <c r="F19" s="3">
        <f t="shared" si="6"/>
        <v>8</v>
      </c>
      <c r="G19" s="3">
        <f t="shared" si="6"/>
        <v>8</v>
      </c>
      <c r="H19" s="9">
        <f t="shared" si="6"/>
        <v>8</v>
      </c>
      <c r="I19" s="3"/>
    </row>
  </sheetData>
  <mergeCells count="1">
    <mergeCell ref="A1:I1"/>
  </mergeCells>
  <phoneticPr fontId="2" type="noConversion"/>
  <conditionalFormatting sqref="B4:G11">
    <cfRule type="cellIs" dxfId="1" priority="2" operator="lessThan">
      <formula>20000</formula>
    </cfRule>
  </conditionalFormatting>
  <conditionalFormatting sqref="B12:G12">
    <cfRule type="cellIs" dxfId="0" priority="1" operator="greaterThan">
      <formula>300000</formula>
    </cfRule>
  </conditionalFormatting>
  <pageMargins left="0.7" right="0.7" top="0.75" bottom="0.75" header="0.3" footer="0.3"/>
  <pageSetup paperSize="9" orientation="portrait" r:id="rId1"/>
  <ignoredErrors>
    <ignoredError sqref="B16:G17 B19:G19 B12:G12 B18:G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AJIBUWA OLUWADAMILOLA</cp:lastModifiedBy>
  <dcterms:created xsi:type="dcterms:W3CDTF">2022-12-07T18:45:06Z</dcterms:created>
  <dcterms:modified xsi:type="dcterms:W3CDTF">2024-01-26T03:55:57Z</dcterms:modified>
</cp:coreProperties>
</file>