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oglio1" sheetId="1" r:id="rId4"/>
  </sheets>
</workbook>
</file>

<file path=xl/sharedStrings.xml><?xml version="1.0" encoding="utf-8"?>
<sst xmlns="http://schemas.openxmlformats.org/spreadsheetml/2006/main" uniqueCount="12">
  <si>
    <t>Esercitazione 1 di Aurilio Francesco, D'Angelo Carmine e Vitale Emanuele</t>
  </si>
  <si>
    <t xml:space="preserve"> </t>
  </si>
  <si>
    <t>P = 2</t>
  </si>
  <si>
    <t>Sequenziale</t>
  </si>
  <si>
    <t>N</t>
  </si>
  <si>
    <t>tempo (ms)</t>
  </si>
  <si>
    <t>Sp</t>
  </si>
  <si>
    <t>Ep</t>
  </si>
  <si>
    <t>Ts</t>
  </si>
  <si>
    <t>P = 4</t>
  </si>
  <si>
    <t>Tp(tempo ms)</t>
  </si>
  <si>
    <t>P = 8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</si>
</sst>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"/>
  </numFmts>
  <fonts count="10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2"/>
      <color indexed="8"/>
      <name val="Times New Roman"/>
    </font>
    <font>
      <sz val="12"/>
      <color indexed="8"/>
      <name val="Times New Roman"/>
    </font>
    <font>
      <sz val="12"/>
      <color indexed="8"/>
      <name val="Calibri"/>
    </font>
    <font>
      <sz val="12"/>
      <color indexed="12"/>
      <name val="Calibri"/>
    </font>
    <font>
      <sz val="14"/>
      <color indexed="12"/>
      <name val="Calibri"/>
    </font>
    <font>
      <sz val="14"/>
      <color indexed="8"/>
      <name val="Calibri"/>
    </font>
    <font>
      <sz val="16"/>
      <color indexed="12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3" borderId="1" applyNumberFormat="0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3" borderId="1" applyNumberFormat="1" applyFont="1" applyFill="0" applyBorder="1" applyAlignment="1" applyProtection="0">
      <alignment horizontal="right" vertical="bottom"/>
    </xf>
    <xf numFmtId="0" fontId="0" borderId="2" applyNumberFormat="0" applyFont="1" applyFill="0" applyBorder="1" applyAlignment="1" applyProtection="0">
      <alignment vertical="bottom"/>
    </xf>
    <xf numFmtId="49" fontId="3" borderId="3" applyNumberFormat="1" applyFont="1" applyFill="0" applyBorder="1" applyAlignment="1" applyProtection="0">
      <alignment horizontal="center" vertical="bottom"/>
    </xf>
    <xf numFmtId="0" fontId="3" borderId="3" applyNumberFormat="0" applyFont="1" applyFill="0" applyBorder="1" applyAlignment="1" applyProtection="0">
      <alignment horizontal="center" vertical="bottom"/>
    </xf>
    <xf numFmtId="0" fontId="0" borderId="4" applyNumberFormat="0" applyFont="1" applyFill="0" applyBorder="1" applyAlignment="1" applyProtection="0">
      <alignment vertical="bottom"/>
    </xf>
    <xf numFmtId="49" fontId="3" borderId="5" applyNumberFormat="1" applyFont="1" applyFill="0" applyBorder="1" applyAlignment="1" applyProtection="0">
      <alignment horizontal="center" vertical="bottom"/>
    </xf>
    <xf numFmtId="0" fontId="3" borderId="6" applyNumberFormat="0" applyFont="1" applyFill="0" applyBorder="1" applyAlignment="1" applyProtection="0">
      <alignment horizontal="center" vertical="bottom"/>
    </xf>
    <xf numFmtId="0" fontId="0" borderId="7" applyNumberFormat="0" applyFont="1" applyFill="0" applyBorder="1" applyAlignment="1" applyProtection="0">
      <alignment vertical="bottom"/>
    </xf>
    <xf numFmtId="49" fontId="3" borderId="3" applyNumberFormat="1" applyFont="1" applyFill="0" applyBorder="1" applyAlignment="1" applyProtection="0">
      <alignment horizontal="right" vertical="bottom"/>
    </xf>
    <xf numFmtId="0" fontId="4" borderId="3" applyNumberFormat="1" applyFont="1" applyFill="0" applyBorder="1" applyAlignment="1" applyProtection="0">
      <alignment vertical="bottom"/>
    </xf>
    <xf numFmtId="59" fontId="4" borderId="3" applyNumberFormat="1" applyFont="1" applyFill="0" applyBorder="1" applyAlignment="1" applyProtection="0">
      <alignment vertical="bottom"/>
    </xf>
    <xf numFmtId="2" fontId="4" borderId="3" applyNumberFormat="1" applyFont="1" applyFill="0" applyBorder="1" applyAlignment="1" applyProtection="0">
      <alignment vertical="bottom"/>
    </xf>
    <xf numFmtId="0" fontId="3" borderId="4" applyNumberFormat="0" applyFont="1" applyFill="0" applyBorder="1" applyAlignment="1" applyProtection="0">
      <alignment vertical="bottom"/>
    </xf>
    <xf numFmtId="0" fontId="4" borderId="5" applyNumberFormat="1" applyFont="1" applyFill="0" applyBorder="1" applyAlignment="1" applyProtection="0">
      <alignment horizontal="center" vertical="bottom"/>
    </xf>
    <xf numFmtId="0" fontId="4" borderId="6" applyNumberFormat="0" applyFont="1" applyFill="0" applyBorder="1" applyAlignment="1" applyProtection="0">
      <alignment horizontal="center" vertical="bottom"/>
    </xf>
    <xf numFmtId="11" fontId="4" borderId="3" applyNumberFormat="1" applyFont="1" applyFill="0" applyBorder="1" applyAlignment="1" applyProtection="0">
      <alignment vertical="bottom"/>
    </xf>
    <xf numFmtId="0" fontId="4" borderId="8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11" fontId="4" borderId="9" applyNumberFormat="1" applyFont="1" applyFill="0" applyBorder="1" applyAlignment="1" applyProtection="0">
      <alignment vertical="bottom"/>
    </xf>
    <xf numFmtId="59" fontId="4" borderId="9" applyNumberFormat="1" applyFont="1" applyFill="0" applyBorder="1" applyAlignment="1" applyProtection="0">
      <alignment vertical="bottom"/>
    </xf>
    <xf numFmtId="2" fontId="4" borderId="9" applyNumberFormat="1" applyFont="1" applyFill="0" applyBorder="1" applyAlignment="1" applyProtection="0">
      <alignment vertical="bottom"/>
    </xf>
    <xf numFmtId="0" fontId="4" borderId="2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595959"/>
      <rgbColor rgb="ffbfbfb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Sp</a:t>
            </a:r>
          </a:p>
        </c:rich>
      </c:tx>
      <c:layout>
        <c:manualLayout>
          <c:xMode val="edge"/>
          <c:yMode val="edge"/>
          <c:x val="0.408604"/>
          <c:y val="0"/>
          <c:w val="0.0407365"/>
          <c:h val="0.14570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61878"/>
          <c:y val="0.145702"/>
          <c:w val="0.615288"/>
          <c:h val="0.645262"/>
        </c:manualLayout>
      </c:layout>
      <c:scatterChart>
        <c:scatterStyle val="lineMarker"/>
        <c:varyColors val="0"/>
        <c:ser>
          <c:idx val="0"/>
          <c:order val="0"/>
          <c:tx>
            <c:v>S2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'Foglio1'!$A$12:$A$16</c:f>
              <c:numCache>
                <c:ptCount val="5"/>
                <c:pt idx="0">
                  <c:v>10000000.000000</c:v>
                </c:pt>
                <c:pt idx="1">
                  <c:v>20000000.000000</c:v>
                </c:pt>
                <c:pt idx="2">
                  <c:v>40000000.000000</c:v>
                </c:pt>
                <c:pt idx="3">
                  <c:v>80000000.000000</c:v>
                </c:pt>
                <c:pt idx="4">
                  <c:v>160000000.000000</c:v>
                </c:pt>
              </c:numCache>
            </c:numRef>
          </c:xVal>
          <c:yVal>
            <c:numRef>
              <c:f>'Foglio1'!$C$12:$C$16</c:f>
              <c:numCache>
                <c:ptCount val="5"/>
                <c:pt idx="0">
                  <c:v>2.405948</c:v>
                </c:pt>
                <c:pt idx="1">
                  <c:v>2.342848</c:v>
                </c:pt>
                <c:pt idx="2">
                  <c:v>2.231576</c:v>
                </c:pt>
                <c:pt idx="3">
                  <c:v>1.939039</c:v>
                </c:pt>
                <c:pt idx="4">
                  <c:v>1.930323</c:v>
                </c:pt>
              </c:numCache>
            </c:numRef>
          </c:yVal>
          <c:smooth val="0"/>
        </c:ser>
        <c:ser>
          <c:idx val="1"/>
          <c:order val="1"/>
          <c:tx>
            <c:v>S4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'Foglio1'!$A$12:$A$16</c:f>
              <c:numCache>
                <c:ptCount val="5"/>
                <c:pt idx="0">
                  <c:v>10000000.000000</c:v>
                </c:pt>
                <c:pt idx="1">
                  <c:v>20000000.000000</c:v>
                </c:pt>
                <c:pt idx="2">
                  <c:v>40000000.000000</c:v>
                </c:pt>
                <c:pt idx="3">
                  <c:v>80000000.000000</c:v>
                </c:pt>
                <c:pt idx="4">
                  <c:v>160000000.000000</c:v>
                </c:pt>
              </c:numCache>
            </c:numRef>
          </c:xVal>
          <c:yVal>
            <c:numRef>
              <c:f>'Foglio1'!$C$20:$C$24</c:f>
              <c:numCache>
                <c:ptCount val="5"/>
                <c:pt idx="0">
                  <c:v>3.700765</c:v>
                </c:pt>
                <c:pt idx="1">
                  <c:v>4.468915</c:v>
                </c:pt>
                <c:pt idx="2">
                  <c:v>4.339065</c:v>
                </c:pt>
                <c:pt idx="3">
                  <c:v>4.643313</c:v>
                </c:pt>
                <c:pt idx="4">
                  <c:v>3.781356</c:v>
                </c:pt>
              </c:numCache>
            </c:numRef>
          </c:yVal>
          <c:smooth val="0"/>
        </c:ser>
        <c:ser>
          <c:idx val="2"/>
          <c:order val="2"/>
          <c:tx>
            <c:v>S8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'Foglio1'!$A$29:$A$33</c:f>
              <c:numCache>
                <c:ptCount val="5"/>
                <c:pt idx="0">
                  <c:v>10000000.000000</c:v>
                </c:pt>
                <c:pt idx="1">
                  <c:v>20000000.000000</c:v>
                </c:pt>
                <c:pt idx="2">
                  <c:v>40000000.000000</c:v>
                </c:pt>
                <c:pt idx="3">
                  <c:v>80000000.000000</c:v>
                </c:pt>
                <c:pt idx="4">
                  <c:v>160000000.000000</c:v>
                </c:pt>
              </c:numCache>
            </c:numRef>
          </c:xVal>
          <c:yVal>
            <c:numRef>
              <c:f>'Foglio1'!$C$29:$C$33</c:f>
              <c:numCache>
                <c:ptCount val="5"/>
                <c:pt idx="0">
                  <c:v>6.733897</c:v>
                </c:pt>
                <c:pt idx="1">
                  <c:v>6.507014</c:v>
                </c:pt>
                <c:pt idx="2">
                  <c:v>7.821357</c:v>
                </c:pt>
                <c:pt idx="3">
                  <c:v>6.975511</c:v>
                </c:pt>
                <c:pt idx="4">
                  <c:v>6.392352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i="0" strike="noStrike" sz="1200" u="none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trike="noStrike" sz="1200" u="none">
                    <a:solidFill>
                      <a:srgbClr val="595959"/>
                    </a:solidFill>
                    <a:latin typeface="Calibri"/>
                  </a:rPr>
                  <a:t>N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  <c:majorUnit val="4e+07"/>
        <c:minorUnit val="2e+07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200" u="none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trike="noStrike" sz="1200" u="none">
                    <a:solidFill>
                      <a:srgbClr val="595959"/>
                    </a:solidFill>
                    <a:latin typeface="Calibri"/>
                  </a:rPr>
                  <a:t>Sp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2"/>
        <c:minorUnit val="1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72005"/>
          <c:y val="0.338042"/>
          <c:w val="0.127995"/>
          <c:h val="0.22898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2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6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600" u="none">
                <a:solidFill>
                  <a:srgbClr val="595959"/>
                </a:solidFill>
                <a:latin typeface="Calibri"/>
              </a:rPr>
              <a:t>Ep</a:t>
            </a:r>
          </a:p>
        </c:rich>
      </c:tx>
      <c:layout>
        <c:manualLayout>
          <c:xMode val="edge"/>
          <c:yMode val="edge"/>
          <c:x val="0.404446"/>
          <c:y val="0"/>
          <c:w val="0.0488426"/>
          <c:h val="0.16611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92176"/>
          <c:y val="0.166117"/>
          <c:w val="0.57187"/>
          <c:h val="0.600077"/>
        </c:manualLayout>
      </c:layout>
      <c:scatterChart>
        <c:scatterStyle val="lineMarker"/>
        <c:varyColors val="0"/>
        <c:ser>
          <c:idx val="0"/>
          <c:order val="0"/>
          <c:tx>
            <c:v>E2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4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'Foglio1'!$A$12:$A$16</c:f>
              <c:numCache>
                <c:ptCount val="5"/>
                <c:pt idx="0">
                  <c:v>10000000.000000</c:v>
                </c:pt>
                <c:pt idx="1">
                  <c:v>20000000.000000</c:v>
                </c:pt>
                <c:pt idx="2">
                  <c:v>40000000.000000</c:v>
                </c:pt>
                <c:pt idx="3">
                  <c:v>80000000.000000</c:v>
                </c:pt>
                <c:pt idx="4">
                  <c:v>160000000.000000</c:v>
                </c:pt>
              </c:numCache>
            </c:numRef>
          </c:xVal>
          <c:yVal>
            <c:numRef>
              <c:f>'Foglio1'!$D$12:$D$16</c:f>
              <c:numCache>
                <c:ptCount val="5"/>
                <c:pt idx="0">
                  <c:v>1.202974</c:v>
                </c:pt>
                <c:pt idx="1">
                  <c:v>1.171424</c:v>
                </c:pt>
                <c:pt idx="2">
                  <c:v>1.115788</c:v>
                </c:pt>
                <c:pt idx="3">
                  <c:v>0.969519</c:v>
                </c:pt>
                <c:pt idx="4">
                  <c:v>0.965162</c:v>
                </c:pt>
              </c:numCache>
            </c:numRef>
          </c:yVal>
          <c:smooth val="0"/>
        </c:ser>
        <c:ser>
          <c:idx val="1"/>
          <c:order val="1"/>
          <c:tx>
            <c:v>E4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4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'Foglio1'!$A$12:$A$16</c:f>
              <c:numCache>
                <c:ptCount val="5"/>
                <c:pt idx="0">
                  <c:v>10000000.000000</c:v>
                </c:pt>
                <c:pt idx="1">
                  <c:v>20000000.000000</c:v>
                </c:pt>
                <c:pt idx="2">
                  <c:v>40000000.000000</c:v>
                </c:pt>
                <c:pt idx="3">
                  <c:v>80000000.000000</c:v>
                </c:pt>
                <c:pt idx="4">
                  <c:v>160000000.000000</c:v>
                </c:pt>
              </c:numCache>
            </c:numRef>
          </c:xVal>
          <c:yVal>
            <c:numRef>
              <c:f>'Foglio1'!$D$20:$D$24</c:f>
              <c:numCache>
                <c:ptCount val="5"/>
                <c:pt idx="0">
                  <c:v>0.925191</c:v>
                </c:pt>
                <c:pt idx="1">
                  <c:v>1.117229</c:v>
                </c:pt>
                <c:pt idx="2">
                  <c:v>1.084766</c:v>
                </c:pt>
                <c:pt idx="3">
                  <c:v>1.160828</c:v>
                </c:pt>
                <c:pt idx="4">
                  <c:v>0.945339</c:v>
                </c:pt>
              </c:numCache>
            </c:numRef>
          </c:yVal>
          <c:smooth val="0"/>
        </c:ser>
        <c:ser>
          <c:idx val="2"/>
          <c:order val="2"/>
          <c:tx>
            <c:v>E8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4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'Foglio1'!$A$29:$A$33</c:f>
              <c:numCache>
                <c:ptCount val="5"/>
                <c:pt idx="0">
                  <c:v>10000000.000000</c:v>
                </c:pt>
                <c:pt idx="1">
                  <c:v>20000000.000000</c:v>
                </c:pt>
                <c:pt idx="2">
                  <c:v>40000000.000000</c:v>
                </c:pt>
                <c:pt idx="3">
                  <c:v>80000000.000000</c:v>
                </c:pt>
                <c:pt idx="4">
                  <c:v>160000000.000000</c:v>
                </c:pt>
              </c:numCache>
            </c:numRef>
          </c:xVal>
          <c:yVal>
            <c:numRef>
              <c:f>'Foglio1'!$D$29:$D$33</c:f>
              <c:numCache>
                <c:ptCount val="5"/>
                <c:pt idx="0">
                  <c:v>0.841737</c:v>
                </c:pt>
                <c:pt idx="1">
                  <c:v>0.813377</c:v>
                </c:pt>
                <c:pt idx="2">
                  <c:v>0.977670</c:v>
                </c:pt>
                <c:pt idx="3">
                  <c:v>0.871939</c:v>
                </c:pt>
                <c:pt idx="4">
                  <c:v>0.799044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i="0" strike="noStrike" sz="1400" u="none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trike="noStrike" sz="1400" u="none">
                    <a:solidFill>
                      <a:srgbClr val="595959"/>
                    </a:solidFill>
                    <a:latin typeface="Calibri"/>
                  </a:rPr>
                  <a:t>N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  <c:majorUnit val="4e+07"/>
        <c:minorUnit val="2e+07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600" u="none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trike="noStrike" sz="1600" u="none">
                    <a:solidFill>
                      <a:srgbClr val="595959"/>
                    </a:solidFill>
                    <a:latin typeface="Calibri"/>
                  </a:rPr>
                  <a:t>Ep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0.325"/>
        <c:minorUnit val="0.162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60325"/>
          <c:y val="0.287486"/>
          <c:w val="0.139675"/>
          <c:h val="0.25281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4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9</xdr:col>
      <xdr:colOff>235856</xdr:colOff>
      <xdr:row>2</xdr:row>
      <xdr:rowOff>127362</xdr:rowOff>
    </xdr:from>
    <xdr:to>
      <xdr:col>16</xdr:col>
      <xdr:colOff>55024</xdr:colOff>
      <xdr:row>15</xdr:row>
      <xdr:rowOff>189594</xdr:rowOff>
    </xdr:to>
    <xdr:graphicFrame>
      <xdr:nvGraphicFramePr>
        <xdr:cNvPr id="2" name="Grafico 2"/>
        <xdr:cNvGraphicFramePr/>
      </xdr:nvGraphicFramePr>
      <xdr:xfrm>
        <a:off x="7525656" y="517887"/>
        <a:ext cx="4530869" cy="261493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9</xdr:col>
      <xdr:colOff>125556</xdr:colOff>
      <xdr:row>18</xdr:row>
      <xdr:rowOff>96036</xdr:rowOff>
    </xdr:from>
    <xdr:to>
      <xdr:col>15</xdr:col>
      <xdr:colOff>633225</xdr:colOff>
      <xdr:row>31</xdr:row>
      <xdr:rowOff>171532</xdr:rowOff>
    </xdr:to>
    <xdr:graphicFrame>
      <xdr:nvGraphicFramePr>
        <xdr:cNvPr id="3" name="Grafico 3"/>
        <xdr:cNvGraphicFramePr/>
      </xdr:nvGraphicFramePr>
      <xdr:xfrm>
        <a:off x="7415356" y="3639335"/>
        <a:ext cx="4546270" cy="267582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</xdr:col>
      <xdr:colOff>130628</xdr:colOff>
      <xdr:row>2</xdr:row>
      <xdr:rowOff>49495</xdr:rowOff>
    </xdr:from>
    <xdr:to>
      <xdr:col>5</xdr:col>
      <xdr:colOff>151040</xdr:colOff>
      <xdr:row>8</xdr:row>
      <xdr:rowOff>6292</xdr:rowOff>
    </xdr:to>
    <xdr:sp>
      <xdr:nvSpPr>
        <xdr:cNvPr id="4" name="CasellaDiTesto 4"/>
        <xdr:cNvSpPr txBox="1"/>
      </xdr:nvSpPr>
      <xdr:spPr>
        <a:xfrm>
          <a:off x="994228" y="440020"/>
          <a:ext cx="3754213" cy="1118848"/>
        </a:xfrm>
        <a:prstGeom prst="rect">
          <a:avLst/>
        </a:prstGeom>
        <a:solidFill>
          <a:srgbClr val="FFFFFF"/>
        </a:solidFill>
        <a:ln w="9525" cap="flat">
          <a:solidFill>
            <a:srgbClr val="BABABA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Caratteristiche pc su cui abbiamo eseguito i test: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Modello: MacBookPro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Processore: Intel Core i9  8 core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Velocità processore: 2.3 GHz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RAM: 16 GB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i Office">
  <a:themeElements>
    <a:clrScheme name="Tema di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i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i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Q33"/>
  <sheetViews>
    <sheetView workbookViewId="0" showGridLines="0" defaultGridColor="1"/>
  </sheetViews>
  <sheetFormatPr defaultColWidth="8.83333" defaultRowHeight="15" customHeight="1" outlineLevelRow="0" outlineLevelCol="0"/>
  <cols>
    <col min="1" max="1" width="11.3516" style="1" customWidth="1"/>
    <col min="2" max="2" width="16" style="1" customWidth="1"/>
    <col min="3" max="3" width="14.6719" style="1" customWidth="1"/>
    <col min="4" max="4" width="9.5" style="1" customWidth="1"/>
    <col min="5" max="17" width="8.85156" style="1" customWidth="1"/>
    <col min="18" max="256" width="8.85156" style="1" customWidth="1"/>
  </cols>
  <sheetData>
    <row r="1" ht="15.75" customHeight="1">
      <c r="A1" t="s" s="2">
        <v>0</v>
      </c>
      <c r="B1" s="3"/>
      <c r="C1" s="3"/>
      <c r="D1" s="3"/>
      <c r="E1" s="3"/>
      <c r="F1" s="3"/>
      <c r="G1" s="3"/>
      <c r="H1" s="3"/>
      <c r="I1" s="4"/>
      <c r="J1" s="4"/>
      <c r="K1" s="4"/>
      <c r="L1" s="4"/>
      <c r="M1" s="4"/>
      <c r="N1" s="4"/>
      <c r="O1" s="4"/>
      <c r="P1" s="4"/>
      <c r="Q1" s="4"/>
    </row>
    <row r="2" ht="1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ht="15.75" customHeight="1">
      <c r="A3" s="4"/>
      <c r="B3" s="4"/>
      <c r="C3" s="4"/>
      <c r="D3" s="4"/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ht="15.75" customHeight="1">
      <c r="A4" s="4"/>
      <c r="B4" s="4"/>
      <c r="C4" s="4"/>
      <c r="D4" s="4"/>
      <c r="E4" s="4"/>
      <c r="F4" t="s" s="5">
        <v>1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ht="1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ht="1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ht="1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ht="1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ht="15" customHeight="1">
      <c r="A9" s="6"/>
      <c r="B9" s="6"/>
      <c r="C9" s="6"/>
      <c r="D9" s="6"/>
      <c r="E9" s="4"/>
      <c r="F9" s="6"/>
      <c r="G9" s="6"/>
      <c r="H9" s="4"/>
      <c r="I9" s="4"/>
      <c r="J9" s="4"/>
      <c r="K9" s="4"/>
      <c r="L9" s="4"/>
      <c r="M9" s="4"/>
      <c r="N9" s="4"/>
      <c r="O9" s="4"/>
      <c r="P9" s="4"/>
      <c r="Q9" s="4"/>
    </row>
    <row r="10" ht="15.75" customHeight="1">
      <c r="A10" t="s" s="7">
        <v>2</v>
      </c>
      <c r="B10" s="8"/>
      <c r="C10" s="8"/>
      <c r="D10" s="8"/>
      <c r="E10" s="9"/>
      <c r="F10" t="s" s="10">
        <v>3</v>
      </c>
      <c r="G10" s="11"/>
      <c r="H10" s="12"/>
      <c r="I10" s="4"/>
      <c r="J10" s="4"/>
      <c r="K10" s="4"/>
      <c r="L10" s="4"/>
      <c r="M10" s="4"/>
      <c r="N10" s="4"/>
      <c r="O10" s="4"/>
      <c r="P10" s="4"/>
      <c r="Q10" s="4"/>
    </row>
    <row r="11" ht="15.75" customHeight="1">
      <c r="A11" t="s" s="13">
        <v>4</v>
      </c>
      <c r="B11" t="s" s="13">
        <v>5</v>
      </c>
      <c r="C11" t="s" s="13">
        <v>6</v>
      </c>
      <c r="D11" t="s" s="13">
        <v>7</v>
      </c>
      <c r="E11" s="9"/>
      <c r="F11" t="s" s="10">
        <v>8</v>
      </c>
      <c r="G11" s="11"/>
      <c r="H11" s="12"/>
      <c r="I11" s="4"/>
      <c r="J11" s="4"/>
      <c r="K11" s="4"/>
      <c r="L11" s="4"/>
      <c r="M11" s="4"/>
      <c r="N11" s="4"/>
      <c r="O11" s="4"/>
      <c r="P11" s="4"/>
      <c r="Q11" s="4"/>
    </row>
    <row r="12" ht="15.75" customHeight="1">
      <c r="A12" s="14">
        <v>10000000</v>
      </c>
      <c r="B12" s="15">
        <v>0.010255</v>
      </c>
      <c r="C12" s="16">
        <f>F12/$B12</f>
        <v>2.40594831789371</v>
      </c>
      <c r="D12" s="16">
        <f>C12/2</f>
        <v>1.20297415894686</v>
      </c>
      <c r="E12" s="17"/>
      <c r="F12" s="18">
        <v>0.024673</v>
      </c>
      <c r="G12" s="19"/>
      <c r="H12" s="12"/>
      <c r="I12" s="4"/>
      <c r="J12" s="4"/>
      <c r="K12" s="4"/>
      <c r="L12" s="4"/>
      <c r="M12" s="4"/>
      <c r="N12" s="4"/>
      <c r="O12" s="4"/>
      <c r="P12" s="4"/>
      <c r="Q12" s="4"/>
    </row>
    <row r="13" ht="15.75" customHeight="1">
      <c r="A13" s="14">
        <v>20000000</v>
      </c>
      <c r="B13" s="15">
        <v>0.020986</v>
      </c>
      <c r="C13" s="16">
        <f>F13/B13</f>
        <v>2.34284761269418</v>
      </c>
      <c r="D13" s="16">
        <f>C13/2</f>
        <v>1.17142380634709</v>
      </c>
      <c r="E13" s="9"/>
      <c r="F13" s="18">
        <v>0.049167</v>
      </c>
      <c r="G13" s="19"/>
      <c r="H13" s="12"/>
      <c r="I13" s="4"/>
      <c r="J13" s="4"/>
      <c r="K13" s="4"/>
      <c r="L13" s="4"/>
      <c r="M13" s="4"/>
      <c r="N13" s="4"/>
      <c r="O13" s="4"/>
      <c r="P13" s="4"/>
      <c r="Q13" s="4"/>
    </row>
    <row r="14" ht="15.75" customHeight="1">
      <c r="A14" s="14">
        <v>40000000</v>
      </c>
      <c r="B14" s="15">
        <v>0.045458</v>
      </c>
      <c r="C14" s="16">
        <f>F14/B14</f>
        <v>2.23157640019359</v>
      </c>
      <c r="D14" s="16">
        <f>C14/2</f>
        <v>1.1157882000968</v>
      </c>
      <c r="E14" s="9"/>
      <c r="F14" s="18">
        <v>0.101443</v>
      </c>
      <c r="G14" s="19"/>
      <c r="H14" s="12"/>
      <c r="I14" s="4"/>
      <c r="J14" s="4"/>
      <c r="K14" s="4"/>
      <c r="L14" s="4"/>
      <c r="M14" s="4"/>
      <c r="N14" s="4"/>
      <c r="O14" s="4"/>
      <c r="P14" s="4"/>
      <c r="Q14" s="4"/>
    </row>
    <row r="15" ht="15.75" customHeight="1">
      <c r="A15" s="20">
        <v>80000000</v>
      </c>
      <c r="B15" s="15">
        <v>0.104591</v>
      </c>
      <c r="C15" s="16">
        <f>F15/B15</f>
        <v>1.93903873182205</v>
      </c>
      <c r="D15" s="16">
        <f>C15/2</f>
        <v>0.9695193659110251</v>
      </c>
      <c r="E15" s="9"/>
      <c r="F15" s="18">
        <v>0.202806</v>
      </c>
      <c r="G15" s="19"/>
      <c r="H15" s="12"/>
      <c r="I15" s="4"/>
      <c r="J15" s="4"/>
      <c r="K15" s="4"/>
      <c r="L15" s="4"/>
      <c r="M15" s="4"/>
      <c r="N15" s="4"/>
      <c r="O15" s="4"/>
      <c r="P15" s="4"/>
      <c r="Q15" s="4"/>
    </row>
    <row r="16" ht="15.75" customHeight="1">
      <c r="A16" s="20">
        <v>160000000</v>
      </c>
      <c r="B16" s="15">
        <v>0.20974</v>
      </c>
      <c r="C16" s="16">
        <f>F16/B16</f>
        <v>1.93032325736626</v>
      </c>
      <c r="D16" s="16">
        <f>C16/2</f>
        <v>0.96516162868313</v>
      </c>
      <c r="E16" s="9"/>
      <c r="F16" s="18">
        <v>0.404866</v>
      </c>
      <c r="G16" s="19"/>
      <c r="H16" s="12"/>
      <c r="I16" s="4"/>
      <c r="J16" s="4"/>
      <c r="K16" s="4"/>
      <c r="L16" s="4"/>
      <c r="M16" s="4"/>
      <c r="N16" s="4"/>
      <c r="O16" s="4"/>
      <c r="P16" s="4"/>
      <c r="Q16" s="4"/>
    </row>
    <row r="17" ht="15.75" customHeight="1">
      <c r="A17" s="21"/>
      <c r="B17" s="21"/>
      <c r="C17" s="21"/>
      <c r="D17" s="21"/>
      <c r="E17" s="4"/>
      <c r="F17" s="22"/>
      <c r="G17" s="22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ht="15.75" customHeight="1">
      <c r="A18" t="s" s="7">
        <v>9</v>
      </c>
      <c r="B18" s="8"/>
      <c r="C18" s="8"/>
      <c r="D18" s="8"/>
      <c r="E18" s="12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ht="15.75" customHeight="1">
      <c r="A19" t="s" s="13">
        <v>4</v>
      </c>
      <c r="B19" t="s" s="13">
        <v>10</v>
      </c>
      <c r="C19" t="s" s="13">
        <v>6</v>
      </c>
      <c r="D19" t="s" s="13">
        <v>7</v>
      </c>
      <c r="E19" s="12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ht="15.75" customHeight="1">
      <c r="A20" s="14">
        <v>10000000</v>
      </c>
      <c r="B20" s="15">
        <v>0.006667</v>
      </c>
      <c r="C20" s="16">
        <f>F12/B20</f>
        <v>3.70076496175191</v>
      </c>
      <c r="D20" s="16">
        <f>C20/4</f>
        <v>0.925191240437978</v>
      </c>
      <c r="E20" s="12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ht="15.75" customHeight="1">
      <c r="A21" s="14">
        <v>20000000</v>
      </c>
      <c r="B21" s="15">
        <v>0.011002</v>
      </c>
      <c r="C21" s="16">
        <f>F13/B21</f>
        <v>4.46891474277404</v>
      </c>
      <c r="D21" s="16">
        <f>C21/4</f>
        <v>1.11722868569351</v>
      </c>
      <c r="E21" s="12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ht="15.75" customHeight="1">
      <c r="A22" s="14">
        <v>40000000</v>
      </c>
      <c r="B22" s="15">
        <v>0.023379</v>
      </c>
      <c r="C22" s="16">
        <f>F14/B22</f>
        <v>4.33906497283887</v>
      </c>
      <c r="D22" s="16">
        <f>C22/4</f>
        <v>1.08476624320972</v>
      </c>
      <c r="E22" s="1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ht="15.75" customHeight="1">
      <c r="A23" s="20">
        <v>80000000</v>
      </c>
      <c r="B23" s="15">
        <v>0.043677</v>
      </c>
      <c r="C23" s="16">
        <f>F15/B23</f>
        <v>4.64331341438286</v>
      </c>
      <c r="D23" s="16">
        <f>C23/4</f>
        <v>1.16082835359572</v>
      </c>
      <c r="E23" s="1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ht="15.75" customHeight="1">
      <c r="A24" s="20">
        <v>160000000</v>
      </c>
      <c r="B24" s="15">
        <v>0.107069</v>
      </c>
      <c r="C24" s="16">
        <f>F16/B24</f>
        <v>3.78135594803351</v>
      </c>
      <c r="D24" s="16">
        <f>C24/4</f>
        <v>0.945338987008378</v>
      </c>
      <c r="E24" s="1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ht="15.75" customHeight="1">
      <c r="A25" s="23"/>
      <c r="B25" s="24"/>
      <c r="C25" s="25"/>
      <c r="D25" s="2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ht="15.75" customHeight="1">
      <c r="A26" s="26"/>
      <c r="B26" s="26"/>
      <c r="C26" s="26"/>
      <c r="D26" s="26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ht="15.75" customHeight="1">
      <c r="A27" t="s" s="7">
        <v>11</v>
      </c>
      <c r="B27" s="8"/>
      <c r="C27" s="8"/>
      <c r="D27" s="8"/>
      <c r="E27" s="1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ht="15.75" customHeight="1">
      <c r="A28" t="s" s="13">
        <v>4</v>
      </c>
      <c r="B28" t="s" s="13">
        <v>5</v>
      </c>
      <c r="C28" t="s" s="13">
        <v>6</v>
      </c>
      <c r="D28" t="s" s="13">
        <v>7</v>
      </c>
      <c r="E28" s="12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ht="15.75" customHeight="1">
      <c r="A29" s="14">
        <v>10000000</v>
      </c>
      <c r="B29" s="15">
        <v>0.003664</v>
      </c>
      <c r="C29" s="16">
        <f>F12/B29</f>
        <v>6.73389737991266</v>
      </c>
      <c r="D29" s="16">
        <f>C29/8</f>
        <v>0.841737172489083</v>
      </c>
      <c r="E29" s="12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ht="15.75" customHeight="1">
      <c r="A30" s="14">
        <v>20000000</v>
      </c>
      <c r="B30" s="15">
        <v>0.007556</v>
      </c>
      <c r="C30" s="16">
        <f>F13/B30</f>
        <v>6.50701429327687</v>
      </c>
      <c r="D30" s="16">
        <f>C30/8</f>
        <v>0.813376786659609</v>
      </c>
      <c r="E30" s="12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ht="15.75" customHeight="1">
      <c r="A31" s="14">
        <v>40000000</v>
      </c>
      <c r="B31" s="15">
        <v>0.01297</v>
      </c>
      <c r="C31" s="16">
        <f>F14/B31</f>
        <v>7.82135697764071</v>
      </c>
      <c r="D31" s="16">
        <f>C31/8</f>
        <v>0.977669622205089</v>
      </c>
      <c r="E31" s="12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ht="15.75" customHeight="1">
      <c r="A32" s="20">
        <v>80000000</v>
      </c>
      <c r="B32" s="14">
        <v>0.029074</v>
      </c>
      <c r="C32" s="16">
        <f>F15/B32</f>
        <v>6.97551076563252</v>
      </c>
      <c r="D32" s="16">
        <f>C32/8</f>
        <v>0.871938845704065</v>
      </c>
      <c r="E32" s="12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ht="15.75" customHeight="1">
      <c r="A33" s="20">
        <v>160000000</v>
      </c>
      <c r="B33" s="14">
        <v>0.063336</v>
      </c>
      <c r="C33" s="16">
        <f>F16/B33</f>
        <v>6.39235190097259</v>
      </c>
      <c r="D33" s="16">
        <f>C33/8</f>
        <v>0.799043987621574</v>
      </c>
      <c r="E33" s="12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</sheetData>
  <mergeCells count="10">
    <mergeCell ref="F14:G14"/>
    <mergeCell ref="F15:G15"/>
    <mergeCell ref="F16:G16"/>
    <mergeCell ref="A27:D27"/>
    <mergeCell ref="A18:D18"/>
    <mergeCell ref="A10:D10"/>
    <mergeCell ref="F10:G10"/>
    <mergeCell ref="F11:G11"/>
    <mergeCell ref="F12:G12"/>
    <mergeCell ref="F13:G13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