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00211528\Desktop\GP\"/>
    </mc:Choice>
  </mc:AlternateContent>
  <xr:revisionPtr revIDLastSave="0" documentId="13_ncr:1_{87DF3490-9F7A-4071-8C82-08286458A74F}" xr6:coauthVersionLast="36" xr6:coauthVersionMax="36" xr10:uidLastSave="{00000000-0000-0000-0000-000000000000}"/>
  <bookViews>
    <workbookView xWindow="0" yWindow="0" windowWidth="11280" windowHeight="7545" activeTab="1" xr2:uid="{00000000-000D-0000-FFFF-FFFF00000000}"/>
  </bookViews>
  <sheets>
    <sheet name="Assignment generation" sheetId="1" r:id="rId1"/>
    <sheet name="Map of Assignment" sheetId="2" r:id="rId2"/>
    <sheet name="Sheet1" sheetId="3" r:id="rId3"/>
  </sheets>
  <calcPr calcId="191029" iterateDelta="1E-4"/>
</workbook>
</file>

<file path=xl/calcChain.xml><?xml version="1.0" encoding="utf-8"?>
<calcChain xmlns="http://schemas.openxmlformats.org/spreadsheetml/2006/main">
  <c r="C6" i="1" l="1"/>
  <c r="C8" i="1"/>
  <c r="C7" i="1" l="1"/>
  <c r="E13" i="1" s="1"/>
  <c r="D7" i="1"/>
  <c r="C12" i="1" s="1"/>
  <c r="E7" i="1"/>
  <c r="E11" i="1" s="1"/>
  <c r="D12" i="1"/>
  <c r="D8" i="1"/>
  <c r="E8" i="1"/>
  <c r="E12" i="1" s="1"/>
  <c r="C9" i="1"/>
  <c r="D9" i="1"/>
  <c r="E9" i="1"/>
  <c r="C13" i="1" s="1"/>
  <c r="D11" i="1" l="1"/>
  <c r="D13" i="1"/>
  <c r="C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6AB22B-0416-48FB-ABEA-D5260A4CA16F}" keepAlive="1" name="Query - easytoremember" description="Connection to the 'easytoremember' query in the workbook." type="5" refreshedVersion="6" background="1">
    <dbPr connection="Provider=Microsoft.Mashup.OleDb.1;Data Source=$Workbook$;Location=easytoremember;Extended Properties=&quot;&quot;" command="SELECT * FROM [easytoremember]"/>
  </connection>
  <connection id="2" xr16:uid="{D39588CB-5320-47C7-B64E-518281BDD46A}" keepAlive="1" name="Query - easytoremember (2)" description="Connection to the 'easytoremember (2)' query in the workbook." type="5" refreshedVersion="6" background="1" saveData="1">
    <dbPr connection="Provider=Microsoft.Mashup.OleDb.1;Data Source=$Workbook$;Location=easytoremember (2);Extended Properties=&quot;&quot;" command="SELECT * FROM [easytoremember (2)]"/>
  </connection>
  <connection id="3" xr16:uid="{FFED4C16-E47E-4E5A-8EDC-50D5AB7E396A}" keepAlive="1" name="Query - easytoremember (3)" description="Connection to the 'easytoremember (3)' query in the workbook." type="5" refreshedVersion="6" background="1" saveData="1">
    <dbPr connection="Provider=Microsoft.Mashup.OleDb.1;Data Source=$Workbook$;Location=easytoremember (3);Extended Properties=&quot;&quot;" command="SELECT * FROM [easytoremember (3)]"/>
  </connection>
  <connection id="4" xr16:uid="{BD9CF7EA-5551-45DD-80AE-C86276B0C6C0}" keepAlive="1" name="Query - easytoremember (4)" description="Connection to the 'easytoremember (4)' query in the workbook." type="5" refreshedVersion="6" background="1" saveData="1">
    <dbPr connection="Provider=Microsoft.Mashup.OleDb.1;Data Source=$Workbook$;Location=easytoremember (4);Extended Properties=&quot;&quot;" command="SELECT * FROM [easytoremember (4)]"/>
  </connection>
</connections>
</file>

<file path=xl/sharedStrings.xml><?xml version="1.0" encoding="utf-8"?>
<sst xmlns="http://schemas.openxmlformats.org/spreadsheetml/2006/main" count="72" uniqueCount="69">
  <si>
    <t>z = -1</t>
  </si>
  <si>
    <t>Image after transformations</t>
  </si>
  <si>
    <t>translation</t>
  </si>
  <si>
    <t>Translation Matrix</t>
  </si>
  <si>
    <t>Scale Matrix</t>
  </si>
  <si>
    <t>rotation angle (degrees)</t>
  </si>
  <si>
    <t>Camera position</t>
  </si>
  <si>
    <t>Image after translation</t>
  </si>
  <si>
    <t xml:space="preserve">2nd Transformation Scale </t>
  </si>
  <si>
    <t>Camera look at</t>
  </si>
  <si>
    <t>Viewing Matrix</t>
  </si>
  <si>
    <t>Image after Scale</t>
  </si>
  <si>
    <t>Final Image</t>
  </si>
  <si>
    <t>Rotation Matrix</t>
  </si>
  <si>
    <t xml:space="preserve">scale </t>
  </si>
  <si>
    <t>Projection matrix</t>
  </si>
  <si>
    <t>Single Matrix of transformations</t>
  </si>
  <si>
    <t>1st Transformation a rotation by</t>
  </si>
  <si>
    <t>Image after Viewing Matrix</t>
  </si>
  <si>
    <t>Due Friday 17th October. To be e-mailed to robert.sheehy@ittralee.ie before midnight. Late submissions get no marks.</t>
  </si>
  <si>
    <t>Graphics Assignment No 1.</t>
  </si>
  <si>
    <t>Final Image on graph paper, or excell chart</t>
  </si>
  <si>
    <t>Single Matrix for everything</t>
  </si>
  <si>
    <t>t-number</t>
  </si>
  <si>
    <t>about the axis</t>
  </si>
  <si>
    <t>rotation axis</t>
  </si>
  <si>
    <t>Name</t>
  </si>
  <si>
    <t>3rd Translation</t>
  </si>
  <si>
    <t>Projection</t>
  </si>
  <si>
    <t>Camera up</t>
  </si>
  <si>
    <t>Camera setup</t>
  </si>
  <si>
    <t>Image after Rotation</t>
  </si>
  <si>
    <t>Should be equal (ish)   :-)</t>
  </si>
  <si>
    <t>=</t>
  </si>
  <si>
    <t>Projection by hand i.e. division</t>
  </si>
  <si>
    <t>Projection onto plane</t>
  </si>
  <si>
    <t>Can Be negative</t>
  </si>
  <si>
    <t>Can be negative, needs to be normalised</t>
  </si>
  <si>
    <t>Cannot have 0 or negatives</t>
  </si>
  <si>
    <t>0 replace with 2, negative change sign</t>
  </si>
  <si>
    <t>Vertices of your letter</t>
  </si>
  <si>
    <t xml:space="preserve">6.355214   ,   8.168333   ,   -54.51912   ,   </t>
  </si>
  <si>
    <t xml:space="preserve">9.047832   ,   -11.85802   ,   -54.22705   ,   </t>
  </si>
  <si>
    <t xml:space="preserve">16.37549   ,   -4.99946   ,   -44.38205   ,   </t>
  </si>
  <si>
    <t xml:space="preserve">18.49431   ,   -10.53182   ,   -42.64386   ,   </t>
  </si>
  <si>
    <t xml:space="preserve">20.42398   ,   -4.431088   ,   -39.41782   ,   </t>
  </si>
  <si>
    <t xml:space="preserve">6.927083   ,   -3.398679   ,   -52.9886   ,   </t>
  </si>
  <si>
    <t xml:space="preserve">8.081062   ,   -11.9814   ,   -52.86343   ,   </t>
  </si>
  <si>
    <t xml:space="preserve">8.66124   ,   -6.070129   ,   -51.29213   ,   </t>
  </si>
  <si>
    <t xml:space="preserve">15.40872   ,   -5.122843   ,   -43.01842   ,   </t>
  </si>
  <si>
    <t xml:space="preserve">15.60424   ,   3.649336   ,   -41.48885   ,   </t>
  </si>
  <si>
    <t xml:space="preserve">17.52754   ,   -10.6552   ,   -41.28023   ,   </t>
  </si>
  <si>
    <t xml:space="preserve">3.271561   ,   10.65033   ,   -57.87033   ,   </t>
  </si>
  <si>
    <t xml:space="preserve">5.579519   ,   -6.515118   ,   -57.61999   ,   </t>
  </si>
  <si>
    <t xml:space="preserve">4.621058   ,   10.83978   ,   -56.21559   ,   </t>
  </si>
  <si>
    <t xml:space="preserve">7.124533   ,   2.446519   ,   -54.43567   ,   </t>
  </si>
  <si>
    <t xml:space="preserve">7.893853   ,   -3.275296   ,   -54.35223   ,   </t>
  </si>
  <si>
    <t xml:space="preserve">9.62801   ,   -5.946746   ,   -52.65576   ,   </t>
  </si>
  <si>
    <t xml:space="preserve">16.57101   ,   3.772719   ,   -42.85247   ,   </t>
  </si>
  <si>
    <t xml:space="preserve">17.34033   ,   -1.949096   ,   -42.76903   ,   </t>
  </si>
  <si>
    <t xml:space="preserve">18.50068   ,   9.873448   ,   -39.62644   ,   </t>
  </si>
  <si>
    <t xml:space="preserve">2.304791   ,   10.52694   ,   -56.50671   ,   </t>
  </si>
  <si>
    <t xml:space="preserve">4.61275   ,   -6.638501   ,   -56.25636   ,   </t>
  </si>
  <si>
    <t xml:space="preserve">3.654288   ,   10.7164   ,   -54.85196   ,   </t>
  </si>
  <si>
    <t xml:space="preserve">5.388444   ,   8.04495   ,   -53.15549   ,   </t>
  </si>
  <si>
    <t xml:space="preserve">6.157764   ,   2.323136   ,   -53.07205   ,   </t>
  </si>
  <si>
    <t xml:space="preserve">16.37356   ,   -2.072479   ,   -41.4054   ,   </t>
  </si>
  <si>
    <t xml:space="preserve">17.53391   ,   9.750065   ,   -38.26281   ,   </t>
  </si>
  <si>
    <t xml:space="preserve">19.45721   ,   -4.554472   ,   -38.0542   ,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</si>
</sst>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</font>
    <font>
      <sz val="10"/>
      <color indexed="8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50">
    <xf numFmtId="0" fontId="0" fillId="0" borderId="0" xfId="0">
      <alignment vertical="center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Alignment="1">
      <alignment horizontal="right"/>
    </xf>
    <xf numFmtId="0" fontId="1" fillId="0" borderId="0" xfId="0" applyNumberFormat="1" applyFont="1" applyFill="1" applyAlignment="1">
      <alignment horizontal="center" vertical="center"/>
    </xf>
    <xf numFmtId="0" fontId="0" fillId="0" borderId="1" xfId="0" applyNumberFormat="1" applyFont="1" applyFill="1" applyBorder="1" applyAlignment="1">
      <alignment wrapText="1"/>
    </xf>
    <xf numFmtId="0" fontId="0" fillId="0" borderId="2" xfId="0" applyNumberFormat="1" applyFont="1" applyFill="1" applyBorder="1" applyAlignment="1">
      <alignment wrapText="1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wrapText="1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0" fillId="0" borderId="8" xfId="0" applyNumberFormat="1" applyFont="1" applyFill="1" applyBorder="1" applyAlignment="1">
      <alignment wrapText="1"/>
    </xf>
    <xf numFmtId="0" fontId="1" fillId="0" borderId="9" xfId="0" applyNumberFormat="1" applyFont="1" applyFill="1" applyBorder="1" applyAlignment="1">
      <alignment horizontal="center" vertical="center"/>
    </xf>
    <xf numFmtId="0" fontId="0" fillId="0" borderId="10" xfId="0" applyNumberFormat="1" applyFont="1" applyFill="1" applyBorder="1" applyAlignment="1">
      <alignment wrapText="1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12" xfId="0" applyNumberFormat="1" applyFont="1" applyFill="1" applyBorder="1" applyAlignment="1">
      <alignment horizontal="center" vertical="center"/>
    </xf>
    <xf numFmtId="0" fontId="1" fillId="0" borderId="13" xfId="0" applyNumberFormat="1" applyFont="1" applyFill="1" applyBorder="1" applyAlignment="1">
      <alignment horizontal="center" vertical="center"/>
    </xf>
    <xf numFmtId="0" fontId="0" fillId="0" borderId="13" xfId="0" applyNumberFormat="1" applyFont="1" applyFill="1" applyBorder="1" applyAlignment="1">
      <alignment wrapText="1"/>
    </xf>
    <xf numFmtId="0" fontId="0" fillId="0" borderId="3" xfId="0" applyNumberFormat="1" applyFont="1" applyFill="1" applyBorder="1" applyAlignment="1">
      <alignment wrapText="1"/>
    </xf>
    <xf numFmtId="0" fontId="0" fillId="0" borderId="7" xfId="0" applyNumberFormat="1" applyFont="1" applyFill="1" applyBorder="1" applyAlignment="1">
      <alignment wrapText="1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11" xfId="0" applyNumberFormat="1" applyFont="1" applyFill="1" applyBorder="1" applyAlignment="1">
      <alignment wrapText="1"/>
    </xf>
    <xf numFmtId="0" fontId="0" fillId="0" borderId="6" xfId="0" applyNumberFormat="1" applyFont="1" applyFill="1" applyBorder="1" applyAlignment="1">
      <alignment wrapText="1"/>
    </xf>
    <xf numFmtId="0" fontId="0" fillId="0" borderId="12" xfId="0" applyNumberFormat="1" applyFont="1" applyFill="1" applyBorder="1" applyAlignment="1">
      <alignment wrapText="1"/>
    </xf>
    <xf numFmtId="0" fontId="0" fillId="0" borderId="0" xfId="0" applyAlignment="1">
      <alignment horizontal="center" vertical="center"/>
    </xf>
    <xf numFmtId="0" fontId="2" fillId="2" borderId="0" xfId="1" applyNumberFormat="1" applyAlignment="1">
      <alignment horizontal="right"/>
    </xf>
    <xf numFmtId="0" fontId="2" fillId="2" borderId="0" xfId="1" applyAlignment="1">
      <alignment vertical="center"/>
    </xf>
    <xf numFmtId="0" fontId="4" fillId="4" borderId="0" xfId="3" applyNumberFormat="1" applyAlignment="1">
      <alignment horizontal="right"/>
    </xf>
    <xf numFmtId="0" fontId="4" fillId="4" borderId="0" xfId="3" applyAlignment="1">
      <alignment vertical="center"/>
    </xf>
    <xf numFmtId="0" fontId="3" fillId="3" borderId="0" xfId="2" applyNumberFormat="1" applyAlignment="1">
      <alignment horizontal="right"/>
    </xf>
    <xf numFmtId="0" fontId="3" fillId="3" borderId="0" xfId="2" applyAlignment="1">
      <alignment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left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923926</xdr:colOff>
      <xdr:row>2</xdr:row>
      <xdr:rowOff>28576</xdr:rowOff>
    </xdr:from>
    <xdr:to>
      <xdr:col>4</xdr:col>
      <xdr:colOff>247651</xdr:colOff>
      <xdr:row>2</xdr:row>
      <xdr:rowOff>1390206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0E43B69-3591-4161-BC7F-A68D6AE636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6" y="352426"/>
          <a:ext cx="1828800" cy="13616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</xdr:row>
      <xdr:rowOff>1</xdr:rowOff>
    </xdr:from>
    <xdr:to>
      <xdr:col>4</xdr:col>
      <xdr:colOff>762000</xdr:colOff>
      <xdr:row>5</xdr:row>
      <xdr:rowOff>877153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41E3D59-3B0D-4F40-9C75-C1034E1CB8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057401"/>
          <a:ext cx="3267075" cy="877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38100</xdr:colOff>
      <xdr:row>8</xdr:row>
      <xdr:rowOff>0</xdr:rowOff>
    </xdr:from>
    <xdr:to>
      <xdr:col>5</xdr:col>
      <xdr:colOff>724</xdr:colOff>
      <xdr:row>8</xdr:row>
      <xdr:rowOff>1562100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58FC31F-27DC-47DC-BCCD-5F33E8658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3352800"/>
          <a:ext cx="3733163" cy="156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1152525</xdr:colOff>
      <xdr:row>11</xdr:row>
      <xdr:rowOff>1</xdr:rowOff>
    </xdr:from>
    <xdr:to>
      <xdr:col>4</xdr:col>
      <xdr:colOff>142875</xdr:colOff>
      <xdr:row>11</xdr:row>
      <xdr:rowOff>727163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C3608F5-B190-482F-9587-82B78A49D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1325" y="5257801"/>
          <a:ext cx="1495425" cy="727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9525</xdr:colOff>
      <xdr:row>14</xdr:row>
      <xdr:rowOff>19051</xdr:rowOff>
    </xdr:from>
    <xdr:to>
      <xdr:col>5</xdr:col>
      <xdr:colOff>9524</xdr:colOff>
      <xdr:row>15</xdr:row>
      <xdr:rowOff>3531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1E880F0-6F83-46DB-8AAA-BED5E3884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6343651"/>
          <a:ext cx="3771899" cy="15220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1257300</xdr:colOff>
      <xdr:row>17</xdr:row>
      <xdr:rowOff>9526</xdr:rowOff>
    </xdr:from>
    <xdr:to>
      <xdr:col>4</xdr:col>
      <xdr:colOff>69988</xdr:colOff>
      <xdr:row>18</xdr:row>
      <xdr:rowOff>9526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C49D4CDB-F929-4A79-9CDD-22B7D9771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8201026"/>
          <a:ext cx="1317763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38099</xdr:colOff>
      <xdr:row>20</xdr:row>
      <xdr:rowOff>1</xdr:rowOff>
    </xdr:from>
    <xdr:to>
      <xdr:col>4</xdr:col>
      <xdr:colOff>1257299</xdr:colOff>
      <xdr:row>21</xdr:row>
      <xdr:rowOff>211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50074C6-4413-4E5F-AFD8-BFB64941C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899" y="9220201"/>
          <a:ext cx="3724275" cy="1442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612320</xdr:colOff>
      <xdr:row>11</xdr:row>
      <xdr:rowOff>0</xdr:rowOff>
    </xdr:from>
    <xdr:to>
      <xdr:col>8</xdr:col>
      <xdr:colOff>870856</xdr:colOff>
      <xdr:row>11</xdr:row>
      <xdr:rowOff>727407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03E3525-6D45-4EFA-BB09-2732E64435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19999" y="5279571"/>
          <a:ext cx="2707821" cy="7274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19049</xdr:colOff>
      <xdr:row>20</xdr:row>
      <xdr:rowOff>0</xdr:rowOff>
    </xdr:from>
    <xdr:to>
      <xdr:col>9</xdr:col>
      <xdr:colOff>247649</xdr:colOff>
      <xdr:row>20</xdr:row>
      <xdr:rowOff>1266374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60C047F-211C-4584-A871-CDC61FCB01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9524" y="9220200"/>
          <a:ext cx="2962275" cy="12663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164167</xdr:colOff>
      <xdr:row>23</xdr:row>
      <xdr:rowOff>180974</xdr:rowOff>
    </xdr:from>
    <xdr:to>
      <xdr:col>4</xdr:col>
      <xdr:colOff>981076</xdr:colOff>
      <xdr:row>23</xdr:row>
      <xdr:rowOff>1223121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64494A0-0D8E-4A22-A4A2-10B4A0CD23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967" y="11172824"/>
          <a:ext cx="3321984" cy="10421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257736</xdr:colOff>
      <xdr:row>26</xdr:row>
      <xdr:rowOff>11206</xdr:rowOff>
    </xdr:from>
    <xdr:to>
      <xdr:col>4</xdr:col>
      <xdr:colOff>963821</xdr:colOff>
      <xdr:row>26</xdr:row>
      <xdr:rowOff>1501588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D7B364C-7240-43B9-86DE-45F427897F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3089" y="12673853"/>
          <a:ext cx="3216203" cy="14903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409575</xdr:colOff>
      <xdr:row>29</xdr:row>
      <xdr:rowOff>47625</xdr:rowOff>
    </xdr:from>
    <xdr:to>
      <xdr:col>4</xdr:col>
      <xdr:colOff>884582</xdr:colOff>
      <xdr:row>29</xdr:row>
      <xdr:rowOff>847725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E4911985-DE34-4ECF-871E-F085ACAD60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14649450"/>
          <a:ext cx="2980082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285751</xdr:colOff>
      <xdr:row>32</xdr:row>
      <xdr:rowOff>0</xdr:rowOff>
    </xdr:from>
    <xdr:to>
      <xdr:col>4</xdr:col>
      <xdr:colOff>962026</xdr:colOff>
      <xdr:row>33</xdr:row>
      <xdr:rowOff>5774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CFE542F6-FBDD-4323-96E2-FB7CD62661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1" y="15811500"/>
          <a:ext cx="3181350" cy="14821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13608</xdr:colOff>
      <xdr:row>23</xdr:row>
      <xdr:rowOff>190501</xdr:rowOff>
    </xdr:from>
    <xdr:to>
      <xdr:col>12</xdr:col>
      <xdr:colOff>938895</xdr:colOff>
      <xdr:row>23</xdr:row>
      <xdr:rowOff>1183821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34F93F4D-A449-48F3-9C91-4AD1429C9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5894" y="11212287"/>
          <a:ext cx="3796394" cy="993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340179</xdr:colOff>
      <xdr:row>32</xdr:row>
      <xdr:rowOff>0</xdr:rowOff>
    </xdr:from>
    <xdr:to>
      <xdr:col>12</xdr:col>
      <xdr:colOff>571499</xdr:colOff>
      <xdr:row>32</xdr:row>
      <xdr:rowOff>1452752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FEBB7079-C79C-43AF-A376-A52DB150D8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2465" y="15852321"/>
          <a:ext cx="3102427" cy="14527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zoomScaleNormal="100" workbookViewId="0">
      <selection activeCell="C15" sqref="C15"/>
    </sheetView>
  </sheetViews>
  <sheetFormatPr defaultColWidth="9.140625" defaultRowHeight="12.75" customHeight="1" x14ac:dyDescent="0.2"/>
  <cols>
    <col min="1" max="1" width="46.7109375" customWidth="1"/>
    <col min="2" max="2" width="22.5703125" customWidth="1"/>
    <col min="3" max="3" width="10.85546875" customWidth="1"/>
    <col min="4" max="6" width="9.140625" customWidth="1"/>
    <col min="11" max="11" width="39.5703125" customWidth="1"/>
    <col min="12" max="12" width="57" customWidth="1"/>
  </cols>
  <sheetData>
    <row r="1" spans="1:12" ht="12.75" customHeight="1" x14ac:dyDescent="0.2">
      <c r="A1" s="37" t="s">
        <v>20</v>
      </c>
      <c r="B1" s="37"/>
      <c r="C1" s="37"/>
      <c r="D1" s="37"/>
      <c r="E1" s="37"/>
      <c r="F1" s="37"/>
    </row>
    <row r="2" spans="1:12" ht="12.75" customHeight="1" x14ac:dyDescent="0.2">
      <c r="A2" s="38" t="s">
        <v>19</v>
      </c>
      <c r="B2" s="38"/>
      <c r="C2" s="38"/>
      <c r="D2" s="38"/>
      <c r="E2" s="38"/>
      <c r="F2" s="38"/>
      <c r="K2" s="28" t="s">
        <v>36</v>
      </c>
    </row>
    <row r="3" spans="1:12" ht="12.75" customHeight="1" x14ac:dyDescent="0.2">
      <c r="A3" s="1" t="s">
        <v>26</v>
      </c>
    </row>
    <row r="4" spans="1:12" ht="12.75" customHeight="1" x14ac:dyDescent="0.2">
      <c r="B4" s="1" t="s">
        <v>23</v>
      </c>
      <c r="C4" s="2">
        <v>211528</v>
      </c>
    </row>
    <row r="5" spans="1:12" ht="12.75" customHeight="1" x14ac:dyDescent="0.2">
      <c r="K5" s="30" t="s">
        <v>37</v>
      </c>
    </row>
    <row r="6" spans="1:12" ht="12.75" customHeight="1" x14ac:dyDescent="0.25">
      <c r="A6" s="1" t="s">
        <v>17</v>
      </c>
      <c r="B6" s="1" t="s">
        <v>5</v>
      </c>
      <c r="C6" s="27">
        <f>MOD(C4,100)-50</f>
        <v>-22</v>
      </c>
    </row>
    <row r="7" spans="1:12" ht="12.75" customHeight="1" x14ac:dyDescent="0.25">
      <c r="A7" s="1" t="s">
        <v>24</v>
      </c>
      <c r="B7" s="1" t="s">
        <v>25</v>
      </c>
      <c r="C7" s="29">
        <f>INT((C4/10000))-5</f>
        <v>16</v>
      </c>
      <c r="D7" s="29">
        <f>MOD(INT((C4/100)),10)-5</f>
        <v>0</v>
      </c>
      <c r="E7" s="29">
        <f>MOD(INT((C4/100)),10)-5</f>
        <v>0</v>
      </c>
    </row>
    <row r="8" spans="1:12" ht="12.75" customHeight="1" x14ac:dyDescent="0.25">
      <c r="A8" s="1" t="s">
        <v>8</v>
      </c>
      <c r="B8" s="1" t="s">
        <v>14</v>
      </c>
      <c r="C8" s="31">
        <f>INT((C4/10000))-5</f>
        <v>16</v>
      </c>
      <c r="D8" s="31">
        <f>MOD(INT((C4/1000)),10)-4</f>
        <v>-3</v>
      </c>
      <c r="E8" s="31">
        <f>MOD(INT((C4/100)),10)-5</f>
        <v>0</v>
      </c>
      <c r="K8" s="32" t="s">
        <v>38</v>
      </c>
      <c r="L8" t="s">
        <v>39</v>
      </c>
    </row>
    <row r="9" spans="1:12" ht="12.75" customHeight="1" x14ac:dyDescent="0.25">
      <c r="A9" s="1" t="s">
        <v>27</v>
      </c>
      <c r="B9" s="1" t="s">
        <v>2</v>
      </c>
      <c r="C9" s="27">
        <f>MOD(C4,10)-5</f>
        <v>3</v>
      </c>
      <c r="D9" s="27">
        <f>MOD(INT((C4/10)),10)-5</f>
        <v>-3</v>
      </c>
      <c r="E9" s="27">
        <f>MOD(INT((C4/100)),10)-4</f>
        <v>1</v>
      </c>
    </row>
    <row r="11" spans="1:12" ht="12.75" customHeight="1" x14ac:dyDescent="0.25">
      <c r="A11" s="3" t="s">
        <v>30</v>
      </c>
      <c r="B11" s="1" t="s">
        <v>6</v>
      </c>
      <c r="C11" s="27">
        <f>2+C7</f>
        <v>18</v>
      </c>
      <c r="D11" s="27">
        <f>3+D7</f>
        <v>3</v>
      </c>
      <c r="E11" s="27">
        <f>E7+50</f>
        <v>50</v>
      </c>
    </row>
    <row r="12" spans="1:12" ht="12.75" customHeight="1" x14ac:dyDescent="0.25">
      <c r="A12" s="3"/>
      <c r="B12" s="1" t="s">
        <v>9</v>
      </c>
      <c r="C12" s="29">
        <f>D7</f>
        <v>0</v>
      </c>
      <c r="D12" s="29">
        <f>C8</f>
        <v>16</v>
      </c>
      <c r="E12" s="29">
        <f>E8</f>
        <v>0</v>
      </c>
    </row>
    <row r="13" spans="1:12" ht="12.75" customHeight="1" x14ac:dyDescent="0.25">
      <c r="A13" s="3"/>
      <c r="B13" s="1" t="s">
        <v>29</v>
      </c>
      <c r="C13" s="29">
        <f>E9</f>
        <v>1</v>
      </c>
      <c r="D13" s="29">
        <f>D7</f>
        <v>0</v>
      </c>
      <c r="E13" s="29">
        <f>C7</f>
        <v>16</v>
      </c>
    </row>
    <row r="15" spans="1:12" ht="12.75" customHeight="1" x14ac:dyDescent="0.2">
      <c r="A15" s="1" t="s">
        <v>35</v>
      </c>
      <c r="B15" s="1" t="s">
        <v>28</v>
      </c>
      <c r="C15" s="1" t="s">
        <v>0</v>
      </c>
    </row>
  </sheetData>
  <mergeCells count="2">
    <mergeCell ref="A1:F1"/>
    <mergeCell ref="A2:F2"/>
  </mergeCells>
  <pageMargins left="0.75" right="0.75" top="1" bottom="1" header="0.5" footer="0.5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8"/>
  <sheetViews>
    <sheetView tabSelected="1" topLeftCell="A16" zoomScale="70" zoomScaleNormal="70" workbookViewId="0">
      <selection activeCell="A30" sqref="A30:B30"/>
    </sheetView>
  </sheetViews>
  <sheetFormatPr defaultColWidth="9.140625" defaultRowHeight="12.75" customHeight="1" x14ac:dyDescent="0.2"/>
  <cols>
    <col min="1" max="3" width="9.140625" customWidth="1"/>
    <col min="4" max="4" width="37.5703125" customWidth="1"/>
    <col min="5" max="5" width="19" customWidth="1"/>
    <col min="6" max="6" width="21" customWidth="1"/>
    <col min="7" max="7" width="9.140625" customWidth="1"/>
    <col min="8" max="8" width="27.5703125" customWidth="1"/>
    <col min="9" max="9" width="13.42578125" customWidth="1"/>
    <col min="10" max="10" width="9.140625" customWidth="1"/>
    <col min="11" max="11" width="3.7109375" customWidth="1"/>
    <col min="12" max="12" width="43.140625" customWidth="1"/>
    <col min="13" max="13" width="14.42578125" customWidth="1"/>
  </cols>
  <sheetData>
    <row r="1" spans="3:13" ht="12.75" customHeight="1" x14ac:dyDescent="0.2">
      <c r="D1" s="4"/>
      <c r="E1" s="4"/>
    </row>
    <row r="2" spans="3:13" ht="12.75" customHeight="1" x14ac:dyDescent="0.2">
      <c r="C2" s="5"/>
      <c r="D2" s="39" t="s">
        <v>40</v>
      </c>
      <c r="E2" s="40"/>
      <c r="F2" s="8"/>
      <c r="G2" s="4"/>
      <c r="H2" s="4"/>
      <c r="I2" s="4"/>
      <c r="J2" s="4"/>
      <c r="K2" s="4"/>
      <c r="L2" s="4"/>
    </row>
    <row r="3" spans="3:13" ht="111" customHeight="1" x14ac:dyDescent="0.2">
      <c r="C3" s="5"/>
      <c r="D3" s="43"/>
      <c r="E3" s="49"/>
      <c r="F3" s="33"/>
      <c r="G3" s="11"/>
      <c r="H3" s="34"/>
      <c r="I3" s="33"/>
      <c r="J3" s="11"/>
      <c r="K3" s="11"/>
      <c r="L3" s="34"/>
      <c r="M3" s="12"/>
    </row>
    <row r="4" spans="3:13" ht="12.75" customHeight="1" x14ac:dyDescent="0.2">
      <c r="D4" s="13"/>
      <c r="E4" s="14"/>
      <c r="H4" s="35"/>
      <c r="I4" s="12"/>
      <c r="L4" s="35"/>
      <c r="M4" s="12"/>
    </row>
    <row r="5" spans="3:13" ht="12.75" customHeight="1" x14ac:dyDescent="0.2">
      <c r="C5" s="5"/>
      <c r="D5" s="39" t="s">
        <v>13</v>
      </c>
      <c r="E5" s="40"/>
      <c r="F5" s="8"/>
      <c r="H5" s="35"/>
      <c r="I5" s="12"/>
      <c r="L5" s="35"/>
      <c r="M5" s="12"/>
    </row>
    <row r="6" spans="3:13" ht="70.5" customHeight="1" x14ac:dyDescent="0.2">
      <c r="C6" s="5"/>
      <c r="D6" s="43"/>
      <c r="E6" s="49"/>
      <c r="F6" s="16"/>
      <c r="G6" s="12"/>
      <c r="H6" s="35"/>
      <c r="I6" s="12"/>
      <c r="L6" s="35"/>
      <c r="M6" s="12"/>
    </row>
    <row r="7" spans="3:13" ht="12.75" customHeight="1" x14ac:dyDescent="0.2">
      <c r="D7" s="13"/>
      <c r="E7" s="14"/>
      <c r="F7" s="35"/>
      <c r="G7" s="12"/>
      <c r="H7" s="35"/>
      <c r="I7" s="12"/>
      <c r="L7" s="35"/>
      <c r="M7" s="12"/>
    </row>
    <row r="8" spans="3:13" ht="18.75" customHeight="1" x14ac:dyDescent="0.2">
      <c r="C8" s="5"/>
      <c r="D8" s="39" t="s">
        <v>31</v>
      </c>
      <c r="E8" s="40"/>
      <c r="F8" s="17"/>
      <c r="G8" s="12"/>
      <c r="H8" s="15"/>
      <c r="I8" s="12"/>
      <c r="L8" s="15"/>
      <c r="M8" s="12"/>
    </row>
    <row r="9" spans="3:13" ht="124.5" customHeight="1" x14ac:dyDescent="0.2">
      <c r="C9" s="5"/>
      <c r="D9" s="43"/>
      <c r="E9" s="49"/>
      <c r="F9" s="17"/>
      <c r="G9" s="12"/>
      <c r="H9" s="15"/>
      <c r="I9" s="12"/>
      <c r="L9" s="15"/>
      <c r="M9" s="12"/>
    </row>
    <row r="10" spans="3:13" ht="12.75" customHeight="1" x14ac:dyDescent="0.2">
      <c r="D10" s="13"/>
      <c r="E10" s="14"/>
      <c r="F10" s="15"/>
      <c r="G10" s="12"/>
      <c r="H10" s="10"/>
      <c r="I10" s="8"/>
      <c r="L10" s="15"/>
      <c r="M10" s="12"/>
    </row>
    <row r="11" spans="3:13" ht="12.75" customHeight="1" x14ac:dyDescent="0.2">
      <c r="C11" s="5"/>
      <c r="D11" s="39" t="s">
        <v>4</v>
      </c>
      <c r="E11" s="40"/>
      <c r="F11" s="18"/>
      <c r="G11" s="19"/>
      <c r="H11" s="47" t="s">
        <v>16</v>
      </c>
      <c r="I11" s="48"/>
      <c r="J11" s="8"/>
      <c r="L11" s="15"/>
      <c r="M11" s="12"/>
    </row>
    <row r="12" spans="3:13" ht="58.5" customHeight="1" x14ac:dyDescent="0.2">
      <c r="C12" s="5"/>
      <c r="D12" s="43"/>
      <c r="E12" s="49"/>
      <c r="F12" s="16"/>
      <c r="G12" s="16"/>
      <c r="H12" s="43"/>
      <c r="I12" s="49"/>
      <c r="J12" s="16"/>
      <c r="K12" s="12"/>
      <c r="L12" s="15"/>
      <c r="M12" s="12"/>
    </row>
    <row r="13" spans="3:13" ht="12.75" customHeight="1" x14ac:dyDescent="0.2">
      <c r="D13" s="13"/>
      <c r="E13" s="14"/>
      <c r="F13" s="36"/>
      <c r="G13" s="12"/>
      <c r="H13" s="7"/>
      <c r="I13" s="20"/>
      <c r="J13" s="15"/>
      <c r="K13" s="12"/>
      <c r="L13" s="15"/>
      <c r="M13" s="12"/>
    </row>
    <row r="14" spans="3:13" ht="12.75" customHeight="1" x14ac:dyDescent="0.2">
      <c r="C14" s="5"/>
      <c r="D14" s="39" t="s">
        <v>11</v>
      </c>
      <c r="E14" s="40"/>
      <c r="F14" s="17"/>
      <c r="G14" s="12"/>
      <c r="H14" s="15"/>
      <c r="I14" s="12"/>
      <c r="J14" s="15"/>
      <c r="K14" s="12"/>
      <c r="L14" s="15"/>
      <c r="M14" s="12"/>
    </row>
    <row r="15" spans="3:13" ht="121.5" customHeight="1" x14ac:dyDescent="0.2">
      <c r="C15" s="5"/>
      <c r="D15" s="43"/>
      <c r="E15" s="49"/>
      <c r="F15" s="17"/>
      <c r="G15" s="12"/>
      <c r="H15" s="15"/>
      <c r="I15" s="12"/>
      <c r="J15" s="15"/>
      <c r="K15" s="12"/>
      <c r="L15" s="15"/>
      <c r="M15" s="12"/>
    </row>
    <row r="16" spans="3:13" ht="12.75" customHeight="1" x14ac:dyDescent="0.2">
      <c r="D16" s="13"/>
      <c r="E16" s="14"/>
      <c r="F16" s="15"/>
      <c r="G16" s="12"/>
      <c r="H16" s="15"/>
      <c r="I16" s="12"/>
      <c r="J16" s="15"/>
      <c r="K16" s="12"/>
      <c r="L16" s="15"/>
      <c r="M16" s="12"/>
    </row>
    <row r="17" spans="1:13" ht="12.75" customHeight="1" x14ac:dyDescent="0.2">
      <c r="C17" s="5"/>
      <c r="D17" s="39" t="s">
        <v>3</v>
      </c>
      <c r="E17" s="40"/>
      <c r="F17" s="18"/>
      <c r="G17" s="12"/>
      <c r="H17" s="15"/>
      <c r="I17" s="12"/>
      <c r="J17" s="15"/>
      <c r="K17" s="12"/>
      <c r="L17" s="15"/>
      <c r="M17" s="12"/>
    </row>
    <row r="18" spans="1:13" ht="55.5" customHeight="1" x14ac:dyDescent="0.2">
      <c r="C18" s="5"/>
      <c r="D18" s="43"/>
      <c r="E18" s="49"/>
      <c r="F18" s="20"/>
      <c r="H18" s="15"/>
      <c r="I18" s="12"/>
      <c r="J18" s="15"/>
      <c r="K18" s="12"/>
      <c r="L18" s="15"/>
      <c r="M18" s="12"/>
    </row>
    <row r="19" spans="1:13" ht="12.75" customHeight="1" x14ac:dyDescent="0.2">
      <c r="D19" s="13"/>
      <c r="E19" s="14"/>
      <c r="H19" s="10"/>
      <c r="I19" s="8"/>
      <c r="J19" s="15"/>
      <c r="K19" s="12"/>
      <c r="L19" s="15"/>
      <c r="M19" s="12"/>
    </row>
    <row r="20" spans="1:13" ht="12.75" customHeight="1" x14ac:dyDescent="0.2">
      <c r="C20" s="5"/>
      <c r="D20" s="39" t="s">
        <v>7</v>
      </c>
      <c r="E20" s="40"/>
      <c r="F20" s="44" t="s">
        <v>33</v>
      </c>
      <c r="G20" s="46"/>
      <c r="H20" s="47" t="s">
        <v>1</v>
      </c>
      <c r="I20" s="48"/>
      <c r="J20" s="17"/>
      <c r="K20" s="12"/>
      <c r="L20" s="15"/>
      <c r="M20" s="12"/>
    </row>
    <row r="21" spans="1:13" ht="114" customHeight="1" x14ac:dyDescent="0.2">
      <c r="C21" s="5"/>
      <c r="D21" s="43"/>
      <c r="E21" s="49"/>
      <c r="F21" s="44"/>
      <c r="G21" s="46"/>
      <c r="H21" s="43"/>
      <c r="I21" s="49"/>
      <c r="J21" s="17"/>
      <c r="K21" s="12"/>
      <c r="L21" s="15"/>
      <c r="M21" s="12"/>
    </row>
    <row r="22" spans="1:13" ht="12.75" customHeight="1" x14ac:dyDescent="0.2">
      <c r="D22" s="13"/>
      <c r="E22" s="14"/>
      <c r="H22" s="21"/>
      <c r="I22" s="21"/>
      <c r="J22" s="15"/>
      <c r="K22" s="12"/>
      <c r="L22" s="10"/>
      <c r="M22" s="8"/>
    </row>
    <row r="23" spans="1:13" ht="12.75" customHeight="1" x14ac:dyDescent="0.2">
      <c r="C23" s="5"/>
      <c r="D23" s="39" t="s">
        <v>10</v>
      </c>
      <c r="E23" s="40"/>
      <c r="F23" s="9"/>
      <c r="G23" s="22"/>
      <c r="H23" s="22"/>
      <c r="I23" s="22"/>
      <c r="J23" s="10"/>
      <c r="K23" s="18"/>
      <c r="L23" s="47" t="s">
        <v>22</v>
      </c>
      <c r="M23" s="48"/>
    </row>
    <row r="24" spans="1:13" ht="113.25" customHeight="1" x14ac:dyDescent="0.2">
      <c r="C24" s="5"/>
      <c r="D24" s="43"/>
      <c r="E24" s="49"/>
      <c r="F24" s="6"/>
      <c r="G24" s="11"/>
      <c r="H24" s="11"/>
      <c r="I24" s="11"/>
      <c r="J24" s="7"/>
      <c r="K24" s="23"/>
      <c r="L24" s="43"/>
      <c r="M24" s="49"/>
    </row>
    <row r="25" spans="1:13" ht="12.75" customHeight="1" x14ac:dyDescent="0.2">
      <c r="D25" s="13"/>
      <c r="E25" s="14"/>
      <c r="J25" s="15"/>
      <c r="K25" s="12"/>
      <c r="L25" s="7"/>
      <c r="M25" s="20"/>
    </row>
    <row r="26" spans="1:13" ht="12.75" customHeight="1" x14ac:dyDescent="0.2">
      <c r="B26" s="4"/>
      <c r="C26" s="24"/>
      <c r="D26" s="47" t="s">
        <v>18</v>
      </c>
      <c r="E26" s="48"/>
      <c r="F26" s="12"/>
      <c r="J26" s="15"/>
      <c r="K26" s="12"/>
      <c r="L26" s="15"/>
      <c r="M26" s="12"/>
    </row>
    <row r="27" spans="1:13" ht="120" customHeight="1" x14ac:dyDescent="0.2">
      <c r="A27" s="5"/>
      <c r="B27" s="6"/>
      <c r="C27" s="7"/>
      <c r="D27" s="43"/>
      <c r="E27" s="49"/>
      <c r="F27" s="12"/>
      <c r="J27" s="15"/>
      <c r="K27" s="12"/>
      <c r="L27" s="15"/>
      <c r="M27" s="12"/>
    </row>
    <row r="28" spans="1:13" ht="12.75" customHeight="1" x14ac:dyDescent="0.2">
      <c r="A28" s="24"/>
      <c r="B28" s="9"/>
      <c r="D28" s="13"/>
      <c r="E28" s="14"/>
      <c r="J28" s="15"/>
      <c r="K28" s="12"/>
      <c r="L28" s="15"/>
      <c r="M28" s="12"/>
    </row>
    <row r="29" spans="1:13" x14ac:dyDescent="0.2">
      <c r="A29" s="47" t="s">
        <v>34</v>
      </c>
      <c r="B29" s="48"/>
      <c r="C29" s="25"/>
      <c r="D29" s="39" t="s">
        <v>15</v>
      </c>
      <c r="E29" s="40"/>
      <c r="F29" s="9"/>
      <c r="G29" s="22"/>
      <c r="H29" s="22"/>
      <c r="I29" s="22"/>
      <c r="J29" s="10"/>
      <c r="K29" s="12"/>
      <c r="L29" s="15"/>
      <c r="M29" s="12"/>
    </row>
    <row r="30" spans="1:13" ht="69.75" customHeight="1" x14ac:dyDescent="0.2">
      <c r="A30" s="43"/>
      <c r="B30" s="49"/>
      <c r="C30" s="25"/>
      <c r="D30" s="43"/>
      <c r="E30" s="49"/>
      <c r="F30" s="20"/>
      <c r="G30" s="21"/>
      <c r="H30" s="21"/>
      <c r="I30" s="21"/>
      <c r="J30" s="21"/>
      <c r="L30" s="15"/>
      <c r="M30" s="12"/>
    </row>
    <row r="31" spans="1:13" x14ac:dyDescent="0.2">
      <c r="A31" s="13"/>
      <c r="B31" s="14"/>
      <c r="D31" s="13"/>
      <c r="E31" s="14"/>
      <c r="L31" s="10"/>
      <c r="M31" s="8"/>
    </row>
    <row r="32" spans="1:13" x14ac:dyDescent="0.2">
      <c r="A32" s="39" t="s">
        <v>12</v>
      </c>
      <c r="B32" s="40"/>
      <c r="C32" s="17" t="s">
        <v>33</v>
      </c>
      <c r="D32" s="39" t="s">
        <v>12</v>
      </c>
      <c r="E32" s="40"/>
      <c r="F32" s="44" t="s">
        <v>32</v>
      </c>
      <c r="G32" s="45"/>
      <c r="H32" s="45"/>
      <c r="I32" s="45"/>
      <c r="J32" s="45"/>
      <c r="K32" s="46"/>
      <c r="L32" s="39" t="s">
        <v>12</v>
      </c>
      <c r="M32" s="40"/>
    </row>
    <row r="33" spans="1:13" ht="116.25" customHeight="1" x14ac:dyDescent="0.2">
      <c r="A33" s="41"/>
      <c r="B33" s="42"/>
      <c r="C33" s="17"/>
      <c r="D33" s="43"/>
      <c r="E33" s="42"/>
      <c r="F33" s="44"/>
      <c r="G33" s="45"/>
      <c r="H33" s="45"/>
      <c r="I33" s="45"/>
      <c r="J33" s="45"/>
      <c r="K33" s="46"/>
      <c r="L33" s="43"/>
      <c r="M33" s="49"/>
    </row>
    <row r="34" spans="1:13" x14ac:dyDescent="0.2">
      <c r="A34" s="21"/>
      <c r="B34" s="21"/>
      <c r="D34" s="13"/>
      <c r="E34" s="14"/>
      <c r="L34" s="21"/>
      <c r="M34" s="21"/>
    </row>
    <row r="35" spans="1:13" x14ac:dyDescent="0.2">
      <c r="C35" s="5"/>
      <c r="D35" s="47" t="s">
        <v>21</v>
      </c>
      <c r="E35" s="48"/>
      <c r="F35" s="12"/>
    </row>
    <row r="36" spans="1:13" x14ac:dyDescent="0.2">
      <c r="C36" s="5"/>
      <c r="D36" s="43"/>
      <c r="E36" s="49"/>
      <c r="F36" s="12"/>
    </row>
    <row r="38" spans="1:13" ht="15.75" customHeight="1" x14ac:dyDescent="0.2">
      <c r="E38" s="26"/>
      <c r="F38" s="26"/>
      <c r="H38" s="43"/>
      <c r="I38" s="42"/>
    </row>
  </sheetData>
  <mergeCells count="41">
    <mergeCell ref="D9:E9"/>
    <mergeCell ref="D2:E2"/>
    <mergeCell ref="D3:E3"/>
    <mergeCell ref="D5:E5"/>
    <mergeCell ref="D6:E6"/>
    <mergeCell ref="D8:E8"/>
    <mergeCell ref="H20:I20"/>
    <mergeCell ref="D21:E21"/>
    <mergeCell ref="F21:G21"/>
    <mergeCell ref="H21:I21"/>
    <mergeCell ref="D11:E11"/>
    <mergeCell ref="H11:I11"/>
    <mergeCell ref="D12:E12"/>
    <mergeCell ref="H12:I12"/>
    <mergeCell ref="D14:E14"/>
    <mergeCell ref="D15:E15"/>
    <mergeCell ref="D17:E17"/>
    <mergeCell ref="D18:E18"/>
    <mergeCell ref="D20:E20"/>
    <mergeCell ref="F20:G20"/>
    <mergeCell ref="D27:E27"/>
    <mergeCell ref="A30:B30"/>
    <mergeCell ref="D30:E30"/>
    <mergeCell ref="D23:E23"/>
    <mergeCell ref="L23:M23"/>
    <mergeCell ref="D24:E24"/>
    <mergeCell ref="L24:M24"/>
    <mergeCell ref="D26:E26"/>
    <mergeCell ref="D35:E35"/>
    <mergeCell ref="H38:I38"/>
    <mergeCell ref="D36:E36"/>
    <mergeCell ref="F32:K32"/>
    <mergeCell ref="A29:B29"/>
    <mergeCell ref="D29:E29"/>
    <mergeCell ref="L32:M32"/>
    <mergeCell ref="A33:B33"/>
    <mergeCell ref="D33:E33"/>
    <mergeCell ref="F33:K33"/>
    <mergeCell ref="L33:M33"/>
    <mergeCell ref="A32:B32"/>
    <mergeCell ref="D32:E32"/>
  </mergeCells>
  <pageMargins left="0.75" right="0.75" top="1" bottom="1" header="0.5" footer="0.5"/>
  <pageSetup paperSize="9"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170B3-1CE0-4A62-8292-B0DC3FEB5FD7}">
  <dimension ref="A1:E14"/>
  <sheetViews>
    <sheetView workbookViewId="0">
      <selection activeCell="H14" sqref="A1:H14"/>
    </sheetView>
  </sheetViews>
  <sheetFormatPr defaultRowHeight="12.75" x14ac:dyDescent="0.2"/>
  <sheetData>
    <row r="1" spans="1:5" x14ac:dyDescent="0.2">
      <c r="A1" t="s">
        <v>52</v>
      </c>
      <c r="E1" t="s">
        <v>61</v>
      </c>
    </row>
    <row r="2" spans="1:5" x14ac:dyDescent="0.2">
      <c r="A2" t="s">
        <v>53</v>
      </c>
      <c r="E2" t="s">
        <v>62</v>
      </c>
    </row>
    <row r="3" spans="1:5" x14ac:dyDescent="0.2">
      <c r="A3" t="s">
        <v>54</v>
      </c>
      <c r="E3" t="s">
        <v>63</v>
      </c>
    </row>
    <row r="4" spans="1:5" x14ac:dyDescent="0.2">
      <c r="A4" t="s">
        <v>41</v>
      </c>
      <c r="E4" t="s">
        <v>64</v>
      </c>
    </row>
    <row r="5" spans="1:5" x14ac:dyDescent="0.2">
      <c r="A5" t="s">
        <v>55</v>
      </c>
      <c r="E5" t="s">
        <v>65</v>
      </c>
    </row>
    <row r="6" spans="1:5" x14ac:dyDescent="0.2">
      <c r="A6" t="s">
        <v>56</v>
      </c>
      <c r="E6" t="s">
        <v>46</v>
      </c>
    </row>
    <row r="7" spans="1:5" x14ac:dyDescent="0.2">
      <c r="A7" t="s">
        <v>42</v>
      </c>
      <c r="E7" t="s">
        <v>47</v>
      </c>
    </row>
    <row r="8" spans="1:5" x14ac:dyDescent="0.2">
      <c r="A8" t="s">
        <v>57</v>
      </c>
      <c r="E8" t="s">
        <v>48</v>
      </c>
    </row>
    <row r="9" spans="1:5" x14ac:dyDescent="0.2">
      <c r="A9" t="s">
        <v>43</v>
      </c>
      <c r="E9" t="s">
        <v>49</v>
      </c>
    </row>
    <row r="10" spans="1:5" x14ac:dyDescent="0.2">
      <c r="A10" t="s">
        <v>58</v>
      </c>
      <c r="E10" t="s">
        <v>50</v>
      </c>
    </row>
    <row r="11" spans="1:5" x14ac:dyDescent="0.2">
      <c r="A11" t="s">
        <v>59</v>
      </c>
      <c r="E11" t="s">
        <v>66</v>
      </c>
    </row>
    <row r="12" spans="1:5" x14ac:dyDescent="0.2">
      <c r="A12" t="s">
        <v>44</v>
      </c>
      <c r="E12" t="s">
        <v>51</v>
      </c>
    </row>
    <row r="13" spans="1:5" x14ac:dyDescent="0.2">
      <c r="A13" t="s">
        <v>60</v>
      </c>
      <c r="E13" t="s">
        <v>67</v>
      </c>
    </row>
    <row r="14" spans="1:5" x14ac:dyDescent="0.2">
      <c r="A14" t="s">
        <v>45</v>
      </c>
      <c r="E14" t="s">
        <v>68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o E A A B Q S w M E F A A C A A g A 0 X l S U + 7 C r a i o A A A A + Q A A A B I A H A B D b 2 5 m a W c v U G F j a 2 F n Z S 5 4 b W w g o h g A K K A U A A A A A A A A A A A A A A A A A A A A A A A A A A A A h c / B C o I w H A b w V 5 H d 3 e a K S P k 7 D 9 E h S A i C 6 D r m 0 p H O c L P 5 b h 1 6 p F 4 h o a x u H b + P 3 + H 7 H r c 7 Z E N T B 1 f V W d 2 a F E W Y o k A Z 2 R b a l C n q 3 S l c o o z D T s i z K F U w Y m O T w R Y p q p y 7 J I R 4 7 7 G f 4 b Y r C a M 0 I s d 8 u 5 e V a g T 6 Y P 0 f h 9 p Y J 4 x U i M P h N Y Y z H M / x g r E Y 0 9 E C m X r I t f k a N k 7 G F M h P C a u + d n 2 n u D L h Z g 1 k i k D e N / g T U E s D B B Q A A g A I A N F 5 U l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e V J T I i h 4 J y A B A A A e B g A A E w A c A E Z v c m 1 1 b G F z L 1 N l Y 3 R p b 2 4 x L m 0 g o h g A K K A U A A A A A A A A A A A A A A A A A A A A A A A A A A A A 7 Z H P S 8 M w F M f v h f 4 P I b u 0 E M r a 6 h C l p 1 Z 3 E 6 X z t H r o u u c a b H 6 Q v I p l 7 H 8 3 o 4 g 6 9 O o u z S X J + 4 a 8 7 / d 9 L D T I l S T l u M c 3 v u d 7 t q 0 N b A n U d k B l Q I D Y g C E Z 6 Q B 9 j 7 h V q t 4 0 4 C q 5 f Y s K 1 f Q C J A Z 3 v I M o V x L d x Q Y 0 v 6 6 e L B h b 4 X w e p 4 u r d F E V Y F 9 R 6 S p X Q i + N b q u l q X X L G / v A N X R c Q v W z Z 4 T v S E O 2 L p w o O I L J K K O M 5 K r r h b R Z y s i t b N S W y 1 0 W J 5 c J I 4 + 9 Q i h x 6 C D 7 O k b 3 S s J z y E b v M 5 q 3 t d y 5 f K t B A 3 U h V v X G P V q Z W t o X Z c T 4 + 1 G 0 w R i U 7 f d 0 r M a u O z q F y P 7 o 7 8 D I p 5 L 8 q a Q n y i H 0 P S 5 / N f N 9 + j N 6 M v 8 g C e k E 4 d w Q 0 g n C + S F c T B D + B c I H U E s B A i 0 A F A A C A A g A 0 X l S U + 7 C r a i o A A A A + Q A A A B I A A A A A A A A A A A A A A A A A A A A A A E N v b m Z p Z y 9 Q Y W N r Y W d l L n h t b F B L A Q I t A B Q A A g A I A N F 5 U l M P y u m r p A A A A O k A A A A T A A A A A A A A A A A A A A A A A P Q A A A B b Q 2 9 u d G V u d F 9 U e X B l c 1 0 u e G 1 s U E s B A i 0 A F A A C A A g A 0 X l S U y I o e C c g A Q A A H g Y A A B M A A A A A A A A A A A A A A A A A 5 Q E A A E Z v c m 1 1 b G F z L 1 N l Y 3 R p b 2 4 x L m 1 Q S w U G A A A A A A M A A w D C A A A A U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i A A A A A A A A D k H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c 3 l 0 b 3 J l b W V t Y m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h U M T M 6 N D Q 6 M T E u O T A 0 N T A 4 N F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F z e X R v c m V t Z W 1 i Z X I v Q 2 h h b m d l Z C B U e X B l L n t D b 2 x 1 b W 4 x L D B 9 J n F 1 b 3 Q 7 L C Z x d W 9 0 O 1 N l Y 3 R p b 2 4 x L 2 V h c 3 l 0 b 3 J l b W V t Y m V y L 0 N o Y W 5 n Z W Q g V H l w Z S 5 7 Q 2 9 s d W 1 u M i w x f S Z x d W 9 0 O y w m c X V v d D t T Z W N 0 a W 9 u M S 9 l Y X N 5 d G 9 y Z W 1 l b W J l c i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W F z e X R v c m V t Z W 1 i Z X I v Q 2 h h b m d l Z C B U e X B l L n t D b 2 x 1 b W 4 x L D B 9 J n F 1 b 3 Q 7 L C Z x d W 9 0 O 1 N l Y 3 R p b 2 4 x L 2 V h c 3 l 0 b 3 J l b W V t Y m V y L 0 N o Y W 5 n Z W Q g V H l w Z S 5 7 Q 2 9 s d W 1 u M i w x f S Z x d W 9 0 O y w m c X V v d D t T Z W N 0 a W 9 u M S 9 l Y X N 5 d G 9 y Z W 1 l b W J l c i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h c 3 l 0 b 3 J l b W V t Y m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c 3 l 0 b 3 J l b W V t Y m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F z e X R v c m V t Z W 1 i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Y X N 5 d G 9 y Z W 1 l b W J l c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O F Q x M z o 1 N D o x O C 4 4 O T Q y M T A 4 W i I g L z 4 8 R W 5 0 c n k g V H l w Z T 0 i R m l s b E N v b H V t b l R 5 c G V z I i B W Y W x 1 Z T 0 i c 0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Y X N 5 d G 9 y Z W 1 l b W J l c i A o M i k v Q 2 h h b m d l Z C B U e X B l L n t D b 2 x 1 b W 4 x L D B 9 J n F 1 b 3 Q 7 L C Z x d W 9 0 O 1 N l Y 3 R p b 2 4 x L 2 V h c 3 l 0 b 3 J l b W V t Y m V y I C g y K S 9 D a G F u Z 2 V k I F R 5 c G U u e 0 N v b H V t b j I s M X 0 m c X V v d D s s J n F 1 b 3 Q 7 U 2 V j d G l v b j E v Z W F z e X R v c m V t Z W 1 i Z X I g K D I p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Y X N 5 d G 9 y Z W 1 l b W J l c i A o M i k v Q 2 h h b m d l Z C B U e X B l L n t D b 2 x 1 b W 4 x L D B 9 J n F 1 b 3 Q 7 L C Z x d W 9 0 O 1 N l Y 3 R p b 2 4 x L 2 V h c 3 l 0 b 3 J l b W V t Y m V y I C g y K S 9 D a G F u Z 2 V k I F R 5 c G U u e 0 N v b H V t b j I s M X 0 m c X V v d D s s J n F 1 b 3 Q 7 U 2 V j d G l v b j E v Z W F z e X R v c m V t Z W 1 i Z X I g K D I p L 0 N o Y W 5 n Z W Q g V H l w Z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F z e X R v c m V t Z W 1 i Z X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F z e X R v c m V t Z W 1 i Z X I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X N 5 d G 9 y Z W 1 l b W J l c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h c 3 l 0 b 3 J l b W V t Y m V y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E 4 V D E 0 O j A 1 O j A y L j c w N j Q z M T h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h c 3 l 0 b 3 J l b W V t Y m V y I C g z K S 9 D a G F u Z 2 V k I F R 5 c G U u e 0 N v b H V t b j E s M H 0 m c X V v d D s s J n F 1 b 3 Q 7 U 2 V j d G l v b j E v Z W F z e X R v c m V t Z W 1 i Z X I g K D M p L 0 N o Y W 5 n Z W Q g V H l w Z S 5 7 Q 2 9 s d W 1 u M i w x f S Z x d W 9 0 O y w m c X V v d D t T Z W N 0 a W 9 u M S 9 l Y X N 5 d G 9 y Z W 1 l b W J l c i A o M y k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h c 3 l 0 b 3 J l b W V t Y m V y I C g z K S 9 D a G F u Z 2 V k I F R 5 c G U u e 0 N v b H V t b j E s M H 0 m c X V v d D s s J n F 1 b 3 Q 7 U 2 V j d G l v b j E v Z W F z e X R v c m V t Z W 1 i Z X I g K D M p L 0 N o Y W 5 n Z W Q g V H l w Z S 5 7 Q 2 9 s d W 1 u M i w x f S Z x d W 9 0 O y w m c X V v d D t T Z W N 0 a W 9 u M S 9 l Y X N 5 d G 9 y Z W 1 l b W J l c i A o M y k v Q 2 h h b m d l Z C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Y X N 5 d G 9 y Z W 1 l b W J l c i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X N 5 d G 9 y Z W 1 l b W J l c i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c 3 l 0 b 3 J l b W V t Y m V y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W F z e X R v c m V t Z W 1 i Z X J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h U M T Q 6 M T Q 6 M z Q u M z U 4 M z E 4 M F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F z e X R v c m V t Z W 1 i Z X I g K D Q p L 0 N o Y W 5 n Z W Q g V H l w Z S 5 7 Q 2 9 s d W 1 u M S w w f S Z x d W 9 0 O y w m c X V v d D t T Z W N 0 a W 9 u M S 9 l Y X N 5 d G 9 y Z W 1 l b W J l c i A o N C k v Q 2 h h b m d l Z C B U e X B l L n t D b 2 x 1 b W 4 y L D F 9 J n F 1 b 3 Q 7 L C Z x d W 9 0 O 1 N l Y 3 R p b 2 4 x L 2 V h c 3 l 0 b 3 J l b W V t Y m V y I C g 0 K S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W F z e X R v c m V t Z W 1 i Z X I g K D Q p L 0 N o Y W 5 n Z W Q g V H l w Z S 5 7 Q 2 9 s d W 1 u M S w w f S Z x d W 9 0 O y w m c X V v d D t T Z W N 0 a W 9 u M S 9 l Y X N 5 d G 9 y Z W 1 l b W J l c i A o N C k v Q 2 h h b m d l Z C B U e X B l L n t D b 2 x 1 b W 4 y L D F 9 J n F 1 b 3 Q 7 L C Z x d W 9 0 O 1 N l Y 3 R p b 2 4 x L 2 V h c 3 l 0 b 3 J l b W V t Y m V y I C g 0 K S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h c 3 l 0 b 3 J l b W V t Y m V y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c 3 l 0 b 3 J l b W V t Y m V y J T I w K D Q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D Q u a A d z t 8 R O p i Y D V N O R e Q A A A A A A A g A A A A A A A 2 Y A A M A A A A A Q A A A A Y I x 2 O 4 8 l 1 Y t h L V n H r 6 D 1 8 g A A A A A E g A A A o A A A A B A A A A A Y C Q u F o d S 3 y O A 7 J b L f 4 Z 5 n U A A A A I Q i 7 p l h D H b I l 2 G D 6 1 P w + G N q r O U r M t 6 r 2 q 3 L f 3 b Z g w y f q p F R c j c r K l O Y G u m C o h s F / h H s u f u 7 / v W 7 + M c 1 n y z H C I A P W z H d 4 B K Z P F j v R t d 2 9 x 1 N F A A A A G z r i 8 y o C L Q i K S x a r 5 i f E r i Y + h n V < / D a t a M a s h u p > 
</file>

<file path=customXml/itemProps1.xml><?xml version="1.0" encoding="utf-8"?>
<ds:datastoreItem xmlns:ds="http://schemas.openxmlformats.org/officeDocument/2006/customXml" ds:itemID="{47B72AD8-C770-478D-BC33-339B6564460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 generation</vt:lpstr>
      <vt:lpstr>Map of Assignment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second</cp:lastModifiedBy>
  <dcterms:created xsi:type="dcterms:W3CDTF">2011-10-19T09:55:01Z</dcterms:created>
  <dcterms:modified xsi:type="dcterms:W3CDTF">2022-10-18T09:48:44Z</dcterms:modified>
</cp:coreProperties>
</file>