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/>
  <xr:revisionPtr revIDLastSave="0" documentId="8_{BE0FBD17-174E-4652-89E9-E44B59C00520}" xr6:coauthVersionLast="47" xr6:coauthVersionMax="47" xr10:uidLastSave="{00000000-0000-0000-0000-000000000000}"/>
  <bookViews>
    <workbookView xWindow="-110" yWindow="-110" windowWidth="19420" windowHeight="10420" tabRatio="478" xr2:uid="{00000000-000D-0000-FFFF-FFFF00000000}"/>
  </bookViews>
  <sheets>
    <sheet name="Biweekly Time Sheet" sheetId="1" r:id="rId1"/>
  </sheets>
  <definedNames>
    <definedName name="_xlnm.Print_Titles" localSheetId="0">'Biweekly Time Sheet'!$8:$8</definedName>
    <definedName name="RowTitleRegion1..D5">'Biweekly Time Sheet'!$B$4</definedName>
    <definedName name="RowTitleRegion2..G3">'Biweekly Time Sheet'!$F$4</definedName>
    <definedName name="RowTitleRegion3..H5">'Biweekly Time Sheet'!$F$5</definedName>
    <definedName name="RowTitleRegion4..G23">'Biweekly Time Sheet'!$C$24</definedName>
    <definedName name="RowTitleRegion5..H24">'Biweekly Time Sheet'!$C$25</definedName>
    <definedName name="Title1">TimeSheet[[#Headers],[Day]]</definedName>
  </definedNames>
  <calcPr calcId="191029" calcMode="manual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5" i="1"/>
  <c r="E23" i="1"/>
  <c r="E25" i="1"/>
  <c r="F23" i="1"/>
  <c r="F25" i="1"/>
  <c r="G23" i="1"/>
  <c r="G25" i="1"/>
  <c r="H25" i="1"/>
  <c r="H23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</calcChain>
</file>

<file path=xl/sharedStrings.xml><?xml version="1.0" encoding="utf-8"?>
<sst xmlns="http://schemas.openxmlformats.org/spreadsheetml/2006/main" count="56" uniqueCount="32">
  <si>
    <t>Learning Alliance Corporation</t>
  </si>
  <si>
    <t>5910 Breckenridge Pkwy, Suite A, Tampa, FL 33710</t>
  </si>
  <si>
    <t>Weekly Time Sheet with Breaks</t>
  </si>
  <si>
    <t>Employee phone:</t>
  </si>
  <si>
    <t>Pay period start date:</t>
  </si>
  <si>
    <t>Manager: Grant Gordon</t>
  </si>
  <si>
    <t>Pay period end date:</t>
  </si>
  <si>
    <t>Day</t>
  </si>
  <si>
    <t>Date</t>
  </si>
  <si>
    <t>Regular Hours</t>
  </si>
  <si>
    <t>Overtime Hours</t>
  </si>
  <si>
    <t>Sick</t>
  </si>
  <si>
    <t>Vacation</t>
  </si>
  <si>
    <t>Total</t>
  </si>
  <si>
    <t>Employee signature</t>
  </si>
  <si>
    <t>Manager signature</t>
  </si>
  <si>
    <t>123-123-1234</t>
  </si>
  <si>
    <t>Sunday</t>
  </si>
  <si>
    <t>Monday</t>
  </si>
  <si>
    <t>Tuesday</t>
  </si>
  <si>
    <t>Wednesday</t>
  </si>
  <si>
    <t>Thursday</t>
  </si>
  <si>
    <t>Friday</t>
  </si>
  <si>
    <t>Saturday</t>
  </si>
  <si>
    <t>Wendesday</t>
  </si>
  <si>
    <t>01/11/20xx</t>
  </si>
  <si>
    <t>Total Pay</t>
  </si>
  <si>
    <t>1/1/20xx</t>
  </si>
  <si>
    <t xml:space="preserve"> Darrell Benbow</t>
  </si>
  <si>
    <t>Darrell@enterprise.mail</t>
  </si>
  <si>
    <t>Darrell Benbow</t>
  </si>
  <si>
    <t>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</si>
</sst>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43" formatCode="_(* #,##0.00_);_(* \(#,##0.00\);_(* &quot;-&quot;??_);_(@_)"/>
    <numFmt numFmtId="164" formatCode="[&lt;=9999999]###\-####;\(###\)\ ###\-####"/>
  </numFmts>
  <fonts count="12" x14ac:knownFonts="1">
    <font>
      <sz val="11"/>
      <color theme="1" tint="0.14996795556505021"/>
      <name val="Constantia"/>
      <family val="1"/>
      <scheme val="minor"/>
    </font>
    <font>
      <sz val="10"/>
      <name val="Constantia"/>
      <family val="2"/>
      <scheme val="minor"/>
    </font>
    <font>
      <sz val="10"/>
      <color theme="7" tint="-0.249977111117893"/>
      <name val="Arial"/>
      <family val="2"/>
    </font>
    <font>
      <sz val="11"/>
      <color theme="0"/>
      <name val="Constantia"/>
      <family val="2"/>
      <scheme val="minor"/>
    </font>
    <font>
      <sz val="11"/>
      <name val="Constantia"/>
      <family val="1"/>
      <scheme val="minor"/>
    </font>
    <font>
      <sz val="22"/>
      <color theme="7"/>
      <name val="Constantia"/>
      <family val="2"/>
      <scheme val="major"/>
    </font>
    <font>
      <sz val="11"/>
      <color theme="7" tint="-0.24994659260841701"/>
      <name val="Constantia"/>
      <family val="2"/>
      <scheme val="minor"/>
    </font>
    <font>
      <sz val="11"/>
      <color theme="1" tint="0.14996795556505021"/>
      <name val="Constantia"/>
      <family val="1"/>
      <scheme val="minor"/>
    </font>
    <font>
      <sz val="11"/>
      <color theme="7" tint="-0.24994659260841701"/>
      <name val="Constantia"/>
      <family val="1"/>
      <scheme val="minor"/>
    </font>
    <font>
      <b/>
      <sz val="11"/>
      <color theme="1"/>
      <name val="Constantia"/>
      <family val="2"/>
      <scheme val="minor"/>
    </font>
    <font>
      <sz val="11"/>
      <color rgb="FF000000"/>
      <name val="Constantia"/>
      <scheme val="minor"/>
    </font>
    <font>
      <i/>
      <sz val="11"/>
      <color theme="0"/>
      <name val="Constantia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7">
    <xf numFmtId="0" fontId="0" fillId="0" borderId="0">
      <alignment horizontal="left" vertical="center" indent="1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1" applyNumberFormat="0" applyFill="0" applyProtection="0">
      <alignment vertical="center"/>
    </xf>
    <xf numFmtId="0" fontId="6" fillId="0" borderId="0" applyNumberFormat="0" applyFill="0" applyProtection="0">
      <alignment horizontal="left" vertical="center" wrapText="1" indent="1"/>
    </xf>
    <xf numFmtId="0" fontId="6" fillId="0" borderId="0" applyNumberFormat="0" applyFill="0" applyProtection="0">
      <alignment horizontal="right" vertical="center" wrapText="1"/>
    </xf>
    <xf numFmtId="0" fontId="6" fillId="0" borderId="2" applyNumberFormat="0" applyFill="0" applyProtection="0">
      <alignment horizontal="left" vertical="center" indent="1"/>
    </xf>
    <xf numFmtId="0" fontId="6" fillId="0" borderId="3" applyNumberFormat="0" applyFill="0" applyProtection="0">
      <alignment horizontal="right" vertical="center" wrapText="1" indent="1"/>
    </xf>
    <xf numFmtId="0" fontId="6" fillId="0" borderId="4" applyNumberFormat="0" applyFill="0" applyProtection="0">
      <alignment horizontal="left" vertical="top" indent="1"/>
    </xf>
    <xf numFmtId="0" fontId="3" fillId="2" borderId="6" applyNumberFormat="0" applyAlignment="0" applyProtection="0"/>
    <xf numFmtId="0" fontId="9" fillId="3" borderId="6" applyNumberFormat="0" applyAlignment="0" applyProtection="0"/>
    <xf numFmtId="14" fontId="4" fillId="0" borderId="0" applyFont="0" applyFill="0" applyBorder="0">
      <alignment horizontal="right" vertical="center" indent="1"/>
    </xf>
    <xf numFmtId="0" fontId="8" fillId="0" borderId="0" applyNumberFormat="0" applyFill="0" applyBorder="0" applyAlignment="0" applyProtection="0">
      <alignment horizontal="left" vertical="center" indent="1"/>
    </xf>
    <xf numFmtId="0" fontId="7" fillId="0" borderId="0" applyNumberFormat="0" applyFont="0" applyFill="0" applyBorder="0">
      <alignment horizontal="center" vertical="center"/>
    </xf>
    <xf numFmtId="164" fontId="4" fillId="0" borderId="0" applyFont="0" applyFill="0" applyBorder="0">
      <alignment horizontal="right" vertical="center" indent="1"/>
    </xf>
    <xf numFmtId="43" fontId="7" fillId="0" borderId="0" applyFont="0" applyFill="0" applyBorder="0" applyProtection="0">
      <alignment horizontal="right" vertical="center" indent="2"/>
    </xf>
    <xf numFmtId="7" fontId="7" fillId="0" borderId="0" applyFont="0" applyFill="0" applyBorder="0" applyAlignment="0" applyProtection="0"/>
    <xf numFmtId="0" fontId="3" fillId="4" borderId="5" applyNumberFormat="0" applyAlignment="0" applyProtection="0"/>
  </cellStyleXfs>
  <cellXfs count="31">
    <xf numFmtId="0" fontId="0" fillId="0" borderId="0" xfId="0">
      <alignment horizontal="left" vertical="center" indent="1"/>
    </xf>
    <xf numFmtId="0" fontId="1" fillId="0" borderId="0" xfId="0" applyFont="1">
      <alignment horizontal="left" vertical="center" indent="1"/>
    </xf>
    <xf numFmtId="0" fontId="2" fillId="0" borderId="0" xfId="0" applyFont="1" applyAlignment="1">
      <alignment vertical="top"/>
    </xf>
    <xf numFmtId="0" fontId="5" fillId="0" borderId="1" xfId="2" applyFill="1">
      <alignment vertical="center"/>
    </xf>
    <xf numFmtId="0" fontId="6" fillId="0" borderId="2" xfId="5" applyFill="1">
      <alignment horizontal="left" vertical="center" indent="1"/>
    </xf>
    <xf numFmtId="14" fontId="6" fillId="0" borderId="3" xfId="10" applyFont="1" applyFill="1" applyBorder="1" applyAlignment="1">
      <alignment horizontal="right" vertical="center" wrapText="1" indent="1"/>
    </xf>
    <xf numFmtId="14" fontId="0" fillId="0" borderId="0" xfId="10" applyFont="1" applyFill="1" applyBorder="1">
      <alignment horizontal="right" vertical="center" indent="1"/>
    </xf>
    <xf numFmtId="0" fontId="0" fillId="0" borderId="0" xfId="12" applyFont="1">
      <alignment horizontal="center" vertical="center"/>
    </xf>
    <xf numFmtId="2" fontId="9" fillId="3" borderId="6" xfId="9" applyNumberFormat="1" applyAlignment="1">
      <alignment horizontal="center" vertical="center"/>
    </xf>
    <xf numFmtId="0" fontId="6" fillId="0" borderId="4" xfId="7" applyFill="1">
      <alignment horizontal="left" vertical="top" indent="1"/>
    </xf>
    <xf numFmtId="2" fontId="9" fillId="3" borderId="6" xfId="9" applyNumberFormat="1" applyAlignment="1">
      <alignment horizontal="right" vertical="center" indent="1"/>
    </xf>
    <xf numFmtId="0" fontId="9" fillId="3" borderId="6" xfId="9" applyAlignment="1">
      <alignment horizontal="left" vertical="center" indent="1"/>
    </xf>
    <xf numFmtId="0" fontId="3" fillId="2" borderId="6" xfId="8" applyAlignment="1">
      <alignment horizontal="left" vertical="center" indent="1"/>
    </xf>
    <xf numFmtId="7" fontId="3" fillId="2" borderId="6" xfId="15" applyFont="1" applyFill="1" applyBorder="1" applyAlignment="1">
      <alignment horizontal="right" vertical="center" indent="1"/>
    </xf>
    <xf numFmtId="7" fontId="9" fillId="3" borderId="6" xfId="15" applyFont="1" applyFill="1" applyBorder="1" applyAlignment="1">
      <alignment horizontal="right" vertical="center" indent="1"/>
    </xf>
    <xf numFmtId="43" fontId="0" fillId="0" borderId="0" xfId="14" applyFont="1" applyAlignment="1">
      <alignment horizontal="center" vertical="center"/>
    </xf>
    <xf numFmtId="43" fontId="0" fillId="0" borderId="0" xfId="14" applyFont="1" applyFill="1" applyBorder="1">
      <alignment horizontal="right" vertical="center" indent="2"/>
    </xf>
    <xf numFmtId="0" fontId="3" fillId="2" borderId="6" xfId="8" applyAlignment="1">
      <alignment vertical="center"/>
    </xf>
    <xf numFmtId="43" fontId="0" fillId="0" borderId="0" xfId="0" applyNumberFormat="1" applyAlignment="1">
      <alignment horizontal="right" vertical="center" indent="2"/>
    </xf>
    <xf numFmtId="2" fontId="10" fillId="0" borderId="0" xfId="0" applyNumberFormat="1" applyFont="1" applyAlignment="1">
      <alignment horizontal="center" vertical="center" indent="1"/>
    </xf>
    <xf numFmtId="7" fontId="11" fillId="2" borderId="6" xfId="15" applyFont="1" applyFill="1" applyBorder="1" applyAlignment="1">
      <alignment horizontal="right" vertical="center" indent="1"/>
    </xf>
    <xf numFmtId="0" fontId="6" fillId="0" borderId="0" xfId="3" applyAlignment="1">
      <alignment horizontal="left" vertical="top" wrapText="1"/>
    </xf>
    <xf numFmtId="0" fontId="6" fillId="0" borderId="2" xfId="5" applyFill="1">
      <alignment horizontal="left" vertical="center" indent="1"/>
    </xf>
    <xf numFmtId="0" fontId="8" fillId="0" borderId="2" xfId="1" applyFill="1" applyBorder="1" applyAlignment="1" applyProtection="1">
      <alignment horizontal="left" vertical="center" indent="1"/>
    </xf>
    <xf numFmtId="0" fontId="6" fillId="0" borderId="3" xfId="6" applyFill="1">
      <alignment horizontal="right" vertical="center" wrapText="1" indent="1"/>
    </xf>
    <xf numFmtId="0" fontId="8" fillId="0" borderId="3" xfId="1" applyFill="1" applyBorder="1" applyAlignment="1" applyProtection="1">
      <alignment horizontal="right" vertical="center" wrapText="1" indent="1"/>
    </xf>
    <xf numFmtId="0" fontId="6" fillId="0" borderId="0" xfId="4" applyFill="1" applyAlignment="1">
      <alignment horizontal="right" vertical="top" wrapText="1"/>
    </xf>
    <xf numFmtId="0" fontId="6" fillId="0" borderId="4" xfId="7" applyFill="1">
      <alignment horizontal="left" vertical="top" indent="1"/>
    </xf>
    <xf numFmtId="0" fontId="0" fillId="0" borderId="0" xfId="0">
      <alignment horizontal="left" vertical="center" indent="1"/>
    </xf>
    <xf numFmtId="14" fontId="0" fillId="0" borderId="0" xfId="10" applyFont="1">
      <alignment horizontal="right" vertical="center" indent="1"/>
    </xf>
    <xf numFmtId="164" fontId="6" fillId="0" borderId="3" xfId="13" applyFont="1" applyFill="1" applyBorder="1">
      <alignment horizontal="right" vertical="center" indent="1"/>
    </xf>
  </cellXfs>
  <cellStyles count="17">
    <cellStyle name="60% - Accent6" xfId="9" builtinId="52" customBuiltin="1"/>
    <cellStyle name="Accent4" xfId="8" builtinId="41" customBuiltin="1"/>
    <cellStyle name="Accent6" xfId="16" builtinId="49" customBuiltin="1"/>
    <cellStyle name="Comma" xfId="14" builtinId="3" customBuiltin="1"/>
    <cellStyle name="Currency" xfId="15" builtinId="4" customBuiltin="1"/>
    <cellStyle name="Date" xfId="10" xr:uid="{00000000-0005-0000-0000-000005000000}"/>
    <cellStyle name="Explanatory Text" xfId="7" builtinId="53" customBuiltin="1"/>
    <cellStyle name="Followed Hyperlink" xfId="11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customBuiltin="1"/>
    <cellStyle name="Normal" xfId="0" builtinId="0" customBuiltin="1"/>
    <cellStyle name="Phone" xfId="13" xr:uid="{00000000-0005-0000-0000-00000E000000}"/>
    <cellStyle name="Table Heading" xfId="12" xr:uid="{00000000-0005-0000-0000-00000F000000}"/>
    <cellStyle name="Title" xfId="2" builtinId="15" customBuiltin="1"/>
  </cellStyles>
  <dxfs count="13"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numFmt numFmtId="2" formatCode="0.00"/>
    </dxf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6795556505021"/>
        <name val="Constantia"/>
        <family val="1"/>
        <scheme val="minor"/>
      </font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6795556505021"/>
        <name val="Constantia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color theme="1" tint="0.14996795556505021"/>
      </font>
      <fill>
        <patternFill>
          <bgColor theme="9" tint="0.59996337778862885"/>
        </patternFill>
      </fill>
      <border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color theme="1" tint="0.14996795556505021"/>
      </font>
      <fill>
        <patternFill>
          <bgColor theme="9" tint="0.79998168889431442"/>
        </patternFill>
      </fill>
      <border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1" tint="0.14996795556505021"/>
      </font>
    </dxf>
    <dxf>
      <font>
        <b val="0"/>
        <i val="0"/>
        <color theme="0"/>
      </font>
      <fill>
        <patternFill>
          <bgColor theme="7"/>
        </patternFill>
      </fill>
      <border>
        <top style="medium">
          <color theme="0"/>
        </top>
        <bottom style="medium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0"/>
      </font>
      <fill>
        <patternFill>
          <bgColor theme="7"/>
        </patternFill>
      </fill>
      <border>
        <bottom style="medium">
          <color theme="0"/>
        </bottom>
        <vertical style="thin">
          <color theme="0"/>
        </vertical>
        <horizontal style="thin">
          <color theme="0"/>
        </horizontal>
      </border>
    </dxf>
  </dxfs>
  <tableStyles count="1" defaultTableStyle="Biweekly Time Sheet" defaultPivotStyle="PivotStyleLight16">
    <tableStyle name="Biweekly Time Sheet" pivot="0" count="5" xr9:uid="{00000000-0011-0000-FFFF-FFFF00000000}">
      <tableStyleElement type="headerRow" dxfId="12"/>
      <tableStyleElement type="totalRow" dxfId="11"/>
      <tableStyleElement type="firstColumn" dxfId="10"/>
      <tableStyleElement type="firstRowStripe" dxfId="9"/>
      <tableStyleElement type="secondRowStrip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8:H23" totalsRowCount="1" totalsRowCellStyle="Normal">
  <autoFilter ref="B8:H22" xr:uid="{00000000-0009-0000-0100-000001000000}"/>
  <tableColumns count="7">
    <tableColumn id="1" xr3:uid="{00000000-0010-0000-0000-000001000000}" name="Day" dataDxfId="7">
      <calculatedColumnFormula>IFERROR(TEXT(TimeSheet[[#This Row],[Date]],"aaaa"), "")</calculatedColumnFormula>
    </tableColumn>
    <tableColumn id="3" xr3:uid="{00000000-0010-0000-0000-000003000000}" name="Date"/>
    <tableColumn id="4" xr3:uid="{00000000-0010-0000-0000-000004000000}" name="Regular Hours" totalsRowFunction="sum" totalsRowDxfId="6" dataCellStyle="Comma"/>
    <tableColumn id="5" xr3:uid="{00000000-0010-0000-0000-000005000000}" name="Overtime Hours" totalsRowFunction="sum" totalsRowDxfId="5" dataCellStyle="Comma"/>
    <tableColumn id="13" xr3:uid="{00000000-0010-0000-0000-00000D000000}" name="Sick" totalsRowFunction="sum" totalsRowDxfId="4" dataCellStyle="Comma"/>
    <tableColumn id="12" xr3:uid="{00000000-0010-0000-0000-00000C000000}" name="Vacation" totalsRowFunction="custom" dataDxfId="3" totalsRowDxfId="2" dataCellStyle="Comma">
      <totalsRowFormula>SUBTOTAL(109, TimeSheet[Vacation])</totalsRowFormula>
    </tableColumn>
    <tableColumn id="11" xr3:uid="{00000000-0010-0000-0000-00000B000000}" name="Total" totalsRowFunction="custom" dataDxfId="1" totalsRowDxfId="0" dataCellStyle="Comma">
      <calculatedColumnFormula>IFERROR(SUM(D9:G9), "")</calculatedColumnFormula>
      <totalsRowFormula>SUBTOTAL(109,TimeSheet[Regular Hours])</totalsRowFormula>
    </tableColumn>
  </tableColumns>
  <tableStyleInfo name="Biweekly Time Sheet" showFirstColumn="1" showLastColumn="0" showRowStripes="1" showColumnStripes="0"/>
  <extLst>
    <ext xmlns:x14="http://schemas.microsoft.com/office/spreadsheetml/2009/9/main" uri="{504A1905-F514-4f6f-8877-14C23A59335A}">
      <x14:table altTextSummary="Enter Day, Date, Regular, Overtime, Sick, and Vacation hours. Total Hours and Total Pay are automatically calculated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Currency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Currency">
      <a:majorFont>
        <a:latin typeface="Constantia"/>
        <a:ea typeface=""/>
        <a:cs typeface=""/>
        <a:font script="Jpan" typeface="HG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tantia"/>
        <a:ea typeface=""/>
        <a:cs typeface=""/>
        <a:font script="Jpan" typeface="HG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urrency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10000"/>
              </a:schemeClr>
            </a:gs>
            <a:gs pos="47500">
              <a:schemeClr val="phClr">
                <a:tint val="35000"/>
                <a:satMod val="110000"/>
              </a:schemeClr>
            </a:gs>
            <a:gs pos="58500">
              <a:schemeClr val="phClr">
                <a:tint val="35000"/>
                <a:satMod val="110000"/>
              </a:schemeClr>
            </a:gs>
            <a:gs pos="100000">
              <a:schemeClr val="phClr">
                <a:tint val="80000"/>
                <a:satMod val="110000"/>
              </a:schemeClr>
            </a:gs>
          </a:gsLst>
          <a:lin ang="3600000" scaled="1"/>
        </a:gradFill>
        <a:gradFill rotWithShape="1">
          <a:gsLst>
            <a:gs pos="0">
              <a:schemeClr val="phClr">
                <a:shade val="52000"/>
                <a:satMod val="105000"/>
              </a:schemeClr>
            </a:gs>
            <a:gs pos="47500">
              <a:schemeClr val="phClr">
                <a:shade val="89000"/>
                <a:satMod val="105000"/>
              </a:schemeClr>
            </a:gs>
            <a:gs pos="58500">
              <a:schemeClr val="phClr">
                <a:shade val="89000"/>
                <a:satMod val="105000"/>
              </a:schemeClr>
            </a:gs>
            <a:gs pos="100000">
              <a:schemeClr val="phClr">
                <a:shade val="52000"/>
                <a:satMod val="105000"/>
              </a:schemeClr>
            </a:gs>
          </a:gsLst>
          <a:lin ang="36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60000" cap="flat" cmpd="thickThin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8100" dir="5400000" algn="r" rotWithShape="0">
              <a:srgbClr val="000000">
                <a:alpha val="60000"/>
              </a:srgbClr>
            </a:outerShdw>
          </a:effectLst>
          <a:scene3d>
            <a:camera prst="isometricLeftDown" fov="0">
              <a:rot lat="0" lon="0" rev="0"/>
            </a:camera>
            <a:lightRig rig="harsh" dir="tl">
              <a:rot lat="0" lon="0" rev="8400000"/>
            </a:lightRig>
          </a:scene3d>
          <a:sp3d prstMaterial="flat">
            <a:bevelT w="38100" h="50800" prst="softRound"/>
          </a:sp3d>
        </a:effectStyle>
        <a:effectStyle>
          <a:effectLst>
            <a:outerShdw blurRad="38100" dist="38100" dir="5400000" algn="r" rotWithShape="0">
              <a:srgbClr val="000000">
                <a:alpha val="60000"/>
              </a:srgbClr>
            </a:outerShdw>
          </a:effectLst>
          <a:scene3d>
            <a:camera prst="isometricLeftDown" fov="0">
              <a:rot lat="0" lon="0" rev="0"/>
            </a:camera>
            <a:lightRig rig="harsh" dir="tl">
              <a:rot lat="0" lon="0" rev="8400000"/>
            </a:lightRig>
          </a:scene3d>
          <a:sp3d prstMaterial="flat">
            <a:bevelT w="38100" h="50800" prst="softRound"/>
          </a:sp3d>
        </a:effectStyle>
        <a:effectStyle>
          <a:effectLst>
            <a:outerShdw blurRad="50800" dist="63500" dir="5400000" algn="r" rotWithShape="0">
              <a:srgbClr val="000000">
                <a:alpha val="65000"/>
              </a:srgbClr>
            </a:outerShdw>
          </a:effectLst>
          <a:scene3d>
            <a:camera prst="isometricLeftDown" fov="0">
              <a:rot lat="0" lon="0" rev="0"/>
            </a:camera>
            <a:lightRig rig="harsh" dir="tl">
              <a:rot lat="0" lon="0" rev="8400000"/>
            </a:lightRig>
          </a:scene3d>
          <a:sp3d extrusionH="63500" contourW="38100" prstMaterial="flat">
            <a:bevelT w="50800" h="63500" prst="softRound"/>
            <a:contourClr>
              <a:schemeClr val="phClr">
                <a:tint val="5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100000" t="100000"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tint val="90000"/>
                <a:satMod val="120000"/>
              </a:schemeClr>
              <a:schemeClr val="phClr">
                <a:tint val="84000"/>
                <a:shade val="97000"/>
                <a:satMod val="130000"/>
              </a:schemeClr>
            </a:duotone>
          </a:blip>
          <a:tile tx="0" ty="0" sx="60000" sy="6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ell@enterprise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6"/>
    <pageSetUpPr fitToPage="1"/>
  </sheetPr>
  <dimension ref="B1:H29"/>
  <sheetViews>
    <sheetView showGridLines="0" showZeros="0" tabSelected="1" workbookViewId="0">
      <selection activeCell="B28" sqref="B28:E28"/>
    </sheetView>
  </sheetViews>
  <sheetFormatPr defaultColWidth="8.83203125" defaultRowHeight="30" customHeight="1" x14ac:dyDescent="0.35"/>
  <cols>
    <col min="1" max="1" width="1.83203125" customWidth="1"/>
    <col min="2" max="3" width="16.58203125" customWidth="1"/>
    <col min="4" max="5" width="18.58203125" customWidth="1"/>
    <col min="6" max="8" width="16.58203125" customWidth="1"/>
    <col min="9" max="9" width="2.58203125" customWidth="1"/>
    <col min="10" max="11" width="9.08203125" customWidth="1"/>
    <col min="12" max="12" width="14.08203125" customWidth="1"/>
    <col min="16379" max="16384" width="8.83203125" bestFit="1" customWidth="1"/>
  </cols>
  <sheetData>
    <row r="1" spans="2:8" ht="12" customHeight="1" x14ac:dyDescent="0.35"/>
    <row r="2" spans="2:8" ht="35.15" customHeight="1" x14ac:dyDescent="0.35">
      <c r="B2" s="3" t="s">
        <v>0</v>
      </c>
      <c r="C2" s="3"/>
      <c r="D2" s="3"/>
      <c r="E2" s="3"/>
      <c r="F2" s="3"/>
      <c r="G2" s="3"/>
      <c r="H2" s="3"/>
    </row>
    <row r="3" spans="2:8" ht="72.75" customHeight="1" x14ac:dyDescent="0.35">
      <c r="B3" s="21" t="s">
        <v>1</v>
      </c>
      <c r="C3" s="21"/>
      <c r="D3" s="21"/>
      <c r="E3" s="21"/>
      <c r="F3" s="21"/>
      <c r="G3" s="26" t="s">
        <v>2</v>
      </c>
      <c r="H3" s="26"/>
    </row>
    <row r="4" spans="2:8" ht="20.149999999999999" customHeight="1" x14ac:dyDescent="0.35">
      <c r="B4" s="22" t="s">
        <v>28</v>
      </c>
      <c r="C4" s="22"/>
      <c r="D4" s="24"/>
      <c r="E4" s="24"/>
      <c r="F4" s="4" t="s">
        <v>3</v>
      </c>
      <c r="G4" s="30" t="s">
        <v>16</v>
      </c>
      <c r="H4" s="30"/>
    </row>
    <row r="5" spans="2:8" ht="20.149999999999999" customHeight="1" x14ac:dyDescent="0.35">
      <c r="B5" s="23" t="s">
        <v>29</v>
      </c>
      <c r="C5" s="23"/>
      <c r="D5" s="25"/>
      <c r="E5" s="24"/>
      <c r="F5" s="22" t="s">
        <v>4</v>
      </c>
      <c r="G5" s="22"/>
      <c r="H5" s="5" t="s">
        <v>25</v>
      </c>
    </row>
    <row r="6" spans="2:8" ht="20.149999999999999" customHeight="1" x14ac:dyDescent="0.35">
      <c r="B6" s="22" t="s">
        <v>5</v>
      </c>
      <c r="C6" s="22"/>
      <c r="D6" s="24"/>
      <c r="E6" s="24"/>
      <c r="F6" s="22" t="s">
        <v>6</v>
      </c>
      <c r="G6" s="22"/>
      <c r="H6" s="5" t="s">
        <v>25</v>
      </c>
    </row>
    <row r="7" spans="2:8" ht="15" customHeight="1" x14ac:dyDescent="0.35">
      <c r="B7" s="1"/>
      <c r="C7" s="1"/>
      <c r="D7" s="1"/>
      <c r="E7" s="1"/>
      <c r="F7" s="1"/>
      <c r="G7" s="1"/>
      <c r="H7" s="1"/>
    </row>
    <row r="8" spans="2:8" ht="30" customHeight="1" x14ac:dyDescent="0.35">
      <c r="B8" t="s">
        <v>7</v>
      </c>
      <c r="C8" s="7" t="s">
        <v>8</v>
      </c>
      <c r="D8" s="15" t="s">
        <v>9</v>
      </c>
      <c r="E8" s="7" t="s">
        <v>10</v>
      </c>
      <c r="F8" s="7" t="s">
        <v>11</v>
      </c>
      <c r="G8" s="7" t="s">
        <v>12</v>
      </c>
      <c r="H8" s="7" t="s">
        <v>13</v>
      </c>
    </row>
    <row r="9" spans="2:8" ht="30" customHeight="1" x14ac:dyDescent="0.35">
      <c r="B9" t="s">
        <v>23</v>
      </c>
      <c r="C9" s="6" t="s">
        <v>27</v>
      </c>
      <c r="D9" s="16">
        <v>20</v>
      </c>
      <c r="E9" s="16">
        <v>5</v>
      </c>
      <c r="F9" s="16">
        <v>10</v>
      </c>
      <c r="G9" s="16">
        <v>7</v>
      </c>
      <c r="H9" s="19">
        <f t="shared" ref="H9:H21" si="0">IFERROR(SUM(D9:G9), "")</f>
        <v>42</v>
      </c>
    </row>
    <row r="10" spans="2:8" ht="30" customHeight="1" x14ac:dyDescent="0.35">
      <c r="B10" t="s">
        <v>17</v>
      </c>
      <c r="C10" s="6" t="s">
        <v>27</v>
      </c>
      <c r="D10" s="16">
        <v>30</v>
      </c>
      <c r="E10" s="16">
        <v>2</v>
      </c>
      <c r="F10" s="16">
        <v>15</v>
      </c>
      <c r="G10" s="16">
        <v>5</v>
      </c>
      <c r="H10" s="19">
        <f t="shared" si="0"/>
        <v>52</v>
      </c>
    </row>
    <row r="11" spans="2:8" ht="30" customHeight="1" x14ac:dyDescent="0.35">
      <c r="B11" t="s">
        <v>18</v>
      </c>
      <c r="C11" s="6" t="s">
        <v>27</v>
      </c>
      <c r="D11" s="16">
        <v>35</v>
      </c>
      <c r="E11" s="16">
        <v>2</v>
      </c>
      <c r="F11" s="16">
        <v>7</v>
      </c>
      <c r="G11" s="16">
        <v>4</v>
      </c>
      <c r="H11" s="19">
        <f t="shared" si="0"/>
        <v>48</v>
      </c>
    </row>
    <row r="12" spans="2:8" ht="30" customHeight="1" x14ac:dyDescent="0.35">
      <c r="B12" t="s">
        <v>19</v>
      </c>
      <c r="C12" s="6" t="s">
        <v>27</v>
      </c>
      <c r="D12" s="16">
        <v>40</v>
      </c>
      <c r="E12" s="16">
        <v>4</v>
      </c>
      <c r="F12" s="16">
        <v>6</v>
      </c>
      <c r="G12" s="16">
        <v>2</v>
      </c>
      <c r="H12" s="19">
        <f t="shared" si="0"/>
        <v>52</v>
      </c>
    </row>
    <row r="13" spans="2:8" ht="30" customHeight="1" x14ac:dyDescent="0.35">
      <c r="B13" t="s">
        <v>20</v>
      </c>
      <c r="C13" s="6" t="s">
        <v>27</v>
      </c>
      <c r="D13" s="16">
        <v>32</v>
      </c>
      <c r="E13" s="16">
        <v>1</v>
      </c>
      <c r="F13" s="16">
        <v>8</v>
      </c>
      <c r="G13" s="16">
        <v>4</v>
      </c>
      <c r="H13" s="19">
        <f t="shared" si="0"/>
        <v>45</v>
      </c>
    </row>
    <row r="14" spans="2:8" ht="30" customHeight="1" x14ac:dyDescent="0.35">
      <c r="B14" t="s">
        <v>21</v>
      </c>
      <c r="C14" s="6" t="s">
        <v>27</v>
      </c>
      <c r="D14" s="16">
        <v>40</v>
      </c>
      <c r="E14" s="16">
        <v>2</v>
      </c>
      <c r="F14" s="16">
        <v>5</v>
      </c>
      <c r="G14" s="16">
        <v>3</v>
      </c>
      <c r="H14" s="19">
        <f t="shared" si="0"/>
        <v>50</v>
      </c>
    </row>
    <row r="15" spans="2:8" ht="30" customHeight="1" x14ac:dyDescent="0.35">
      <c r="B15" t="s">
        <v>22</v>
      </c>
      <c r="C15" s="6" t="s">
        <v>27</v>
      </c>
      <c r="D15" s="16">
        <v>24</v>
      </c>
      <c r="E15" s="16">
        <v>1</v>
      </c>
      <c r="F15" s="16">
        <v>6</v>
      </c>
      <c r="G15" s="16">
        <v>2</v>
      </c>
      <c r="H15" s="19">
        <f t="shared" si="0"/>
        <v>33</v>
      </c>
    </row>
    <row r="16" spans="2:8" ht="30" customHeight="1" x14ac:dyDescent="0.35">
      <c r="B16" t="s">
        <v>23</v>
      </c>
      <c r="C16" s="6" t="s">
        <v>27</v>
      </c>
      <c r="D16" s="16">
        <v>27</v>
      </c>
      <c r="E16" s="16">
        <v>1</v>
      </c>
      <c r="F16" s="16">
        <v>2</v>
      </c>
      <c r="G16" s="16">
        <v>3</v>
      </c>
      <c r="H16" s="19">
        <f t="shared" si="0"/>
        <v>33</v>
      </c>
    </row>
    <row r="17" spans="2:8" ht="30" customHeight="1" x14ac:dyDescent="0.35">
      <c r="B17" t="s">
        <v>17</v>
      </c>
      <c r="C17" s="6" t="s">
        <v>27</v>
      </c>
      <c r="D17" s="16">
        <v>30</v>
      </c>
      <c r="E17" s="16">
        <v>2</v>
      </c>
      <c r="F17" s="16">
        <v>2</v>
      </c>
      <c r="G17" s="16">
        <v>2</v>
      </c>
      <c r="H17" s="19">
        <f t="shared" si="0"/>
        <v>36</v>
      </c>
    </row>
    <row r="18" spans="2:8" ht="30" customHeight="1" x14ac:dyDescent="0.35">
      <c r="B18" t="s">
        <v>18</v>
      </c>
      <c r="C18" s="6" t="s">
        <v>27</v>
      </c>
      <c r="D18" s="16">
        <v>40</v>
      </c>
      <c r="E18" s="16">
        <v>5</v>
      </c>
      <c r="F18" s="16">
        <v>6</v>
      </c>
      <c r="G18" s="16">
        <v>5</v>
      </c>
      <c r="H18" s="19">
        <f t="shared" si="0"/>
        <v>56</v>
      </c>
    </row>
    <row r="19" spans="2:8" ht="30" customHeight="1" x14ac:dyDescent="0.35">
      <c r="B19" t="s">
        <v>19</v>
      </c>
      <c r="C19" s="6" t="s">
        <v>27</v>
      </c>
      <c r="D19" s="16">
        <v>25</v>
      </c>
      <c r="E19" s="16">
        <v>0</v>
      </c>
      <c r="F19" s="16">
        <v>7</v>
      </c>
      <c r="G19" s="16">
        <v>7</v>
      </c>
      <c r="H19" s="19">
        <f t="shared" si="0"/>
        <v>39</v>
      </c>
    </row>
    <row r="20" spans="2:8" ht="30" customHeight="1" x14ac:dyDescent="0.35">
      <c r="B20" t="s">
        <v>24</v>
      </c>
      <c r="C20" s="6" t="s">
        <v>27</v>
      </c>
      <c r="D20" s="16">
        <v>35</v>
      </c>
      <c r="E20" s="16">
        <v>0</v>
      </c>
      <c r="F20" s="16">
        <v>2</v>
      </c>
      <c r="G20" s="16">
        <v>3</v>
      </c>
      <c r="H20" s="19">
        <f t="shared" si="0"/>
        <v>40</v>
      </c>
    </row>
    <row r="21" spans="2:8" ht="30" customHeight="1" x14ac:dyDescent="0.35">
      <c r="B21" t="s">
        <v>21</v>
      </c>
      <c r="C21" s="6" t="s">
        <v>27</v>
      </c>
      <c r="D21" s="16">
        <v>40</v>
      </c>
      <c r="E21" s="16">
        <v>6</v>
      </c>
      <c r="F21" s="16">
        <v>9</v>
      </c>
      <c r="G21" s="16">
        <v>2</v>
      </c>
      <c r="H21" s="19">
        <f t="shared" si="0"/>
        <v>57</v>
      </c>
    </row>
    <row r="22" spans="2:8" ht="30" customHeight="1" x14ac:dyDescent="0.35">
      <c r="B22" t="s">
        <v>22</v>
      </c>
      <c r="C22" s="6" t="s">
        <v>27</v>
      </c>
      <c r="D22" s="16">
        <v>40</v>
      </c>
      <c r="E22" s="16">
        <v>3</v>
      </c>
      <c r="F22" s="16">
        <v>4</v>
      </c>
      <c r="G22" s="16">
        <v>8</v>
      </c>
      <c r="H22" s="19">
        <f t="shared" ref="H22" si="1">IFERROR(SUM(D22:G22), "")</f>
        <v>55</v>
      </c>
    </row>
    <row r="23" spans="2:8" ht="30" customHeight="1" x14ac:dyDescent="0.35">
      <c r="D23" s="18">
        <f>SUBTOTAL(109,TimeSheet[Regular Hours])</f>
        <v>458</v>
      </c>
      <c r="E23" s="18">
        <f>SUBTOTAL(109,TimeSheet[Overtime Hours])</f>
        <v>34</v>
      </c>
      <c r="F23" s="18">
        <f>SUBTOTAL(109,TimeSheet[Sick])</f>
        <v>89</v>
      </c>
      <c r="G23" s="18">
        <f>SUBTOTAL(109, TimeSheet[Vacation])</f>
        <v>57</v>
      </c>
      <c r="H23" s="18">
        <f>SUBTOTAL(109,TimeSheet[Regular Hours])</f>
        <v>458</v>
      </c>
    </row>
    <row r="24" spans="2:8" ht="30" customHeight="1" x14ac:dyDescent="0.35">
      <c r="B24" s="8"/>
      <c r="C24" s="11"/>
      <c r="D24" s="14">
        <v>23</v>
      </c>
      <c r="E24" s="14">
        <v>34</v>
      </c>
      <c r="F24" s="14">
        <v>10</v>
      </c>
      <c r="G24" s="14">
        <v>10</v>
      </c>
      <c r="H24" s="10"/>
    </row>
    <row r="25" spans="2:8" ht="30" customHeight="1" x14ac:dyDescent="0.35">
      <c r="B25" s="17" t="s">
        <v>26</v>
      </c>
      <c r="C25" s="12"/>
      <c r="D25" s="13">
        <f>IFERROR(SUM(D24*TimeSheet[[#Totals],[Regular Hours]]), "")</f>
        <v>10534</v>
      </c>
      <c r="E25" s="13">
        <f>IFERROR(SUM(E24*TimeSheet[[#Totals],[Overtime Hours]]), "")</f>
        <v>1156</v>
      </c>
      <c r="F25" s="13">
        <f>IFERROR(SUM(F24*TimeSheet[[#Totals],[Sick]]), "")</f>
        <v>890</v>
      </c>
      <c r="G25" s="13">
        <f>IFERROR(SUM(G24*TimeSheet[[#Totals],[Vacation]]), "")</f>
        <v>570</v>
      </c>
      <c r="H25" s="20">
        <f>IFERROR(SUBTOTAL(9, C25:G25), "")</f>
        <v>13150</v>
      </c>
    </row>
    <row r="26" spans="2:8" ht="30" customHeight="1" x14ac:dyDescent="0.35">
      <c r="B26" s="28" t="s">
        <v>30</v>
      </c>
      <c r="C26" s="28"/>
      <c r="D26" s="28"/>
      <c r="E26" s="28"/>
      <c r="G26" s="29" t="s">
        <v>25</v>
      </c>
      <c r="H26" s="29"/>
    </row>
    <row r="27" spans="2:8" ht="30" customHeight="1" x14ac:dyDescent="0.35">
      <c r="B27" s="27" t="s">
        <v>14</v>
      </c>
      <c r="C27" s="27"/>
      <c r="D27" s="27"/>
      <c r="E27" s="27"/>
      <c r="F27" s="2"/>
      <c r="G27" s="9" t="s">
        <v>8</v>
      </c>
      <c r="H27" s="9"/>
    </row>
    <row r="28" spans="2:8" ht="30" customHeight="1" x14ac:dyDescent="0.35">
      <c r="B28" s="28" t="s">
        <v>31</v>
      </c>
      <c r="C28" s="28"/>
      <c r="D28" s="28"/>
      <c r="E28" s="28"/>
      <c r="G28" s="29" t="s">
        <v>25</v>
      </c>
      <c r="H28" s="29"/>
    </row>
    <row r="29" spans="2:8" ht="30" customHeight="1" x14ac:dyDescent="0.35">
      <c r="B29" s="27" t="s">
        <v>15</v>
      </c>
      <c r="C29" s="27"/>
      <c r="D29" s="27"/>
      <c r="E29" s="27"/>
      <c r="F29" s="2"/>
      <c r="G29" s="9" t="s">
        <v>8</v>
      </c>
      <c r="H29" s="9"/>
    </row>
  </sheetData>
  <mergeCells count="17">
    <mergeCell ref="B29:E29"/>
    <mergeCell ref="B26:E26"/>
    <mergeCell ref="G26:H26"/>
    <mergeCell ref="G4:H4"/>
    <mergeCell ref="B28:E28"/>
    <mergeCell ref="G28:H28"/>
    <mergeCell ref="B27:E27"/>
    <mergeCell ref="B3:F3"/>
    <mergeCell ref="F5:G5"/>
    <mergeCell ref="F6:G6"/>
    <mergeCell ref="B4:C4"/>
    <mergeCell ref="B5:C5"/>
    <mergeCell ref="B6:C6"/>
    <mergeCell ref="D4:E4"/>
    <mergeCell ref="D5:E5"/>
    <mergeCell ref="D6:E6"/>
    <mergeCell ref="G3:H3"/>
  </mergeCells>
  <phoneticPr fontId="0" type="noConversion"/>
  <dataValidations count="26">
    <dataValidation allowBlank="1" showInputMessage="1" showErrorMessage="1" prompt="Title of this worksheet is in this cell" sqref="G3:H3" xr:uid="{00000000-0002-0000-0000-000001000000}"/>
    <dataValidation allowBlank="1" showInputMessage="1" showErrorMessage="1" prompt="Enter Company Name in this cell. Title of this worksheet is in cell G2. Enter company Address in cell below and employee details in cells B3 to H5" sqref="B2" xr:uid="{00000000-0002-0000-0000-000002000000}"/>
    <dataValidation allowBlank="1" showInputMessage="1" showErrorMessage="1" prompt="Enter company Street Address, Address 2, City, State, and Zip code in this cell and Pay period start and end date in cell H4 and H5" sqref="B3:F3" xr:uid="{00000000-0002-0000-0000-000003000000}"/>
    <dataValidation allowBlank="1" showInputMessage="1" showErrorMessage="1" prompt="Enter Employee name in cell at right" sqref="B4:C4" xr:uid="{00000000-0002-0000-0000-000004000000}"/>
    <dataValidation allowBlank="1" showInputMessage="1" showErrorMessage="1" prompt="Enter Employee name in this cell" sqref="D4:E4" xr:uid="{00000000-0002-0000-0000-000005000000}"/>
    <dataValidation allowBlank="1" showInputMessage="1" showErrorMessage="1" prompt="Enter Employee phone in cell at right" sqref="F4" xr:uid="{00000000-0002-0000-0000-000006000000}"/>
    <dataValidation allowBlank="1" showInputMessage="1" showErrorMessage="1" prompt="Enter Employee phone in this cell" sqref="G4:H4" xr:uid="{00000000-0002-0000-0000-000007000000}"/>
    <dataValidation allowBlank="1" showInputMessage="1" showErrorMessage="1" prompt="Enter Employee email address in cell at right" sqref="B5:C5" xr:uid="{00000000-0002-0000-0000-000008000000}"/>
    <dataValidation allowBlank="1" showInputMessage="1" showErrorMessage="1" prompt="Enter Employee email address in this cell" sqref="D5:E5" xr:uid="{00000000-0002-0000-0000-000009000000}"/>
    <dataValidation allowBlank="1" showInputMessage="1" showErrorMessage="1" prompt="Enter Manager name in cell at right" sqref="B6:C6" xr:uid="{00000000-0002-0000-0000-00000A000000}"/>
    <dataValidation allowBlank="1" showInputMessage="1" showErrorMessage="1" prompt="Enter Manager name in this cell" sqref="D6:E6" xr:uid="{00000000-0002-0000-0000-00000B000000}"/>
    <dataValidation allowBlank="1" showInputMessage="1" showErrorMessage="1" prompt="Enter Pay period start date in cell at right" sqref="F5:G5" xr:uid="{00000000-0002-0000-0000-00000C000000}"/>
    <dataValidation allowBlank="1" showInputMessage="1" showErrorMessage="1" prompt="Enter Pay period start date in this cell" sqref="H5" xr:uid="{00000000-0002-0000-0000-00000D000000}"/>
    <dataValidation allowBlank="1" showInputMessage="1" showErrorMessage="1" prompt="Enter Pay period end date in cell at right" sqref="F6:G6" xr:uid="{00000000-0002-0000-0000-00000E000000}"/>
    <dataValidation allowBlank="1" showInputMessage="1" showErrorMessage="1" prompt="Enter Pay period end date in this cell" sqref="H6" xr:uid="{00000000-0002-0000-0000-00000F000000}"/>
    <dataValidation allowBlank="1" showInputMessage="1" showErrorMessage="1" prompt="Date is automatically updated in this column under this heading based on Pay period start and end date in cell H4 and H5" sqref="C8" xr:uid="{00000000-0002-0000-0000-000010000000}"/>
    <dataValidation allowBlank="1" showInputMessage="1" showErrorMessage="1" prompt="Enter Regular Hours in this column under this heading" sqref="D8" xr:uid="{00000000-0002-0000-0000-000011000000}"/>
    <dataValidation allowBlank="1" showInputMessage="1" showErrorMessage="1" prompt="Enter Overtime Hours in this column under this heading" sqref="E8" xr:uid="{00000000-0002-0000-0000-000012000000}"/>
    <dataValidation allowBlank="1" showInputMessage="1" showErrorMessage="1" prompt="Enter Sick hours in this column under this heading" sqref="F8" xr:uid="{00000000-0002-0000-0000-000013000000}"/>
    <dataValidation allowBlank="1" showInputMessage="1" showErrorMessage="1" prompt="Enter Vacation hours in this column under this heading" sqref="G8" xr:uid="{00000000-0002-0000-0000-000014000000}"/>
    <dataValidation allowBlank="1" showInputMessage="1" showErrorMessage="1" prompt="Total hours are automatically calculated in this column under this heading" sqref="H8" xr:uid="{00000000-0002-0000-0000-000015000000}"/>
    <dataValidation allowBlank="1" showInputMessage="1" showErrorMessage="1" prompt="Enter Employee Signature in this cell" sqref="B26:E26" xr:uid="{00000000-0002-0000-0000-000016000000}"/>
    <dataValidation allowBlank="1" showInputMessage="1" showErrorMessage="1" prompt="Enter Manager Signature in this cell" sqref="B28:E28" xr:uid="{00000000-0002-0000-0000-000017000000}"/>
    <dataValidation allowBlank="1" showInputMessage="1" showErrorMessage="1" prompt="Enter Date in this cell" sqref="G26:H26 G28:H28" xr:uid="{00000000-0002-0000-0000-000018000000}"/>
    <dataValidation allowBlank="1" showInputMessage="1" showErrorMessage="1" prompt="Enter Rate per hour in cells at right" sqref="C24" xr:uid="{00000000-0002-0000-0000-000019000000}"/>
    <dataValidation allowBlank="1" showInputMessage="1" showErrorMessage="1" prompt="Total pay is automatically calculated in cells at right" sqref="C25" xr:uid="{00000000-0002-0000-0000-00001A000000}"/>
  </dataValidations>
  <hyperlinks>
    <hyperlink ref="B5" r:id="rId1" xr:uid="{9A0BD9E5-5F52-4DF2-A40C-89111F05CA1C}"/>
  </hyperlinks>
  <printOptions horizontalCentered="1"/>
  <pageMargins left="0.5" right="0.5" top="0.75" bottom="0.75" header="0.5" footer="0.5"/>
  <pageSetup scale="73" fitToHeight="0" orientation="portrait" r:id="rId2"/>
  <headerFooter differentFirst="1">
    <oddFooter>Page &amp;P of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2C4997-8FA6-4259-B83A-3F5438922162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B23DFF17-34F2-476D-A2CA-6404DBAB48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053F0-F4A7-4BF7-B0DD-27A9C6BCB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TM16400630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Biweekly Time Sheet</vt:lpstr>
      <vt:lpstr>'Biweekly Time Sheet'!Print_Titles</vt:lpstr>
      <vt:lpstr>RowTitleRegion1..D5</vt:lpstr>
      <vt:lpstr>RowTitleRegion2..G3</vt:lpstr>
      <vt:lpstr>RowTitleRegion3..H5</vt:lpstr>
      <vt:lpstr>RowTitleRegion4..G23</vt:lpstr>
      <vt:lpstr>RowTitleRegion5..H24</vt:lpstr>
      <vt:lpstr>Title1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2019-06-15T09:53:28Z</dcterms:created>
  <dcterms:modified xsi:type="dcterms:W3CDTF">2025-07-01T15:27:56Z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