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t\Desktop\Master-of-Artificial-Intelligence-Y2S1\FIT5216\Assignment 2\Assignment 2 Rostering\"/>
    </mc:Choice>
  </mc:AlternateContent>
  <xr:revisionPtr revIDLastSave="0" documentId="8_{047D5087-3C19-426B-AB33-323F84A056CE}" xr6:coauthVersionLast="47" xr6:coauthVersionMax="47" xr10:uidLastSave="{00000000-0000-0000-0000-000000000000}"/>
  <bookViews>
    <workbookView xWindow="-120" yWindow="-120" windowWidth="38640" windowHeight="21120" xr2:uid="{B685550B-D9FD-4333-BB70-0EA11266C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B13" i="1"/>
  <c r="E15" i="1"/>
  <c r="H15" i="1"/>
  <c r="K15" i="1"/>
  <c r="N15" i="1"/>
  <c r="Q15" i="1"/>
  <c r="T15" i="1"/>
  <c r="B15" i="1"/>
  <c r="B14" i="1"/>
  <c r="E14" i="1"/>
  <c r="H14" i="1"/>
  <c r="K14" i="1"/>
  <c r="N14" i="1"/>
  <c r="Q14" i="1"/>
  <c r="T14" i="1"/>
  <c r="J6" i="1"/>
  <c r="J5" i="1"/>
  <c r="J4" i="1"/>
  <c r="J3" i="1"/>
  <c r="H13" i="1"/>
  <c r="E13" i="1"/>
  <c r="K13" i="1"/>
  <c r="N13" i="1"/>
  <c r="Q13" i="1"/>
  <c r="T13" i="1"/>
  <c r="V4" i="1"/>
  <c r="V5" i="1"/>
  <c r="V6" i="1"/>
  <c r="V7" i="1"/>
  <c r="V8" i="1"/>
  <c r="V9" i="1"/>
  <c r="V10" i="1"/>
  <c r="V11" i="1"/>
  <c r="V12" i="1"/>
  <c r="V3" i="1"/>
  <c r="S4" i="1"/>
  <c r="S5" i="1"/>
  <c r="S6" i="1"/>
  <c r="S7" i="1"/>
  <c r="S8" i="1"/>
  <c r="S9" i="1"/>
  <c r="S10" i="1"/>
  <c r="S11" i="1"/>
  <c r="S12" i="1"/>
  <c r="S3" i="1"/>
  <c r="P4" i="1"/>
  <c r="P5" i="1"/>
  <c r="P6" i="1"/>
  <c r="P7" i="1"/>
  <c r="P8" i="1"/>
  <c r="P9" i="1"/>
  <c r="P10" i="1"/>
  <c r="P11" i="1"/>
  <c r="P12" i="1"/>
  <c r="P3" i="1"/>
  <c r="M5" i="1"/>
  <c r="M6" i="1"/>
  <c r="M7" i="1"/>
  <c r="M8" i="1"/>
  <c r="M9" i="1"/>
  <c r="M10" i="1"/>
  <c r="M11" i="1"/>
  <c r="M12" i="1"/>
  <c r="M3" i="1"/>
  <c r="J7" i="1"/>
  <c r="J8" i="1"/>
  <c r="J9" i="1"/>
  <c r="J10" i="1"/>
  <c r="J11" i="1"/>
  <c r="J12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<sst xmlns="http://schemas.openxmlformats.org/spreadsheetml/2006/main" count="112" uniqueCount="93">
  <si>
    <t>Data File</t>
  </si>
  <si>
    <t>nroster1.dzn</t>
  </si>
  <si>
    <t>nroster2.dzn</t>
  </si>
  <si>
    <t>nroster3.dzn</t>
  </si>
  <si>
    <t>nroster4.dzn</t>
  </si>
  <si>
    <t>nroster5.dzn</t>
  </si>
  <si>
    <t>nroster6.dzn</t>
  </si>
  <si>
    <t>nroster7.dzn</t>
  </si>
  <si>
    <t>nroster8.dzn</t>
  </si>
  <si>
    <t>nroster9.dzn</t>
  </si>
  <si>
    <t>nroster10.dzn</t>
  </si>
  <si>
    <t>(FULL CONSTRAINTS)</t>
  </si>
  <si>
    <t>(A1 REMOVED)</t>
  </si>
  <si>
    <t>(A2 REMOVED)</t>
  </si>
  <si>
    <t>(B1 REMOVED)</t>
  </si>
  <si>
    <t>(B2 REMOVED)</t>
  </si>
  <si>
    <t>(D1 REMOVED)</t>
  </si>
  <si>
    <t>(D2 REMOVED)</t>
  </si>
  <si>
    <t>Time Taken</t>
  </si>
  <si>
    <t>Objective Value</t>
  </si>
  <si>
    <t>Difference in Objective Value to Full Constraint</t>
  </si>
  <si>
    <t>904msec</t>
  </si>
  <si>
    <t>706msec</t>
  </si>
  <si>
    <t xml:space="preserve">9s 100msec
</t>
  </si>
  <si>
    <t xml:space="preserve">818msec
</t>
  </si>
  <si>
    <t>6s 736msec</t>
  </si>
  <si>
    <t xml:space="preserve">16s 206msec
</t>
  </si>
  <si>
    <t>2s 692msec</t>
  </si>
  <si>
    <t>7s 842msec</t>
  </si>
  <si>
    <t>1s 688msec</t>
  </si>
  <si>
    <t>5s 584msec</t>
  </si>
  <si>
    <t>3s 721msec</t>
  </si>
  <si>
    <t>12s 236msec</t>
  </si>
  <si>
    <t>17s 90msec</t>
  </si>
  <si>
    <t>4s 289msec</t>
  </si>
  <si>
    <t>6s 19msec</t>
  </si>
  <si>
    <t>2s 914msec</t>
  </si>
  <si>
    <t>4s 780msec</t>
  </si>
  <si>
    <t>3s 20msec</t>
  </si>
  <si>
    <t>9s 78msec</t>
  </si>
  <si>
    <t>479msec</t>
  </si>
  <si>
    <t>689msec</t>
  </si>
  <si>
    <t>696msec</t>
  </si>
  <si>
    <t>715msec</t>
  </si>
  <si>
    <t>996msec</t>
  </si>
  <si>
    <t>60s 683msec</t>
  </si>
  <si>
    <t>9s 757msec</t>
  </si>
  <si>
    <t>6s 968msec</t>
  </si>
  <si>
    <t>9s 436msec</t>
  </si>
  <si>
    <t>2s 79msec</t>
  </si>
  <si>
    <t>4s 332msec</t>
  </si>
  <si>
    <t>8s 486msec</t>
  </si>
  <si>
    <t>35s 693msec</t>
  </si>
  <si>
    <t>707msec</t>
  </si>
  <si>
    <t>1s 332msec</t>
  </si>
  <si>
    <t>1s 413msec</t>
  </si>
  <si>
    <t>5s 898msec</t>
  </si>
  <si>
    <t>4s 687msec</t>
  </si>
  <si>
    <t>2s 423msec</t>
  </si>
  <si>
    <t>2s 408msec</t>
  </si>
  <si>
    <t>462msec</t>
  </si>
  <si>
    <t>965msec</t>
  </si>
  <si>
    <t>1s 850msec</t>
  </si>
  <si>
    <t>2s 381msec</t>
  </si>
  <si>
    <t>3s 18msec</t>
  </si>
  <si>
    <t>2s 662msec</t>
  </si>
  <si>
    <t>5s 803msec</t>
  </si>
  <si>
    <t>458msec</t>
  </si>
  <si>
    <t>812msec</t>
  </si>
  <si>
    <t>2s 317msec</t>
  </si>
  <si>
    <t>3s 269msec</t>
  </si>
  <si>
    <t>1s 327msec</t>
  </si>
  <si>
    <t>1s 980msec</t>
  </si>
  <si>
    <t>1s 972msec</t>
  </si>
  <si>
    <t>435msec</t>
  </si>
  <si>
    <t>1s 181msec</t>
  </si>
  <si>
    <t>3s 307msec</t>
  </si>
  <si>
    <t>1s 714msec</t>
  </si>
  <si>
    <t>1s 532msec</t>
  </si>
  <si>
    <t>1s 889msec</t>
  </si>
  <si>
    <t>407msec</t>
  </si>
  <si>
    <t>636msec</t>
  </si>
  <si>
    <t>646msec</t>
  </si>
  <si>
    <t>682msec</t>
  </si>
  <si>
    <t>3s 321msec</t>
  </si>
  <si>
    <t>438msec</t>
  </si>
  <si>
    <t>678msec</t>
  </si>
  <si>
    <t>695msec</t>
  </si>
  <si>
    <t>1s 222msec</t>
  </si>
  <si>
    <t>726msec</t>
  </si>
  <si>
    <t>Mean Difference in Objective Value</t>
  </si>
  <si>
    <t>Number of Data Files Affected</t>
  </si>
  <si>
    <t>Number of Data Files Unaffected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</si>
</sst>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9">
    <xf numFmtId="0" fontId="0" fillId="0" borderId="0" xfId="0"/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5" fillId="5" borderId="1" xfId="4" applyAlignment="1">
      <alignment horizontal="center"/>
    </xf>
    <xf numFmtId="0" fontId="0" fillId="7" borderId="3" xfId="6" applyFont="1" applyAlignment="1">
      <alignment horizontal="center"/>
    </xf>
    <xf numFmtId="0" fontId="1" fillId="11" borderId="3" xfId="10" applyBorder="1" applyAlignment="1">
      <alignment horizontal="center"/>
    </xf>
    <xf numFmtId="0" fontId="1" fillId="9" borderId="0" xfId="8" applyAlignment="1">
      <alignment horizontal="center"/>
    </xf>
    <xf numFmtId="0" fontId="6" fillId="6" borderId="2" xfId="5"/>
    <xf numFmtId="0" fontId="6" fillId="6" borderId="2" xfId="5" applyAlignment="1">
      <alignment wrapText="1"/>
    </xf>
    <xf numFmtId="0" fontId="6" fillId="6" borderId="2" xfId="5" applyAlignment="1">
      <alignment horizontal="center"/>
    </xf>
    <xf numFmtId="0" fontId="6" fillId="6" borderId="4" xfId="5" applyBorder="1" applyAlignment="1">
      <alignment horizontal="center"/>
    </xf>
    <xf numFmtId="0" fontId="6" fillId="6" borderId="5" xfId="5" applyBorder="1" applyAlignment="1">
      <alignment horizontal="center"/>
    </xf>
    <xf numFmtId="0" fontId="6" fillId="6" borderId="6" xfId="5" applyBorder="1" applyAlignment="1">
      <alignment horizontal="center"/>
    </xf>
    <xf numFmtId="0" fontId="6" fillId="6" borderId="2" xfId="5" applyAlignment="1">
      <alignment vertical="center" wrapText="1"/>
    </xf>
    <xf numFmtId="0" fontId="8" fillId="8" borderId="2" xfId="7" applyBorder="1"/>
    <xf numFmtId="0" fontId="8" fillId="8" borderId="2" xfId="7" applyBorder="1" applyAlignment="1">
      <alignment wrapText="1"/>
    </xf>
    <xf numFmtId="0" fontId="7" fillId="10" borderId="2" xfId="9" applyFont="1" applyBorder="1"/>
    <xf numFmtId="0" fontId="7" fillId="10" borderId="2" xfId="9" applyFont="1" applyBorder="1" applyAlignment="1">
      <alignment wrapText="1"/>
    </xf>
  </cellXfs>
  <cellStyles count="11">
    <cellStyle name="20% - Accent1" xfId="8" builtinId="30"/>
    <cellStyle name="40% - Accent4" xfId="9" builtinId="43"/>
    <cellStyle name="60% - Accent5" xfId="10" builtinId="48"/>
    <cellStyle name="Accent1" xfId="7" builtinId="29"/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6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C515-6654-43BF-8BCF-714A817500AE}">
  <dimension ref="A1:V15"/>
  <sheetViews>
    <sheetView tabSelected="1" zoomScale="130" zoomScaleNormal="130" workbookViewId="0">
      <selection activeCell="N5" sqref="N5"/>
    </sheetView>
  </sheetViews>
  <sheetFormatPr defaultRowHeight="15" x14ac:dyDescent="0.25"/>
  <cols>
    <col min="1" max="1" width="14.5703125" customWidth="1"/>
    <col min="2" max="2" width="12" customWidth="1"/>
    <col min="3" max="3" width="10.42578125" customWidth="1"/>
    <col min="4" max="4" width="14.42578125" customWidth="1"/>
    <col min="5" max="5" width="10.85546875" customWidth="1"/>
    <col min="6" max="6" width="11" customWidth="1"/>
    <col min="7" max="7" width="12.140625" customWidth="1"/>
    <col min="8" max="8" width="9.140625" customWidth="1"/>
    <col min="9" max="9" width="11.28515625" customWidth="1"/>
    <col min="10" max="10" width="12.85546875" customWidth="1"/>
    <col min="11" max="11" width="9.140625" customWidth="1"/>
    <col min="12" max="12" width="11" customWidth="1"/>
    <col min="13" max="13" width="13.140625" customWidth="1"/>
    <col min="15" max="15" width="11.28515625" customWidth="1"/>
    <col min="16" max="16" width="13.140625" customWidth="1"/>
    <col min="18" max="18" width="12" customWidth="1"/>
    <col min="19" max="19" width="12.7109375" customWidth="1"/>
    <col min="21" max="21" width="11" customWidth="1"/>
    <col min="22" max="22" width="13.140625" customWidth="1"/>
  </cols>
  <sheetData>
    <row r="1" spans="1:22" x14ac:dyDescent="0.25">
      <c r="B1" s="1" t="s">
        <v>11</v>
      </c>
      <c r="C1" s="1"/>
      <c r="D1" s="1"/>
      <c r="E1" s="2" t="s">
        <v>12</v>
      </c>
      <c r="F1" s="2"/>
      <c r="G1" s="2"/>
      <c r="H1" s="3" t="s">
        <v>13</v>
      </c>
      <c r="I1" s="3"/>
      <c r="J1" s="3"/>
      <c r="K1" s="4" t="s">
        <v>14</v>
      </c>
      <c r="L1" s="4"/>
      <c r="M1" s="4"/>
      <c r="N1" s="6" t="s">
        <v>15</v>
      </c>
      <c r="O1" s="6"/>
      <c r="P1" s="6"/>
      <c r="Q1" s="5" t="s">
        <v>16</v>
      </c>
      <c r="R1" s="5"/>
      <c r="S1" s="5"/>
      <c r="T1" s="7" t="s">
        <v>17</v>
      </c>
      <c r="U1" s="7"/>
      <c r="V1" s="7"/>
    </row>
    <row r="2" spans="1:22" ht="60" x14ac:dyDescent="0.25">
      <c r="A2" s="15" t="s">
        <v>0</v>
      </c>
      <c r="B2" s="16" t="s">
        <v>18</v>
      </c>
      <c r="C2" s="16" t="s">
        <v>19</v>
      </c>
      <c r="D2" s="16" t="s">
        <v>20</v>
      </c>
      <c r="E2" s="16" t="s">
        <v>18</v>
      </c>
      <c r="F2" s="16" t="s">
        <v>19</v>
      </c>
      <c r="G2" s="16" t="s">
        <v>20</v>
      </c>
      <c r="H2" s="16" t="s">
        <v>18</v>
      </c>
      <c r="I2" s="16" t="s">
        <v>19</v>
      </c>
      <c r="J2" s="16" t="s">
        <v>20</v>
      </c>
      <c r="K2" s="16" t="s">
        <v>18</v>
      </c>
      <c r="L2" s="16" t="s">
        <v>19</v>
      </c>
      <c r="M2" s="16" t="s">
        <v>20</v>
      </c>
      <c r="N2" s="16" t="s">
        <v>18</v>
      </c>
      <c r="O2" s="16" t="s">
        <v>19</v>
      </c>
      <c r="P2" s="16" t="s">
        <v>20</v>
      </c>
      <c r="Q2" s="16" t="s">
        <v>18</v>
      </c>
      <c r="R2" s="16" t="s">
        <v>19</v>
      </c>
      <c r="S2" s="16" t="s">
        <v>20</v>
      </c>
      <c r="T2" s="16" t="s">
        <v>18</v>
      </c>
      <c r="U2" s="16" t="s">
        <v>19</v>
      </c>
      <c r="V2" s="16" t="s">
        <v>20</v>
      </c>
    </row>
    <row r="3" spans="1:22" ht="30" x14ac:dyDescent="0.25">
      <c r="A3" s="17" t="s">
        <v>1</v>
      </c>
      <c r="B3" s="14" t="s">
        <v>21</v>
      </c>
      <c r="C3" s="14">
        <v>114</v>
      </c>
      <c r="D3" s="8">
        <f>C3-C3</f>
        <v>0</v>
      </c>
      <c r="E3" s="14" t="s">
        <v>84</v>
      </c>
      <c r="F3" s="14">
        <v>107</v>
      </c>
      <c r="G3" s="8">
        <f>C3-F3</f>
        <v>7</v>
      </c>
      <c r="H3" s="14" t="s">
        <v>85</v>
      </c>
      <c r="I3" s="14">
        <v>110</v>
      </c>
      <c r="J3" s="8">
        <f>C3-I3</f>
        <v>4</v>
      </c>
      <c r="K3" s="14" t="s">
        <v>86</v>
      </c>
      <c r="L3" s="14">
        <v>64</v>
      </c>
      <c r="M3" s="8">
        <f>C3-L3</f>
        <v>50</v>
      </c>
      <c r="N3" s="14" t="s">
        <v>87</v>
      </c>
      <c r="O3" s="14">
        <v>114</v>
      </c>
      <c r="P3" s="8">
        <f>C3-O3</f>
        <v>0</v>
      </c>
      <c r="Q3" s="14" t="s">
        <v>88</v>
      </c>
      <c r="R3" s="14">
        <v>114</v>
      </c>
      <c r="S3" s="8">
        <f>C3-R3</f>
        <v>0</v>
      </c>
      <c r="T3" s="14" t="s">
        <v>89</v>
      </c>
      <c r="U3" s="14">
        <v>114</v>
      </c>
      <c r="V3" s="8">
        <f>C3-U3</f>
        <v>0</v>
      </c>
    </row>
    <row r="4" spans="1:22" ht="30" x14ac:dyDescent="0.25">
      <c r="A4" s="17" t="s">
        <v>2</v>
      </c>
      <c r="B4" s="14" t="s">
        <v>22</v>
      </c>
      <c r="C4" s="14">
        <v>111</v>
      </c>
      <c r="D4" s="8">
        <f t="shared" ref="D4:D12" si="0">C4-C4</f>
        <v>0</v>
      </c>
      <c r="E4" s="14" t="s">
        <v>79</v>
      </c>
      <c r="F4" s="14">
        <v>105</v>
      </c>
      <c r="G4" s="8">
        <f t="shared" ref="G4:G12" si="1">C4-F4</f>
        <v>6</v>
      </c>
      <c r="H4" s="14" t="s">
        <v>80</v>
      </c>
      <c r="I4" s="14">
        <v>108</v>
      </c>
      <c r="J4" s="8">
        <f>C4-I4</f>
        <v>3</v>
      </c>
      <c r="K4" s="14" t="s">
        <v>81</v>
      </c>
      <c r="L4" s="14">
        <v>78</v>
      </c>
      <c r="M4" s="8">
        <f>C4-L4</f>
        <v>33</v>
      </c>
      <c r="N4" s="14" t="s">
        <v>82</v>
      </c>
      <c r="O4" s="14">
        <v>111</v>
      </c>
      <c r="P4" s="8">
        <f t="shared" ref="P4:P12" si="2">C4-O4</f>
        <v>0</v>
      </c>
      <c r="Q4" s="14" t="s">
        <v>83</v>
      </c>
      <c r="R4" s="14">
        <v>111</v>
      </c>
      <c r="S4" s="8">
        <f t="shared" ref="S4:S12" si="3">C4-R4</f>
        <v>0</v>
      </c>
      <c r="T4" s="14" t="s">
        <v>22</v>
      </c>
      <c r="U4" s="14">
        <v>111</v>
      </c>
      <c r="V4" s="8">
        <f t="shared" ref="V4:V12" si="4">C4-U4</f>
        <v>0</v>
      </c>
    </row>
    <row r="5" spans="1:22" ht="30" x14ac:dyDescent="0.25">
      <c r="A5" s="17" t="s">
        <v>3</v>
      </c>
      <c r="B5" s="14" t="s">
        <v>72</v>
      </c>
      <c r="C5" s="14">
        <v>116</v>
      </c>
      <c r="D5" s="8">
        <f t="shared" si="0"/>
        <v>0</v>
      </c>
      <c r="E5" s="14" t="s">
        <v>73</v>
      </c>
      <c r="F5" s="14">
        <v>116</v>
      </c>
      <c r="G5" s="8">
        <f t="shared" si="1"/>
        <v>0</v>
      </c>
      <c r="H5" s="14" t="s">
        <v>74</v>
      </c>
      <c r="I5" s="14">
        <v>116</v>
      </c>
      <c r="J5" s="8">
        <f>C5-I5</f>
        <v>0</v>
      </c>
      <c r="K5" s="14" t="s">
        <v>75</v>
      </c>
      <c r="L5" s="14">
        <v>110</v>
      </c>
      <c r="M5" s="8">
        <f t="shared" ref="M4:M12" si="5">C5-L5</f>
        <v>6</v>
      </c>
      <c r="N5" s="14" t="s">
        <v>76</v>
      </c>
      <c r="O5" s="14">
        <v>98</v>
      </c>
      <c r="P5" s="8">
        <f t="shared" si="2"/>
        <v>18</v>
      </c>
      <c r="Q5" s="14" t="s">
        <v>77</v>
      </c>
      <c r="R5" s="14">
        <v>116</v>
      </c>
      <c r="S5" s="8">
        <f t="shared" si="3"/>
        <v>0</v>
      </c>
      <c r="T5" s="14" t="s">
        <v>78</v>
      </c>
      <c r="U5" s="14">
        <v>116</v>
      </c>
      <c r="V5" s="8">
        <f t="shared" si="4"/>
        <v>0</v>
      </c>
    </row>
    <row r="6" spans="1:22" ht="30" x14ac:dyDescent="0.25">
      <c r="A6" s="17" t="s">
        <v>4</v>
      </c>
      <c r="B6" s="14" t="s">
        <v>65</v>
      </c>
      <c r="C6" s="14">
        <v>366</v>
      </c>
      <c r="D6" s="8">
        <f t="shared" si="0"/>
        <v>0</v>
      </c>
      <c r="E6" s="14" t="s">
        <v>66</v>
      </c>
      <c r="F6" s="14">
        <v>366</v>
      </c>
      <c r="G6" s="8">
        <f t="shared" si="1"/>
        <v>0</v>
      </c>
      <c r="H6" s="14" t="s">
        <v>67</v>
      </c>
      <c r="I6" s="14">
        <v>362</v>
      </c>
      <c r="J6" s="8">
        <f>C6-I6</f>
        <v>4</v>
      </c>
      <c r="K6" s="14" t="s">
        <v>68</v>
      </c>
      <c r="L6" s="14">
        <v>352</v>
      </c>
      <c r="M6" s="8">
        <f t="shared" si="5"/>
        <v>14</v>
      </c>
      <c r="N6" s="14" t="s">
        <v>69</v>
      </c>
      <c r="O6" s="14">
        <v>298</v>
      </c>
      <c r="P6" s="8">
        <f t="shared" si="2"/>
        <v>68</v>
      </c>
      <c r="Q6" s="14" t="s">
        <v>70</v>
      </c>
      <c r="R6" s="14">
        <v>362</v>
      </c>
      <c r="S6" s="8">
        <f t="shared" si="3"/>
        <v>4</v>
      </c>
      <c r="T6" s="14" t="s">
        <v>71</v>
      </c>
      <c r="U6" s="14">
        <v>366</v>
      </c>
      <c r="V6" s="8">
        <f t="shared" si="4"/>
        <v>0</v>
      </c>
    </row>
    <row r="7" spans="1:22" ht="30" x14ac:dyDescent="0.25">
      <c r="A7" s="17" t="s">
        <v>5</v>
      </c>
      <c r="B7" s="14" t="s">
        <v>58</v>
      </c>
      <c r="C7" s="14">
        <v>440</v>
      </c>
      <c r="D7" s="8">
        <f t="shared" si="0"/>
        <v>0</v>
      </c>
      <c r="E7" s="14" t="s">
        <v>59</v>
      </c>
      <c r="F7" s="14">
        <v>440</v>
      </c>
      <c r="G7" s="8">
        <f t="shared" si="1"/>
        <v>0</v>
      </c>
      <c r="H7" s="14" t="s">
        <v>60</v>
      </c>
      <c r="I7" s="14">
        <v>440</v>
      </c>
      <c r="J7" s="8">
        <f t="shared" ref="J4:J12" si="6">C7-I7</f>
        <v>0</v>
      </c>
      <c r="K7" s="14" t="s">
        <v>61</v>
      </c>
      <c r="L7" s="14">
        <v>352</v>
      </c>
      <c r="M7" s="8">
        <f t="shared" si="5"/>
        <v>88</v>
      </c>
      <c r="N7" s="14" t="s">
        <v>62</v>
      </c>
      <c r="O7" s="14">
        <v>315</v>
      </c>
      <c r="P7" s="8">
        <f t="shared" si="2"/>
        <v>125</v>
      </c>
      <c r="Q7" s="14" t="s">
        <v>63</v>
      </c>
      <c r="R7" s="14">
        <v>384</v>
      </c>
      <c r="S7" s="8">
        <f t="shared" si="3"/>
        <v>56</v>
      </c>
      <c r="T7" s="14" t="s">
        <v>64</v>
      </c>
      <c r="U7" s="14">
        <v>440</v>
      </c>
      <c r="V7" s="8">
        <f t="shared" si="4"/>
        <v>0</v>
      </c>
    </row>
    <row r="8" spans="1:22" ht="30" x14ac:dyDescent="0.25">
      <c r="A8" s="17" t="s">
        <v>6</v>
      </c>
      <c r="B8" s="14" t="s">
        <v>51</v>
      </c>
      <c r="C8" s="14">
        <v>691</v>
      </c>
      <c r="D8" s="8">
        <f t="shared" si="0"/>
        <v>0</v>
      </c>
      <c r="E8" s="14" t="s">
        <v>52</v>
      </c>
      <c r="F8" s="14">
        <v>681</v>
      </c>
      <c r="G8" s="8">
        <f t="shared" si="1"/>
        <v>10</v>
      </c>
      <c r="H8" s="14" t="s">
        <v>53</v>
      </c>
      <c r="I8" s="14">
        <v>685</v>
      </c>
      <c r="J8" s="8">
        <f t="shared" si="6"/>
        <v>6</v>
      </c>
      <c r="K8" s="14" t="s">
        <v>54</v>
      </c>
      <c r="L8" s="14">
        <v>673</v>
      </c>
      <c r="M8" s="8">
        <f t="shared" si="5"/>
        <v>18</v>
      </c>
      <c r="N8" s="14" t="s">
        <v>55</v>
      </c>
      <c r="O8" s="14">
        <v>563</v>
      </c>
      <c r="P8" s="8">
        <f t="shared" si="2"/>
        <v>128</v>
      </c>
      <c r="Q8" s="14" t="s">
        <v>56</v>
      </c>
      <c r="R8" s="14">
        <v>683</v>
      </c>
      <c r="S8" s="8">
        <f t="shared" si="3"/>
        <v>8</v>
      </c>
      <c r="T8" s="14" t="s">
        <v>57</v>
      </c>
      <c r="U8" s="14">
        <v>691</v>
      </c>
      <c r="V8" s="8">
        <f t="shared" si="4"/>
        <v>0</v>
      </c>
    </row>
    <row r="9" spans="1:22" ht="30" x14ac:dyDescent="0.25">
      <c r="A9" s="17" t="s">
        <v>7</v>
      </c>
      <c r="B9" s="9" t="s">
        <v>23</v>
      </c>
      <c r="C9" s="8">
        <v>945</v>
      </c>
      <c r="D9" s="8">
        <f t="shared" si="0"/>
        <v>0</v>
      </c>
      <c r="E9" s="14" t="s">
        <v>45</v>
      </c>
      <c r="F9" s="14">
        <v>912</v>
      </c>
      <c r="G9" s="8">
        <f t="shared" si="1"/>
        <v>33</v>
      </c>
      <c r="H9" s="14" t="s">
        <v>46</v>
      </c>
      <c r="I9" s="14">
        <v>945</v>
      </c>
      <c r="J9" s="8">
        <f t="shared" si="6"/>
        <v>0</v>
      </c>
      <c r="K9" s="14" t="s">
        <v>47</v>
      </c>
      <c r="L9" s="14">
        <v>945</v>
      </c>
      <c r="M9" s="8">
        <f t="shared" si="5"/>
        <v>0</v>
      </c>
      <c r="N9" s="14" t="s">
        <v>48</v>
      </c>
      <c r="O9" s="14">
        <v>541</v>
      </c>
      <c r="P9" s="8">
        <f t="shared" si="2"/>
        <v>404</v>
      </c>
      <c r="Q9" s="14" t="s">
        <v>49</v>
      </c>
      <c r="R9" s="14">
        <v>945</v>
      </c>
      <c r="S9" s="8">
        <f t="shared" si="3"/>
        <v>0</v>
      </c>
      <c r="T9" s="14" t="s">
        <v>50</v>
      </c>
      <c r="U9" s="14">
        <v>945</v>
      </c>
      <c r="V9" s="8">
        <f t="shared" si="4"/>
        <v>0</v>
      </c>
    </row>
    <row r="10" spans="1:22" ht="30" x14ac:dyDescent="0.25">
      <c r="A10" s="17" t="s">
        <v>8</v>
      </c>
      <c r="B10" s="9" t="s">
        <v>24</v>
      </c>
      <c r="C10" s="8">
        <v>399</v>
      </c>
      <c r="D10" s="8">
        <f t="shared" si="0"/>
        <v>0</v>
      </c>
      <c r="E10" s="14" t="s">
        <v>39</v>
      </c>
      <c r="F10" s="14">
        <v>366</v>
      </c>
      <c r="G10" s="8">
        <f t="shared" si="1"/>
        <v>33</v>
      </c>
      <c r="H10" s="14" t="s">
        <v>40</v>
      </c>
      <c r="I10" s="14">
        <v>383</v>
      </c>
      <c r="J10" s="8">
        <f t="shared" si="6"/>
        <v>16</v>
      </c>
      <c r="K10" s="14" t="s">
        <v>41</v>
      </c>
      <c r="L10" s="14">
        <v>296</v>
      </c>
      <c r="M10" s="8">
        <f t="shared" si="5"/>
        <v>103</v>
      </c>
      <c r="N10" s="14" t="s">
        <v>42</v>
      </c>
      <c r="O10" s="14">
        <v>399</v>
      </c>
      <c r="P10" s="8">
        <f t="shared" si="2"/>
        <v>0</v>
      </c>
      <c r="Q10" s="14" t="s">
        <v>44</v>
      </c>
      <c r="R10" s="14">
        <v>396</v>
      </c>
      <c r="S10" s="8">
        <f t="shared" si="3"/>
        <v>3</v>
      </c>
      <c r="T10" s="14" t="s">
        <v>43</v>
      </c>
      <c r="U10" s="14">
        <v>399</v>
      </c>
      <c r="V10" s="8">
        <f t="shared" si="4"/>
        <v>0</v>
      </c>
    </row>
    <row r="11" spans="1:22" ht="30" x14ac:dyDescent="0.25">
      <c r="A11" s="17" t="s">
        <v>9</v>
      </c>
      <c r="B11" s="8" t="s">
        <v>25</v>
      </c>
      <c r="C11" s="8">
        <v>362</v>
      </c>
      <c r="D11" s="8">
        <f t="shared" si="0"/>
        <v>0</v>
      </c>
      <c r="E11" s="14" t="s">
        <v>32</v>
      </c>
      <c r="F11" s="14">
        <v>362</v>
      </c>
      <c r="G11" s="8">
        <f t="shared" si="1"/>
        <v>0</v>
      </c>
      <c r="H11" s="14" t="s">
        <v>34</v>
      </c>
      <c r="I11" s="14">
        <v>357</v>
      </c>
      <c r="J11" s="8">
        <f t="shared" si="6"/>
        <v>5</v>
      </c>
      <c r="K11" s="14" t="s">
        <v>35</v>
      </c>
      <c r="L11" s="14">
        <v>352</v>
      </c>
      <c r="M11" s="8">
        <f t="shared" si="5"/>
        <v>10</v>
      </c>
      <c r="N11" s="14" t="s">
        <v>36</v>
      </c>
      <c r="O11" s="14">
        <v>293</v>
      </c>
      <c r="P11" s="8">
        <f t="shared" si="2"/>
        <v>69</v>
      </c>
      <c r="Q11" s="14" t="s">
        <v>37</v>
      </c>
      <c r="R11" s="14">
        <v>362</v>
      </c>
      <c r="S11" s="8">
        <f t="shared" si="3"/>
        <v>0</v>
      </c>
      <c r="T11" s="14" t="s">
        <v>38</v>
      </c>
      <c r="U11" s="14">
        <v>362</v>
      </c>
      <c r="V11" s="8">
        <f t="shared" si="4"/>
        <v>0</v>
      </c>
    </row>
    <row r="12" spans="1:22" ht="45" x14ac:dyDescent="0.25">
      <c r="A12" s="17" t="s">
        <v>10</v>
      </c>
      <c r="B12" s="9" t="s">
        <v>26</v>
      </c>
      <c r="C12" s="8">
        <v>384</v>
      </c>
      <c r="D12" s="8">
        <f t="shared" si="0"/>
        <v>0</v>
      </c>
      <c r="E12" s="14" t="s">
        <v>33</v>
      </c>
      <c r="F12" s="8">
        <v>384</v>
      </c>
      <c r="G12" s="8">
        <f t="shared" si="1"/>
        <v>0</v>
      </c>
      <c r="H12" s="14" t="s">
        <v>27</v>
      </c>
      <c r="I12" s="14">
        <v>374</v>
      </c>
      <c r="J12" s="8">
        <f t="shared" si="6"/>
        <v>10</v>
      </c>
      <c r="K12" s="14" t="s">
        <v>28</v>
      </c>
      <c r="L12" s="14">
        <v>318</v>
      </c>
      <c r="M12" s="8">
        <f t="shared" si="5"/>
        <v>66</v>
      </c>
      <c r="N12" s="14" t="s">
        <v>29</v>
      </c>
      <c r="O12" s="14">
        <v>335</v>
      </c>
      <c r="P12" s="8">
        <f t="shared" si="2"/>
        <v>49</v>
      </c>
      <c r="Q12" s="14" t="s">
        <v>30</v>
      </c>
      <c r="R12" s="14">
        <v>378</v>
      </c>
      <c r="S12" s="8">
        <f t="shared" si="3"/>
        <v>6</v>
      </c>
      <c r="T12" s="14" t="s">
        <v>31</v>
      </c>
      <c r="U12" s="14">
        <v>384</v>
      </c>
      <c r="V12" s="8">
        <f t="shared" si="4"/>
        <v>0</v>
      </c>
    </row>
    <row r="13" spans="1:22" ht="60" x14ac:dyDescent="0.25">
      <c r="A13" s="18" t="s">
        <v>90</v>
      </c>
      <c r="B13" s="10">
        <f>AVERAGE(D3:D12)</f>
        <v>0</v>
      </c>
      <c r="C13" s="10"/>
      <c r="D13" s="10"/>
      <c r="E13" s="10">
        <f>AVERAGE(G3:G12)</f>
        <v>8.9</v>
      </c>
      <c r="F13" s="10"/>
      <c r="G13" s="10"/>
      <c r="H13" s="10">
        <f>AVERAGE(J3:J12)</f>
        <v>4.8</v>
      </c>
      <c r="I13" s="10"/>
      <c r="J13" s="10"/>
      <c r="K13" s="10">
        <f t="shared" ref="K13" si="7">AVERAGE(M3:M12)</f>
        <v>38.799999999999997</v>
      </c>
      <c r="L13" s="10"/>
      <c r="M13" s="10"/>
      <c r="N13" s="10">
        <f t="shared" ref="N13" si="8">AVERAGE(P3:P12)</f>
        <v>86.1</v>
      </c>
      <c r="O13" s="10"/>
      <c r="P13" s="10"/>
      <c r="Q13" s="10">
        <f t="shared" ref="Q13" si="9">AVERAGE(S3:S12)</f>
        <v>7.7</v>
      </c>
      <c r="R13" s="10"/>
      <c r="S13" s="10"/>
      <c r="T13" s="10">
        <f t="shared" ref="T13" si="10">AVERAGE(V3:V12)</f>
        <v>0</v>
      </c>
      <c r="U13" s="10"/>
      <c r="V13" s="10"/>
    </row>
    <row r="14" spans="1:22" ht="45" x14ac:dyDescent="0.25">
      <c r="A14" s="18" t="s">
        <v>92</v>
      </c>
      <c r="B14" s="11">
        <f>COUNTIF(D3:D12,0)</f>
        <v>10</v>
      </c>
      <c r="C14" s="12"/>
      <c r="D14" s="13"/>
      <c r="E14" s="11">
        <f t="shared" ref="E14" si="11">COUNTIF(G3:G12,0)</f>
        <v>5</v>
      </c>
      <c r="F14" s="12"/>
      <c r="G14" s="13"/>
      <c r="H14" s="11">
        <f t="shared" ref="H14" si="12">COUNTIF(J3:J12,0)</f>
        <v>3</v>
      </c>
      <c r="I14" s="12"/>
      <c r="J14" s="13"/>
      <c r="K14" s="11">
        <f t="shared" ref="K14" si="13">COUNTIF(M3:M12,0)</f>
        <v>1</v>
      </c>
      <c r="L14" s="12"/>
      <c r="M14" s="13"/>
      <c r="N14" s="11">
        <f t="shared" ref="N14" si="14">COUNTIF(P3:P12,0)</f>
        <v>3</v>
      </c>
      <c r="O14" s="12"/>
      <c r="P14" s="13"/>
      <c r="Q14" s="11">
        <f t="shared" ref="Q14" si="15">COUNTIF(S3:S12,0)</f>
        <v>5</v>
      </c>
      <c r="R14" s="12"/>
      <c r="S14" s="13"/>
      <c r="T14" s="11">
        <f t="shared" ref="T14" si="16">COUNTIF(V3:V12,0)</f>
        <v>10</v>
      </c>
      <c r="U14" s="12"/>
      <c r="V14" s="13"/>
    </row>
    <row r="15" spans="1:22" ht="45" x14ac:dyDescent="0.25">
      <c r="A15" s="18" t="s">
        <v>91</v>
      </c>
      <c r="B15" s="11">
        <f>10-B14</f>
        <v>0</v>
      </c>
      <c r="C15" s="12"/>
      <c r="D15" s="13"/>
      <c r="E15" s="11">
        <f>10-E14</f>
        <v>5</v>
      </c>
      <c r="F15" s="12"/>
      <c r="G15" s="13"/>
      <c r="H15" s="11">
        <f t="shared" ref="H15" si="17">10-H14</f>
        <v>7</v>
      </c>
      <c r="I15" s="12"/>
      <c r="J15" s="13"/>
      <c r="K15" s="11">
        <f t="shared" ref="K15" si="18">10-K14</f>
        <v>9</v>
      </c>
      <c r="L15" s="12"/>
      <c r="M15" s="13"/>
      <c r="N15" s="11">
        <f t="shared" ref="N15" si="19">10-N14</f>
        <v>7</v>
      </c>
      <c r="O15" s="12"/>
      <c r="P15" s="13"/>
      <c r="Q15" s="11">
        <f t="shared" ref="Q15" si="20">10-Q14</f>
        <v>5</v>
      </c>
      <c r="R15" s="12"/>
      <c r="S15" s="13"/>
      <c r="T15" s="11">
        <f t="shared" ref="T15" si="21">10-T14</f>
        <v>0</v>
      </c>
      <c r="U15" s="12"/>
      <c r="V15" s="13"/>
    </row>
  </sheetData>
  <mergeCells count="28">
    <mergeCell ref="T14:V14"/>
    <mergeCell ref="B15:D15"/>
    <mergeCell ref="E15:G15"/>
    <mergeCell ref="H15:J15"/>
    <mergeCell ref="K15:M15"/>
    <mergeCell ref="N15:P15"/>
    <mergeCell ref="Q15:S15"/>
    <mergeCell ref="T15:V15"/>
    <mergeCell ref="B14:D14"/>
    <mergeCell ref="E14:G14"/>
    <mergeCell ref="H14:J14"/>
    <mergeCell ref="K14:M14"/>
    <mergeCell ref="N14:P14"/>
    <mergeCell ref="Q14:S14"/>
    <mergeCell ref="T1:V1"/>
    <mergeCell ref="B13:D13"/>
    <mergeCell ref="E13:G13"/>
    <mergeCell ref="H13:J13"/>
    <mergeCell ref="K13:M13"/>
    <mergeCell ref="N13:P13"/>
    <mergeCell ref="Q13:S13"/>
    <mergeCell ref="T13:V13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9141D64CF76742B5B0846E931A1F31" ma:contentTypeVersion="5" ma:contentTypeDescription="Create a new document." ma:contentTypeScope="" ma:versionID="8191b0867d979ebbf4a133103626a63e">
  <xsd:schema xmlns:xsd="http://www.w3.org/2001/XMLSchema" xmlns:xs="http://www.w3.org/2001/XMLSchema" xmlns:p="http://schemas.microsoft.com/office/2006/metadata/properties" xmlns:ns3="8d544c71-c91b-49a5-a2b2-740bf542efd5" targetNamespace="http://schemas.microsoft.com/office/2006/metadata/properties" ma:root="true" ma:fieldsID="830af6aa9d243fc18cf7857c63d2db4a" ns3:_="">
    <xsd:import namespace="8d544c71-c91b-49a5-a2b2-740bf542ef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44c71-c91b-49a5-a2b2-740bf542e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89AB11-C356-48C8-84A8-30A0809DF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44c71-c91b-49a5-a2b2-740bf542ef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E3D2CC-127B-4AA0-B092-03D10FF28A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73FD30-4425-4168-A732-E07494B45FB1}">
  <ds:schemaRefs>
    <ds:schemaRef ds:uri="http://purl.org/dc/dcmitype/"/>
    <ds:schemaRef ds:uri="http://schemas.microsoft.com/office/2006/documentManagement/types"/>
    <ds:schemaRef ds:uri="http://purl.org/dc/terms/"/>
    <ds:schemaRef ds:uri="8d544c71-c91b-49a5-a2b2-740bf542efd5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Yee</dc:creator>
  <cp:lastModifiedBy>Darren Yee</cp:lastModifiedBy>
  <dcterms:created xsi:type="dcterms:W3CDTF">2024-04-24T11:36:04Z</dcterms:created>
  <dcterms:modified xsi:type="dcterms:W3CDTF">2024-04-24T14:43:48Z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0x0101001A9141D64CF76742B5B0846E931A1F31</vt:lpwstr>
  </property>
</Properties>
</file>