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0" showVerticalScroll="0" showSheetTabs="0" xWindow="384" yWindow="384" windowWidth="17400" windowHeight="12204" tabRatio="600" firstSheet="0" activeTab="0" autoFilterDateGrouping="1"/>
  </bookViews>
  <sheets>
    <sheet name="工作表1" sheetId="1" state="visible" r:id="rId1"/>
  </sheets>
  <definedNames>
    <definedName name="_xlnm.Print_Area" localSheetId="0">'工作表1'!$A$1:$N$24</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20">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color rgb="FFFF0000"/>
      <sz val="11"/>
    </font>
    <font>
      <name val="標楷體"/>
      <charset val="136"/>
      <family val="4"/>
      <color rgb="FFFF0000"/>
      <sz val="11"/>
      <vertAlign val="superscript"/>
    </font>
    <font>
      <name val="標楷體"/>
      <charset val="136"/>
      <family val="4"/>
      <color rgb="FFFF0000"/>
      <sz val="9"/>
    </font>
    <font>
      <name val="標楷體"/>
      <charset val="136"/>
      <family val="4"/>
      <sz val="10"/>
    </font>
    <font>
      <name val="新細明體"/>
      <charset val="136"/>
      <family val="2"/>
      <color rgb="FFFF0000"/>
      <sz val="12"/>
      <scheme val="minor"/>
    </font>
    <font>
      <name val="標楷體"/>
      <charset val="136"/>
      <family val="4"/>
      <color rgb="FFFF0000"/>
      <sz val="12"/>
    </font>
  </fonts>
  <fills count="3">
    <fill>
      <patternFill/>
    </fill>
    <fill>
      <patternFill patternType="gray125"/>
    </fill>
    <fill>
      <patternFill patternType="solid">
        <fgColor theme="0" tint="-0.149998474074526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style="thin">
        <color indexed="64"/>
      </top>
      <bottom/>
      <diagonal/>
    </border>
    <border>
      <left/>
      <right style="thin">
        <color indexed="64"/>
      </right>
      <top style="thin">
        <color indexed="64"/>
      </top>
      <bottom/>
      <diagonal/>
    </border>
    <border>
      <left style="hair">
        <color indexed="64"/>
      </left>
      <right/>
      <top/>
      <bottom/>
      <diagonal/>
    </border>
    <border>
      <left/>
      <right style="thin">
        <color indexed="64"/>
      </right>
      <top/>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hair">
        <color indexed="64"/>
      </right>
      <top style="thin">
        <color indexed="64"/>
      </top>
      <bottom/>
      <diagonal/>
    </border>
    <border>
      <left style="thin">
        <color indexed="64"/>
      </left>
      <right/>
      <top/>
      <bottom/>
      <diagonal/>
    </border>
    <border>
      <left/>
      <right style="hair">
        <color indexed="64"/>
      </right>
      <top/>
      <bottom/>
      <diagonal/>
    </border>
    <border>
      <left style="thin">
        <color indexed="64"/>
      </left>
      <right/>
      <top/>
      <bottom style="thin">
        <color indexed="64"/>
      </bottom>
      <diagonal/>
    </border>
    <border>
      <left/>
      <right style="hair">
        <color indexed="64"/>
      </right>
      <top/>
      <bottom style="thin">
        <color indexed="64"/>
      </bottom>
      <diagonal/>
    </border>
    <border>
      <left style="thin">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1">
    <xf numFmtId="0" fontId="0" fillId="0" borderId="0" applyAlignment="1">
      <alignment vertical="center"/>
    </xf>
  </cellStyleXfs>
  <cellXfs count="85">
    <xf numFmtId="0" fontId="0" fillId="0" borderId="0" applyAlignment="1" pivotButton="0" quotePrefix="0" xfId="0">
      <alignment vertical="center"/>
    </xf>
    <xf numFmtId="0" fontId="4" fillId="0" borderId="0" applyAlignment="1" pivotButton="0" quotePrefix="0" xfId="0">
      <alignment vertical="center"/>
    </xf>
    <xf numFmtId="164" fontId="6" fillId="0" borderId="1"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164" fontId="6" fillId="0" borderId="1" applyAlignment="1" pivotButton="0" quotePrefix="0" xfId="0">
      <alignment horizontal="right" vertical="center"/>
    </xf>
    <xf numFmtId="0" fontId="17" fillId="0" borderId="1" applyAlignment="1" pivotButton="0" quotePrefix="0" xfId="0">
      <alignment horizontal="center" vertical="center" wrapText="1"/>
    </xf>
    <xf numFmtId="0" fontId="14" fillId="0" borderId="4" applyAlignment="1" pivotButton="0" quotePrefix="0" xfId="0">
      <alignment horizontal="center" vertical="center" wrapText="1"/>
    </xf>
    <xf numFmtId="0" fontId="12" fillId="0" borderId="5" applyAlignment="1" pivotButton="0" quotePrefix="0" xfId="0">
      <alignment horizontal="center" vertical="center" wrapText="1"/>
    </xf>
    <xf numFmtId="0" fontId="12" fillId="0" borderId="6" applyAlignment="1" pivotButton="0" quotePrefix="0" xfId="0">
      <alignment horizontal="center" vertical="center" wrapText="1"/>
    </xf>
    <xf numFmtId="0" fontId="19" fillId="0" borderId="0" applyAlignment="1" pivotButton="0" quotePrefix="0" xfId="0">
      <alignment horizontal="center" vertical="center"/>
    </xf>
    <xf numFmtId="0" fontId="18" fillId="0" borderId="0" applyAlignment="1" pivotButton="0" quotePrefix="0" xfId="0">
      <alignment vertical="center"/>
    </xf>
    <xf numFmtId="0" fontId="9" fillId="0" borderId="0" applyAlignment="1" pivotButton="0" quotePrefix="0" xfId="0">
      <alignment horizontal="center" vertical="center" wrapText="1"/>
    </xf>
    <xf numFmtId="0" fontId="12" fillId="0" borderId="2"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6" fillId="2" borderId="5" applyAlignment="1" pivotButton="0" quotePrefix="0" xfId="0">
      <alignment horizontal="center" vertical="center"/>
    </xf>
    <xf numFmtId="0" fontId="6" fillId="2" borderId="6" applyAlignment="1" pivotButton="0" quotePrefix="0" xfId="0">
      <alignment horizontal="center" vertical="center"/>
    </xf>
    <xf numFmtId="0" fontId="6" fillId="2" borderId="9" applyAlignment="1" pivotButton="0" quotePrefix="0" xfId="0">
      <alignment horizontal="center" vertical="center"/>
    </xf>
    <xf numFmtId="0" fontId="5" fillId="0" borderId="8" applyAlignment="1" pivotButton="0" quotePrefix="0" xfId="0">
      <alignment vertical="center"/>
    </xf>
    <xf numFmtId="0" fontId="6" fillId="2" borderId="7" applyAlignment="1" pivotButton="0" quotePrefix="0" xfId="0">
      <alignment horizontal="center" vertical="center"/>
    </xf>
    <xf numFmtId="0" fontId="5" fillId="0" borderId="0" applyAlignment="1" pivotButton="0" quotePrefix="0" xfId="0">
      <alignment vertical="center"/>
    </xf>
    <xf numFmtId="0" fontId="6" fillId="0" borderId="5" applyAlignment="1" pivotButton="0" quotePrefix="0" xfId="0">
      <alignment horizontal="center" vertical="center"/>
    </xf>
    <xf numFmtId="0" fontId="6" fillId="0" borderId="6" applyAlignment="1" pivotButton="0" quotePrefix="0" xfId="0">
      <alignment horizontal="center" vertical="center"/>
    </xf>
    <xf numFmtId="0" fontId="3" fillId="0" borderId="0" applyAlignment="1" pivotButton="0" quotePrefix="0" xfId="0">
      <alignment horizontal="right" vertical="center" wrapText="1"/>
    </xf>
    <xf numFmtId="0" fontId="12" fillId="0" borderId="5"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7" applyAlignment="1" pivotButton="0" quotePrefix="0" xfId="0">
      <alignment horizontal="center" vertical="center" wrapText="1"/>
    </xf>
    <xf numFmtId="0" fontId="3" fillId="0" borderId="2" applyAlignment="1" pivotButton="0" quotePrefix="0" xfId="0">
      <alignment horizontal="center" vertical="center"/>
    </xf>
    <xf numFmtId="0" fontId="12" fillId="0" borderId="5" applyAlignment="1" pivotButton="0" quotePrefix="0" xfId="0">
      <alignment horizontal="center" vertical="center"/>
    </xf>
    <xf numFmtId="0" fontId="12" fillId="0" borderId="7" applyAlignment="1" pivotButton="0" quotePrefix="0" xfId="0">
      <alignment horizontal="center" vertical="center"/>
    </xf>
    <xf numFmtId="0" fontId="14" fillId="0" borderId="3" applyAlignment="1" pivotButton="0" quotePrefix="0" xfId="0">
      <alignment horizontal="center" vertical="center" wrapText="1"/>
    </xf>
    <xf numFmtId="0" fontId="14" fillId="0" borderId="4" applyAlignment="1" pivotButton="0" quotePrefix="0" xfId="0">
      <alignment horizontal="center" vertical="center" wrapText="1"/>
    </xf>
    <xf numFmtId="0" fontId="3" fillId="0" borderId="17" applyAlignment="1" pivotButton="0" quotePrefix="0" xfId="0">
      <alignment horizontal="center" vertical="center"/>
    </xf>
    <xf numFmtId="0" fontId="3" fillId="0" borderId="12" applyAlignment="1" pivotButton="0" quotePrefix="0" xfId="0">
      <alignment horizontal="center" vertical="center"/>
    </xf>
    <xf numFmtId="0" fontId="3" fillId="0" borderId="19" applyAlignment="1" pivotButton="0" quotePrefix="0" xfId="0">
      <alignment horizontal="center" vertical="center"/>
    </xf>
    <xf numFmtId="0" fontId="3" fillId="0" borderId="14" applyAlignment="1" pivotButton="0" quotePrefix="0" xfId="0">
      <alignment horizontal="center" vertical="center"/>
    </xf>
    <xf numFmtId="0" fontId="3" fillId="0" borderId="21" applyAlignment="1" pivotButton="0" quotePrefix="0" xfId="0">
      <alignment horizontal="center" vertical="center"/>
    </xf>
    <xf numFmtId="0" fontId="3" fillId="0" borderId="16" applyAlignment="1" pivotButton="0" quotePrefix="0" xfId="0">
      <alignment horizontal="center" vertical="center"/>
    </xf>
    <xf numFmtId="0" fontId="5" fillId="0" borderId="0" applyAlignment="1" pivotButton="0" quotePrefix="0" xfId="0">
      <alignment vertical="center" wrapText="1"/>
    </xf>
    <xf numFmtId="0" fontId="3" fillId="0" borderId="18" applyAlignment="1" pivotButton="0" quotePrefix="0" xfId="0">
      <alignment horizontal="center" vertical="center"/>
    </xf>
    <xf numFmtId="0" fontId="3" fillId="0" borderId="20" applyAlignment="1" pivotButton="0" quotePrefix="0" xfId="0">
      <alignment horizontal="center" vertical="center"/>
    </xf>
    <xf numFmtId="0" fontId="3" fillId="0" borderId="22" applyAlignment="1" pivotButton="0" quotePrefix="0" xfId="0">
      <alignment horizontal="center" vertical="center"/>
    </xf>
    <xf numFmtId="0" fontId="3" fillId="0" borderId="11" applyAlignment="1" pivotButton="0" quotePrefix="0" xfId="0">
      <alignment horizontal="center" vertical="center"/>
    </xf>
    <xf numFmtId="0" fontId="3" fillId="0" borderId="13" applyAlignment="1" pivotButton="0" quotePrefix="0" xfId="0">
      <alignment horizontal="center" vertical="center"/>
    </xf>
    <xf numFmtId="0" fontId="3" fillId="0" borderId="15" applyAlignment="1" pivotButton="0" quotePrefix="0" xfId="0">
      <alignment horizontal="center" vertical="center"/>
    </xf>
    <xf numFmtId="0" fontId="6" fillId="2" borderId="10" applyAlignment="1" pivotButton="0" quotePrefix="0" xfId="0">
      <alignment horizontal="center" vertical="center"/>
    </xf>
    <xf numFmtId="0" fontId="0" fillId="0" borderId="0" pivotButton="0" quotePrefix="0" xfId="0"/>
    <xf numFmtId="0" fontId="0" fillId="0" borderId="2" pivotButton="0" quotePrefix="0" xfId="0"/>
    <xf numFmtId="0" fontId="0" fillId="0" borderId="6" pivotButton="0" quotePrefix="0" xfId="0"/>
    <xf numFmtId="0" fontId="0" fillId="0" borderId="7" pivotButton="0" quotePrefix="0" xfId="0"/>
    <xf numFmtId="0" fontId="14" fillId="0" borderId="1" applyAlignment="1" pivotButton="0" quotePrefix="0" xfId="0">
      <alignment horizontal="center" vertical="center" wrapText="1"/>
    </xf>
    <xf numFmtId="0" fontId="0" fillId="0" borderId="4" pivotButton="0" quotePrefix="0" xfId="0"/>
    <xf numFmtId="0" fontId="6" fillId="0" borderId="1" applyAlignment="1" pivotButton="0" quotePrefix="0" xfId="0">
      <alignment horizontal="center" vertical="center"/>
    </xf>
    <xf numFmtId="164" fontId="6" fillId="0" borderId="1" applyAlignment="1" pivotButton="0" quotePrefix="0" xfId="0">
      <alignment horizontal="right" vertical="center"/>
    </xf>
    <xf numFmtId="164" fontId="6" fillId="0" borderId="1"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8" pivotButton="0" quotePrefix="0" xfId="0"/>
    <xf numFmtId="0" fontId="6" fillId="2" borderId="1" applyAlignment="1" pivotButton="0" quotePrefix="0" xfId="0">
      <alignment horizontal="center" vertical="center"/>
    </xf>
    <xf numFmtId="0" fontId="6" fillId="2" borderId="24" applyAlignment="1" pivotButton="0" quotePrefix="0" xfId="0">
      <alignment horizontal="center" vertical="center"/>
    </xf>
    <xf numFmtId="0" fontId="0" fillId="0" borderId="9" pivotButton="0" quotePrefix="0" xfId="0"/>
    <xf numFmtId="0" fontId="6" fillId="2" borderId="25" applyAlignment="1" pivotButton="0" quotePrefix="0" xfId="0">
      <alignment horizontal="center" vertical="center"/>
    </xf>
    <xf numFmtId="0" fontId="3" fillId="0" borderId="1" applyAlignment="1" pivotButton="0" quotePrefix="0" xfId="0">
      <alignment horizontal="center" vertical="center"/>
    </xf>
    <xf numFmtId="0" fontId="0" fillId="0" borderId="12" pivotButton="0" quotePrefix="0" xfId="0"/>
    <xf numFmtId="0" fontId="3" fillId="0" borderId="24" applyAlignment="1" pivotButton="0" quotePrefix="0" xfId="0">
      <alignment horizontal="center" vertical="center"/>
    </xf>
    <xf numFmtId="0" fontId="0" fillId="0" borderId="18" pivotButton="0" quotePrefix="0" xfId="0"/>
    <xf numFmtId="0" fontId="3" fillId="0" borderId="25" applyAlignment="1" pivotButton="0" quotePrefix="0" xfId="0">
      <alignment horizontal="center" vertical="center"/>
    </xf>
    <xf numFmtId="0" fontId="0" fillId="0" borderId="19" pivotButton="0" quotePrefix="0" xfId="0"/>
    <xf numFmtId="0" fontId="0" fillId="0" borderId="14" pivotButton="0" quotePrefix="0" xfId="0"/>
    <xf numFmtId="0" fontId="0" fillId="0" borderId="20" pivotButton="0" quotePrefix="0" xfId="0"/>
    <xf numFmtId="0" fontId="0" fillId="0" borderId="13" pivotButton="0" quotePrefix="0" xfId="0"/>
    <xf numFmtId="0" fontId="0" fillId="0" borderId="21" pivotButton="0" quotePrefix="0" xfId="0"/>
    <xf numFmtId="0" fontId="0" fillId="0" borderId="16" pivotButton="0" quotePrefix="0" xfId="0"/>
    <xf numFmtId="0" fontId="0" fillId="0" borderId="22" pivotButton="0" quotePrefix="0" xfId="0"/>
    <xf numFmtId="0" fontId="0" fillId="0" borderId="15" pivotButton="0" quotePrefix="0" xfId="0"/>
  </cellXfs>
  <cellStyles count="1">
    <cellStyle name="一般"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4"/>
  <sheetViews>
    <sheetView tabSelected="1" view="pageBreakPreview" zoomScale="60" zoomScaleNormal="85" zoomScalePageLayoutView="110" workbookViewId="0">
      <selection activeCell="B6" sqref="B6"/>
    </sheetView>
  </sheetViews>
  <sheetFormatPr baseColWidth="8" defaultRowHeight="16.2"/>
  <cols>
    <col width="5.44140625" customWidth="1" style="56" min="1" max="1"/>
    <col width="22.6640625" customWidth="1" style="56" min="2" max="2"/>
    <col width="11.44140625" customWidth="1" style="56" min="3" max="3"/>
    <col width="12.77734375" customWidth="1" style="56" min="4" max="4"/>
    <col width="10.88671875" customWidth="1" style="56" min="5" max="5"/>
    <col width="7.44140625" customWidth="1" style="56" min="6" max="7"/>
    <col width="12.109375" customWidth="1" style="56" min="8" max="8"/>
    <col width="13.88671875" bestFit="1" customWidth="1" style="56" min="9" max="10"/>
    <col width="12.44140625" customWidth="1" style="56" min="11" max="11"/>
    <col width="10.77734375" customWidth="1" style="56" min="12" max="12"/>
    <col width="18.6640625" bestFit="1" customWidth="1" style="56" min="13" max="13"/>
    <col width="7" bestFit="1" customWidth="1" style="56" min="14" max="14"/>
    <col width="12.6640625" bestFit="1" customWidth="1" style="20" min="15" max="15"/>
    <col width="14" bestFit="1" customWidth="1" style="20" min="16" max="16"/>
    <col width="15.33203125" bestFit="1" customWidth="1" style="20" min="17" max="17"/>
    <col width="9.33203125" bestFit="1" customWidth="1" style="20" min="18" max="18"/>
    <col width="2.88671875" bestFit="1" customWidth="1" style="20" min="19" max="20"/>
    <col width="31.6640625" bestFit="1" customWidth="1" style="20" min="21" max="21"/>
    <col width="19.33203125" bestFit="1" customWidth="1" style="20" min="22" max="22"/>
  </cols>
  <sheetData>
    <row r="1" ht="58.2" customFormat="1" customHeight="1" s="12">
      <c r="A1" s="8" t="inlineStr">
        <is>
          <t>表單7</t>
        </is>
      </c>
      <c r="B1" s="21" t="inlineStr">
        <is>
          <t xml:space="preserve">        承租人補助費用清冊
        中華民國114年3月</t>
        </is>
      </c>
      <c r="M1" s="33" t="inlineStr">
        <is>
          <t>增辦第4期計畫
1131121版</t>
        </is>
      </c>
      <c r="O1" s="19" t="n"/>
      <c r="P1" s="19" t="n"/>
      <c r="Q1" s="19" t="n"/>
      <c r="R1" s="19" t="n"/>
      <c r="S1" s="19" t="n"/>
      <c r="T1" s="19" t="n"/>
      <c r="U1" s="19" t="n"/>
      <c r="V1" s="19" t="n"/>
    </row>
    <row r="2" ht="14.4" customHeight="1" s="56">
      <c r="A2" s="22" t="inlineStr">
        <is>
          <t>業者名稱：</t>
        </is>
      </c>
      <c r="B2" s="57" t="n"/>
      <c r="C2" s="9" t="inlineStr">
        <is>
          <t>頎策台中</t>
        </is>
      </c>
      <c r="D2" s="1" t="n"/>
      <c r="E2" s="1" t="n"/>
      <c r="F2" s="1" t="n"/>
      <c r="G2" s="1" t="n"/>
      <c r="H2" s="1" t="n"/>
      <c r="I2" s="1" t="n"/>
      <c r="J2" s="1" t="n"/>
      <c r="K2" s="37" t="inlineStr">
        <is>
          <t>製表日期：114 年 3 月 31  日</t>
        </is>
      </c>
      <c r="L2" s="57" t="n"/>
      <c r="M2" s="57" t="n"/>
      <c r="N2" s="57" t="n"/>
    </row>
    <row r="3" ht="16.5" customHeight="1" s="56">
      <c r="A3" s="13" t="inlineStr">
        <is>
          <t>序號</t>
        </is>
      </c>
      <c r="B3" s="13" t="inlineStr">
        <is>
          <t>媒合編號</t>
        </is>
      </c>
      <c r="C3" s="13" t="inlineStr">
        <is>
          <t>公證費</t>
        </is>
      </c>
      <c r="D3" s="58" t="n"/>
      <c r="E3" s="13" t="inlineStr">
        <is>
          <t>租金補助</t>
        </is>
      </c>
      <c r="F3" s="59" t="n"/>
      <c r="G3" s="59" t="n"/>
      <c r="H3" s="58" t="n"/>
      <c r="I3" s="38" t="inlineStr">
        <is>
          <t>受款人資料</t>
        </is>
      </c>
      <c r="J3" s="59" t="n"/>
      <c r="K3" s="59" t="n"/>
      <c r="L3" s="59" t="n"/>
      <c r="M3" s="59" t="n"/>
      <c r="N3" s="60" t="inlineStr">
        <is>
          <t>退件
註記註4</t>
        </is>
      </c>
    </row>
    <row r="4" ht="31.5" customHeight="1" s="56">
      <c r="A4" s="61" t="n"/>
      <c r="B4" s="61" t="n"/>
      <c r="C4" s="13" t="inlineStr">
        <is>
          <t>實際支付金額</t>
        </is>
      </c>
      <c r="D4" s="13" t="inlineStr">
        <is>
          <t>申請金額註1</t>
        </is>
      </c>
      <c r="E4" s="13" t="inlineStr">
        <is>
          <t>申請金額註2</t>
        </is>
      </c>
      <c r="F4" s="13" t="inlineStr">
        <is>
          <t>期數</t>
        </is>
      </c>
      <c r="G4" s="13" t="inlineStr">
        <is>
          <t>總期數</t>
        </is>
      </c>
      <c r="H4" s="13" t="inlineStr">
        <is>
          <t>承租人
身分類別註3</t>
        </is>
      </c>
      <c r="I4" s="13" t="inlineStr">
        <is>
          <t>姓名</t>
        </is>
      </c>
      <c r="J4" s="13" t="inlineStr">
        <is>
          <t>身分證字號</t>
        </is>
      </c>
      <c r="K4" s="15" t="inlineStr">
        <is>
          <t>金融機構代碼
(三碼)</t>
        </is>
      </c>
      <c r="L4" s="13" t="inlineStr">
        <is>
          <t>分行代碼
(四碼)</t>
        </is>
      </c>
      <c r="M4" s="34" t="inlineStr">
        <is>
          <t>帳戶號碼</t>
        </is>
      </c>
      <c r="N4" s="61" t="n"/>
      <c r="O4" s="10" t="inlineStr">
        <is>
          <t>收受行代號</t>
        </is>
      </c>
      <c r="P4" s="10" t="inlineStr">
        <is>
          <t>收受者帳號</t>
        </is>
      </c>
      <c r="Q4" s="10" t="inlineStr">
        <is>
          <t>收受者統編</t>
        </is>
      </c>
      <c r="R4" s="10" t="inlineStr">
        <is>
          <t>金額</t>
        </is>
      </c>
      <c r="S4" s="11" t="inlineStr">
        <is>
          <t>X</t>
        </is>
      </c>
      <c r="T4" s="10" t="inlineStr">
        <is>
          <t>X</t>
        </is>
      </c>
      <c r="U4" s="10" t="inlineStr">
        <is>
          <t>發動者專用區</t>
        </is>
      </c>
      <c r="V4" s="10" t="inlineStr">
        <is>
          <t>媒合編號</t>
        </is>
      </c>
    </row>
    <row r="5" ht="33" customHeight="1" s="56">
      <c r="A5" s="13">
        <f>ROW()-4</f>
        <v/>
      </c>
      <c r="B5" s="35" t="inlineStr">
        <is>
          <t>頎策D2M14100209</t>
        </is>
      </c>
      <c r="C5" s="13" t="n">
        <v>2850</v>
      </c>
      <c r="D5" s="13" t="n">
        <v>1500</v>
      </c>
      <c r="E5" s="13" t="n"/>
      <c r="F5" s="13" t="n"/>
      <c r="G5" s="13" t="n"/>
      <c r="H5" s="13" t="n"/>
      <c r="I5" s="13" t="inlineStr">
        <is>
          <t>高榆弦</t>
        </is>
      </c>
      <c r="J5" s="13" t="inlineStr">
        <is>
          <t>C521807766</t>
        </is>
      </c>
      <c r="K5" s="15" t="inlineStr">
        <is>
          <t>013</t>
        </is>
      </c>
      <c r="L5" s="13" t="inlineStr">
        <is>
          <t>2620</t>
        </is>
      </c>
      <c r="M5" s="34" t="inlineStr">
        <is>
          <t>084979430566</t>
        </is>
      </c>
      <c r="N5" s="41" t="n"/>
      <c r="O5" s="10">
        <f>K5&amp;L5</f>
        <v/>
      </c>
      <c r="P5" s="10">
        <f>M5</f>
        <v/>
      </c>
      <c r="Q5" s="10">
        <f>J5</f>
        <v/>
      </c>
      <c r="R5" s="10">
        <f>D5+E5</f>
        <v/>
      </c>
      <c r="S5" s="11" t="n"/>
      <c r="T5" s="10" t="n"/>
      <c r="U5" s="10">
        <f>$C$2&amp;I5&amp;IF(D5&gt;0,"客公證費",IF(E5&gt;0,"租金補助"))</f>
        <v/>
      </c>
      <c r="V5" s="20">
        <f>B5</f>
        <v/>
      </c>
    </row>
    <row r="6" ht="33" customHeight="1" s="56">
      <c r="A6" s="13">
        <f>ROW()-4</f>
        <v/>
      </c>
      <c r="B6" s="35" t="inlineStr">
        <is>
          <t>頎策D2M14100214</t>
        </is>
      </c>
      <c r="C6" s="13" t="n">
        <v>3150</v>
      </c>
      <c r="D6" s="13" t="n">
        <v>1500</v>
      </c>
      <c r="E6" s="13" t="n"/>
      <c r="F6" s="13" t="n"/>
      <c r="G6" s="13" t="n"/>
      <c r="H6" s="13" t="n"/>
      <c r="I6" s="13" t="inlineStr">
        <is>
          <t>黃念慈</t>
        </is>
      </c>
      <c r="J6" s="13" t="inlineStr">
        <is>
          <t>H844632931</t>
        </is>
      </c>
      <c r="K6" s="15" t="inlineStr">
        <is>
          <t>812</t>
        </is>
      </c>
      <c r="L6" s="13" t="inlineStr">
        <is>
          <t>0698</t>
        </is>
      </c>
      <c r="M6" s="34" t="inlineStr">
        <is>
          <t>59688811062095</t>
        </is>
      </c>
      <c r="N6" s="41" t="n"/>
      <c r="O6" s="10">
        <f>K6&amp;L6</f>
        <v/>
      </c>
      <c r="P6" s="10">
        <f>M6</f>
        <v/>
      </c>
      <c r="Q6" s="10">
        <f>J6</f>
        <v/>
      </c>
      <c r="R6" s="10">
        <f>D6+E6</f>
        <v/>
      </c>
      <c r="S6" s="11" t="n"/>
      <c r="T6" s="10" t="n"/>
      <c r="U6" s="10">
        <f>$C$2&amp;I6&amp;IF(D6&gt;0,"客公證費",IF(E6&gt;0,"租金補助"))</f>
        <v/>
      </c>
      <c r="V6" s="20">
        <f>B6</f>
        <v/>
      </c>
    </row>
    <row r="7" ht="33" customHeight="1" s="56">
      <c r="A7" s="13">
        <f>ROW()-4</f>
        <v/>
      </c>
      <c r="B7" s="35" t="inlineStr">
        <is>
          <t>頎策D2M14100217</t>
        </is>
      </c>
      <c r="C7" s="13" t="n">
        <v>2100</v>
      </c>
      <c r="D7" s="13" t="n">
        <v>1500</v>
      </c>
      <c r="E7" s="13" t="n"/>
      <c r="F7" s="13" t="n"/>
      <c r="G7" s="13" t="n"/>
      <c r="H7" s="13" t="n"/>
      <c r="I7" s="13" t="inlineStr">
        <is>
          <t>展慶宗</t>
        </is>
      </c>
      <c r="J7" s="13" t="inlineStr">
        <is>
          <t>K811599828</t>
        </is>
      </c>
      <c r="K7" s="15" t="inlineStr">
        <is>
          <t>808</t>
        </is>
      </c>
      <c r="L7" s="13" t="inlineStr">
        <is>
          <t>0141</t>
        </is>
      </c>
      <c r="M7" s="34" t="inlineStr">
        <is>
          <t>8208826453657</t>
        </is>
      </c>
      <c r="N7" s="41" t="n"/>
      <c r="O7" s="10">
        <f>K7&amp;L7</f>
        <v/>
      </c>
      <c r="P7" s="10">
        <f>M7</f>
        <v/>
      </c>
      <c r="Q7" s="10">
        <f>J7</f>
        <v/>
      </c>
      <c r="R7" s="10">
        <f>D7+E7</f>
        <v/>
      </c>
      <c r="S7" s="11" t="n"/>
      <c r="T7" s="10" t="n"/>
      <c r="U7" s="10">
        <f>$C$2&amp;I7&amp;IF(D7&gt;0,"客公證費",IF(E7&gt;0,"租金補助"))</f>
        <v/>
      </c>
      <c r="V7" s="20">
        <f>B7</f>
        <v/>
      </c>
    </row>
    <row r="8" ht="33" customHeight="1" s="56">
      <c r="A8" s="13">
        <f>ROW()-4</f>
        <v/>
      </c>
      <c r="B8" s="13" t="inlineStr">
        <is>
          <t>頎策D2M14100241</t>
        </is>
      </c>
      <c r="C8" s="13" t="n">
        <v>2850</v>
      </c>
      <c r="D8" s="13" t="n">
        <v>1500</v>
      </c>
      <c r="E8" s="13" t="n"/>
      <c r="F8" s="13" t="n"/>
      <c r="G8" s="13" t="n"/>
      <c r="H8" s="13" t="n"/>
      <c r="I8" s="13" t="inlineStr">
        <is>
          <t>黃宇佑</t>
        </is>
      </c>
      <c r="J8" s="13" t="inlineStr">
        <is>
          <t>O294026123</t>
        </is>
      </c>
      <c r="K8" s="15" t="inlineStr">
        <is>
          <t>700</t>
        </is>
      </c>
      <c r="L8" s="13" t="inlineStr">
        <is>
          <t>0021</t>
        </is>
      </c>
      <c r="M8" s="34" t="inlineStr">
        <is>
          <t>47913158074985</t>
        </is>
      </c>
      <c r="N8" s="41" t="n"/>
      <c r="O8" s="10">
        <f>K8&amp;L8</f>
        <v/>
      </c>
      <c r="P8" s="10">
        <f>M8</f>
        <v/>
      </c>
      <c r="Q8" s="10">
        <f>J8</f>
        <v/>
      </c>
      <c r="R8" s="10">
        <f>D8+E8</f>
        <v/>
      </c>
      <c r="S8" s="11" t="n"/>
      <c r="T8" s="10" t="n"/>
      <c r="U8" s="10">
        <f>$C$2&amp;I8&amp;IF(D8&gt;0,"客公證費",IF(E8&gt;0,"租金補助"))</f>
        <v/>
      </c>
      <c r="V8" s="20">
        <f>B8</f>
        <v/>
      </c>
    </row>
    <row r="9" ht="33" customHeight="1" s="56">
      <c r="A9" s="13">
        <f>ROW()-4</f>
        <v/>
      </c>
      <c r="B9" s="35" t="inlineStr">
        <is>
          <t>頎策D2M14100257</t>
        </is>
      </c>
      <c r="C9" s="13" t="n">
        <v>2850</v>
      </c>
      <c r="D9" s="13" t="n">
        <v>1500</v>
      </c>
      <c r="E9" s="13" t="n"/>
      <c r="F9" s="13" t="n"/>
      <c r="G9" s="13" t="n"/>
      <c r="H9" s="13" t="n"/>
      <c r="I9" s="13" t="inlineStr">
        <is>
          <t>涂毓麒</t>
        </is>
      </c>
      <c r="J9" s="13" t="inlineStr">
        <is>
          <t>Y486146830</t>
        </is>
      </c>
      <c r="K9" s="15" t="inlineStr">
        <is>
          <t>822</t>
        </is>
      </c>
      <c r="L9" s="13" t="inlineStr">
        <is>
          <t>1067</t>
        </is>
      </c>
      <c r="M9" s="34" t="inlineStr">
        <is>
          <t>669801300201</t>
        </is>
      </c>
      <c r="N9" s="41" t="n"/>
      <c r="O9" s="10">
        <f>K9&amp;L9</f>
        <v/>
      </c>
      <c r="P9" s="10">
        <f>M9</f>
        <v/>
      </c>
      <c r="Q9" s="10">
        <f>J9</f>
        <v/>
      </c>
      <c r="R9" s="10">
        <f>D9+E9</f>
        <v/>
      </c>
      <c r="S9" s="11" t="n"/>
      <c r="T9" s="10" t="n"/>
      <c r="U9" s="10">
        <f>$C$2&amp;I9&amp;IF(D9&gt;0,"客公證費",IF(E9&gt;0,"租金補助"))</f>
        <v/>
      </c>
      <c r="V9" s="20">
        <f>B9</f>
        <v/>
      </c>
    </row>
    <row r="10" ht="33" customHeight="1" s="56">
      <c r="A10" s="13">
        <f>ROW()-4</f>
        <v/>
      </c>
      <c r="B10" s="35" t="inlineStr">
        <is>
          <t>頎策D2M34100017</t>
        </is>
      </c>
      <c r="C10" s="13" t="n">
        <v>1950</v>
      </c>
      <c r="D10" s="13" t="n">
        <v>1500</v>
      </c>
      <c r="E10" s="13" t="n"/>
      <c r="F10" s="13" t="n"/>
      <c r="G10" s="13" t="n"/>
      <c r="H10" s="13" t="n"/>
      <c r="I10" s="13" t="inlineStr">
        <is>
          <t>張群佑</t>
        </is>
      </c>
      <c r="J10" s="13" t="inlineStr">
        <is>
          <t>G324265960</t>
        </is>
      </c>
      <c r="K10" s="15" t="inlineStr">
        <is>
          <t>005</t>
        </is>
      </c>
      <c r="L10" s="13" t="inlineStr">
        <is>
          <t>0843</t>
        </is>
      </c>
      <c r="M10" s="34" t="inlineStr">
        <is>
          <t>056109165553</t>
        </is>
      </c>
      <c r="N10" s="41" t="n"/>
      <c r="O10" s="10">
        <f>K10&amp;L10</f>
        <v/>
      </c>
      <c r="P10" s="10">
        <f>M10</f>
        <v/>
      </c>
      <c r="Q10" s="10">
        <f>J10</f>
        <v/>
      </c>
      <c r="R10" s="10">
        <f>D10+E10</f>
        <v/>
      </c>
      <c r="S10" s="11" t="n"/>
      <c r="T10" s="10" t="n"/>
      <c r="U10" s="10">
        <f>$C$2&amp;I10&amp;IF(D10&gt;0,"客公證費",IF(E10&gt;0,"租金補助"))</f>
        <v/>
      </c>
      <c r="V10" s="20">
        <f>B10</f>
        <v/>
      </c>
    </row>
    <row r="11" ht="33" customHeight="1" s="56">
      <c r="A11" s="13">
        <f>ROW()-4</f>
        <v/>
      </c>
      <c r="B11" s="35" t="inlineStr">
        <is>
          <t>頎策D2M34100018</t>
        </is>
      </c>
      <c r="C11" s="13" t="n">
        <v>3450</v>
      </c>
      <c r="D11" s="13" t="n">
        <v>1500</v>
      </c>
      <c r="E11" s="13" t="n"/>
      <c r="F11" s="13" t="n"/>
      <c r="G11" s="13" t="n"/>
      <c r="H11" s="13" t="n"/>
      <c r="I11" s="13" t="inlineStr">
        <is>
          <t>張琇萍</t>
        </is>
      </c>
      <c r="J11" s="13" t="inlineStr">
        <is>
          <t>J159519264</t>
        </is>
      </c>
      <c r="K11" s="15" t="inlineStr">
        <is>
          <t>053</t>
        </is>
      </c>
      <c r="L11" s="13" t="inlineStr">
        <is>
          <t>0259</t>
        </is>
      </c>
      <c r="M11" s="34" t="inlineStr">
        <is>
          <t>095533246651</t>
        </is>
      </c>
      <c r="N11" s="41" t="n"/>
      <c r="O11" s="10">
        <f>K11&amp;L11</f>
        <v/>
      </c>
      <c r="P11" s="10">
        <f>M11</f>
        <v/>
      </c>
      <c r="Q11" s="10">
        <f>J11</f>
        <v/>
      </c>
      <c r="R11" s="10">
        <f>D11+E11</f>
        <v/>
      </c>
      <c r="S11" s="11" t="n"/>
      <c r="T11" s="10" t="n"/>
      <c r="U11" s="10">
        <f>$C$2&amp;I11&amp;IF(D11&gt;0,"客公證費",IF(E11&gt;0,"租金補助"))</f>
        <v/>
      </c>
      <c r="V11" s="20">
        <f>B11</f>
        <v/>
      </c>
    </row>
    <row r="12" ht="33" customHeight="1" s="56">
      <c r="A12" s="13">
        <f>ROW()-4</f>
        <v/>
      </c>
      <c r="B12" s="35" t="inlineStr">
        <is>
          <t>頎策D2M34100021</t>
        </is>
      </c>
      <c r="C12" s="13" t="n">
        <v>1950</v>
      </c>
      <c r="D12" s="13" t="n">
        <v>1500</v>
      </c>
      <c r="E12" s="13" t="n"/>
      <c r="F12" s="13" t="n"/>
      <c r="G12" s="13" t="n"/>
      <c r="H12" s="13" t="n"/>
      <c r="I12" s="13" t="inlineStr">
        <is>
          <t>張玫惠</t>
        </is>
      </c>
      <c r="J12" s="13" t="inlineStr">
        <is>
          <t>R157374295</t>
        </is>
      </c>
      <c r="K12" s="15" t="inlineStr">
        <is>
          <t>700</t>
        </is>
      </c>
      <c r="L12" s="13" t="inlineStr">
        <is>
          <t>0021</t>
        </is>
      </c>
      <c r="M12" s="34" t="inlineStr">
        <is>
          <t>15817554757232</t>
        </is>
      </c>
      <c r="N12" s="41" t="n"/>
      <c r="O12" s="10">
        <f>K12&amp;L12</f>
        <v/>
      </c>
      <c r="P12" s="10">
        <f>M12</f>
        <v/>
      </c>
      <c r="Q12" s="10">
        <f>J12</f>
        <v/>
      </c>
      <c r="R12" s="10">
        <f>D12+E12</f>
        <v/>
      </c>
      <c r="S12" s="11" t="n"/>
      <c r="T12" s="10" t="n"/>
      <c r="U12" s="10">
        <f>$C$2&amp;I12&amp;IF(D12&gt;0,"客公證費",IF(E12&gt;0,"租金補助"))</f>
        <v/>
      </c>
      <c r="V12" s="20">
        <f>B12</f>
        <v/>
      </c>
    </row>
    <row r="13" ht="33.6" customHeight="1" s="56">
      <c r="A13" s="62" t="inlineStr">
        <is>
          <t>合計</t>
        </is>
      </c>
      <c r="B13" s="58" t="n"/>
      <c r="C13" s="63">
        <f>SUM(C5:C12)</f>
        <v/>
      </c>
      <c r="D13" s="63">
        <f>SUM(D5:D12)</f>
        <v/>
      </c>
      <c r="E13" s="64" t="n"/>
      <c r="F13" s="65" t="n"/>
      <c r="G13" s="66" t="n"/>
      <c r="H13" s="66" t="n"/>
      <c r="I13" s="66" t="n"/>
      <c r="J13" s="66" t="n"/>
      <c r="K13" s="66" t="n"/>
      <c r="L13" s="66" t="n"/>
      <c r="M13" s="34" t="n"/>
      <c r="N13" s="5" t="n"/>
      <c r="O13" s="10" t="n"/>
      <c r="P13" s="10" t="n"/>
      <c r="Q13" s="10" t="n"/>
      <c r="R13" s="10" t="n"/>
      <c r="S13" s="11" t="n"/>
      <c r="T13" s="10" t="n"/>
      <c r="U13" s="10" t="n"/>
    </row>
    <row r="14" ht="12" customHeight="1" s="56">
      <c r="A14" s="28" t="inlineStr">
        <is>
          <t>註1：臺北市、新北市每件每次不超過新臺幣4,500元；其餘直轄市每件每次不超過新臺幣3,000元。</t>
        </is>
      </c>
      <c r="B14" s="67" t="n"/>
      <c r="C14" s="67" t="n"/>
      <c r="D14" s="67" t="n"/>
      <c r="E14" s="67" t="n"/>
      <c r="F14" s="67" t="n"/>
      <c r="G14" s="67" t="n"/>
      <c r="H14" s="67" t="n"/>
      <c r="I14" s="67" t="n"/>
      <c r="J14" s="67" t="n"/>
      <c r="K14" s="67" t="n"/>
      <c r="L14" s="1" t="n"/>
      <c r="M14" s="6" t="n"/>
      <c r="N14" s="1" t="n"/>
    </row>
    <row r="15" ht="12" customHeight="1" s="56">
      <c r="A15" s="48" t="inlineStr">
        <is>
          <t>註2：本表依據三百億元中央擴大租金補貼專案計畫作業規定第九點附表四 每月租金補貼金額表之第三級金額</t>
        </is>
      </c>
    </row>
    <row r="16" ht="12" customHeight="1" s="56">
      <c r="A16" s="30" t="inlineStr">
        <is>
          <t>註3：「身分類別」為轉期戶請填0，換居戶請填1。</t>
        </is>
      </c>
      <c r="M16" s="1" t="n"/>
      <c r="N16" s="1" t="n"/>
    </row>
    <row r="17" ht="12" customHeight="1" s="56">
      <c r="A17" s="30" t="inlineStr">
        <is>
          <t>註4：本欄位供國家住都中心註記退件情形。</t>
        </is>
      </c>
      <c r="B17" s="8" t="n"/>
      <c r="C17" s="8" t="n"/>
      <c r="D17" s="8" t="n"/>
      <c r="E17" s="1" t="n"/>
      <c r="F17" s="1" t="n"/>
      <c r="G17" s="1" t="n"/>
      <c r="H17" s="1" t="n"/>
      <c r="I17" s="1" t="n"/>
      <c r="J17" s="1" t="n"/>
      <c r="K17" s="1" t="n"/>
      <c r="L17" s="1" t="n"/>
      <c r="M17" s="1" t="n"/>
      <c r="N17" s="1" t="n"/>
    </row>
    <row r="18" ht="12" customHeight="1" s="56">
      <c r="A18" s="30" t="inlineStr">
        <is>
          <t>代管241承租人為楊佩蓉指定人存摺黃宇佑</t>
        </is>
      </c>
      <c r="B18" s="8" t="n"/>
      <c r="C18" s="8" t="n"/>
      <c r="D18" s="8" t="n"/>
      <c r="E18" s="1" t="n"/>
      <c r="F18" s="1" t="n"/>
      <c r="G18" s="1" t="n"/>
      <c r="H18" s="1" t="n"/>
      <c r="I18" s="1" t="n"/>
      <c r="J18" s="1" t="n"/>
      <c r="K18" s="1" t="n"/>
      <c r="L18" s="1" t="n"/>
      <c r="M18" s="1" t="n"/>
      <c r="N18" s="1" t="n"/>
    </row>
    <row r="19" customFormat="1" s="12">
      <c r="A19" s="68" t="inlineStr">
        <is>
          <t>業者</t>
        </is>
      </c>
      <c r="B19" s="59" t="n"/>
      <c r="C19" s="59" t="n"/>
      <c r="D19" s="58" t="n"/>
      <c r="E19" s="68" t="inlineStr">
        <is>
          <t>地方公會</t>
        </is>
      </c>
      <c r="F19" s="59" t="n"/>
      <c r="G19" s="59" t="n"/>
      <c r="H19" s="58" t="n"/>
      <c r="I19" s="68" t="inlineStr">
        <is>
          <t>國家住都中心複核</t>
        </is>
      </c>
      <c r="J19" s="59" t="n"/>
      <c r="K19" s="59" t="n"/>
      <c r="L19" s="59" t="n"/>
      <c r="M19" s="59" t="n"/>
      <c r="N19" s="58" t="n"/>
      <c r="O19" s="19" t="n"/>
      <c r="P19" s="19" t="n"/>
      <c r="Q19" s="19" t="n"/>
      <c r="R19" s="19" t="n"/>
      <c r="S19" s="19" t="n"/>
      <c r="T19" s="19" t="n"/>
      <c r="U19" s="19" t="n"/>
      <c r="V19" s="19" t="n"/>
    </row>
    <row r="20" customFormat="1" s="12">
      <c r="A20" s="68" t="inlineStr">
        <is>
          <t>服務人員</t>
        </is>
      </c>
      <c r="B20" s="58" t="n"/>
      <c r="C20" s="68" t="inlineStr">
        <is>
          <t>大章</t>
        </is>
      </c>
      <c r="D20" s="58" t="n"/>
      <c r="E20" s="68" t="inlineStr">
        <is>
          <t>審查人員</t>
        </is>
      </c>
      <c r="F20" s="58" t="n"/>
      <c r="G20" s="68" t="inlineStr">
        <is>
          <t>大章</t>
        </is>
      </c>
      <c r="H20" s="58" t="n"/>
      <c r="I20" s="68" t="inlineStr">
        <is>
          <t>複核人員</t>
        </is>
      </c>
      <c r="J20" s="58" t="n"/>
      <c r="K20" s="69" t="inlineStr">
        <is>
          <t>部分通過</t>
        </is>
      </c>
      <c r="L20" s="70" t="n"/>
      <c r="M20" s="71" t="inlineStr">
        <is>
          <t>3737</t>
        </is>
      </c>
      <c r="N20" s="58" t="n"/>
      <c r="O20" s="19" t="n"/>
      <c r="P20" s="19" t="n"/>
      <c r="Q20" s="19" t="n"/>
      <c r="R20" s="19" t="n"/>
      <c r="S20" s="19" t="n"/>
      <c r="T20" s="19" t="n"/>
      <c r="U20" s="19" t="n"/>
      <c r="V20" s="19" t="n"/>
    </row>
    <row r="21" customFormat="1" s="12">
      <c r="A21" s="72" t="n"/>
      <c r="B21" s="73" t="n"/>
      <c r="C21" s="72" t="n"/>
      <c r="D21" s="73" t="n"/>
      <c r="E21" s="72" t="n"/>
      <c r="F21" s="73" t="n"/>
      <c r="G21" s="72" t="n"/>
      <c r="H21" s="73" t="n"/>
      <c r="I21" s="72" t="n"/>
      <c r="J21" s="73" t="n"/>
      <c r="K21" s="74" t="n"/>
      <c r="L21" s="75" t="n"/>
      <c r="M21" s="76" t="n"/>
      <c r="N21" s="73" t="n"/>
      <c r="O21" s="19" t="n"/>
      <c r="P21" s="19" t="n"/>
      <c r="Q21" s="19" t="n"/>
      <c r="R21" s="19" t="n"/>
      <c r="S21" s="19" t="n"/>
      <c r="T21" s="19" t="n"/>
      <c r="U21" s="19" t="n"/>
      <c r="V21" s="19" t="n"/>
    </row>
    <row r="22" customFormat="1" s="12">
      <c r="A22" s="77" t="n"/>
      <c r="B22" s="78" t="n"/>
      <c r="C22" s="77" t="n"/>
      <c r="D22" s="78" t="n"/>
      <c r="E22" s="77" t="n"/>
      <c r="F22" s="78" t="n"/>
      <c r="G22" s="77" t="n"/>
      <c r="H22" s="78" t="n"/>
      <c r="I22" s="77" t="n"/>
      <c r="J22" s="78" t="n"/>
      <c r="K22" s="77" t="n"/>
      <c r="L22" s="79" t="n"/>
      <c r="M22" s="80" t="n"/>
      <c r="N22" s="78" t="n"/>
      <c r="O22" s="19" t="n"/>
      <c r="P22" s="19" t="n"/>
      <c r="Q22" s="19" t="n"/>
      <c r="R22" s="19" t="n"/>
      <c r="S22" s="19" t="n"/>
      <c r="T22" s="19" t="n"/>
      <c r="U22" s="19" t="n"/>
      <c r="V22" s="19" t="n"/>
    </row>
    <row r="23" customFormat="1" s="12">
      <c r="A23" s="77" t="n"/>
      <c r="B23" s="78" t="n"/>
      <c r="C23" s="77" t="n"/>
      <c r="D23" s="78" t="n"/>
      <c r="E23" s="77" t="n"/>
      <c r="F23" s="78" t="n"/>
      <c r="G23" s="77" t="n"/>
      <c r="H23" s="78" t="n"/>
      <c r="I23" s="77" t="n"/>
      <c r="J23" s="78" t="n"/>
      <c r="K23" s="77" t="n"/>
      <c r="L23" s="79" t="n"/>
      <c r="M23" s="80" t="n"/>
      <c r="N23" s="78" t="n"/>
      <c r="O23" s="19" t="n"/>
      <c r="P23" s="19" t="n"/>
      <c r="Q23" s="19" t="n"/>
      <c r="R23" s="19" t="n"/>
      <c r="S23" s="19" t="n"/>
      <c r="T23" s="19" t="n"/>
      <c r="U23" s="19" t="n"/>
      <c r="V23" s="19" t="n"/>
    </row>
    <row r="24" customFormat="1" s="12">
      <c r="A24" s="81" t="n"/>
      <c r="B24" s="82" t="n"/>
      <c r="C24" s="81" t="n"/>
      <c r="D24" s="82" t="n"/>
      <c r="E24" s="81" t="n"/>
      <c r="F24" s="82" t="n"/>
      <c r="G24" s="81" t="n"/>
      <c r="H24" s="82" t="n"/>
      <c r="I24" s="81" t="n"/>
      <c r="J24" s="82" t="n"/>
      <c r="K24" s="81" t="n"/>
      <c r="L24" s="83" t="n"/>
      <c r="M24" s="84" t="n"/>
      <c r="N24" s="82" t="n"/>
      <c r="O24" s="19" t="n"/>
      <c r="P24" s="19" t="n"/>
      <c r="Q24" s="19" t="n"/>
      <c r="R24" s="19" t="n"/>
      <c r="S24" s="19" t="n"/>
      <c r="T24" s="19" t="n"/>
      <c r="U24" s="19" t="n"/>
      <c r="V24" s="19" t="n"/>
    </row>
  </sheetData>
  <mergeCells count="31">
    <mergeCell ref="A16:L16"/>
    <mergeCell ref="A21:B24"/>
    <mergeCell ref="C21:D24"/>
    <mergeCell ref="I21:J24"/>
    <mergeCell ref="B3:B4"/>
    <mergeCell ref="N3:N4"/>
    <mergeCell ref="A15:N15"/>
    <mergeCell ref="A19:D19"/>
    <mergeCell ref="M1:N1"/>
    <mergeCell ref="M21:N24"/>
    <mergeCell ref="C20:D20"/>
    <mergeCell ref="E20:F20"/>
    <mergeCell ref="K20:L20"/>
    <mergeCell ref="M20:N20"/>
    <mergeCell ref="E3:H3"/>
    <mergeCell ref="A3:A4"/>
    <mergeCell ref="B1:L1"/>
    <mergeCell ref="I3:M3"/>
    <mergeCell ref="A2:B2"/>
    <mergeCell ref="I19:N19"/>
    <mergeCell ref="E21:F24"/>
    <mergeCell ref="G21:H24"/>
    <mergeCell ref="E19:H19"/>
    <mergeCell ref="A14:K14"/>
    <mergeCell ref="K21:L24"/>
    <mergeCell ref="A20:B20"/>
    <mergeCell ref="G20:H20"/>
    <mergeCell ref="I20:J20"/>
    <mergeCell ref="A13:B13"/>
    <mergeCell ref="K2:N2"/>
    <mergeCell ref="C3:D3"/>
  </mergeCells>
  <printOptions horizontalCentered="1"/>
  <pageMargins left="0.25" right="0.25" top="0.75" bottom="0.75" header="0.3" footer="0.3"/>
  <pageSetup orientation="landscape" paperSize="9" scale="86"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2025-05-06T09:16:06Z</dcterms:modified>
  <cp:lastModifiedBy>user</cp:lastModifiedBy>
  <cp:lastPrinted>2025-04-11T01:08:23Z</cp:lastPrinted>
</cp:coreProperties>
</file>