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0" xWindow="-120" yWindow="-120" windowWidth="29040" windowHeight="15720" tabRatio="600" firstSheet="0" activeTab="0" autoFilterDateGrouping="1"/>
  </bookViews>
  <sheets>
    <sheet name="工作表1" sheetId="1" state="visible" r:id="rId1"/>
  </sheets>
  <externalReferences>
    <externalReference r:id="rId2"/>
  </externalReferences>
  <definedNames>
    <definedName name="_xlnm._FilterDatabase" localSheetId="0" hidden="1">'工作表1'!$A$4:$X$106</definedName>
    <definedName name="_xlnm.Print_Titles" localSheetId="0">'工作表1'!$1:$4</definedName>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8">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sz val="11"/>
    </font>
    <font>
      <name val="標楷體"/>
      <charset val="136"/>
      <family val="4"/>
      <sz val="11"/>
      <vertAlign val="superscript"/>
    </font>
    <font>
      <name val="標楷體"/>
      <charset val="136"/>
      <family val="4"/>
      <color rgb="FFFF0000"/>
      <sz val="11"/>
    </font>
    <font>
      <name val="標楷體"/>
      <charset val="136"/>
      <family val="4"/>
      <color rgb="FFFF0000"/>
      <sz val="11"/>
      <vertAlign val="superscript"/>
    </font>
    <font>
      <name val="標楷體"/>
      <charset val="136"/>
      <family val="4"/>
      <color rgb="FFFF0000"/>
      <sz val="9"/>
    </font>
    <font>
      <name val="標楷體"/>
      <charset val="136"/>
      <family val="4"/>
      <color rgb="FFFF0000"/>
      <sz val="12"/>
    </font>
    <font>
      <name val="標楷體"/>
      <charset val="136"/>
      <family val="4"/>
      <b val="1"/>
      <sz val="16"/>
    </font>
    <font>
      <name val="標楷體"/>
      <charset val="136"/>
      <family val="4"/>
      <b val="1"/>
      <sz val="14"/>
    </font>
    <font>
      <name val="標楷體"/>
      <charset val="136"/>
      <family val="4"/>
      <b val="1"/>
      <color rgb="FFFF0000"/>
      <sz val="14"/>
    </font>
  </fonts>
  <fills count="2">
    <fill>
      <patternFill/>
    </fill>
    <fill>
      <patternFill patternType="gray125"/>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hair">
        <color indexed="64"/>
      </right>
      <top style="thin">
        <color indexed="64"/>
      </top>
      <bottom style="thin">
        <color indexed="64"/>
      </bottom>
      <diagonal/>
    </border>
    <border>
      <left/>
      <right/>
      <top style="thin">
        <color indexed="64"/>
      </top>
      <bottom/>
      <diagonal/>
    </border>
    <border>
      <left style="hair">
        <color indexed="64"/>
      </left>
      <right/>
      <top style="thin">
        <color indexed="64"/>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style="thin">
        <color indexed="64"/>
      </right>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1">
    <xf numFmtId="0" fontId="0" fillId="0" borderId="0" applyAlignment="1">
      <alignment vertical="center"/>
    </xf>
  </cellStyleXfs>
  <cellXfs count="92">
    <xf numFmtId="0" fontId="0" fillId="0" borderId="0" applyAlignment="1" pivotButton="0" quotePrefix="0" xfId="0">
      <alignment vertical="center"/>
    </xf>
    <xf numFmtId="0" fontId="3" fillId="0" borderId="1" applyAlignment="1" pivotButton="0" quotePrefix="0" xfId="0">
      <alignment horizontal="center" vertical="center" wrapText="1"/>
    </xf>
    <xf numFmtId="164" fontId="3" fillId="0" borderId="1" applyAlignment="1" pivotButton="0" quotePrefix="0" xfId="0">
      <alignment vertical="center" wrapText="1"/>
    </xf>
    <xf numFmtId="164" fontId="3" fillId="0" borderId="1" applyAlignment="1" pivotButton="0" quotePrefix="0" xfId="0">
      <alignment vertical="center"/>
    </xf>
    <xf numFmtId="49" fontId="3" fillId="0" borderId="1" applyAlignment="1" pivotButton="0" quotePrefix="0" xfId="0">
      <alignment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0"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vertical="center"/>
    </xf>
    <xf numFmtId="0" fontId="4" fillId="0" borderId="0" applyAlignment="1" pivotButton="0" quotePrefix="0" xfId="0">
      <alignment vertical="center"/>
    </xf>
    <xf numFmtId="0" fontId="4" fillId="0" borderId="0" applyAlignment="1" pivotButton="0" quotePrefix="0" xfId="0">
      <alignment horizontal="center"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164" fontId="6" fillId="0" borderId="1" applyAlignment="1" pivotButton="0" quotePrefix="0" xfId="0">
      <alignment horizontal="center" vertical="center"/>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0" fillId="0" borderId="0" applyAlignment="1" pivotButton="0" quotePrefix="0" xfId="0">
      <alignment horizontal="center" vertical="center"/>
    </xf>
    <xf numFmtId="0" fontId="9" fillId="0" borderId="1" applyAlignment="1" pivotButton="0" quotePrefix="0" xfId="0">
      <alignment horizontal="center" vertical="center" wrapText="1"/>
    </xf>
    <xf numFmtId="0" fontId="5" fillId="0" borderId="0" applyAlignment="1" pivotButton="0" quotePrefix="0" xfId="0">
      <alignment vertical="center"/>
    </xf>
    <xf numFmtId="0" fontId="3" fillId="0" borderId="1" applyAlignment="1" pivotButton="0" quotePrefix="0" xfId="0">
      <alignment horizontal="center" vertical="center"/>
    </xf>
    <xf numFmtId="0" fontId="4" fillId="0" borderId="5" applyAlignment="1" pivotButton="0" quotePrefix="0" xfId="0">
      <alignment vertical="center"/>
    </xf>
    <xf numFmtId="0" fontId="4" fillId="0" borderId="6" applyAlignment="1" pivotButton="0" quotePrefix="0" xfId="0">
      <alignment vertical="center"/>
    </xf>
    <xf numFmtId="0" fontId="3" fillId="0" borderId="8" applyAlignment="1" pivotButton="0" quotePrefix="0" xfId="0">
      <alignment horizontal="center" vertical="center"/>
    </xf>
    <xf numFmtId="0" fontId="3" fillId="0" borderId="9" applyAlignment="1" pivotButton="0" quotePrefix="0" xfId="0">
      <alignment horizontal="center" vertical="center"/>
    </xf>
    <xf numFmtId="0" fontId="3" fillId="0" borderId="10" applyAlignment="1" pivotButton="0" quotePrefix="0" xfId="0">
      <alignment horizontal="center" vertical="center"/>
    </xf>
    <xf numFmtId="0" fontId="3" fillId="0" borderId="11" applyAlignment="1" pivotButton="0" quotePrefix="0" xfId="0">
      <alignment horizontal="center" vertical="center"/>
    </xf>
    <xf numFmtId="0" fontId="3" fillId="0" borderId="12" applyAlignment="1" pivotButton="0" quotePrefix="0" xfId="0">
      <alignment horizontal="center" vertical="center"/>
    </xf>
    <xf numFmtId="0" fontId="3" fillId="0" borderId="13" applyAlignment="1" pivotButton="0" quotePrefix="0" xfId="0">
      <alignment horizontal="center" vertical="center"/>
    </xf>
    <xf numFmtId="0" fontId="3" fillId="0" borderId="20" applyAlignment="1" pivotButton="0" quotePrefix="0" xfId="0">
      <alignment horizontal="center" vertical="center"/>
    </xf>
    <xf numFmtId="0" fontId="3" fillId="0" borderId="21" applyAlignment="1" pivotButton="0" quotePrefix="0" xfId="0">
      <alignment horizontal="center" vertical="center"/>
    </xf>
    <xf numFmtId="0" fontId="3" fillId="0" borderId="22" applyAlignment="1" pivotButton="0" quotePrefix="0" xfId="0">
      <alignment horizontal="center" vertical="center"/>
    </xf>
    <xf numFmtId="0" fontId="3" fillId="0" borderId="17" applyAlignment="1" pivotButton="0" quotePrefix="0" xfId="0">
      <alignment horizontal="center" vertical="center"/>
    </xf>
    <xf numFmtId="0" fontId="3" fillId="0" borderId="15" applyAlignment="1" pivotButton="0" quotePrefix="0" xfId="0">
      <alignment horizontal="center" vertical="center"/>
    </xf>
    <xf numFmtId="0" fontId="3" fillId="0" borderId="18" applyAlignment="1" pivotButton="0" quotePrefix="0" xfId="0">
      <alignment horizontal="center" vertical="center"/>
    </xf>
    <xf numFmtId="0" fontId="3" fillId="0" borderId="0" applyAlignment="1" pivotButton="0" quotePrefix="0" xfId="0">
      <alignment horizontal="center" vertical="center"/>
    </xf>
    <xf numFmtId="0" fontId="3" fillId="0" borderId="19" applyAlignment="1" pivotButton="0" quotePrefix="0" xfId="0">
      <alignment horizontal="center" vertical="center"/>
    </xf>
    <xf numFmtId="0" fontId="3" fillId="0" borderId="2" applyAlignment="1" pivotButton="0" quotePrefix="0" xfId="0">
      <alignment horizontal="center" vertical="center"/>
    </xf>
    <xf numFmtId="0" fontId="6" fillId="0" borderId="16" applyAlignment="1" pivotButton="0" quotePrefix="0" xfId="0">
      <alignment horizontal="center" vertical="center"/>
    </xf>
    <xf numFmtId="0" fontId="6" fillId="0" borderId="7" applyAlignment="1" pivotButton="0" quotePrefix="0" xfId="0">
      <alignment horizontal="center" vertical="center"/>
    </xf>
    <xf numFmtId="0" fontId="6" fillId="0" borderId="6" applyAlignment="1" pivotButton="0" quotePrefix="0" xfId="0">
      <alignment horizontal="center" vertical="center"/>
    </xf>
    <xf numFmtId="0" fontId="5" fillId="0" borderId="15" applyAlignment="1" pivotButton="0" quotePrefix="0" xfId="0">
      <alignment vertical="center"/>
    </xf>
    <xf numFmtId="0" fontId="6" fillId="0" borderId="5" applyAlignment="1" pivotButton="0" quotePrefix="0" xfId="0">
      <alignment horizontal="center" vertical="center"/>
    </xf>
    <xf numFmtId="0" fontId="6" fillId="0" borderId="14" applyAlignment="1" pivotButton="0" quotePrefix="0" xfId="0">
      <alignment horizontal="center" vertical="center"/>
    </xf>
    <xf numFmtId="0" fontId="5" fillId="0" borderId="0" applyAlignment="1" pivotButton="0" quotePrefix="0" xfId="0">
      <alignment vertical="center"/>
    </xf>
    <xf numFmtId="0" fontId="5" fillId="0" borderId="0" applyAlignment="1" pivotButton="0" quotePrefix="0" xfId="0">
      <alignment vertical="center" wrapText="1"/>
    </xf>
    <xf numFmtId="0" fontId="14" fillId="0" borderId="0" applyAlignment="1" pivotButton="0" quotePrefix="0" xfId="0">
      <alignment horizontal="right" vertical="center" wrapText="1"/>
    </xf>
    <xf numFmtId="0" fontId="9" fillId="0" borderId="5" applyAlignment="1" pivotButton="0" quotePrefix="0" xfId="0">
      <alignment horizontal="center" vertical="center" wrapText="1"/>
    </xf>
    <xf numFmtId="0" fontId="9" fillId="0" borderId="6" applyAlignment="1" pivotButton="0" quotePrefix="0" xfId="0">
      <alignment horizontal="center" vertical="center" wrapText="1"/>
    </xf>
    <xf numFmtId="0" fontId="9" fillId="0" borderId="5" applyAlignment="1" pivotButton="0" quotePrefix="0" xfId="0">
      <alignment horizontal="center" vertical="center"/>
    </xf>
    <xf numFmtId="0" fontId="9" fillId="0" borderId="7" applyAlignment="1" pivotButton="0" quotePrefix="0" xfId="0">
      <alignment horizontal="center" vertical="center"/>
    </xf>
    <xf numFmtId="0" fontId="9" fillId="0" borderId="6" applyAlignment="1" pivotButton="0" quotePrefix="0" xfId="0">
      <alignment horizontal="center" vertical="center"/>
    </xf>
    <xf numFmtId="0" fontId="11" fillId="0" borderId="3" applyAlignment="1" pivotButton="0" quotePrefix="0" xfId="0">
      <alignment horizontal="center" vertical="center" wrapText="1"/>
    </xf>
    <xf numFmtId="0" fontId="11" fillId="0" borderId="4" applyAlignment="1" pivotButton="0" quotePrefix="0" xfId="0">
      <alignment horizontal="center" vertical="center" wrapText="1"/>
    </xf>
    <xf numFmtId="0" fontId="15" fillId="0" borderId="0" applyAlignment="1" pivotButton="0" quotePrefix="0" xfId="0">
      <alignment horizontal="center" vertical="center" wrapText="1"/>
    </xf>
    <xf numFmtId="0" fontId="9" fillId="0" borderId="2" applyAlignment="1" pivotButton="0" quotePrefix="0" xfId="0">
      <alignment horizontal="center" vertical="center"/>
    </xf>
    <xf numFmtId="0" fontId="9" fillId="0" borderId="3" applyAlignment="1" pivotButton="0" quotePrefix="0" xfId="0">
      <alignment horizontal="center" vertical="center" wrapText="1"/>
    </xf>
    <xf numFmtId="0" fontId="9" fillId="0" borderId="4" applyAlignment="1" pivotButton="0" quotePrefix="0" xfId="0">
      <alignment horizontal="center" vertical="center" wrapText="1"/>
    </xf>
    <xf numFmtId="0" fontId="9" fillId="0" borderId="7" applyAlignment="1" pivotButton="0" quotePrefix="0" xfId="0">
      <alignment horizontal="center" vertical="center" wrapText="1"/>
    </xf>
    <xf numFmtId="0" fontId="3" fillId="0" borderId="5" applyAlignment="1" pivotButton="0" quotePrefix="0" xfId="0">
      <alignment horizontal="center" vertical="center" wrapText="1"/>
    </xf>
    <xf numFmtId="0" fontId="3" fillId="0" borderId="6" applyAlignment="1" pivotButton="0" quotePrefix="0" xfId="0">
      <alignment horizontal="center" vertical="center" wrapText="1"/>
    </xf>
    <xf numFmtId="0" fontId="0" fillId="0" borderId="0" pivotButton="0" quotePrefix="0" xfId="0"/>
    <xf numFmtId="0" fontId="0" fillId="0" borderId="2" pivotButton="0" quotePrefix="0" xfId="0"/>
    <xf numFmtId="0" fontId="0" fillId="0" borderId="6" pivotButton="0" quotePrefix="0" xfId="0"/>
    <xf numFmtId="0" fontId="0" fillId="0" borderId="7" pivotButton="0" quotePrefix="0" xfId="0"/>
    <xf numFmtId="0" fontId="9" fillId="0" borderId="1" applyAlignment="1" pivotButton="0" quotePrefix="0" xfId="0">
      <alignment horizontal="center" vertical="center"/>
    </xf>
    <xf numFmtId="0" fontId="11" fillId="0" borderId="1" applyAlignment="1" pivotButton="0" quotePrefix="0" xfId="0">
      <alignment horizontal="center" vertical="center" wrapText="1"/>
    </xf>
    <xf numFmtId="0" fontId="0" fillId="0" borderId="4" pivotButton="0" quotePrefix="0" xfId="0"/>
    <xf numFmtId="164" fontId="3" fillId="0" borderId="1" applyAlignment="1" pivotButton="0" quotePrefix="0" xfId="0">
      <alignment vertical="center" wrapText="1"/>
    </xf>
    <xf numFmtId="164" fontId="3" fillId="0" borderId="1" applyAlignment="1" pivotButton="0" quotePrefix="0" xfId="0">
      <alignment vertical="center"/>
    </xf>
    <xf numFmtId="164" fontId="3" fillId="0" borderId="0" applyAlignment="1" pivotButton="0" quotePrefix="0" xfId="0">
      <alignment horizontal="center" vertical="center"/>
    </xf>
    <xf numFmtId="0" fontId="6" fillId="0" borderId="1" applyAlignment="1" pivotButton="0" quotePrefix="0" xfId="0">
      <alignment horizontal="center" vertical="center"/>
    </xf>
    <xf numFmtId="164" fontId="6" fillId="0" borderId="1" applyAlignment="1" pivotButton="0" quotePrefix="0" xfId="0">
      <alignment horizontal="center" vertical="center"/>
    </xf>
    <xf numFmtId="165" fontId="3" fillId="0" borderId="1" applyAlignment="1" pivotButton="0" quotePrefix="0" xfId="0">
      <alignment vertical="center" wrapText="1"/>
    </xf>
    <xf numFmtId="0" fontId="0" fillId="0" borderId="15" pivotButton="0" quotePrefix="0" xfId="0"/>
    <xf numFmtId="0" fontId="6" fillId="0" borderId="24" applyAlignment="1" pivotButton="0" quotePrefix="0" xfId="0">
      <alignment horizontal="center" vertical="center"/>
    </xf>
    <xf numFmtId="0" fontId="0" fillId="0" borderId="14" pivotButton="0" quotePrefix="0" xfId="0"/>
    <xf numFmtId="0" fontId="6" fillId="0" borderId="25" applyAlignment="1" pivotButton="0" quotePrefix="0" xfId="0">
      <alignment horizontal="center" vertical="center"/>
    </xf>
    <xf numFmtId="0" fontId="0" fillId="0" borderId="9" pivotButton="0" quotePrefix="0" xfId="0"/>
    <xf numFmtId="0" fontId="3" fillId="0" borderId="24" applyAlignment="1" pivotButton="0" quotePrefix="0" xfId="0">
      <alignment horizontal="center" vertical="center"/>
    </xf>
    <xf numFmtId="0" fontId="0" fillId="0" borderId="20" pivotButton="0" quotePrefix="0" xfId="0"/>
    <xf numFmtId="0" fontId="3" fillId="0" borderId="25" applyAlignment="1" pivotButton="0" quotePrefix="0" xfId="0">
      <alignment horizontal="center" vertical="center"/>
    </xf>
    <xf numFmtId="0" fontId="0" fillId="0" borderId="10" pivotButton="0" quotePrefix="0" xfId="0"/>
    <xf numFmtId="0" fontId="0" fillId="0" borderId="11" pivotButton="0" quotePrefix="0" xfId="0"/>
    <xf numFmtId="0" fontId="0" fillId="0" borderId="21" pivotButton="0" quotePrefix="0" xfId="0"/>
    <xf numFmtId="0" fontId="0" fillId="0" borderId="18" pivotButton="0" quotePrefix="0" xfId="0"/>
    <xf numFmtId="0" fontId="0" fillId="0" borderId="12" pivotButton="0" quotePrefix="0" xfId="0"/>
    <xf numFmtId="0" fontId="0" fillId="0" borderId="13" pivotButton="0" quotePrefix="0" xfId="0"/>
    <xf numFmtId="0" fontId="0" fillId="0" borderId="22" pivotButton="0" quotePrefix="0" xfId="0"/>
    <xf numFmtId="0" fontId="0" fillId="0" borderId="19" pivotButton="0" quotePrefix="0" xfId="0"/>
  </cellXfs>
  <cellStyles count="1">
    <cellStyle name="一般" xfId="0" builtinId="0"/>
  </cellStyles>
  <dxfs count="282">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
      <font>
        <b val="1"/>
        <color rgb="FFFF0000"/>
      </font>
      <fill>
        <patternFill>
          <bgColor theme="7"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externalLinks/_rels/externalLink1.xml.rels><Relationships xmlns="http://schemas.openxmlformats.org/package/2006/relationships"><Relationship Type="http://schemas.openxmlformats.org/officeDocument/2006/relationships/externalLinkPath" Target="&#22686;&#36774;&#31532;4&#26399;-&#34920;&#21934;20%20&#32147;&#36027;&#25511;&#31649;&#34920;&#21322;&#26376;&#22577;-1131001.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累積半月報"/>
      <sheetName val="半月報"/>
      <sheetName val="代租 "/>
      <sheetName val="包租 "/>
    </sheetNames>
    <sheetDataSet>
      <sheetData sheetId="0"/>
      <sheetData sheetId="1"/>
      <sheetData sheetId="2">
        <row r="1">
          <cell r="EQ1" t="str">
            <v>房客</v>
          </cell>
        </row>
        <row r="2">
          <cell r="V2" t="str">
            <v>媒合編號</v>
          </cell>
          <cell r="EQ2" t="str">
            <v>代表人匯款資料</v>
          </cell>
        </row>
        <row r="3">
          <cell r="EQ3" t="str">
            <v>房客姓名</v>
          </cell>
          <cell r="ES3" t="str">
            <v>身分證</v>
          </cell>
          <cell r="ET3" t="str">
            <v>銀行代碼
(7碼)</v>
          </cell>
          <cell r="EU3" t="str">
            <v>帳號</v>
          </cell>
        </row>
        <row r="4">
          <cell r="C4" t="str">
            <v>當前請到的月份</v>
          </cell>
          <cell r="D4" t="str">
            <v>補助費用</v>
          </cell>
          <cell r="J4" t="str">
            <v>物件代碼</v>
          </cell>
        </row>
        <row r="5">
          <cell r="C5" t="str"/>
          <cell r="J5" t="str">
            <v>0704-11450</v>
          </cell>
          <cell r="V5" t="str">
            <v>F2M14100001</v>
          </cell>
          <cell r="EQ5" t="str">
            <v>林詩唐</v>
          </cell>
          <cell r="ES5" t="str">
            <v>E123005437</v>
          </cell>
          <cell r="ET5" t="str">
            <v>0087085</v>
          </cell>
          <cell r="EU5" t="str">
            <v>708200342538</v>
          </cell>
        </row>
        <row r="6">
          <cell r="C6" t="str"/>
          <cell r="J6" t="str">
            <v>0704-11552中退</v>
          </cell>
          <cell r="V6" t="str">
            <v>F2M14100002</v>
          </cell>
          <cell r="EQ6" t="str">
            <v>陳瀅如</v>
          </cell>
          <cell r="ES6" t="str">
            <v>T223899657</v>
          </cell>
          <cell r="ET6" t="str">
            <v>8220613</v>
          </cell>
          <cell r="EU6" t="str">
            <v>613540441435</v>
          </cell>
        </row>
        <row r="7">
          <cell r="C7" t="str"/>
          <cell r="J7" t="str">
            <v>0704-11530</v>
          </cell>
          <cell r="V7" t="str">
            <v>F2M14100003</v>
          </cell>
          <cell r="EQ7" t="str">
            <v>陳瑩瑜</v>
          </cell>
          <cell r="ES7" t="str">
            <v>E220838712</v>
          </cell>
          <cell r="ET7" t="str">
            <v>0050599</v>
          </cell>
          <cell r="EU7" t="str">
            <v>059005364501</v>
          </cell>
        </row>
        <row r="8">
          <cell r="C8" t="str"/>
          <cell r="J8" t="str">
            <v>0704-11566</v>
          </cell>
          <cell r="V8" t="str">
            <v>F2M14100004</v>
          </cell>
          <cell r="EQ8" t="str">
            <v>黃璟辰</v>
          </cell>
          <cell r="ES8" t="str">
            <v>E125016689</v>
          </cell>
          <cell r="ET8" t="str">
            <v>8221193</v>
          </cell>
          <cell r="EU8" t="str">
            <v>193540204011</v>
          </cell>
        </row>
        <row r="9">
          <cell r="C9" t="str"/>
          <cell r="J9" t="str">
            <v>0704-11231</v>
          </cell>
          <cell r="V9" t="str">
            <v>F2M14100005</v>
          </cell>
          <cell r="EQ9" t="str">
            <v>張景媃</v>
          </cell>
          <cell r="ES9" t="str">
            <v>R224904066</v>
          </cell>
          <cell r="ET9" t="str">
            <v>0130671</v>
          </cell>
          <cell r="EU9" t="str">
            <v>067506408617</v>
          </cell>
        </row>
        <row r="10">
          <cell r="C10" t="str"/>
          <cell r="J10" t="str">
            <v>0704-11517</v>
          </cell>
          <cell r="V10" t="str">
            <v>F2M14100006</v>
          </cell>
          <cell r="EQ10" t="str">
            <v>顏子敬</v>
          </cell>
          <cell r="ES10" t="str">
            <v>E122751136</v>
          </cell>
          <cell r="ET10" t="str">
            <v>7000021</v>
          </cell>
          <cell r="EU10" t="str">
            <v>01010960721212</v>
          </cell>
        </row>
        <row r="11">
          <cell r="C11" t="str"/>
          <cell r="J11" t="str">
            <v>0704-11514</v>
          </cell>
          <cell r="V11" t="str">
            <v>F2M14100007</v>
          </cell>
          <cell r="EQ11" t="str">
            <v>李金坤</v>
          </cell>
          <cell r="ES11" t="str">
            <v>R102348311</v>
          </cell>
          <cell r="ET11" t="str">
            <v>7000021</v>
          </cell>
          <cell r="EU11" t="str">
            <v>00412450664831</v>
          </cell>
        </row>
        <row r="12">
          <cell r="C12" t="str"/>
          <cell r="J12" t="str">
            <v>0704-11541</v>
          </cell>
          <cell r="V12" t="str">
            <v>F2M14100008</v>
          </cell>
          <cell r="EQ12" t="str">
            <v>李玉燕</v>
          </cell>
          <cell r="ES12" t="str">
            <v>S220039390</v>
          </cell>
          <cell r="ET12" t="str">
            <v>0087605</v>
          </cell>
          <cell r="EU12" t="str">
            <v>760208072465</v>
          </cell>
        </row>
        <row r="13">
          <cell r="C13" t="str"/>
          <cell r="J13" t="str">
            <v>0704-11543</v>
          </cell>
          <cell r="V13" t="str">
            <v>F2M14100009</v>
          </cell>
          <cell r="EQ13" t="str">
            <v>康皆正</v>
          </cell>
          <cell r="ES13" t="str">
            <v>D101449336</v>
          </cell>
          <cell r="ET13" t="str">
            <v>7000021</v>
          </cell>
          <cell r="EU13" t="str">
            <v>00412930390456</v>
          </cell>
        </row>
        <row r="14">
          <cell r="C14" t="str"/>
          <cell r="J14" t="str">
            <v>0704-11533</v>
          </cell>
          <cell r="V14" t="str">
            <v>F2M14100010</v>
          </cell>
          <cell r="EQ14" t="str">
            <v>黃素卿</v>
          </cell>
          <cell r="ES14" t="str">
            <v>E221947229</v>
          </cell>
          <cell r="ET14" t="str">
            <v>7000021</v>
          </cell>
          <cell r="EU14" t="str">
            <v>00416740154063</v>
          </cell>
        </row>
        <row r="15">
          <cell r="C15" t="str"/>
          <cell r="J15" t="str">
            <v>0704-11505</v>
          </cell>
          <cell r="V15" t="str">
            <v>F2M14100011</v>
          </cell>
          <cell r="EQ15" t="str">
            <v>莊雯惠</v>
          </cell>
          <cell r="ES15" t="str">
            <v>D221210244</v>
          </cell>
          <cell r="ET15" t="str">
            <v>0050692</v>
          </cell>
          <cell r="EU15" t="str">
            <v>069005387353</v>
          </cell>
        </row>
        <row r="16">
          <cell r="C16" t="str"/>
          <cell r="J16" t="str">
            <v>0704-15014</v>
          </cell>
          <cell r="V16" t="str">
            <v>F2M14100012</v>
          </cell>
          <cell r="EQ16" t="str">
            <v>楊玉蘭</v>
          </cell>
          <cell r="ES16" t="str">
            <v>E280003931</v>
          </cell>
          <cell r="ET16" t="str">
            <v>7000021</v>
          </cell>
          <cell r="EU16" t="str">
            <v>00419160014009</v>
          </cell>
        </row>
        <row r="17">
          <cell r="C17" t="str"/>
          <cell r="J17" t="str">
            <v>0704-11563</v>
          </cell>
          <cell r="V17" t="str">
            <v>F2M14100013</v>
          </cell>
          <cell r="EQ17" t="str">
            <v>陳琪勻</v>
          </cell>
          <cell r="ES17" t="str">
            <v>T200361856</v>
          </cell>
          <cell r="ET17" t="str">
            <v>7000021</v>
          </cell>
          <cell r="EU17" t="str">
            <v>01010820336356</v>
          </cell>
        </row>
        <row r="18">
          <cell r="C18" t="str"/>
          <cell r="J18" t="str">
            <v>0704-11465</v>
          </cell>
          <cell r="V18" t="str">
            <v>F2M14100014</v>
          </cell>
          <cell r="EQ18" t="str">
            <v>李品璇</v>
          </cell>
          <cell r="ES18" t="str">
            <v>E224787172</v>
          </cell>
          <cell r="ET18" t="str">
            <v>8080635</v>
          </cell>
          <cell r="EU18" t="str">
            <v>0635466000558</v>
          </cell>
        </row>
        <row r="19">
          <cell r="C19" t="str"/>
          <cell r="J19" t="str">
            <v>0704-11523</v>
          </cell>
          <cell r="V19" t="str">
            <v>F2M14100015</v>
          </cell>
          <cell r="EQ19" t="str">
            <v>黃國書</v>
          </cell>
          <cell r="ES19" t="str">
            <v>T123916259</v>
          </cell>
          <cell r="ET19" t="str">
            <v>7000021</v>
          </cell>
          <cell r="EU19" t="str">
            <v>00412620376669</v>
          </cell>
        </row>
        <row r="20">
          <cell r="C20" t="str"/>
          <cell r="J20" t="str">
            <v>0704-11524</v>
          </cell>
          <cell r="V20" t="str">
            <v>F2M14100016</v>
          </cell>
          <cell r="EQ20" t="str">
            <v>蔡欣怡</v>
          </cell>
          <cell r="ES20" t="str">
            <v>I200254647</v>
          </cell>
          <cell r="ET20" t="str">
            <v>7000021</v>
          </cell>
          <cell r="EU20" t="str">
            <v>00418910117571</v>
          </cell>
        </row>
        <row r="21">
          <cell r="C21" t="str"/>
          <cell r="J21" t="str">
            <v>0704-15003</v>
          </cell>
          <cell r="V21" t="str">
            <v>F2M14100017</v>
          </cell>
          <cell r="EQ21" t="str">
            <v>張珮怡</v>
          </cell>
          <cell r="ES21" t="str">
            <v>Q224369735</v>
          </cell>
          <cell r="ET21" t="str">
            <v>7000021</v>
          </cell>
          <cell r="EU21" t="str">
            <v>00510870427855</v>
          </cell>
        </row>
        <row r="22">
          <cell r="C22" t="str"/>
          <cell r="J22" t="str">
            <v>0704-15009</v>
          </cell>
          <cell r="V22" t="str">
            <v>F2M14100018</v>
          </cell>
          <cell r="EQ22" t="str">
            <v>吳克澤</v>
          </cell>
          <cell r="ES22" t="str">
            <v>E125421804</v>
          </cell>
          <cell r="ET22" t="str">
            <v>0063166</v>
          </cell>
          <cell r="EU22" t="str">
            <v>3166872164282</v>
          </cell>
        </row>
        <row r="23">
          <cell r="C23" t="str"/>
          <cell r="J23" t="str">
            <v>0704-11508</v>
          </cell>
          <cell r="V23" t="str">
            <v>F2M14100019</v>
          </cell>
          <cell r="EQ23" t="str">
            <v>黃聰敏</v>
          </cell>
          <cell r="ES23" t="str">
            <v>R121825459</v>
          </cell>
          <cell r="ET23" t="str">
            <v>8050115</v>
          </cell>
          <cell r="EU23" t="str">
            <v>01100400268123</v>
          </cell>
        </row>
        <row r="24">
          <cell r="C24" t="str"/>
          <cell r="J24" t="str">
            <v>0704-15002中退</v>
          </cell>
          <cell r="V24" t="str">
            <v>F2M14100020</v>
          </cell>
          <cell r="EQ24" t="str">
            <v>蘇芳儀</v>
          </cell>
          <cell r="ES24" t="str">
            <v>S225030557</v>
          </cell>
          <cell r="ET24" t="str">
            <v>7000021</v>
          </cell>
          <cell r="EU24" t="str">
            <v>01012471146325</v>
          </cell>
        </row>
        <row r="25">
          <cell r="C25" t="str"/>
          <cell r="J25" t="str">
            <v>0704-11529</v>
          </cell>
          <cell r="V25" t="str">
            <v>F2M14100021</v>
          </cell>
          <cell r="EQ25" t="str">
            <v>林怡辰</v>
          </cell>
          <cell r="ES25" t="str">
            <v>F230524262</v>
          </cell>
          <cell r="ET25" t="str">
            <v>8120090</v>
          </cell>
          <cell r="EU25" t="str">
            <v>20091000705159</v>
          </cell>
        </row>
        <row r="26">
          <cell r="C26" t="str"/>
          <cell r="J26" t="str">
            <v>0704-11493</v>
          </cell>
          <cell r="V26" t="str">
            <v>F2M14100022</v>
          </cell>
          <cell r="EQ26" t="str">
            <v>梁菀婷</v>
          </cell>
          <cell r="ES26" t="str">
            <v>S222410768</v>
          </cell>
          <cell r="ET26" t="str">
            <v>8220613</v>
          </cell>
          <cell r="EU26" t="str">
            <v>613609801110</v>
          </cell>
        </row>
        <row r="27">
          <cell r="C27" t="str"/>
          <cell r="J27" t="str">
            <v>0704-11546</v>
          </cell>
          <cell r="V27" t="str">
            <v>F2M14100023</v>
          </cell>
          <cell r="EQ27" t="str">
            <v>胡志強</v>
          </cell>
          <cell r="ES27" t="str">
            <v>E124618303</v>
          </cell>
          <cell r="ET27" t="str">
            <v>7000021</v>
          </cell>
          <cell r="EU27" t="str">
            <v>00413400411902</v>
          </cell>
        </row>
        <row r="28">
          <cell r="C28" t="str"/>
          <cell r="J28" t="str">
            <v>0704-11504</v>
          </cell>
          <cell r="V28" t="str">
            <v>F2M14100024</v>
          </cell>
          <cell r="EQ28" t="str">
            <v>潘月枝</v>
          </cell>
          <cell r="ES28" t="str">
            <v>E201994259</v>
          </cell>
          <cell r="ET28" t="str">
            <v>7000021</v>
          </cell>
          <cell r="EU28" t="str">
            <v>00412140352863</v>
          </cell>
        </row>
        <row r="29">
          <cell r="C29" t="str"/>
          <cell r="J29" t="str">
            <v>0704-11509</v>
          </cell>
          <cell r="V29" t="str">
            <v>F2M14100025</v>
          </cell>
          <cell r="EQ29" t="str">
            <v>陳嘉謨</v>
          </cell>
          <cell r="ES29" t="str">
            <v>E101765363</v>
          </cell>
          <cell r="ET29" t="str">
            <v>7000021</v>
          </cell>
          <cell r="EU29" t="str">
            <v>00414270712424</v>
          </cell>
        </row>
        <row r="30">
          <cell r="C30" t="str"/>
          <cell r="J30" t="str">
            <v>0704-11455</v>
          </cell>
          <cell r="V30" t="str">
            <v>F2M14100026</v>
          </cell>
          <cell r="EQ30" t="str">
            <v>李婧語</v>
          </cell>
          <cell r="ES30" t="str">
            <v>T225241908</v>
          </cell>
          <cell r="ET30" t="str">
            <v>0040820</v>
          </cell>
          <cell r="EU30" t="str">
            <v>082003001292</v>
          </cell>
        </row>
        <row r="31">
          <cell r="C31" t="str"/>
          <cell r="J31" t="str">
            <v>0704-15011</v>
          </cell>
          <cell r="V31" t="str">
            <v>F2M14100027</v>
          </cell>
          <cell r="EQ31" t="str">
            <v>黃美倩</v>
          </cell>
          <cell r="ES31" t="str">
            <v>U221457152</v>
          </cell>
          <cell r="ET31" t="str">
            <v>7000021</v>
          </cell>
          <cell r="EU31" t="str">
            <v>00913110388345</v>
          </cell>
        </row>
        <row r="32">
          <cell r="C32" t="str"/>
          <cell r="J32" t="str">
            <v>0704-15001</v>
          </cell>
          <cell r="V32" t="str">
            <v>F2M14100028</v>
          </cell>
          <cell r="EQ32" t="str">
            <v>林泳昕</v>
          </cell>
          <cell r="ES32" t="str">
            <v>E225498727</v>
          </cell>
          <cell r="ET32" t="str">
            <v>7000021</v>
          </cell>
          <cell r="EU32" t="str">
            <v>00418250117613</v>
          </cell>
        </row>
        <row r="33">
          <cell r="C33" t="str"/>
          <cell r="J33" t="str">
            <v>0704-15032</v>
          </cell>
          <cell r="V33" t="str">
            <v>F2M14100029</v>
          </cell>
          <cell r="EQ33" t="str">
            <v>黃尹亭</v>
          </cell>
          <cell r="ES33" t="str">
            <v>Q223435267</v>
          </cell>
          <cell r="ET33" t="str">
            <v>8220613</v>
          </cell>
          <cell r="EU33" t="str">
            <v>613540551215</v>
          </cell>
        </row>
        <row r="34">
          <cell r="C34" t="str"/>
          <cell r="J34" t="str">
            <v>0704-15004</v>
          </cell>
          <cell r="V34" t="str">
            <v>F2M14100030</v>
          </cell>
          <cell r="EQ34" t="str">
            <v>羅若嘉</v>
          </cell>
          <cell r="ES34" t="str">
            <v>T222246376</v>
          </cell>
          <cell r="ET34" t="str">
            <v>7000021</v>
          </cell>
          <cell r="EU34" t="str">
            <v>01010960308881</v>
          </cell>
        </row>
        <row r="35">
          <cell r="C35" t="str"/>
          <cell r="J35" t="str">
            <v>0704-15017</v>
          </cell>
          <cell r="V35" t="str">
            <v>F2M14100031</v>
          </cell>
          <cell r="EQ35" t="str">
            <v>陳謝季鑾</v>
          </cell>
          <cell r="ES35" t="str">
            <v>S220942678</v>
          </cell>
          <cell r="ET35">
            <v>7000021</v>
          </cell>
          <cell r="EU35" t="str">
            <v>01015850195020</v>
          </cell>
        </row>
        <row r="36">
          <cell r="C36" t="str"/>
          <cell r="J36" t="str">
            <v>0704-15043</v>
          </cell>
          <cell r="V36" t="str">
            <v>F2M14100032</v>
          </cell>
          <cell r="EQ36" t="str">
            <v>王承媛</v>
          </cell>
          <cell r="ES36" t="str">
            <v>E220485462</v>
          </cell>
          <cell r="ET36" t="str">
            <v>7000021</v>
          </cell>
          <cell r="EU36" t="str">
            <v>00713350707183</v>
          </cell>
        </row>
        <row r="37">
          <cell r="C37" t="str"/>
          <cell r="J37" t="str">
            <v>0704-15025</v>
          </cell>
          <cell r="V37" t="str">
            <v>F2M14100033</v>
          </cell>
          <cell r="EQ37" t="str">
            <v>黃絹甯</v>
          </cell>
          <cell r="ES37" t="str">
            <v>T223473260</v>
          </cell>
          <cell r="ET37" t="str">
            <v>8221230</v>
          </cell>
          <cell r="EU37" t="str">
            <v>509540205963</v>
          </cell>
        </row>
        <row r="38">
          <cell r="C38" t="str"/>
          <cell r="J38" t="str">
            <v>0704-15038</v>
          </cell>
          <cell r="V38" t="str">
            <v>F2M14100034</v>
          </cell>
          <cell r="EQ38" t="str">
            <v>曾自麗</v>
          </cell>
          <cell r="ES38" t="str">
            <v>L224296886</v>
          </cell>
          <cell r="ET38" t="str">
            <v>8220314</v>
          </cell>
          <cell r="EU38" t="str">
            <v>314531365007</v>
          </cell>
        </row>
        <row r="39">
          <cell r="C39" t="str"/>
          <cell r="J39" t="str">
            <v>0704-15039</v>
          </cell>
          <cell r="V39" t="str">
            <v>F2M14100035</v>
          </cell>
          <cell r="EQ39" t="str">
            <v>蔡秉宸</v>
          </cell>
          <cell r="ES39" t="str">
            <v>E122944999</v>
          </cell>
          <cell r="ET39" t="str">
            <v>8221230</v>
          </cell>
          <cell r="EU39" t="str">
            <v>509540087149</v>
          </cell>
        </row>
        <row r="40">
          <cell r="C40" t="str"/>
          <cell r="J40" t="str">
            <v>0704-15005</v>
          </cell>
          <cell r="V40" t="str">
            <v>F2M14100036</v>
          </cell>
          <cell r="EQ40" t="str">
            <v>郭凡睿</v>
          </cell>
          <cell r="ES40" t="str">
            <v>F126858539</v>
          </cell>
          <cell r="ET40" t="str">
            <v>8220015</v>
          </cell>
          <cell r="EU40" t="str">
            <v>015540294659</v>
          </cell>
        </row>
        <row r="41">
          <cell r="C41" t="str"/>
          <cell r="J41" t="str">
            <v>0704-15053</v>
          </cell>
          <cell r="V41" t="str">
            <v>F2M14100037</v>
          </cell>
          <cell r="EQ41" t="str">
            <v>劉政言</v>
          </cell>
          <cell r="ES41" t="str">
            <v>E124658281</v>
          </cell>
          <cell r="ET41" t="str">
            <v>8120159</v>
          </cell>
          <cell r="EU41" t="str">
            <v>20151000307678</v>
          </cell>
        </row>
        <row r="42">
          <cell r="C42" t="str"/>
          <cell r="J42" t="str">
            <v>0704-11549</v>
          </cell>
          <cell r="V42" t="str">
            <v>F2M14100038</v>
          </cell>
          <cell r="EQ42" t="str">
            <v>林姿瑜</v>
          </cell>
          <cell r="ES42" t="str">
            <v>M222722571</v>
          </cell>
          <cell r="ET42" t="str">
            <v>0170642</v>
          </cell>
          <cell r="EU42" t="str">
            <v>06410297198</v>
          </cell>
        </row>
        <row r="43">
          <cell r="C43" t="str"/>
          <cell r="J43" t="str">
            <v>0704-11488</v>
          </cell>
          <cell r="V43" t="str">
            <v>F2M14100039</v>
          </cell>
          <cell r="EQ43" t="str">
            <v>蔡孟春</v>
          </cell>
          <cell r="ES43" t="str">
            <v>E200502293</v>
          </cell>
          <cell r="ET43" t="str">
            <v>0060718</v>
          </cell>
          <cell r="EU43" t="str">
            <v>0710765112921</v>
          </cell>
        </row>
        <row r="44">
          <cell r="C44" t="str"/>
          <cell r="J44" t="str">
            <v>0704-15054</v>
          </cell>
          <cell r="V44" t="str">
            <v>F2M14100040</v>
          </cell>
          <cell r="EQ44" t="str">
            <v>李柔頡</v>
          </cell>
          <cell r="ES44" t="str">
            <v>T225658529</v>
          </cell>
          <cell r="ET44" t="str">
            <v>8080934</v>
          </cell>
          <cell r="EU44" t="str">
            <v>0934979374926</v>
          </cell>
        </row>
        <row r="45">
          <cell r="C45" t="str"/>
          <cell r="J45" t="str">
            <v>0704-15015中退</v>
          </cell>
          <cell r="V45" t="str">
            <v>F2M14100041</v>
          </cell>
          <cell r="EQ45" t="str">
            <v>簡陳錦銀</v>
          </cell>
          <cell r="ES45" t="str">
            <v>Q200057283</v>
          </cell>
          <cell r="ET45" t="str">
            <v>7000021</v>
          </cell>
          <cell r="EU45" t="str">
            <v>00416880079936</v>
          </cell>
        </row>
        <row r="46">
          <cell r="C46" t="str"/>
          <cell r="J46" t="str">
            <v>0704-15062</v>
          </cell>
          <cell r="V46" t="str">
            <v>F2M14100042</v>
          </cell>
          <cell r="EQ46" t="str">
            <v>王品涵</v>
          </cell>
          <cell r="ES46" t="str">
            <v>E225389670</v>
          </cell>
          <cell r="ET46" t="str">
            <v>0063649</v>
          </cell>
          <cell r="EU46" t="str">
            <v>3649765141106</v>
          </cell>
        </row>
        <row r="47">
          <cell r="C47" t="str"/>
          <cell r="J47" t="str">
            <v>0704-11544</v>
          </cell>
          <cell r="V47" t="str">
            <v>F2M14100043</v>
          </cell>
          <cell r="EQ47" t="str">
            <v>張庭嘉</v>
          </cell>
          <cell r="ES47" t="str">
            <v>S222739026</v>
          </cell>
          <cell r="ET47" t="str">
            <v>7000021</v>
          </cell>
          <cell r="EU47" t="str">
            <v>00412620518484</v>
          </cell>
        </row>
        <row r="48">
          <cell r="C48" t="str"/>
          <cell r="J48" t="str">
            <v>0704-11556</v>
          </cell>
          <cell r="V48" t="str">
            <v>F2M14100044</v>
          </cell>
          <cell r="EQ48" t="str">
            <v>張舒祺</v>
          </cell>
          <cell r="ES48" t="str">
            <v>E222289968</v>
          </cell>
          <cell r="ET48" t="str">
            <v>7000021</v>
          </cell>
          <cell r="EU48" t="str">
            <v>00415350540770</v>
          </cell>
        </row>
        <row r="49">
          <cell r="C49" t="str"/>
          <cell r="J49" t="str">
            <v>0704-11332</v>
          </cell>
          <cell r="V49" t="str">
            <v>F2M14100045</v>
          </cell>
          <cell r="EQ49" t="str">
            <v>黃賢英</v>
          </cell>
          <cell r="ES49" t="str">
            <v>K221122352</v>
          </cell>
          <cell r="ET49">
            <v>7000021</v>
          </cell>
          <cell r="EU49" t="str">
            <v>00415040584425</v>
          </cell>
        </row>
        <row r="50">
          <cell r="C50" t="str"/>
          <cell r="J50" t="str">
            <v>0704-15020</v>
          </cell>
          <cell r="V50" t="str">
            <v>F2M14100046</v>
          </cell>
          <cell r="EQ50" t="str">
            <v>黃佩琪</v>
          </cell>
          <cell r="ES50" t="str">
            <v>S224277681</v>
          </cell>
          <cell r="ET50" t="str">
            <v>0063513</v>
          </cell>
          <cell r="EU50" t="str">
            <v>3513872810313</v>
          </cell>
        </row>
        <row r="51">
          <cell r="C51" t="str"/>
          <cell r="J51" t="str">
            <v>0704-15034</v>
          </cell>
          <cell r="V51" t="str">
            <v>F2M14100047</v>
          </cell>
          <cell r="EQ51" t="str">
            <v>陳芳玲</v>
          </cell>
          <cell r="ES51" t="str">
            <v>X220226289</v>
          </cell>
          <cell r="ET51" t="str">
            <v>7000021</v>
          </cell>
          <cell r="EU51" t="str">
            <v>00411100218113</v>
          </cell>
        </row>
        <row r="52">
          <cell r="C52" t="str"/>
          <cell r="J52" t="str">
            <v>0704-15041</v>
          </cell>
          <cell r="V52" t="str">
            <v>F2M14100048</v>
          </cell>
          <cell r="EQ52" t="str">
            <v>周凱婷</v>
          </cell>
          <cell r="ES52" t="str">
            <v>C220945738</v>
          </cell>
          <cell r="ET52" t="str">
            <v>0088886</v>
          </cell>
          <cell r="EU52" t="str">
            <v>777209153474</v>
          </cell>
        </row>
        <row r="53">
          <cell r="C53" t="str"/>
          <cell r="J53" t="str">
            <v>0704-11539</v>
          </cell>
          <cell r="V53" t="str">
            <v>F2M14100049</v>
          </cell>
          <cell r="EQ53" t="str">
            <v>何洪水賀</v>
          </cell>
          <cell r="ES53" t="str">
            <v>R202895193</v>
          </cell>
          <cell r="ET53" t="str">
            <v>7000021</v>
          </cell>
          <cell r="EU53" t="str">
            <v>01010790045952</v>
          </cell>
        </row>
        <row r="54">
          <cell r="C54" t="str"/>
          <cell r="J54" t="str">
            <v>0704-15027</v>
          </cell>
          <cell r="V54" t="str">
            <v>F2M14100050</v>
          </cell>
          <cell r="EQ54" t="str">
            <v>郭素珍</v>
          </cell>
          <cell r="ES54" t="str">
            <v>R221525643</v>
          </cell>
          <cell r="ET54" t="str">
            <v>7000021</v>
          </cell>
          <cell r="EU54" t="str">
            <v>00414890324500</v>
          </cell>
        </row>
        <row r="55">
          <cell r="C55" t="str"/>
          <cell r="J55" t="str">
            <v>0704-15021</v>
          </cell>
          <cell r="V55" t="str">
            <v>F2M14100051</v>
          </cell>
          <cell r="EQ55" t="str">
            <v>陳家佑</v>
          </cell>
          <cell r="ES55" t="str">
            <v>T126008987</v>
          </cell>
          <cell r="ET55" t="str">
            <v>7000021</v>
          </cell>
          <cell r="EU55" t="str">
            <v>00710930390135</v>
          </cell>
        </row>
        <row r="56">
          <cell r="C56" t="str"/>
          <cell r="J56" t="str">
            <v>0704-15069</v>
          </cell>
          <cell r="V56" t="str">
            <v>F2M14100052</v>
          </cell>
          <cell r="EQ56" t="str">
            <v>李麗華</v>
          </cell>
          <cell r="ES56" t="str">
            <v>E220378364</v>
          </cell>
          <cell r="ET56" t="str">
            <v>7000021</v>
          </cell>
          <cell r="EU56" t="str">
            <v>00414580161674</v>
          </cell>
        </row>
        <row r="57">
          <cell r="C57" t="str"/>
          <cell r="J57" t="str">
            <v>0704-15045</v>
          </cell>
          <cell r="V57" t="str">
            <v>F2M14100053</v>
          </cell>
          <cell r="EQ57" t="str">
            <v>洪自然</v>
          </cell>
          <cell r="ES57" t="str">
            <v>E125825615</v>
          </cell>
          <cell r="ET57" t="str">
            <v>8220901</v>
          </cell>
          <cell r="EU57" t="str">
            <v>901565479385</v>
          </cell>
        </row>
        <row r="58">
          <cell r="C58" t="str"/>
          <cell r="J58" t="str">
            <v>0704-15051</v>
          </cell>
          <cell r="V58" t="str">
            <v>F2M14100054</v>
          </cell>
          <cell r="EQ58" t="str">
            <v>洪俊雄</v>
          </cell>
          <cell r="ES58" t="str">
            <v>T122718535</v>
          </cell>
          <cell r="ET58" t="str">
            <v>8221229</v>
          </cell>
          <cell r="EU58" t="str">
            <v>370540028764</v>
          </cell>
        </row>
        <row r="59">
          <cell r="C59" t="str"/>
          <cell r="J59" t="str">
            <v>0704-15028</v>
          </cell>
          <cell r="V59" t="str">
            <v>F2M14100055</v>
          </cell>
          <cell r="EQ59" t="str">
            <v>林靜怡</v>
          </cell>
          <cell r="ES59" t="str">
            <v>S223308490</v>
          </cell>
          <cell r="ET59" t="str">
            <v>7000021</v>
          </cell>
          <cell r="EU59" t="str">
            <v>01011390322739</v>
          </cell>
        </row>
        <row r="60">
          <cell r="C60" t="str"/>
          <cell r="J60" t="str">
            <v>0704-15065</v>
          </cell>
          <cell r="V60" t="str">
            <v>F2M14100056</v>
          </cell>
          <cell r="EQ60" t="str">
            <v>李陳曉真</v>
          </cell>
          <cell r="ES60" t="str">
            <v>E201209335</v>
          </cell>
          <cell r="ET60" t="str">
            <v>7000021</v>
          </cell>
          <cell r="EU60" t="str">
            <v>00413220409242</v>
          </cell>
        </row>
        <row r="61">
          <cell r="C61" t="str"/>
          <cell r="J61" t="str">
            <v>0704-15063</v>
          </cell>
          <cell r="V61" t="str">
            <v>F2M14100057</v>
          </cell>
          <cell r="EQ61" t="str">
            <v>施佳蓁</v>
          </cell>
          <cell r="ES61" t="str">
            <v>N224619023</v>
          </cell>
          <cell r="ET61" t="str">
            <v>7000021</v>
          </cell>
          <cell r="EU61" t="str">
            <v>01016620103723</v>
          </cell>
        </row>
        <row r="62">
          <cell r="C62" t="str"/>
          <cell r="J62" t="str">
            <v>0704-15037</v>
          </cell>
          <cell r="V62" t="str">
            <v>F2M14100058</v>
          </cell>
          <cell r="EQ62" t="str">
            <v>林建宏</v>
          </cell>
          <cell r="ES62" t="str">
            <v>E124596884</v>
          </cell>
          <cell r="ET62" t="str">
            <v>7000021</v>
          </cell>
          <cell r="EU62" t="str">
            <v>00416260417279</v>
          </cell>
        </row>
        <row r="63">
          <cell r="C63" t="str"/>
          <cell r="J63" t="str">
            <v>0704-15084</v>
          </cell>
          <cell r="V63" t="str">
            <v>F2M14100059</v>
          </cell>
          <cell r="EQ63" t="str">
            <v>程葦心</v>
          </cell>
          <cell r="ES63" t="str">
            <v>D223020846</v>
          </cell>
          <cell r="ET63" t="str">
            <v>8221115</v>
          </cell>
          <cell r="EU63" t="str">
            <v>115540325004</v>
          </cell>
        </row>
        <row r="64">
          <cell r="C64" t="str"/>
          <cell r="J64" t="str">
            <v>0704-15096</v>
          </cell>
          <cell r="V64" t="str">
            <v>F2M14100060</v>
          </cell>
          <cell r="EQ64" t="str">
            <v>盧世融</v>
          </cell>
          <cell r="ES64" t="str">
            <v>S123675707</v>
          </cell>
          <cell r="ET64" t="str">
            <v>8221230</v>
          </cell>
          <cell r="EU64" t="str">
            <v>241530041330</v>
          </cell>
        </row>
        <row r="65">
          <cell r="C65" t="str"/>
          <cell r="J65" t="str">
            <v>0704-15046</v>
          </cell>
          <cell r="V65" t="str">
            <v>F2M14100061</v>
          </cell>
          <cell r="EQ65" t="str">
            <v>王馨慧</v>
          </cell>
          <cell r="ES65" t="str">
            <v>T223023215</v>
          </cell>
          <cell r="ET65" t="str">
            <v>7000021</v>
          </cell>
          <cell r="EU65" t="str">
            <v>00412620432672</v>
          </cell>
        </row>
        <row r="66">
          <cell r="C66" t="str"/>
          <cell r="J66" t="str">
            <v>0704-11555</v>
          </cell>
          <cell r="V66" t="str">
            <v>F2M14100062</v>
          </cell>
          <cell r="EQ66" t="str">
            <v>黃一峰</v>
          </cell>
          <cell r="ES66" t="str">
            <v>E122952615</v>
          </cell>
          <cell r="ET66" t="str">
            <v>7000021</v>
          </cell>
          <cell r="EU66" t="str">
            <v>00411850662753</v>
          </cell>
        </row>
        <row r="67">
          <cell r="C67" t="str"/>
          <cell r="J67" t="str">
            <v>0704-15033</v>
          </cell>
          <cell r="V67" t="str">
            <v>F2M14100063</v>
          </cell>
          <cell r="EQ67" t="str">
            <v>周振勛</v>
          </cell>
          <cell r="ES67" t="str">
            <v>E123099162</v>
          </cell>
          <cell r="ET67" t="str">
            <v>7000021</v>
          </cell>
          <cell r="EU67" t="str">
            <v>00415700176434</v>
          </cell>
        </row>
        <row r="68">
          <cell r="C68" t="str"/>
          <cell r="J68" t="str">
            <v>0704-15066</v>
          </cell>
          <cell r="V68" t="str">
            <v>F2M14100064</v>
          </cell>
          <cell r="EQ68" t="str">
            <v>林哲緯</v>
          </cell>
          <cell r="ES68" t="str">
            <v>G122259488</v>
          </cell>
          <cell r="ET68" t="str">
            <v>0065285</v>
          </cell>
          <cell r="EU68" t="str">
            <v>5285872648910</v>
          </cell>
        </row>
        <row r="69">
          <cell r="C69" t="str"/>
          <cell r="J69" t="str">
            <v>0704-11558</v>
          </cell>
          <cell r="V69" t="str">
            <v>F2M14100065</v>
          </cell>
          <cell r="EQ69" t="str">
            <v>陳佳珮</v>
          </cell>
          <cell r="ES69" t="str">
            <v>S222491129</v>
          </cell>
          <cell r="ET69" t="str">
            <v>7000021</v>
          </cell>
          <cell r="EU69" t="str">
            <v>01014630195155</v>
          </cell>
        </row>
        <row r="70">
          <cell r="C70" t="str"/>
          <cell r="J70" t="str">
            <v>0704-15061</v>
          </cell>
          <cell r="V70" t="str">
            <v>F2M14100066</v>
          </cell>
          <cell r="EQ70" t="str">
            <v>陳明雄</v>
          </cell>
          <cell r="ES70" t="str">
            <v>M121722557</v>
          </cell>
          <cell r="ET70" t="str">
            <v>7000021</v>
          </cell>
          <cell r="EU70" t="str">
            <v>00414610313906</v>
          </cell>
        </row>
        <row r="71">
          <cell r="C71" t="str"/>
          <cell r="J71" t="str">
            <v>0704-11511</v>
          </cell>
          <cell r="V71" t="str">
            <v>F2M14100067</v>
          </cell>
          <cell r="EQ71" t="str">
            <v>朱綉鳳</v>
          </cell>
          <cell r="ES71" t="str">
            <v>X200027959</v>
          </cell>
          <cell r="ET71" t="str">
            <v>7000021</v>
          </cell>
          <cell r="EU71" t="str">
            <v>00413981004795</v>
          </cell>
        </row>
        <row r="72">
          <cell r="C72" t="str"/>
          <cell r="J72" t="str">
            <v>0704-15047</v>
          </cell>
          <cell r="V72" t="str">
            <v>F2M14100068</v>
          </cell>
          <cell r="EQ72" t="str">
            <v>莊素英</v>
          </cell>
          <cell r="ES72" t="str">
            <v>E201066303</v>
          </cell>
          <cell r="ET72" t="str">
            <v>7000021</v>
          </cell>
          <cell r="EU72" t="str">
            <v>00415350522335</v>
          </cell>
        </row>
        <row r="73">
          <cell r="C73" t="str"/>
          <cell r="J73" t="str">
            <v>0704-15056</v>
          </cell>
          <cell r="V73" t="str">
            <v>F2M14100069</v>
          </cell>
          <cell r="EQ73" t="str">
            <v>余瑾如</v>
          </cell>
          <cell r="ES73" t="str">
            <v>S222907613</v>
          </cell>
          <cell r="ET73" t="str">
            <v>0130143</v>
          </cell>
          <cell r="EU73" t="str">
            <v>014500848783</v>
          </cell>
        </row>
        <row r="74">
          <cell r="C74" t="str"/>
          <cell r="J74" t="str">
            <v>0704-15071</v>
          </cell>
          <cell r="V74" t="str">
            <v>F2M14100070</v>
          </cell>
          <cell r="EQ74" t="str">
            <v>紀雅俐</v>
          </cell>
          <cell r="ES74" t="str">
            <v>B221673294</v>
          </cell>
          <cell r="ET74" t="str">
            <v>7000021</v>
          </cell>
          <cell r="EU74" t="str">
            <v>00211960363498</v>
          </cell>
        </row>
        <row r="75">
          <cell r="C75" t="str"/>
          <cell r="J75" t="str">
            <v>0704-11548</v>
          </cell>
          <cell r="V75" t="str">
            <v>F2M14100071</v>
          </cell>
          <cell r="EQ75" t="str">
            <v>黃峰誌</v>
          </cell>
          <cell r="ES75" t="str">
            <v>S123077087</v>
          </cell>
          <cell r="ET75" t="str">
            <v>8120676</v>
          </cell>
          <cell r="EU75" t="str">
            <v>20671000534255</v>
          </cell>
        </row>
        <row r="76">
          <cell r="C76" t="str"/>
          <cell r="J76" t="str">
            <v>0704-15059</v>
          </cell>
          <cell r="V76" t="str">
            <v>F2M14100072</v>
          </cell>
          <cell r="EQ76" t="str">
            <v>王詩涵</v>
          </cell>
          <cell r="ES76" t="str">
            <v>N226402973</v>
          </cell>
          <cell r="ET76" t="str">
            <v>7000021</v>
          </cell>
          <cell r="EU76" t="str">
            <v>00815441291071</v>
          </cell>
        </row>
        <row r="77">
          <cell r="C77" t="str"/>
          <cell r="J77" t="str">
            <v>0704-15055</v>
          </cell>
          <cell r="V77" t="str">
            <v>F2M14100073</v>
          </cell>
          <cell r="EQ77" t="str">
            <v>邱語喬</v>
          </cell>
          <cell r="ES77" t="str">
            <v>F229151342</v>
          </cell>
          <cell r="ET77" t="str">
            <v>0130017</v>
          </cell>
          <cell r="EU77" t="str">
            <v>001506080769</v>
          </cell>
        </row>
        <row r="78">
          <cell r="C78" t="str"/>
          <cell r="J78" t="str">
            <v>0704-15077</v>
          </cell>
          <cell r="V78" t="str">
            <v>F2M14100074</v>
          </cell>
          <cell r="EQ78" t="str">
            <v>林佩儀</v>
          </cell>
          <cell r="ES78" t="str">
            <v>G222013573</v>
          </cell>
          <cell r="ET78" t="str">
            <v>8120229</v>
          </cell>
          <cell r="EU78" t="str">
            <v>20221000097528</v>
          </cell>
        </row>
        <row r="79">
          <cell r="C79" t="str"/>
          <cell r="J79" t="str">
            <v>0704-15093</v>
          </cell>
          <cell r="V79" t="str">
            <v>F2M14100075</v>
          </cell>
          <cell r="EQ79" t="str">
            <v>鍾建彬</v>
          </cell>
          <cell r="ES79" t="str">
            <v>S125467221</v>
          </cell>
          <cell r="ET79" t="str">
            <v>0132778</v>
          </cell>
          <cell r="EU79" t="str">
            <v>277506172090</v>
          </cell>
        </row>
        <row r="80">
          <cell r="C80" t="str"/>
          <cell r="J80" t="str">
            <v>0704-15068</v>
          </cell>
          <cell r="V80" t="str">
            <v>F2M14100076</v>
          </cell>
          <cell r="EQ80" t="str">
            <v>郭建甫</v>
          </cell>
          <cell r="ES80" t="str">
            <v>E123068630</v>
          </cell>
          <cell r="ET80" t="str">
            <v>7000021</v>
          </cell>
          <cell r="EU80" t="str">
            <v>00413670516300</v>
          </cell>
        </row>
        <row r="81">
          <cell r="C81" t="str"/>
          <cell r="J81" t="str">
            <v>0704-15057</v>
          </cell>
          <cell r="V81" t="str">
            <v>F2M14100077</v>
          </cell>
          <cell r="EQ81" t="str">
            <v>李耀南</v>
          </cell>
          <cell r="ES81" t="str">
            <v>E100269200</v>
          </cell>
          <cell r="ET81" t="str">
            <v>7000021</v>
          </cell>
          <cell r="EU81" t="str">
            <v>00415040614201</v>
          </cell>
        </row>
        <row r="82">
          <cell r="C82" t="str"/>
          <cell r="J82" t="str">
            <v>0704-15080</v>
          </cell>
          <cell r="V82" t="str">
            <v>F2M14100078</v>
          </cell>
          <cell r="EQ82" t="str">
            <v>呂品潔</v>
          </cell>
          <cell r="ES82" t="str">
            <v>E224497673</v>
          </cell>
          <cell r="ET82" t="str">
            <v>8220439</v>
          </cell>
          <cell r="EU82" t="str">
            <v>439540387388</v>
          </cell>
        </row>
        <row r="83">
          <cell r="C83" t="str"/>
          <cell r="J83" t="str">
            <v>0704-11557</v>
          </cell>
          <cell r="V83" t="str">
            <v>F2M14100079</v>
          </cell>
          <cell r="EQ83" t="str">
            <v>黃柏睿</v>
          </cell>
          <cell r="ES83" t="str">
            <v>T124384742</v>
          </cell>
          <cell r="ET83" t="str">
            <v>7000021</v>
          </cell>
          <cell r="EU83" t="str">
            <v>00713210041214</v>
          </cell>
        </row>
        <row r="84">
          <cell r="C84" t="str"/>
          <cell r="J84" t="str">
            <v>0704-15064</v>
          </cell>
          <cell r="V84" t="str">
            <v>F2M14100080</v>
          </cell>
          <cell r="EQ84" t="str">
            <v>陳冬梅</v>
          </cell>
          <cell r="ES84" t="str">
            <v>E290021245</v>
          </cell>
          <cell r="ET84" t="str">
            <v>7000021</v>
          </cell>
          <cell r="EU84" t="str">
            <v>00416120352602</v>
          </cell>
        </row>
        <row r="85">
          <cell r="C85" t="str"/>
          <cell r="J85" t="str">
            <v>0704-15049</v>
          </cell>
          <cell r="V85" t="str">
            <v>F2M14100081</v>
          </cell>
          <cell r="EQ85" t="str">
            <v>王俞晴</v>
          </cell>
          <cell r="ES85" t="str">
            <v>E225091906</v>
          </cell>
          <cell r="ET85" t="str">
            <v>8220439</v>
          </cell>
          <cell r="EU85" t="str">
            <v>439540397420</v>
          </cell>
        </row>
        <row r="86">
          <cell r="C86" t="str"/>
          <cell r="J86" t="str">
            <v>0704-15095</v>
          </cell>
          <cell r="V86" t="str">
            <v>F2M14100082</v>
          </cell>
          <cell r="EQ86" t="str">
            <v>吳思樺</v>
          </cell>
          <cell r="ES86" t="str">
            <v>E225043759</v>
          </cell>
          <cell r="ET86" t="str">
            <v>8221230</v>
          </cell>
          <cell r="EU86" t="str">
            <v>230540135797</v>
          </cell>
        </row>
        <row r="87">
          <cell r="C87" t="str"/>
          <cell r="J87" t="str">
            <v>0704-15109中退</v>
          </cell>
          <cell r="V87" t="str">
            <v>F2M14100083</v>
          </cell>
          <cell r="EQ87" t="str">
            <v>郭東陽</v>
          </cell>
          <cell r="ES87" t="str">
            <v>R124957627</v>
          </cell>
          <cell r="ET87" t="str">
            <v>0130419</v>
          </cell>
          <cell r="EU87" t="str">
            <v>041506370262</v>
          </cell>
        </row>
        <row r="88">
          <cell r="C88" t="str"/>
          <cell r="J88" t="str">
            <v>0704-15109</v>
          </cell>
          <cell r="V88" t="str">
            <v>F2M14100234</v>
          </cell>
          <cell r="EQ88" t="str">
            <v>郭東陽</v>
          </cell>
          <cell r="ES88" t="str">
            <v>R124957627</v>
          </cell>
          <cell r="ET88" t="str">
            <v>0130419</v>
          </cell>
          <cell r="EU88" t="str">
            <v>041506370262</v>
          </cell>
        </row>
        <row r="89">
          <cell r="C89" t="str"/>
          <cell r="J89" t="str">
            <v>0704-15104</v>
          </cell>
          <cell r="V89" t="str">
            <v>F2M14100084</v>
          </cell>
          <cell r="EQ89" t="str">
            <v>何芷淇</v>
          </cell>
          <cell r="ES89" t="str">
            <v>S224303079</v>
          </cell>
          <cell r="ET89" t="str">
            <v>8080130</v>
          </cell>
          <cell r="EU89" t="str">
            <v>0130979437201</v>
          </cell>
        </row>
        <row r="90">
          <cell r="C90" t="str"/>
          <cell r="J90" t="str">
            <v>0704-15150</v>
          </cell>
          <cell r="V90" t="str">
            <v>F2M14100085</v>
          </cell>
          <cell r="EQ90" t="str">
            <v>陸玉涵</v>
          </cell>
          <cell r="ES90" t="str">
            <v>S225588807</v>
          </cell>
          <cell r="ET90" t="str">
            <v>7000021</v>
          </cell>
          <cell r="EU90" t="str">
            <v>00419510054919</v>
          </cell>
        </row>
        <row r="91">
          <cell r="C91" t="str"/>
          <cell r="J91" t="str">
            <v>0704-15073</v>
          </cell>
          <cell r="V91" t="str">
            <v>F2M14100086</v>
          </cell>
          <cell r="EQ91" t="str">
            <v>馬榮泰</v>
          </cell>
          <cell r="ES91" t="str">
            <v>E120750006</v>
          </cell>
          <cell r="ET91" t="str">
            <v>7000021</v>
          </cell>
          <cell r="EU91" t="str">
            <v>00412590169602</v>
          </cell>
        </row>
        <row r="92">
          <cell r="C92" t="str"/>
          <cell r="J92" t="str">
            <v>0704-15097</v>
          </cell>
          <cell r="V92" t="str">
            <v>F2M14100087</v>
          </cell>
          <cell r="EQ92" t="str">
            <v>林佑蓉</v>
          </cell>
          <cell r="ES92" t="str">
            <v>S222201590</v>
          </cell>
          <cell r="ET92" t="str">
            <v>0041182</v>
          </cell>
          <cell r="EU92" t="str">
            <v>118004484424</v>
          </cell>
        </row>
        <row r="93">
          <cell r="C93" t="str"/>
          <cell r="J93" t="str">
            <v>0704-15148</v>
          </cell>
          <cell r="V93" t="str">
            <v>F2M14100088</v>
          </cell>
          <cell r="EQ93" t="str">
            <v>陳伯憲</v>
          </cell>
          <cell r="ES93" t="str">
            <v>E125252989</v>
          </cell>
          <cell r="ET93" t="str">
            <v>8120023</v>
          </cell>
          <cell r="EU93" t="str">
            <v>28881007254355</v>
          </cell>
        </row>
        <row r="94">
          <cell r="C94" t="str"/>
          <cell r="J94" t="str">
            <v>0704-15116</v>
          </cell>
          <cell r="V94" t="str">
            <v>F2M14100089</v>
          </cell>
          <cell r="EQ94" t="str">
            <v>黃東祈</v>
          </cell>
          <cell r="ES94" t="str">
            <v>P122680443</v>
          </cell>
          <cell r="ET94" t="str">
            <v>7000021</v>
          </cell>
          <cell r="EU94" t="str">
            <v>01010650150487</v>
          </cell>
        </row>
        <row r="95">
          <cell r="C95" t="str"/>
          <cell r="J95" t="str">
            <v>0704-15143</v>
          </cell>
          <cell r="V95" t="str">
            <v>F2M14100090</v>
          </cell>
          <cell r="EQ95" t="str">
            <v>陳孜宇</v>
          </cell>
          <cell r="ES95" t="str">
            <v>E124884996</v>
          </cell>
          <cell r="ET95" t="str">
            <v>8221193</v>
          </cell>
          <cell r="EU95" t="str">
            <v>193540175881</v>
          </cell>
        </row>
        <row r="96">
          <cell r="C96" t="str"/>
          <cell r="J96" t="str">
            <v>0704-15142</v>
          </cell>
          <cell r="V96" t="str">
            <v>F2M14100091</v>
          </cell>
          <cell r="EQ96" t="str">
            <v>張得瑋</v>
          </cell>
          <cell r="ES96" t="str">
            <v>S125189428</v>
          </cell>
          <cell r="ET96" t="str">
            <v>7000021</v>
          </cell>
          <cell r="EU96" t="str">
            <v>00418730075536</v>
          </cell>
        </row>
        <row r="97">
          <cell r="C97" t="str"/>
          <cell r="J97" t="str">
            <v>0704-15130</v>
          </cell>
          <cell r="V97" t="str">
            <v>F2M14100092</v>
          </cell>
          <cell r="EQ97" t="str">
            <v>林今亮</v>
          </cell>
          <cell r="ES97" t="str">
            <v>S123026302</v>
          </cell>
          <cell r="ET97" t="str">
            <v>8080602</v>
          </cell>
          <cell r="EU97" t="str">
            <v>0602979026296</v>
          </cell>
        </row>
        <row r="98">
          <cell r="C98" t="str"/>
          <cell r="J98" t="str">
            <v>0704-15138</v>
          </cell>
          <cell r="V98" t="str">
            <v>F2M14100093</v>
          </cell>
          <cell r="EQ98" t="str">
            <v>呂如誼</v>
          </cell>
          <cell r="ES98" t="str">
            <v>Q224028917</v>
          </cell>
          <cell r="ET98" t="str">
            <v>7000021</v>
          </cell>
          <cell r="EU98" t="str">
            <v>00511470116436</v>
          </cell>
        </row>
        <row r="99">
          <cell r="C99" t="str"/>
          <cell r="J99" t="str">
            <v>0704-15117</v>
          </cell>
          <cell r="V99" t="str">
            <v>F2M14100094</v>
          </cell>
          <cell r="EQ99" t="str">
            <v>李林幸</v>
          </cell>
          <cell r="ES99" t="str">
            <v>Y200006157</v>
          </cell>
          <cell r="ET99" t="str">
            <v>7000021</v>
          </cell>
          <cell r="EU99" t="str">
            <v>24413621469511</v>
          </cell>
        </row>
        <row r="100">
          <cell r="C100" t="str"/>
          <cell r="J100" t="str">
            <v>0704-15081</v>
          </cell>
          <cell r="V100" t="str">
            <v>F2M14100095</v>
          </cell>
          <cell r="EQ100" t="str">
            <v>巫進昇</v>
          </cell>
          <cell r="ES100" t="str">
            <v>M123130762</v>
          </cell>
          <cell r="ET100" t="str">
            <v>7000021</v>
          </cell>
          <cell r="EU100" t="str">
            <v>00410810412670</v>
          </cell>
        </row>
        <row r="101">
          <cell r="C101" t="str"/>
          <cell r="J101" t="str">
            <v>0704-15100</v>
          </cell>
          <cell r="V101" t="str">
            <v>F2M14100096</v>
          </cell>
          <cell r="EQ101" t="str">
            <v>戴嘉桐</v>
          </cell>
          <cell r="ES101" t="str">
            <v>E225014632</v>
          </cell>
          <cell r="ET101" t="str">
            <v>8221193</v>
          </cell>
          <cell r="EU101" t="str">
            <v>193530093821</v>
          </cell>
        </row>
        <row r="102">
          <cell r="C102" t="str"/>
          <cell r="J102" t="str">
            <v>0704-15144</v>
          </cell>
          <cell r="V102" t="str">
            <v>F2M14100097</v>
          </cell>
          <cell r="EQ102" t="str">
            <v>莊政勳</v>
          </cell>
          <cell r="ES102" t="str">
            <v>S120799353</v>
          </cell>
          <cell r="ET102" t="str">
            <v>7000021</v>
          </cell>
          <cell r="EU102" t="str">
            <v>00413400333653</v>
          </cell>
        </row>
        <row r="103">
          <cell r="C103" t="str"/>
          <cell r="J103" t="str">
            <v>0704-15112</v>
          </cell>
          <cell r="V103" t="str">
            <v>F2M14100098</v>
          </cell>
          <cell r="EQ103" t="str">
            <v>呂家瑩</v>
          </cell>
          <cell r="ES103" t="str">
            <v>S225188469</v>
          </cell>
          <cell r="ET103" t="str">
            <v>8220901</v>
          </cell>
          <cell r="EU103" t="str">
            <v>901562374632</v>
          </cell>
        </row>
        <row r="104">
          <cell r="C104" t="str"/>
          <cell r="J104" t="str">
            <v>0704-15103</v>
          </cell>
          <cell r="V104" t="str">
            <v>F2M14100099</v>
          </cell>
          <cell r="EQ104" t="str">
            <v>歐子豪</v>
          </cell>
          <cell r="ES104" t="str">
            <v>E123459195</v>
          </cell>
          <cell r="ET104" t="str">
            <v>0130268</v>
          </cell>
          <cell r="EU104" t="str">
            <v>026530005771</v>
          </cell>
        </row>
        <row r="105">
          <cell r="C105" t="str"/>
          <cell r="J105" t="str">
            <v>0704-15099</v>
          </cell>
          <cell r="V105" t="str">
            <v>F2M14100100</v>
          </cell>
          <cell r="EQ105" t="str">
            <v>楊世庠</v>
          </cell>
          <cell r="ES105" t="str">
            <v>T122383256</v>
          </cell>
          <cell r="ET105" t="str">
            <v>7000021</v>
          </cell>
          <cell r="EU105" t="str">
            <v>00715030387340</v>
          </cell>
        </row>
        <row r="106">
          <cell r="C106" t="str"/>
          <cell r="J106" t="str">
            <v>0704-15140</v>
          </cell>
          <cell r="V106" t="str">
            <v>F2M14100101</v>
          </cell>
          <cell r="EQ106" t="str">
            <v>劉勝豐</v>
          </cell>
          <cell r="ES106" t="str">
            <v>E121028094</v>
          </cell>
          <cell r="ET106" t="str">
            <v>7000021</v>
          </cell>
          <cell r="EU106" t="str">
            <v>01210990739810</v>
          </cell>
        </row>
        <row r="107">
          <cell r="C107" t="str"/>
          <cell r="J107" t="str">
            <v>0704-15067</v>
          </cell>
          <cell r="V107" t="str">
            <v>F2M14100102</v>
          </cell>
          <cell r="EQ107" t="str">
            <v>鄭富仁</v>
          </cell>
          <cell r="ES107" t="str">
            <v>R124104564</v>
          </cell>
          <cell r="ET107" t="str">
            <v>0130523</v>
          </cell>
          <cell r="EU107" t="str">
            <v>052501207624</v>
          </cell>
        </row>
        <row r="108">
          <cell r="C108" t="str"/>
          <cell r="J108" t="str">
            <v>0704-11567</v>
          </cell>
          <cell r="V108" t="str">
            <v>F2M14100103</v>
          </cell>
          <cell r="EQ108" t="str">
            <v>張芷芸</v>
          </cell>
          <cell r="ES108" t="str">
            <v>S220236684</v>
          </cell>
          <cell r="ET108" t="str">
            <v>7000021</v>
          </cell>
          <cell r="EU108" t="str">
            <v>00311920671203</v>
          </cell>
        </row>
        <row r="109">
          <cell r="C109" t="str"/>
          <cell r="J109" t="str">
            <v>0704-15146</v>
          </cell>
          <cell r="V109" t="str">
            <v>F2M14100104</v>
          </cell>
          <cell r="EQ109" t="str">
            <v>潘昭睿</v>
          </cell>
          <cell r="ES109" t="str">
            <v>T124274563</v>
          </cell>
          <cell r="ET109" t="str">
            <v>7000021</v>
          </cell>
          <cell r="EU109" t="str">
            <v>00715170524566</v>
          </cell>
        </row>
        <row r="110">
          <cell r="C110" t="str"/>
          <cell r="J110" t="str">
            <v>0704-15174</v>
          </cell>
          <cell r="V110" t="str">
            <v>F2M14100105</v>
          </cell>
          <cell r="EQ110" t="str">
            <v>楊勝雲</v>
          </cell>
          <cell r="ES110" t="str">
            <v>O100278619</v>
          </cell>
          <cell r="ET110" t="str">
            <v>8220299</v>
          </cell>
          <cell r="EU110" t="str">
            <v>299541036124</v>
          </cell>
        </row>
        <row r="111">
          <cell r="C111" t="str"/>
          <cell r="J111" t="str">
            <v>0704-15105</v>
          </cell>
          <cell r="V111" t="str">
            <v>F2M14100106</v>
          </cell>
          <cell r="EQ111" t="str">
            <v>江忠霖</v>
          </cell>
          <cell r="ES111" t="str">
            <v>Q124492228</v>
          </cell>
          <cell r="ET111" t="str">
            <v>7000021</v>
          </cell>
          <cell r="EU111" t="str">
            <v>00513500135586</v>
          </cell>
        </row>
        <row r="112">
          <cell r="C112" t="str"/>
          <cell r="J112" t="str">
            <v>0704-15098</v>
          </cell>
          <cell r="V112" t="str">
            <v>F2M14100107</v>
          </cell>
          <cell r="EQ112" t="str">
            <v>黃宥寧</v>
          </cell>
          <cell r="ES112" t="str">
            <v>D220817383</v>
          </cell>
          <cell r="ET112" t="str">
            <v>0069021</v>
          </cell>
          <cell r="EU112" t="str">
            <v>9021899013921</v>
          </cell>
        </row>
        <row r="113">
          <cell r="C113" t="str"/>
          <cell r="J113" t="str">
            <v>0704-15122</v>
          </cell>
          <cell r="V113" t="str">
            <v>F2M14100108</v>
          </cell>
          <cell r="EQ113" t="str">
            <v>黃龍祥</v>
          </cell>
          <cell r="ES113" t="str">
            <v>S120459747</v>
          </cell>
          <cell r="ET113" t="str">
            <v>7000021</v>
          </cell>
          <cell r="EU113" t="str">
            <v>01012470770418</v>
          </cell>
        </row>
        <row r="114">
          <cell r="C114" t="str"/>
          <cell r="J114" t="str">
            <v>0704-15177</v>
          </cell>
          <cell r="V114" t="str">
            <v>F2M14100109</v>
          </cell>
          <cell r="EQ114" t="str">
            <v>盧怡婷</v>
          </cell>
          <cell r="ES114" t="str">
            <v>M222216961</v>
          </cell>
          <cell r="ET114" t="str">
            <v>0530190</v>
          </cell>
          <cell r="EU114" t="str">
            <v>052201134688</v>
          </cell>
        </row>
        <row r="115">
          <cell r="C115" t="str"/>
          <cell r="J115" t="str">
            <v>0704-15179中退</v>
          </cell>
          <cell r="V115" t="str">
            <v>F2M14100110</v>
          </cell>
          <cell r="EQ115" t="str">
            <v>林常雄</v>
          </cell>
          <cell r="ES115" t="str">
            <v>V100784788</v>
          </cell>
          <cell r="ET115" t="str">
            <v>7000021</v>
          </cell>
          <cell r="EU115" t="str">
            <v>00411990174737</v>
          </cell>
        </row>
        <row r="116">
          <cell r="C116" t="str"/>
          <cell r="J116" t="str">
            <v>0704-15175</v>
          </cell>
          <cell r="V116" t="str">
            <v>F2M14100111</v>
          </cell>
          <cell r="EQ116" t="str">
            <v>劉佩宜</v>
          </cell>
          <cell r="ES116" t="str">
            <v>E225503367</v>
          </cell>
          <cell r="ET116" t="str">
            <v>8221229</v>
          </cell>
          <cell r="EU116" t="str">
            <v>229540275008</v>
          </cell>
        </row>
        <row r="117">
          <cell r="C117" t="str"/>
          <cell r="J117" t="str">
            <v>0704-15101</v>
          </cell>
          <cell r="V117" t="str">
            <v>F2M14100112</v>
          </cell>
          <cell r="EQ117" t="str">
            <v>吳英豐</v>
          </cell>
          <cell r="ES117" t="str">
            <v>E121600569</v>
          </cell>
          <cell r="ET117" t="str">
            <v>0077017</v>
          </cell>
          <cell r="EU117" t="str">
            <v>70151117641</v>
          </cell>
        </row>
        <row r="118">
          <cell r="C118" t="str"/>
          <cell r="J118" t="str">
            <v>0704-15110</v>
          </cell>
          <cell r="V118" t="str">
            <v>F2M14100113</v>
          </cell>
          <cell r="EQ118" t="str">
            <v>李佳蓉</v>
          </cell>
          <cell r="ES118" t="str">
            <v>R224241046</v>
          </cell>
          <cell r="ET118" t="str">
            <v>8071217</v>
          </cell>
          <cell r="EU118" t="str">
            <v>20101800471058</v>
          </cell>
        </row>
        <row r="119">
          <cell r="C119" t="str"/>
          <cell r="J119" t="str">
            <v>0704-15188</v>
          </cell>
          <cell r="V119" t="str">
            <v>F2M14100114</v>
          </cell>
          <cell r="EQ119" t="str">
            <v>鄭雅琴</v>
          </cell>
          <cell r="ES119" t="str">
            <v>E221350271</v>
          </cell>
          <cell r="ET119" t="str">
            <v>7000021</v>
          </cell>
          <cell r="EU119" t="str">
            <v>00414890170809</v>
          </cell>
        </row>
        <row r="120">
          <cell r="C120" t="str"/>
          <cell r="J120" t="str">
            <v>0704-15090</v>
          </cell>
          <cell r="V120" t="str">
            <v>F2M14100115</v>
          </cell>
          <cell r="EQ120" t="str">
            <v>葉罕</v>
          </cell>
          <cell r="ES120" t="str">
            <v>X200373483</v>
          </cell>
          <cell r="ET120" t="str">
            <v>7000021</v>
          </cell>
          <cell r="EU120" t="str">
            <v>00413360782541</v>
          </cell>
        </row>
        <row r="121">
          <cell r="C121" t="str"/>
          <cell r="J121" t="str">
            <v>0704-15074</v>
          </cell>
          <cell r="V121" t="str">
            <v>F2M14100116</v>
          </cell>
          <cell r="EQ121" t="str">
            <v>陳宥臻</v>
          </cell>
          <cell r="ES121" t="str">
            <v>S224960038</v>
          </cell>
          <cell r="ET121" t="str">
            <v>0132181</v>
          </cell>
          <cell r="EU121" t="str">
            <v>699506329446</v>
          </cell>
        </row>
        <row r="122">
          <cell r="C122" t="str"/>
          <cell r="J122" t="str">
            <v>0704-15040</v>
          </cell>
          <cell r="V122" t="str">
            <v>F2M14100117</v>
          </cell>
          <cell r="EQ122" t="str">
            <v>浦郁慈</v>
          </cell>
          <cell r="ES122" t="str">
            <v>Q223542687</v>
          </cell>
          <cell r="ET122" t="str">
            <v>0098220</v>
          </cell>
          <cell r="EU122" t="str">
            <v>82205000212900</v>
          </cell>
        </row>
        <row r="123">
          <cell r="C123" t="str"/>
          <cell r="J123" t="str">
            <v>0704-15157</v>
          </cell>
          <cell r="V123" t="str">
            <v>F2M14100118</v>
          </cell>
          <cell r="EQ123" t="str">
            <v>郭思婷</v>
          </cell>
          <cell r="ES123" t="str">
            <v>S224417818</v>
          </cell>
          <cell r="ET123" t="str">
            <v>8221263</v>
          </cell>
          <cell r="EU123" t="str">
            <v>263540196253</v>
          </cell>
        </row>
        <row r="124">
          <cell r="C124" t="str"/>
          <cell r="J124" t="str">
            <v>0704-15158</v>
          </cell>
          <cell r="V124" t="str">
            <v>F2M14100119</v>
          </cell>
          <cell r="EQ124" t="str">
            <v>蘇珮婷</v>
          </cell>
          <cell r="ES124" t="str">
            <v>S224438255</v>
          </cell>
          <cell r="ET124" t="str">
            <v>8220901</v>
          </cell>
          <cell r="EU124" t="str">
            <v>901565322241</v>
          </cell>
        </row>
        <row r="125">
          <cell r="C125" t="str"/>
          <cell r="J125" t="str">
            <v>0704-15153</v>
          </cell>
          <cell r="V125" t="str">
            <v>F2M14100120</v>
          </cell>
          <cell r="EQ125" t="str">
            <v>鄭詠心</v>
          </cell>
          <cell r="ES125" t="str">
            <v>A230947957</v>
          </cell>
          <cell r="ET125" t="str">
            <v>7000021</v>
          </cell>
          <cell r="EU125" t="str">
            <v>01112571362810</v>
          </cell>
        </row>
        <row r="126">
          <cell r="C126" t="str"/>
          <cell r="J126" t="str">
            <v>0704-15086</v>
          </cell>
          <cell r="V126" t="str">
            <v>F2M14100121</v>
          </cell>
          <cell r="EQ126" t="str">
            <v>顏良有</v>
          </cell>
          <cell r="ES126" t="str">
            <v>X120376700</v>
          </cell>
          <cell r="ET126" t="str">
            <v>7000021</v>
          </cell>
          <cell r="EU126" t="str">
            <v>00413670489274</v>
          </cell>
        </row>
        <row r="127">
          <cell r="C127" t="str"/>
          <cell r="J127" t="str">
            <v>0704-15154</v>
          </cell>
          <cell r="V127" t="str">
            <v>F2M14100122</v>
          </cell>
          <cell r="EQ127" t="str">
            <v>尤采瑄</v>
          </cell>
          <cell r="ES127" t="str">
            <v>S222653281</v>
          </cell>
          <cell r="ET127" t="str">
            <v>7000021</v>
          </cell>
          <cell r="EU127" t="str">
            <v>00414890332571</v>
          </cell>
        </row>
        <row r="128">
          <cell r="C128" t="str"/>
          <cell r="J128" t="str">
            <v>0704-15189中退</v>
          </cell>
          <cell r="V128" t="str">
            <v>F2M14100123</v>
          </cell>
          <cell r="EQ128" t="str">
            <v>朱紹齊</v>
          </cell>
          <cell r="ES128" t="str">
            <v>E124969298</v>
          </cell>
          <cell r="ET128" t="str">
            <v>8220026</v>
          </cell>
          <cell r="EU128" t="str">
            <v>026890025460</v>
          </cell>
        </row>
        <row r="129">
          <cell r="C129" t="str"/>
          <cell r="J129" t="str">
            <v>0704-15087</v>
          </cell>
          <cell r="V129" t="str">
            <v>F2M14100124</v>
          </cell>
          <cell r="EQ129" t="str">
            <v>樊艷平</v>
          </cell>
          <cell r="ES129" t="str">
            <v>E290037458</v>
          </cell>
          <cell r="ET129" t="str">
            <v>7000021</v>
          </cell>
          <cell r="EU129" t="str">
            <v>00417030133800</v>
          </cell>
        </row>
        <row r="130">
          <cell r="C130" t="str"/>
          <cell r="J130" t="str">
            <v>0704-15145</v>
          </cell>
          <cell r="V130" t="str">
            <v>F2M14100125</v>
          </cell>
          <cell r="EQ130" t="str">
            <v>盧沛頎</v>
          </cell>
          <cell r="ES130" t="str">
            <v>E225408241</v>
          </cell>
          <cell r="ET130" t="str">
            <v>8220901</v>
          </cell>
          <cell r="EU130" t="str">
            <v>901564175321</v>
          </cell>
        </row>
        <row r="131">
          <cell r="C131" t="str"/>
          <cell r="J131" t="str">
            <v>0704-15107</v>
          </cell>
          <cell r="V131" t="str">
            <v>F2M14100126</v>
          </cell>
          <cell r="EQ131" t="str">
            <v>陳哲彬</v>
          </cell>
          <cell r="ES131" t="str">
            <v>E100055822</v>
          </cell>
          <cell r="ET131" t="str">
            <v>7000021</v>
          </cell>
          <cell r="EU131" t="str">
            <v>00410500664710</v>
          </cell>
        </row>
        <row r="132">
          <cell r="C132" t="str"/>
          <cell r="J132" t="str">
            <v>0704-15178</v>
          </cell>
          <cell r="V132" t="str">
            <v>F2M14100127</v>
          </cell>
          <cell r="EQ132" t="str">
            <v>林子麟</v>
          </cell>
          <cell r="ES132" t="str">
            <v>T122232236</v>
          </cell>
          <cell r="ET132" t="str">
            <v>8220288</v>
          </cell>
          <cell r="EU132" t="str">
            <v>288540129771</v>
          </cell>
        </row>
        <row r="133">
          <cell r="C133" t="str"/>
          <cell r="J133" t="str">
            <v>0704-11540</v>
          </cell>
          <cell r="V133" t="str">
            <v>F2M14100128</v>
          </cell>
          <cell r="EQ133" t="str">
            <v>戴志芸</v>
          </cell>
          <cell r="ES133" t="str">
            <v>T225313338</v>
          </cell>
          <cell r="ET133" t="str">
            <v>8120300</v>
          </cell>
          <cell r="EU133" t="str">
            <v>20301000318798</v>
          </cell>
        </row>
        <row r="134">
          <cell r="C134" t="str"/>
          <cell r="J134" t="str">
            <v>0704-15161</v>
          </cell>
          <cell r="V134" t="str">
            <v>F2M14100129</v>
          </cell>
          <cell r="EQ134" t="str">
            <v>張雪元</v>
          </cell>
          <cell r="ES134" t="str">
            <v>S102254048</v>
          </cell>
          <cell r="ET134" t="str">
            <v>7000021</v>
          </cell>
          <cell r="EU134" t="str">
            <v>00512690342606</v>
          </cell>
        </row>
        <row r="135">
          <cell r="C135" t="str"/>
          <cell r="J135" t="str">
            <v>0704-15163</v>
          </cell>
          <cell r="V135" t="str">
            <v>F2M14100130</v>
          </cell>
          <cell r="EQ135" t="str">
            <v>朱美雲</v>
          </cell>
          <cell r="ES135" t="str">
            <v>E221748879</v>
          </cell>
          <cell r="ET135" t="str">
            <v>0096520</v>
          </cell>
          <cell r="EU135" t="str">
            <v>65208607343500</v>
          </cell>
        </row>
        <row r="136">
          <cell r="C136" t="str"/>
          <cell r="J136" t="str">
            <v>0704-15134</v>
          </cell>
          <cell r="V136" t="str">
            <v>F2M14100131</v>
          </cell>
          <cell r="EQ136" t="str">
            <v>林曉莉</v>
          </cell>
          <cell r="ES136" t="str">
            <v>R223486041</v>
          </cell>
          <cell r="ET136" t="str">
            <v>7000021</v>
          </cell>
          <cell r="EU136" t="str">
            <v>01912310277988</v>
          </cell>
        </row>
        <row r="137">
          <cell r="C137" t="str"/>
          <cell r="J137" t="str">
            <v>0704-15128</v>
          </cell>
          <cell r="V137" t="str">
            <v>F2M14100132</v>
          </cell>
          <cell r="EQ137" t="str">
            <v>蔡淑汝</v>
          </cell>
          <cell r="ES137" t="str">
            <v>S220924992</v>
          </cell>
          <cell r="ET137" t="str">
            <v>7000021</v>
          </cell>
          <cell r="EU137" t="str">
            <v>00410290615272</v>
          </cell>
        </row>
        <row r="138">
          <cell r="C138" t="str"/>
          <cell r="J138" t="str">
            <v>0704-15170</v>
          </cell>
          <cell r="V138" t="str">
            <v>F2M14100133</v>
          </cell>
          <cell r="EQ138" t="str">
            <v>曾怡嬅</v>
          </cell>
          <cell r="ES138" t="str">
            <v>E225748428</v>
          </cell>
          <cell r="ET138" t="str">
            <v>0098171</v>
          </cell>
          <cell r="EU138" t="str">
            <v>81719501514200</v>
          </cell>
        </row>
        <row r="139">
          <cell r="C139" t="str"/>
          <cell r="J139" t="str">
            <v>0704-15223</v>
          </cell>
          <cell r="V139" t="str">
            <v>F2M14100134</v>
          </cell>
          <cell r="EQ139" t="str">
            <v>凃名璟</v>
          </cell>
          <cell r="ES139" t="str">
            <v>S224590705</v>
          </cell>
          <cell r="ET139" t="str">
            <v>7000021</v>
          </cell>
          <cell r="EU139" t="str">
            <v>01013240064929</v>
          </cell>
        </row>
        <row r="140">
          <cell r="C140" t="str"/>
          <cell r="J140" t="str">
            <v>0704-15132</v>
          </cell>
          <cell r="V140" t="str">
            <v>F2M14100135</v>
          </cell>
          <cell r="EQ140" t="str">
            <v>蔣麗瑛</v>
          </cell>
          <cell r="ES140" t="str">
            <v>S201330390</v>
          </cell>
          <cell r="ET140" t="str">
            <v>7000021</v>
          </cell>
          <cell r="EU140" t="str">
            <v>01012810089491</v>
          </cell>
        </row>
        <row r="141">
          <cell r="C141" t="str"/>
          <cell r="J141" t="str">
            <v>0704-15217</v>
          </cell>
          <cell r="V141" t="str">
            <v>F2M14100136</v>
          </cell>
          <cell r="EQ141" t="str">
            <v>曹俊超</v>
          </cell>
          <cell r="ES141" t="str">
            <v>E122902839</v>
          </cell>
          <cell r="ET141" t="str">
            <v>7000021</v>
          </cell>
          <cell r="EU141" t="str">
            <v>01011420312777</v>
          </cell>
        </row>
        <row r="142">
          <cell r="C142" t="str"/>
          <cell r="J142" t="str">
            <v>0704-15133</v>
          </cell>
          <cell r="V142" t="str">
            <v>F2M14100137</v>
          </cell>
          <cell r="EQ142" t="str">
            <v>張桂麗</v>
          </cell>
          <cell r="ES142" t="str">
            <v>S200091045</v>
          </cell>
          <cell r="ET142" t="str">
            <v>0131014</v>
          </cell>
          <cell r="EU142" t="str">
            <v>101500017938</v>
          </cell>
        </row>
        <row r="143">
          <cell r="C143" t="str"/>
          <cell r="J143" t="str">
            <v>0704-15208</v>
          </cell>
          <cell r="V143" t="str">
            <v>F2M14100138</v>
          </cell>
          <cell r="EQ143" t="str">
            <v>李麗娟</v>
          </cell>
          <cell r="ES143" t="str">
            <v>K220586816</v>
          </cell>
          <cell r="ET143" t="str">
            <v>7000021</v>
          </cell>
          <cell r="EU143" t="str">
            <v>00419470008416</v>
          </cell>
        </row>
        <row r="144">
          <cell r="C144" t="str"/>
          <cell r="J144" t="str">
            <v>0704-15216</v>
          </cell>
          <cell r="V144" t="str">
            <v>F2M14100139</v>
          </cell>
          <cell r="EQ144" t="str">
            <v>陳乙松</v>
          </cell>
          <cell r="ES144" t="str">
            <v>S120590485</v>
          </cell>
          <cell r="ET144" t="str">
            <v>7000021</v>
          </cell>
          <cell r="EU144" t="str">
            <v>01010790207021</v>
          </cell>
        </row>
        <row r="145">
          <cell r="C145" t="str"/>
          <cell r="J145" t="str">
            <v>0704-15227</v>
          </cell>
          <cell r="V145" t="str">
            <v>F2M14100140</v>
          </cell>
          <cell r="EQ145" t="str">
            <v>陳彩靖</v>
          </cell>
          <cell r="ES145" t="str">
            <v>Q224399591</v>
          </cell>
          <cell r="ET145" t="str">
            <v>8080222</v>
          </cell>
          <cell r="EU145" t="str">
            <v>0222979404936</v>
          </cell>
        </row>
        <row r="146">
          <cell r="C146" t="str"/>
          <cell r="J146" t="str">
            <v>0704-15075</v>
          </cell>
          <cell r="V146" t="str">
            <v>F2M14100141</v>
          </cell>
          <cell r="EQ146" t="str">
            <v>李益全</v>
          </cell>
          <cell r="ES146" t="str">
            <v>E123090776</v>
          </cell>
          <cell r="ET146" t="str">
            <v>8220613</v>
          </cell>
          <cell r="EU146" t="str">
            <v>613540499636</v>
          </cell>
        </row>
        <row r="147">
          <cell r="C147" t="str"/>
          <cell r="J147" t="str">
            <v>0704-15201</v>
          </cell>
          <cell r="V147" t="str">
            <v>F2M14100142</v>
          </cell>
          <cell r="EQ147" t="str">
            <v>莊淑芳</v>
          </cell>
          <cell r="ES147" t="str">
            <v>E200007131</v>
          </cell>
          <cell r="ET147" t="str">
            <v>7000021</v>
          </cell>
          <cell r="EU147" t="str">
            <v>00410012555934</v>
          </cell>
        </row>
        <row r="148">
          <cell r="C148" t="str"/>
          <cell r="J148" t="str">
            <v>0704-15185</v>
          </cell>
          <cell r="V148" t="str">
            <v>F2M14100143</v>
          </cell>
          <cell r="EQ148" t="str">
            <v>黃詩芸</v>
          </cell>
          <cell r="ES148" t="str">
            <v>V221509965</v>
          </cell>
          <cell r="ET148" t="str">
            <v>7000021</v>
          </cell>
          <cell r="EU148" t="str">
            <v>02610091183740</v>
          </cell>
        </row>
        <row r="149">
          <cell r="C149" t="str"/>
          <cell r="J149" t="str">
            <v>0704-15200</v>
          </cell>
          <cell r="V149" t="str">
            <v>F2M14100144</v>
          </cell>
          <cell r="EQ149" t="str">
            <v>吳宗育</v>
          </cell>
          <cell r="ES149" t="str">
            <v>T123549927</v>
          </cell>
          <cell r="ET149" t="str">
            <v>8080934</v>
          </cell>
          <cell r="EU149" t="str">
            <v>0934979076253</v>
          </cell>
        </row>
        <row r="150">
          <cell r="C150" t="str"/>
          <cell r="J150" t="str">
            <v>0704-15262</v>
          </cell>
          <cell r="V150" t="str">
            <v>F2M14100145</v>
          </cell>
          <cell r="EQ150" t="str">
            <v>蔣岳倫</v>
          </cell>
          <cell r="ES150" t="str">
            <v>T124659968</v>
          </cell>
          <cell r="ET150" t="str">
            <v>8080934</v>
          </cell>
          <cell r="EU150" t="str">
            <v>0934979200676</v>
          </cell>
        </row>
        <row r="151">
          <cell r="C151" t="str"/>
          <cell r="J151" t="str">
            <v>0704-15232</v>
          </cell>
          <cell r="V151" t="str">
            <v>F2M14100146</v>
          </cell>
          <cell r="EQ151" t="str">
            <v>張瀞文</v>
          </cell>
          <cell r="ES151" t="str">
            <v>E224625622</v>
          </cell>
          <cell r="ET151" t="str">
            <v>7000021</v>
          </cell>
          <cell r="EU151" t="str">
            <v>00417340015265</v>
          </cell>
        </row>
        <row r="152">
          <cell r="C152" t="str"/>
          <cell r="J152" t="str">
            <v>0704-15226</v>
          </cell>
          <cell r="V152" t="str">
            <v>F2M14100147</v>
          </cell>
          <cell r="EQ152" t="str">
            <v>葉寶琳</v>
          </cell>
          <cell r="ES152" t="str">
            <v>E225131610</v>
          </cell>
          <cell r="ET152" t="str">
            <v>7000021</v>
          </cell>
          <cell r="EU152" t="str">
            <v>00412590482887</v>
          </cell>
        </row>
        <row r="153">
          <cell r="C153" t="str"/>
          <cell r="J153" t="str">
            <v>0704-15244</v>
          </cell>
          <cell r="V153" t="str">
            <v>F2M14100148</v>
          </cell>
          <cell r="EQ153" t="str">
            <v>許丞漢</v>
          </cell>
          <cell r="ES153" t="str">
            <v>E126214787</v>
          </cell>
          <cell r="ET153" t="str">
            <v>8220196</v>
          </cell>
          <cell r="EU153" t="str">
            <v>196540258446</v>
          </cell>
        </row>
        <row r="154">
          <cell r="C154" t="str"/>
          <cell r="J154" t="str">
            <v>0704-15213中退</v>
          </cell>
          <cell r="V154" t="str">
            <v>F2M14100149</v>
          </cell>
          <cell r="EQ154" t="str">
            <v>鍾秋萍</v>
          </cell>
          <cell r="ES154" t="str">
            <v>S223514792</v>
          </cell>
          <cell r="ET154" t="str">
            <v>0098171</v>
          </cell>
          <cell r="EU154" t="str">
            <v>81715000236700</v>
          </cell>
        </row>
        <row r="155">
          <cell r="C155" t="str"/>
          <cell r="J155" t="str">
            <v>0704-15194</v>
          </cell>
          <cell r="V155" t="str">
            <v>F2M14100150</v>
          </cell>
          <cell r="EQ155" t="str">
            <v>劉泫茹</v>
          </cell>
          <cell r="ES155" t="str">
            <v>E225183990</v>
          </cell>
          <cell r="ET155" t="str">
            <v>8221193</v>
          </cell>
          <cell r="EU155" t="str">
            <v>193540238760</v>
          </cell>
        </row>
        <row r="156">
          <cell r="C156" t="str"/>
          <cell r="J156" t="str">
            <v>0704-15168中退</v>
          </cell>
          <cell r="V156" t="str">
            <v>F2M14100151</v>
          </cell>
          <cell r="EQ156" t="str">
            <v>宋雲淦</v>
          </cell>
          <cell r="ES156" t="str">
            <v>A103722611</v>
          </cell>
          <cell r="ET156" t="str">
            <v>7000021</v>
          </cell>
          <cell r="EU156" t="str">
            <v>00414000473321</v>
          </cell>
        </row>
        <row r="157">
          <cell r="C157" t="str"/>
          <cell r="J157" t="str">
            <v>0704-15196</v>
          </cell>
          <cell r="V157" t="str">
            <v>F2M14100152</v>
          </cell>
          <cell r="EQ157" t="str">
            <v>吳金龍</v>
          </cell>
          <cell r="ES157" t="str">
            <v>R123352968</v>
          </cell>
          <cell r="ET157" t="str">
            <v>7000021</v>
          </cell>
          <cell r="EU157" t="str">
            <v>00411100484201</v>
          </cell>
        </row>
        <row r="158">
          <cell r="C158" t="str"/>
          <cell r="J158" t="str">
            <v>0704-15235</v>
          </cell>
          <cell r="V158" t="str">
            <v>F2M14100153</v>
          </cell>
          <cell r="EQ158" t="str">
            <v>顏詩耘</v>
          </cell>
          <cell r="ES158" t="str">
            <v>F229222033</v>
          </cell>
          <cell r="ET158" t="str">
            <v>8220565</v>
          </cell>
          <cell r="EU158" t="str">
            <v>565540396324</v>
          </cell>
        </row>
        <row r="159">
          <cell r="C159" t="str"/>
          <cell r="J159" t="str">
            <v>0704-15139</v>
          </cell>
          <cell r="V159" t="str">
            <v>F2M14100154</v>
          </cell>
          <cell r="EQ159" t="str">
            <v>林金菊</v>
          </cell>
          <cell r="ES159" t="str">
            <v>E202260378</v>
          </cell>
          <cell r="ET159" t="str">
            <v>7000021</v>
          </cell>
          <cell r="EU159" t="str">
            <v>00416300187150</v>
          </cell>
        </row>
        <row r="160">
          <cell r="C160" t="str"/>
          <cell r="J160" t="str">
            <v>0704-15238</v>
          </cell>
          <cell r="V160" t="str">
            <v>F2M14100155</v>
          </cell>
          <cell r="EQ160" t="str">
            <v>莊耀毅</v>
          </cell>
          <cell r="ES160" t="str">
            <v>E120107309</v>
          </cell>
          <cell r="ET160" t="str">
            <v>0508702</v>
          </cell>
          <cell r="EU160" t="str">
            <v>87062241721</v>
          </cell>
        </row>
        <row r="161">
          <cell r="C161" t="str"/>
          <cell r="J161" t="str">
            <v>0704-15249</v>
          </cell>
          <cell r="V161" t="str">
            <v>F2M14100156</v>
          </cell>
          <cell r="EQ161" t="str">
            <v>農志偉</v>
          </cell>
          <cell r="ES161" t="str">
            <v>S123957688</v>
          </cell>
          <cell r="ET161" t="str">
            <v>7000021</v>
          </cell>
          <cell r="EU161" t="str">
            <v>01010032569625</v>
          </cell>
        </row>
        <row r="162">
          <cell r="C162" t="str"/>
          <cell r="J162" t="str">
            <v>0704-15261</v>
          </cell>
          <cell r="V162" t="str">
            <v>F2M14100157</v>
          </cell>
          <cell r="EQ162" t="str">
            <v>李鈺萱</v>
          </cell>
          <cell r="ES162" t="str">
            <v>S225293901</v>
          </cell>
          <cell r="ET162" t="str">
            <v>7000021</v>
          </cell>
          <cell r="EU162" t="str">
            <v>01014290269598</v>
          </cell>
        </row>
        <row r="163">
          <cell r="C163" t="str"/>
          <cell r="J163" t="str">
            <v>0704-15164</v>
          </cell>
          <cell r="V163" t="str">
            <v>F2M14100158</v>
          </cell>
          <cell r="EQ163" t="str">
            <v>李添登</v>
          </cell>
          <cell r="ES163" t="str">
            <v>S101379706</v>
          </cell>
          <cell r="ET163" t="str">
            <v>7000021</v>
          </cell>
          <cell r="EU163" t="str">
            <v>01013860501306</v>
          </cell>
        </row>
        <row r="164">
          <cell r="C164" t="str"/>
          <cell r="J164" t="str">
            <v>0704-15273</v>
          </cell>
          <cell r="V164" t="str">
            <v>F2M14100159</v>
          </cell>
          <cell r="EQ164" t="str">
            <v>陳彩雲</v>
          </cell>
          <cell r="ES164" t="str">
            <v>E290007432</v>
          </cell>
          <cell r="ET164" t="str">
            <v>7000021</v>
          </cell>
          <cell r="EU164" t="str">
            <v>00416910120838</v>
          </cell>
        </row>
        <row r="165">
          <cell r="C165" t="str"/>
          <cell r="J165" t="str">
            <v>0704-15246</v>
          </cell>
          <cell r="V165" t="str">
            <v>F2M14100160</v>
          </cell>
          <cell r="EQ165" t="str">
            <v>呂佑慶</v>
          </cell>
          <cell r="ES165" t="str">
            <v>S121018311</v>
          </cell>
          <cell r="ET165" t="str">
            <v>7000021</v>
          </cell>
          <cell r="EU165" t="str">
            <v>01014500582884</v>
          </cell>
        </row>
        <row r="166">
          <cell r="C166" t="str"/>
          <cell r="J166" t="str">
            <v>0704-15125</v>
          </cell>
          <cell r="V166" t="str">
            <v>F2M14100161</v>
          </cell>
          <cell r="EQ166" t="str">
            <v>吳淑言</v>
          </cell>
          <cell r="ES166" t="str">
            <v>N202014917</v>
          </cell>
          <cell r="ET166" t="str">
            <v>7000021</v>
          </cell>
          <cell r="EU166" t="str">
            <v>00416090143641</v>
          </cell>
        </row>
        <row r="167">
          <cell r="C167" t="str"/>
          <cell r="J167" t="str">
            <v>0704-15229</v>
          </cell>
          <cell r="V167" t="str">
            <v>F2M14100162</v>
          </cell>
          <cell r="EQ167" t="str">
            <v>張瓊文</v>
          </cell>
          <cell r="ES167" t="str">
            <v>T223094509</v>
          </cell>
          <cell r="ET167" t="str">
            <v>7000021</v>
          </cell>
          <cell r="EU167" t="str">
            <v>00714300547409</v>
          </cell>
        </row>
        <row r="168">
          <cell r="C168" t="str"/>
          <cell r="J168" t="str">
            <v>0704-15277</v>
          </cell>
          <cell r="V168" t="str">
            <v>F2M14100163</v>
          </cell>
          <cell r="EQ168" t="str">
            <v>蘇英瑛</v>
          </cell>
          <cell r="ES168" t="str">
            <v>D220257510</v>
          </cell>
          <cell r="ET168" t="str">
            <v>7000021</v>
          </cell>
          <cell r="EU168" t="str">
            <v>00411990129442</v>
          </cell>
        </row>
        <row r="169">
          <cell r="C169" t="str"/>
          <cell r="J169" t="str">
            <v>0704-15191中退</v>
          </cell>
          <cell r="V169" t="str">
            <v>F2M14100164</v>
          </cell>
          <cell r="EQ169" t="str">
            <v>徐偉誠</v>
          </cell>
          <cell r="ES169" t="str">
            <v>E124961952</v>
          </cell>
          <cell r="ET169" t="str">
            <v>8080635</v>
          </cell>
          <cell r="EU169" t="str">
            <v>0635979266602</v>
          </cell>
        </row>
        <row r="170">
          <cell r="C170" t="str"/>
          <cell r="J170" t="str">
            <v>0704-15199</v>
          </cell>
          <cell r="V170" t="str">
            <v>F2M14100165</v>
          </cell>
          <cell r="EQ170" t="str">
            <v>黃雅雪</v>
          </cell>
          <cell r="ES170" t="str">
            <v>E222311723</v>
          </cell>
          <cell r="ET170" t="str">
            <v>0170033</v>
          </cell>
          <cell r="EU170" t="str">
            <v>00310997502</v>
          </cell>
        </row>
        <row r="171">
          <cell r="C171" t="str"/>
          <cell r="J171" t="str">
            <v>0704-15190</v>
          </cell>
          <cell r="V171" t="str">
            <v>F2M14100166</v>
          </cell>
          <cell r="EQ171" t="str">
            <v>張嘉家</v>
          </cell>
          <cell r="ES171" t="str">
            <v>E222023040</v>
          </cell>
          <cell r="ET171" t="str">
            <v>8223234</v>
          </cell>
          <cell r="EU171" t="str">
            <v>234540298038</v>
          </cell>
        </row>
        <row r="172">
          <cell r="C172" t="str"/>
          <cell r="J172" t="str">
            <v>0704-15231</v>
          </cell>
          <cell r="V172" t="str">
            <v>F2M14100167</v>
          </cell>
          <cell r="EQ172" t="str">
            <v>蔡家楹</v>
          </cell>
          <cell r="ES172" t="str">
            <v>E221050776</v>
          </cell>
          <cell r="ET172" t="str">
            <v>8220196</v>
          </cell>
          <cell r="EU172" t="str">
            <v>196540223387</v>
          </cell>
        </row>
        <row r="173">
          <cell r="C173" t="str"/>
          <cell r="J173" t="str">
            <v>0704-15271</v>
          </cell>
          <cell r="V173" t="str">
            <v>F2M14100168</v>
          </cell>
          <cell r="EQ173" t="str">
            <v>周麗卿</v>
          </cell>
          <cell r="ES173" t="str">
            <v>S221607230</v>
          </cell>
          <cell r="ET173" t="str">
            <v>7000021</v>
          </cell>
          <cell r="EU173" t="str">
            <v>00410012369240</v>
          </cell>
        </row>
        <row r="174">
          <cell r="C174" t="str"/>
          <cell r="J174" t="str">
            <v>0704-15267</v>
          </cell>
          <cell r="V174" t="str">
            <v>F2M14100169</v>
          </cell>
          <cell r="EQ174" t="str">
            <v>洪偉萍</v>
          </cell>
          <cell r="ES174" t="str">
            <v>E223573432</v>
          </cell>
          <cell r="ET174" t="str">
            <v>7000021</v>
          </cell>
          <cell r="EU174" t="str">
            <v>00415040513962</v>
          </cell>
        </row>
        <row r="175">
          <cell r="C175" t="str"/>
          <cell r="J175" t="str">
            <v>0704-15268</v>
          </cell>
          <cell r="V175" t="str">
            <v>F2M14100170</v>
          </cell>
          <cell r="EQ175" t="str">
            <v>洪偉萍</v>
          </cell>
          <cell r="ES175" t="str">
            <v>E223573432</v>
          </cell>
          <cell r="ET175" t="str">
            <v>7000021</v>
          </cell>
          <cell r="EU175" t="str">
            <v>00415040513962</v>
          </cell>
        </row>
        <row r="176">
          <cell r="C176" t="str"/>
          <cell r="J176" t="str">
            <v>0704-15225</v>
          </cell>
          <cell r="V176" t="str">
            <v>F2M14100171</v>
          </cell>
          <cell r="EQ176" t="str">
            <v>林怡萱</v>
          </cell>
          <cell r="ES176" t="str">
            <v>A230973902</v>
          </cell>
          <cell r="ET176" t="str">
            <v>0065241</v>
          </cell>
          <cell r="EU176" t="str">
            <v>5241765794515</v>
          </cell>
        </row>
        <row r="177">
          <cell r="C177" t="str"/>
          <cell r="J177" t="str">
            <v>0704-15290中退</v>
          </cell>
          <cell r="V177" t="str">
            <v>F2M14100172</v>
          </cell>
          <cell r="EQ177" t="str">
            <v>黃瑋泠</v>
          </cell>
          <cell r="ES177" t="str">
            <v>B222008219</v>
          </cell>
          <cell r="ET177" t="str">
            <v>8220288</v>
          </cell>
          <cell r="EU177" t="str">
            <v>288540339231</v>
          </cell>
        </row>
        <row r="178">
          <cell r="C178" t="str"/>
          <cell r="J178" t="str">
            <v>0704-15264</v>
          </cell>
          <cell r="V178" t="str">
            <v>F2M14100173</v>
          </cell>
          <cell r="EQ178" t="str">
            <v>吳謝麗姬</v>
          </cell>
          <cell r="ES178" t="str">
            <v>E200053562</v>
          </cell>
          <cell r="ET178" t="str">
            <v>7000021</v>
          </cell>
          <cell r="EU178" t="str">
            <v>00416910071153</v>
          </cell>
        </row>
        <row r="179">
          <cell r="C179" t="str"/>
          <cell r="J179" t="str">
            <v>0704-15283</v>
          </cell>
          <cell r="V179" t="str">
            <v>F2M14100174</v>
          </cell>
          <cell r="EQ179" t="str">
            <v>熊超明</v>
          </cell>
          <cell r="ES179" t="str">
            <v>E120502037</v>
          </cell>
          <cell r="ET179" t="str">
            <v>7000021</v>
          </cell>
          <cell r="EU179" t="str">
            <v>00410770964418</v>
          </cell>
        </row>
        <row r="180">
          <cell r="C180" t="str"/>
          <cell r="J180" t="str">
            <v>0704-15193</v>
          </cell>
          <cell r="V180" t="str">
            <v>F2M14100175</v>
          </cell>
          <cell r="EQ180" t="str">
            <v>陳芝陵</v>
          </cell>
          <cell r="ES180" t="str">
            <v>E220710371</v>
          </cell>
          <cell r="ET180" t="str">
            <v>0162184</v>
          </cell>
          <cell r="EU180" t="str">
            <v>218210214416</v>
          </cell>
        </row>
        <row r="181">
          <cell r="C181" t="str"/>
          <cell r="J181" t="str">
            <v>0704-15169</v>
          </cell>
          <cell r="V181" t="str">
            <v>F2M14100176</v>
          </cell>
          <cell r="EQ181" t="str">
            <v>洪麗芬</v>
          </cell>
          <cell r="ES181" t="str">
            <v>R220505398</v>
          </cell>
          <cell r="ET181" t="str">
            <v>0132022</v>
          </cell>
          <cell r="EU181" t="str">
            <v>202506052353</v>
          </cell>
        </row>
        <row r="182">
          <cell r="C182" t="str"/>
          <cell r="J182" t="str">
            <v>0704-15220</v>
          </cell>
          <cell r="V182" t="str">
            <v>F2M14100177</v>
          </cell>
          <cell r="EQ182" t="str">
            <v>林曾桃</v>
          </cell>
          <cell r="ES182" t="str">
            <v>D200263530</v>
          </cell>
          <cell r="ET182">
            <v>7000021</v>
          </cell>
          <cell r="EU182" t="str">
            <v>00412140349194</v>
          </cell>
        </row>
        <row r="183">
          <cell r="C183" t="str"/>
          <cell r="J183" t="str">
            <v>0704-15180</v>
          </cell>
          <cell r="V183" t="str">
            <v>F2M14100178</v>
          </cell>
          <cell r="EQ183" t="str">
            <v>張秀芳</v>
          </cell>
          <cell r="ES183" t="str">
            <v>K220861725</v>
          </cell>
          <cell r="ET183" t="str">
            <v>7000021</v>
          </cell>
          <cell r="EU183" t="str">
            <v>00022140107881</v>
          </cell>
        </row>
        <row r="184">
          <cell r="C184" t="str"/>
          <cell r="J184" t="str">
            <v>0704-15203</v>
          </cell>
          <cell r="V184" t="str">
            <v>F2M14100179</v>
          </cell>
          <cell r="EQ184" t="str">
            <v>林子棨</v>
          </cell>
          <cell r="ES184" t="str">
            <v>A129875804</v>
          </cell>
          <cell r="ET184" t="str">
            <v>8120023</v>
          </cell>
          <cell r="EU184" t="str">
            <v>28881017114984</v>
          </cell>
        </row>
        <row r="185">
          <cell r="C185" t="str"/>
          <cell r="J185" t="str">
            <v>0704-15222</v>
          </cell>
          <cell r="V185" t="str">
            <v>F2M14100180</v>
          </cell>
          <cell r="EQ185" t="str">
            <v>陳雅吟</v>
          </cell>
          <cell r="ES185" t="str">
            <v>E220121909</v>
          </cell>
          <cell r="ET185" t="str">
            <v>7000021</v>
          </cell>
          <cell r="EU185" t="str">
            <v>00410150523621</v>
          </cell>
        </row>
        <row r="186">
          <cell r="C186" t="str"/>
          <cell r="J186" t="str">
            <v>0704-15250</v>
          </cell>
          <cell r="V186" t="str">
            <v>F2M14100181</v>
          </cell>
          <cell r="EQ186" t="str">
            <v>林之婷</v>
          </cell>
          <cell r="ES186" t="str">
            <v>T223920040</v>
          </cell>
          <cell r="ET186" t="str">
            <v>8221263</v>
          </cell>
          <cell r="EU186" t="str">
            <v>263540240617</v>
          </cell>
        </row>
        <row r="187">
          <cell r="C187" t="str"/>
          <cell r="J187" t="str">
            <v>0704-15252</v>
          </cell>
          <cell r="V187" t="str">
            <v>F2M14100182</v>
          </cell>
          <cell r="EQ187" t="str">
            <v>賴淑慧</v>
          </cell>
          <cell r="ES187" t="str">
            <v>S222836422</v>
          </cell>
          <cell r="ET187" t="str">
            <v>7000021</v>
          </cell>
          <cell r="EU187" t="str">
            <v>01014290173320</v>
          </cell>
        </row>
        <row r="188">
          <cell r="C188" t="str"/>
          <cell r="J188" t="str">
            <v>0704-15276</v>
          </cell>
          <cell r="V188" t="str">
            <v>F2M14100183</v>
          </cell>
          <cell r="EQ188" t="str">
            <v>陳春翟</v>
          </cell>
          <cell r="ES188" t="str">
            <v>T123533803</v>
          </cell>
          <cell r="ET188" t="str">
            <v>8120643</v>
          </cell>
          <cell r="EU188" t="str">
            <v>20641000069164</v>
          </cell>
        </row>
        <row r="189">
          <cell r="C189" t="str"/>
          <cell r="J189" t="str">
            <v>0704-15285</v>
          </cell>
          <cell r="V189" t="str">
            <v>F2M14100184</v>
          </cell>
          <cell r="EQ189" t="str">
            <v>郭宏祥</v>
          </cell>
          <cell r="ES189" t="str">
            <v>E123316435</v>
          </cell>
          <cell r="ET189" t="str">
            <v>7000021</v>
          </cell>
          <cell r="EU189" t="str">
            <v>00410012359382</v>
          </cell>
        </row>
        <row r="190">
          <cell r="C190" t="str"/>
          <cell r="J190" t="str">
            <v>0704-15280</v>
          </cell>
          <cell r="V190" t="str">
            <v>F2M14100185</v>
          </cell>
          <cell r="EQ190" t="str">
            <v>游佳臻</v>
          </cell>
          <cell r="ES190" t="str">
            <v>U222034859</v>
          </cell>
          <cell r="ET190" t="str">
            <v>7000021</v>
          </cell>
          <cell r="EU190" t="str">
            <v>00910650193873</v>
          </cell>
        </row>
        <row r="191">
          <cell r="C191" t="str"/>
          <cell r="J191" t="str">
            <v>0704-15274</v>
          </cell>
          <cell r="V191" t="str">
            <v>F2M14100186</v>
          </cell>
          <cell r="EQ191" t="str">
            <v>林碧容</v>
          </cell>
          <cell r="ES191" t="str">
            <v>T226614692</v>
          </cell>
          <cell r="ET191" t="str">
            <v>7000021</v>
          </cell>
          <cell r="EU191" t="str">
            <v>00715210269519</v>
          </cell>
        </row>
        <row r="192">
          <cell r="C192" t="str"/>
          <cell r="J192" t="str">
            <v>0704-15299</v>
          </cell>
          <cell r="V192" t="str">
            <v>F2M14100187</v>
          </cell>
          <cell r="EQ192" t="str">
            <v>陳語菲</v>
          </cell>
          <cell r="ES192" t="str">
            <v>L225045963</v>
          </cell>
          <cell r="ET192" t="str">
            <v>8223267</v>
          </cell>
          <cell r="EU192" t="str">
            <v>267540149138</v>
          </cell>
        </row>
        <row r="193">
          <cell r="C193" t="str"/>
          <cell r="J193" t="str">
            <v>0704-15151</v>
          </cell>
          <cell r="V193" t="str">
            <v>F2M14100188</v>
          </cell>
          <cell r="EQ193" t="str">
            <v>朱秀幸</v>
          </cell>
          <cell r="ES193" t="str">
            <v>T220885768</v>
          </cell>
          <cell r="ET193" t="str">
            <v>0077109</v>
          </cell>
          <cell r="EU193" t="str">
            <v>71068008271</v>
          </cell>
        </row>
        <row r="194">
          <cell r="C194" t="str"/>
          <cell r="J194" t="str">
            <v>0704-15295</v>
          </cell>
          <cell r="V194" t="str">
            <v>F2M14100189</v>
          </cell>
          <cell r="EQ194" t="str">
            <v>俞湘淇</v>
          </cell>
          <cell r="ES194" t="str">
            <v>E223215855</v>
          </cell>
          <cell r="ET194" t="str">
            <v>7000021</v>
          </cell>
          <cell r="EU194" t="str">
            <v>00410150508028</v>
          </cell>
        </row>
        <row r="195">
          <cell r="C195" t="str"/>
          <cell r="J195" t="str">
            <v>0704-15197</v>
          </cell>
          <cell r="V195" t="str">
            <v>F2M14100190</v>
          </cell>
          <cell r="EQ195" t="str">
            <v>方松輝</v>
          </cell>
          <cell r="ES195" t="str">
            <v>C120635486</v>
          </cell>
          <cell r="ET195" t="str">
            <v>8120724</v>
          </cell>
          <cell r="EU195" t="str">
            <v>20721000157483</v>
          </cell>
        </row>
        <row r="196">
          <cell r="C196" t="str"/>
          <cell r="J196" t="str">
            <v>0704-15176</v>
          </cell>
          <cell r="V196" t="str">
            <v>F2M14100191</v>
          </cell>
          <cell r="EQ196" t="str">
            <v>韓逸琪</v>
          </cell>
          <cell r="ES196" t="str">
            <v>L222664840</v>
          </cell>
          <cell r="ET196" t="str">
            <v>8221090</v>
          </cell>
          <cell r="EU196" t="str">
            <v>090540052764</v>
          </cell>
        </row>
        <row r="197">
          <cell r="C197" t="str"/>
          <cell r="J197" t="str">
            <v>0704-15186</v>
          </cell>
          <cell r="V197" t="str">
            <v>F2M14100192</v>
          </cell>
          <cell r="EQ197" t="str">
            <v>林宜品</v>
          </cell>
          <cell r="ES197" t="str">
            <v>E223174680</v>
          </cell>
          <cell r="ET197" t="str">
            <v>8220118</v>
          </cell>
          <cell r="EU197" t="str">
            <v>118540580011</v>
          </cell>
        </row>
        <row r="198">
          <cell r="C198" t="str"/>
          <cell r="J198" t="str">
            <v>0704-15198</v>
          </cell>
          <cell r="V198" t="str">
            <v>F2M14100193</v>
          </cell>
          <cell r="EQ198" t="str">
            <v>施李妹</v>
          </cell>
          <cell r="ES198" t="str">
            <v>V220798342</v>
          </cell>
          <cell r="ET198" t="str">
            <v>7000021</v>
          </cell>
          <cell r="EU198" t="str">
            <v>01010210276385</v>
          </cell>
        </row>
        <row r="199">
          <cell r="C199" t="str"/>
          <cell r="J199" t="str">
            <v>0704-15311</v>
          </cell>
          <cell r="V199" t="str">
            <v>F2M14100194</v>
          </cell>
          <cell r="EQ199" t="str">
            <v>李可箬</v>
          </cell>
          <cell r="ES199" t="str">
            <v>H224599362</v>
          </cell>
          <cell r="ET199" t="str">
            <v>8221252</v>
          </cell>
          <cell r="EU199" t="str">
            <v>252540118721</v>
          </cell>
        </row>
        <row r="200">
          <cell r="C200" t="str"/>
          <cell r="J200" t="str">
            <v>0704-15218</v>
          </cell>
          <cell r="V200" t="str">
            <v>F2M14100195</v>
          </cell>
          <cell r="EQ200" t="str">
            <v>簡富月</v>
          </cell>
          <cell r="ES200" t="str">
            <v>S220531997</v>
          </cell>
          <cell r="ET200" t="str">
            <v>7000021</v>
          </cell>
          <cell r="EU200" t="str">
            <v>00411680428864</v>
          </cell>
        </row>
        <row r="201">
          <cell r="C201" t="str"/>
          <cell r="J201" t="str">
            <v>0704-15298</v>
          </cell>
          <cell r="V201" t="str">
            <v>F2M14100196</v>
          </cell>
          <cell r="EQ201" t="str">
            <v>歐睬妍</v>
          </cell>
          <cell r="ES201" t="str">
            <v>S224169700</v>
          </cell>
          <cell r="ET201" t="str">
            <v>7000021</v>
          </cell>
          <cell r="EU201" t="str">
            <v>01011110346977</v>
          </cell>
        </row>
        <row r="202">
          <cell r="C202" t="str"/>
          <cell r="J202" t="str">
            <v>0704-15297</v>
          </cell>
          <cell r="V202" t="str">
            <v>F2M14100197</v>
          </cell>
          <cell r="EQ202" t="str">
            <v>黃冠瑋</v>
          </cell>
          <cell r="ES202" t="str">
            <v>E125039780</v>
          </cell>
          <cell r="ET202" t="str">
            <v>8220613</v>
          </cell>
          <cell r="EU202" t="str">
            <v>613540524459</v>
          </cell>
        </row>
        <row r="203">
          <cell r="C203" t="str"/>
          <cell r="J203" t="str">
            <v>0704-15309</v>
          </cell>
          <cell r="V203" t="str">
            <v>F2M14100198</v>
          </cell>
          <cell r="EQ203" t="str">
            <v>林昭惠</v>
          </cell>
          <cell r="ES203" t="str">
            <v>N225537682</v>
          </cell>
          <cell r="ET203" t="str">
            <v>0077095</v>
          </cell>
          <cell r="EU203" t="str">
            <v>70957022192</v>
          </cell>
        </row>
        <row r="204">
          <cell r="C204" t="str"/>
          <cell r="J204" t="str">
            <v>0704-15296</v>
          </cell>
          <cell r="V204" t="str">
            <v>F2M14100199</v>
          </cell>
          <cell r="EQ204" t="str">
            <v>苗志琪</v>
          </cell>
          <cell r="ES204" t="str">
            <v>S224033732</v>
          </cell>
          <cell r="ET204" t="str">
            <v>0077073</v>
          </cell>
          <cell r="EU204" t="str">
            <v>70768164302</v>
          </cell>
        </row>
        <row r="205">
          <cell r="C205" t="str"/>
          <cell r="J205" t="str">
            <v>0704-15312</v>
          </cell>
          <cell r="V205" t="str">
            <v>F2M14100200</v>
          </cell>
          <cell r="EQ205" t="str">
            <v>張韋捷</v>
          </cell>
          <cell r="ES205" t="str">
            <v>L125496520</v>
          </cell>
          <cell r="ET205" t="str">
            <v>0040303</v>
          </cell>
          <cell r="EU205" t="str">
            <v>030008182123</v>
          </cell>
        </row>
        <row r="206">
          <cell r="C206" t="str"/>
          <cell r="J206" t="str">
            <v>0704-15257</v>
          </cell>
          <cell r="V206" t="str">
            <v>F2M14100201</v>
          </cell>
          <cell r="EQ206" t="str">
            <v>羅陳秀慧</v>
          </cell>
          <cell r="ES206" t="str">
            <v>T202000141</v>
          </cell>
          <cell r="ET206" t="str">
            <v>7000021</v>
          </cell>
          <cell r="EU206" t="str">
            <v>01010210293714</v>
          </cell>
        </row>
        <row r="207">
          <cell r="C207" t="str"/>
          <cell r="J207" t="str">
            <v>0704-15202</v>
          </cell>
          <cell r="V207" t="str">
            <v>F2M14100202</v>
          </cell>
          <cell r="EQ207" t="str">
            <v>曾士維</v>
          </cell>
          <cell r="ES207" t="str">
            <v>T121892694</v>
          </cell>
          <cell r="ET207" t="str">
            <v>7000021</v>
          </cell>
          <cell r="EU207" t="str">
            <v>00716250197705</v>
          </cell>
        </row>
        <row r="208">
          <cell r="C208" t="str"/>
          <cell r="J208" t="str">
            <v>0704-15289</v>
          </cell>
          <cell r="V208" t="str">
            <v>F2M14100203</v>
          </cell>
          <cell r="EQ208" t="str">
            <v>周鈴娥</v>
          </cell>
          <cell r="ES208" t="str">
            <v>E225282121</v>
          </cell>
          <cell r="ET208" t="str">
            <v>7000021</v>
          </cell>
          <cell r="EU208" t="str">
            <v>00412450488279</v>
          </cell>
        </row>
        <row r="209">
          <cell r="C209" t="str"/>
          <cell r="J209" t="str">
            <v>0704-15234</v>
          </cell>
          <cell r="V209" t="str">
            <v>F2M14100204</v>
          </cell>
          <cell r="EQ209" t="str">
            <v>王澐婕</v>
          </cell>
          <cell r="ES209" t="str">
            <v>E200179436</v>
          </cell>
          <cell r="ET209" t="str">
            <v>7000021</v>
          </cell>
          <cell r="EU209" t="str">
            <v>00410298009894</v>
          </cell>
        </row>
        <row r="210">
          <cell r="C210" t="str"/>
          <cell r="J210" t="str">
            <v>0704-15211</v>
          </cell>
          <cell r="V210" t="str">
            <v>F2M14100205</v>
          </cell>
          <cell r="EQ210" t="str">
            <v>黎依瑩</v>
          </cell>
          <cell r="ES210" t="str">
            <v>E224468065</v>
          </cell>
          <cell r="ET210" t="str">
            <v>7000021</v>
          </cell>
          <cell r="EU210" t="str">
            <v>00414310592620</v>
          </cell>
        </row>
        <row r="211">
          <cell r="C211" t="str"/>
          <cell r="J211" t="str">
            <v>0704-15243</v>
          </cell>
          <cell r="V211" t="str">
            <v>F2M14100206</v>
          </cell>
          <cell r="EQ211" t="str">
            <v>劉張簡夏</v>
          </cell>
          <cell r="ES211" t="str">
            <v>S200449096</v>
          </cell>
          <cell r="ET211" t="str">
            <v>0099349</v>
          </cell>
          <cell r="EU211" t="str">
            <v>93495004158100</v>
          </cell>
        </row>
        <row r="212">
          <cell r="C212" t="str"/>
          <cell r="J212" t="str">
            <v>0704-11486</v>
          </cell>
          <cell r="V212" t="str">
            <v>F2M14100207</v>
          </cell>
          <cell r="EQ212" t="str">
            <v>黃謁靜</v>
          </cell>
          <cell r="ES212" t="str">
            <v>U221493274</v>
          </cell>
          <cell r="ET212">
            <v>7000021</v>
          </cell>
          <cell r="EU212" t="str">
            <v>02610430394094</v>
          </cell>
        </row>
        <row r="213">
          <cell r="C213" t="str"/>
          <cell r="J213" t="str">
            <v>0704-15239</v>
          </cell>
          <cell r="V213" t="str">
            <v>F2M14100208</v>
          </cell>
          <cell r="EQ213" t="str">
            <v>賴虹文</v>
          </cell>
          <cell r="ES213" t="str">
            <v>D221470544</v>
          </cell>
          <cell r="ET213" t="str">
            <v>0076227</v>
          </cell>
          <cell r="EU213" t="str">
            <v>62250184791</v>
          </cell>
        </row>
        <row r="214">
          <cell r="C214" t="str"/>
          <cell r="J214" t="str">
            <v>0704-15319</v>
          </cell>
          <cell r="V214" t="str">
            <v>F2M14100209</v>
          </cell>
          <cell r="EQ214" t="str">
            <v>許晨晞</v>
          </cell>
          <cell r="ES214" t="str">
            <v>E123603497</v>
          </cell>
          <cell r="ET214" t="str">
            <v>7000021</v>
          </cell>
          <cell r="EU214" t="str">
            <v>00412760666312</v>
          </cell>
        </row>
        <row r="215">
          <cell r="C215" t="str"/>
          <cell r="J215" t="str">
            <v>0704-15300</v>
          </cell>
          <cell r="V215" t="str">
            <v>F2M14100211</v>
          </cell>
          <cell r="EQ215" t="str">
            <v>謝緯芳</v>
          </cell>
          <cell r="ES215" t="str">
            <v>E220457253</v>
          </cell>
          <cell r="ET215" t="str">
            <v>7000021</v>
          </cell>
          <cell r="EU215" t="str">
            <v>00410771109755</v>
          </cell>
        </row>
        <row r="216">
          <cell r="C216" t="str"/>
          <cell r="J216" t="str">
            <v>0704-15294</v>
          </cell>
          <cell r="V216" t="str">
            <v>F2M14100212</v>
          </cell>
          <cell r="EQ216" t="str">
            <v>張芷菱</v>
          </cell>
          <cell r="ES216" t="str">
            <v>S225501275</v>
          </cell>
          <cell r="ET216" t="str">
            <v>0130268</v>
          </cell>
          <cell r="EU216" t="str">
            <v>026506463881</v>
          </cell>
        </row>
        <row r="217">
          <cell r="C217" t="str"/>
          <cell r="J217" t="str">
            <v>0704-15323</v>
          </cell>
          <cell r="V217" t="str">
            <v>F2M14100214</v>
          </cell>
          <cell r="EQ217" t="str">
            <v>陳素月</v>
          </cell>
          <cell r="ES217" t="str">
            <v>E220386044</v>
          </cell>
          <cell r="ET217" t="str">
            <v>7000021</v>
          </cell>
          <cell r="EU217" t="str">
            <v>00410940550606</v>
          </cell>
        </row>
        <row r="218">
          <cell r="C218" t="str"/>
          <cell r="J218" t="str">
            <v>0704-15237</v>
          </cell>
          <cell r="V218" t="str">
            <v>F2M14100215</v>
          </cell>
          <cell r="EQ218" t="str">
            <v>陳右緹</v>
          </cell>
          <cell r="ES218" t="str">
            <v>P223315358</v>
          </cell>
          <cell r="ET218" t="str">
            <v>8070313</v>
          </cell>
          <cell r="EU218" t="str">
            <v>03101810079799</v>
          </cell>
        </row>
        <row r="219">
          <cell r="C219" t="str"/>
          <cell r="J219" t="str">
            <v>0704-15317</v>
          </cell>
          <cell r="V219" t="str">
            <v>F2M14100217</v>
          </cell>
          <cell r="EQ219" t="str">
            <v>鄭亘宸</v>
          </cell>
          <cell r="ES219" t="str">
            <v>L223819741</v>
          </cell>
          <cell r="ET219" t="str">
            <v>0077073</v>
          </cell>
          <cell r="EU219" t="str">
            <v>70757017192</v>
          </cell>
        </row>
        <row r="220">
          <cell r="C220" t="str"/>
          <cell r="J220" t="str">
            <v>0704-15320</v>
          </cell>
          <cell r="V220" t="str">
            <v>F2M14100218</v>
          </cell>
          <cell r="EQ220" t="str">
            <v>李宗碩</v>
          </cell>
          <cell r="ES220" t="str">
            <v>E125031355</v>
          </cell>
          <cell r="ET220" t="str">
            <v>8220613</v>
          </cell>
          <cell r="EU220" t="str">
            <v>613540185092</v>
          </cell>
        </row>
        <row r="221">
          <cell r="C221" t="str"/>
          <cell r="J221" t="str">
            <v>0704-15251</v>
          </cell>
          <cell r="V221" t="str">
            <v>F2M14100219</v>
          </cell>
          <cell r="EQ221" t="str">
            <v>黃志雄</v>
          </cell>
          <cell r="ES221" t="str">
            <v>S122635227</v>
          </cell>
          <cell r="ET221" t="str">
            <v>6190211</v>
          </cell>
          <cell r="EU221" t="str">
            <v>00211220814520</v>
          </cell>
        </row>
        <row r="222">
          <cell r="C222" t="str"/>
          <cell r="J222" t="str">
            <v>0704-15331</v>
          </cell>
          <cell r="V222" t="str">
            <v>F2M14100220</v>
          </cell>
          <cell r="EQ222" t="str">
            <v>鄭正利</v>
          </cell>
          <cell r="ES222" t="str">
            <v>T122873460</v>
          </cell>
          <cell r="ET222" t="str">
            <v>0040886</v>
          </cell>
          <cell r="EU222" t="str">
            <v>088004562871</v>
          </cell>
        </row>
        <row r="223">
          <cell r="C223" t="str"/>
          <cell r="J223" t="str">
            <v>0704-15348</v>
          </cell>
          <cell r="V223" t="str">
            <v>F2M14100222</v>
          </cell>
          <cell r="EQ223" t="str">
            <v>蔡淑玟</v>
          </cell>
          <cell r="ES223" t="str">
            <v>P220148499</v>
          </cell>
          <cell r="ET223" t="str">
            <v>7000021</v>
          </cell>
          <cell r="EU223" t="str">
            <v>03010080579488</v>
          </cell>
        </row>
        <row r="224">
          <cell r="C224" t="str"/>
          <cell r="J224" t="str">
            <v>0704-15333</v>
          </cell>
          <cell r="V224" t="str">
            <v>F2M14100223</v>
          </cell>
          <cell r="EQ224" t="str">
            <v>趙文賢</v>
          </cell>
          <cell r="ES224" t="str">
            <v>S124125475</v>
          </cell>
          <cell r="ET224" t="str">
            <v>7000021</v>
          </cell>
          <cell r="EU224" t="str">
            <v>01010032515544</v>
          </cell>
        </row>
        <row r="225">
          <cell r="C225" t="str"/>
          <cell r="J225" t="str">
            <v>0704-15327</v>
          </cell>
          <cell r="V225" t="str">
            <v>F2M14100226</v>
          </cell>
          <cell r="EQ225" t="str">
            <v>劉羽喬</v>
          </cell>
          <cell r="ES225" t="str">
            <v>Q223073445</v>
          </cell>
          <cell r="ET225" t="str">
            <v>7000021</v>
          </cell>
          <cell r="EU225" t="str">
            <v>00512690276567</v>
          </cell>
        </row>
        <row r="226">
          <cell r="C226" t="str"/>
          <cell r="J226" t="str">
            <v>0704-15281</v>
          </cell>
          <cell r="V226" t="str">
            <v>F2M14100227</v>
          </cell>
          <cell r="EQ226" t="str">
            <v>王汶錚</v>
          </cell>
          <cell r="ES226" t="str">
            <v>T221261888</v>
          </cell>
          <cell r="ET226" t="str">
            <v>7000021</v>
          </cell>
          <cell r="EU226" t="str">
            <v>00715030633777</v>
          </cell>
        </row>
        <row r="227">
          <cell r="C227" t="str"/>
          <cell r="J227" t="str">
            <v>0704-15343</v>
          </cell>
          <cell r="V227" t="str">
            <v>F2M14100228</v>
          </cell>
          <cell r="EQ227" t="str">
            <v>吳梓唯</v>
          </cell>
          <cell r="ES227" t="str">
            <v>E220285864</v>
          </cell>
          <cell r="ET227" t="str">
            <v>7000021</v>
          </cell>
          <cell r="EU227" t="str">
            <v>01010340277636</v>
          </cell>
        </row>
        <row r="228">
          <cell r="C228" t="str"/>
          <cell r="J228" t="str">
            <v>0704-15342</v>
          </cell>
          <cell r="V228" t="str">
            <v>F2M14100229</v>
          </cell>
          <cell r="EQ228" t="str">
            <v>陳俞卉</v>
          </cell>
          <cell r="ES228" t="str">
            <v>V221745916</v>
          </cell>
          <cell r="ET228" t="str">
            <v>8221126</v>
          </cell>
          <cell r="EU228" t="str">
            <v>126540241753</v>
          </cell>
        </row>
        <row r="229">
          <cell r="C229" t="str"/>
          <cell r="J229" t="str">
            <v>0704-15341</v>
          </cell>
          <cell r="V229" t="str">
            <v>F2M14100232</v>
          </cell>
          <cell r="EQ229" t="str">
            <v>許惠珍</v>
          </cell>
          <cell r="ES229" t="str">
            <v>T223600838</v>
          </cell>
          <cell r="ET229" t="str">
            <v>8090681</v>
          </cell>
          <cell r="EU229" t="str">
            <v>60680400036937</v>
          </cell>
        </row>
        <row r="230">
          <cell r="C230" t="str"/>
          <cell r="J230" t="str">
            <v>0704-15349</v>
          </cell>
          <cell r="V230" t="str">
            <v>F2M14100233</v>
          </cell>
          <cell r="EQ230" t="str">
            <v>邱紀縈</v>
          </cell>
          <cell r="ES230" t="str">
            <v>N223425090</v>
          </cell>
          <cell r="ET230" t="str">
            <v>7000021</v>
          </cell>
          <cell r="EU230" t="str">
            <v>00814840143841</v>
          </cell>
        </row>
        <row r="231">
          <cell r="C231" t="str"/>
          <cell r="J231" t="str">
            <v>0704-15256</v>
          </cell>
          <cell r="V231" t="str">
            <v>F2M14100210</v>
          </cell>
          <cell r="EQ231" t="str">
            <v>楊淯涵</v>
          </cell>
          <cell r="ES231" t="str">
            <v>T223395181</v>
          </cell>
          <cell r="ET231" t="str">
            <v>7000021</v>
          </cell>
          <cell r="EU231" t="str">
            <v>00710930379820</v>
          </cell>
        </row>
        <row r="232">
          <cell r="C232" t="str"/>
          <cell r="J232" t="str">
            <v>0704-15306</v>
          </cell>
          <cell r="V232" t="str">
            <v>F2M14100213</v>
          </cell>
          <cell r="EQ232" t="str">
            <v>林桂香</v>
          </cell>
          <cell r="ES232" t="str">
            <v>A203477846</v>
          </cell>
          <cell r="ET232" t="str">
            <v>7000021</v>
          </cell>
          <cell r="EU232" t="str">
            <v>03110211109479</v>
          </cell>
        </row>
        <row r="233">
          <cell r="C233" t="str"/>
          <cell r="J233" t="str">
            <v>0704-15321</v>
          </cell>
          <cell r="V233" t="str">
            <v>F2M14100216</v>
          </cell>
          <cell r="EQ233" t="str">
            <v>鄧景育</v>
          </cell>
          <cell r="ES233" t="str">
            <v>S125465423</v>
          </cell>
          <cell r="ET233" t="str">
            <v>7000021</v>
          </cell>
          <cell r="EU233" t="str">
            <v>00413360823640</v>
          </cell>
        </row>
        <row r="234">
          <cell r="C234" t="str"/>
          <cell r="J234" t="str">
            <v>0704-15305</v>
          </cell>
          <cell r="V234" t="str">
            <v>F2M14100221</v>
          </cell>
          <cell r="EQ234" t="str">
            <v>江禹青</v>
          </cell>
          <cell r="ES234" t="str">
            <v>Q224135739</v>
          </cell>
          <cell r="ET234" t="str">
            <v>1030806</v>
          </cell>
          <cell r="EU234" t="str">
            <v>0806501241673</v>
          </cell>
        </row>
        <row r="235">
          <cell r="C235" t="str"/>
          <cell r="J235" t="str">
            <v>0704-15318</v>
          </cell>
          <cell r="V235" t="str">
            <v>F2M14100225</v>
          </cell>
          <cell r="EQ235" t="str">
            <v>顏廷翰</v>
          </cell>
          <cell r="ES235" t="str">
            <v>E124282250</v>
          </cell>
          <cell r="ET235" t="str">
            <v>7000021</v>
          </cell>
          <cell r="EU235" t="str">
            <v>00410810353521</v>
          </cell>
        </row>
        <row r="236">
          <cell r="C236" t="str"/>
          <cell r="J236" t="str">
            <v>0704-15335</v>
          </cell>
          <cell r="V236" t="str">
            <v>F2M14100224</v>
          </cell>
          <cell r="EQ236" t="str">
            <v>郭宗昱</v>
          </cell>
          <cell r="ES236" t="str">
            <v>S123585468</v>
          </cell>
          <cell r="ET236" t="str">
            <v>7000021</v>
          </cell>
          <cell r="EU236" t="str">
            <v>00419330012073</v>
          </cell>
        </row>
        <row r="237">
          <cell r="C237" t="str"/>
          <cell r="J237" t="str">
            <v>0704-15338</v>
          </cell>
          <cell r="V237" t="str">
            <v>F2M14100231</v>
          </cell>
          <cell r="EQ237" t="str">
            <v>鄭傳鋼</v>
          </cell>
          <cell r="ES237" t="str">
            <v>S124269347</v>
          </cell>
          <cell r="ET237">
            <v>8221230</v>
          </cell>
          <cell r="EU237" t="str">
            <v>230540242745</v>
          </cell>
        </row>
        <row r="238">
          <cell r="C238" t="str"/>
          <cell r="J238" t="str">
            <v>0704-15344</v>
          </cell>
          <cell r="V238" t="str">
            <v>F2M14100230</v>
          </cell>
          <cell r="EQ238" t="str">
            <v>李佳蓉</v>
          </cell>
          <cell r="ES238" t="str">
            <v>E222769498</v>
          </cell>
          <cell r="ET238" t="str">
            <v>7000021</v>
          </cell>
          <cell r="EU238" t="str">
            <v>01011420263885</v>
          </cell>
        </row>
        <row r="239">
          <cell r="C239" t="str"/>
          <cell r="J239" t="str">
            <v>0704-15258</v>
          </cell>
          <cell r="V239" t="str">
            <v>F2M14100235</v>
          </cell>
          <cell r="EQ239" t="str">
            <v>呂桃妹</v>
          </cell>
          <cell r="ES239" t="str">
            <v>Q202505013</v>
          </cell>
          <cell r="ET239" t="str">
            <v>7000021</v>
          </cell>
          <cell r="EU239" t="str">
            <v>00510080982761</v>
          </cell>
        </row>
        <row r="240">
          <cell r="C240" t="str"/>
          <cell r="J240" t="str">
            <v>0704-15308</v>
          </cell>
          <cell r="V240" t="str">
            <v>F2M14100236</v>
          </cell>
          <cell r="EQ240" t="str">
            <v>曾紫晴</v>
          </cell>
          <cell r="ES240" t="str">
            <v>R223593327</v>
          </cell>
          <cell r="ET240" t="str">
            <v>8220358</v>
          </cell>
          <cell r="EU240" t="str">
            <v>358540510139</v>
          </cell>
        </row>
        <row r="241">
          <cell r="C241" t="str"/>
          <cell r="J241" t="str">
            <v>0704-15328</v>
          </cell>
          <cell r="V241" t="str">
            <v>F2M14100238</v>
          </cell>
          <cell r="EQ241" t="str">
            <v>邱子乘</v>
          </cell>
          <cell r="ES241" t="str">
            <v>S124885921</v>
          </cell>
          <cell r="ET241">
            <v>8221263</v>
          </cell>
          <cell r="EU241" t="str">
            <v>263540327187</v>
          </cell>
        </row>
        <row r="242">
          <cell r="C242" t="str"/>
          <cell r="J242" t="str">
            <v>0704-15332</v>
          </cell>
          <cell r="V242" t="str">
            <v>F2M14100237</v>
          </cell>
          <cell r="EQ242" t="str">
            <v>楊淑婷</v>
          </cell>
          <cell r="ES242" t="str">
            <v>E223302648</v>
          </cell>
          <cell r="ET242" t="str">
            <v>7000021</v>
          </cell>
          <cell r="EU242" t="str">
            <v>00412800702294</v>
          </cell>
        </row>
        <row r="243">
          <cell r="C243" t="str"/>
          <cell r="J243" t="str">
            <v>0704-15334</v>
          </cell>
          <cell r="V243" t="str">
            <v>F2M14100240</v>
          </cell>
          <cell r="EQ243" t="str">
            <v>許羽秀</v>
          </cell>
          <cell r="ES243" t="str">
            <v>F228880184</v>
          </cell>
          <cell r="ET243" t="str">
            <v>8080783</v>
          </cell>
          <cell r="EU243" t="str">
            <v>783540186109</v>
          </cell>
        </row>
        <row r="244">
          <cell r="C244" t="str"/>
          <cell r="J244" t="str">
            <v>0704-15354</v>
          </cell>
          <cell r="V244" t="str">
            <v>F2M14100241</v>
          </cell>
          <cell r="EQ244" t="str">
            <v>蘇芃蓁</v>
          </cell>
          <cell r="ES244" t="str">
            <v>Q223504356</v>
          </cell>
          <cell r="ET244" t="str">
            <v>0099547</v>
          </cell>
          <cell r="EU244" t="str">
            <v>95478601934800</v>
          </cell>
        </row>
        <row r="245">
          <cell r="C245" t="str"/>
          <cell r="J245" t="str">
            <v>0704-15382</v>
          </cell>
          <cell r="V245" t="str">
            <v>F2M14100245</v>
          </cell>
          <cell r="EQ245" t="str">
            <v>陳子堤</v>
          </cell>
          <cell r="ES245" t="str">
            <v>F230084049</v>
          </cell>
          <cell r="ET245" t="str">
            <v>8220107</v>
          </cell>
          <cell r="EU245" t="str">
            <v>107535032734</v>
          </cell>
        </row>
        <row r="246">
          <cell r="C246" t="str"/>
          <cell r="J246" t="str">
            <v>0704-15126</v>
          </cell>
          <cell r="V246" t="str">
            <v>F2M14100243</v>
          </cell>
          <cell r="EQ246" t="str">
            <v>陳景良</v>
          </cell>
          <cell r="ES246" t="str">
            <v>L123710269</v>
          </cell>
          <cell r="ET246" t="str">
            <v>7000021</v>
          </cell>
          <cell r="EU246" t="str">
            <v>00450030004600</v>
          </cell>
        </row>
        <row r="247">
          <cell r="C247" t="str"/>
          <cell r="J247" t="str">
            <v>0704-15362</v>
          </cell>
          <cell r="V247" t="str">
            <v>F2M14100244</v>
          </cell>
          <cell r="EQ247" t="str">
            <v>梅洛瑋</v>
          </cell>
          <cell r="ES247" t="str">
            <v>B123734396</v>
          </cell>
          <cell r="ET247" t="str">
            <v>8221045</v>
          </cell>
          <cell r="EU247" t="str">
            <v>045540377986</v>
          </cell>
        </row>
        <row r="248">
          <cell r="C248" t="str"/>
          <cell r="J248" t="str">
            <v>0704-15378</v>
          </cell>
          <cell r="V248" t="str">
            <v>F2M14100247</v>
          </cell>
          <cell r="EQ248" t="str">
            <v>柯霽庭</v>
          </cell>
          <cell r="ES248" t="str">
            <v>E223982888</v>
          </cell>
          <cell r="ET248" t="str">
            <v>8221171</v>
          </cell>
          <cell r="EU248" t="str">
            <v>171540193270</v>
          </cell>
        </row>
        <row r="249">
          <cell r="C249" t="str"/>
          <cell r="J249" t="str">
            <v>0704-15389</v>
          </cell>
          <cell r="V249" t="str">
            <v>F2M14100250</v>
          </cell>
          <cell r="EQ249" t="str">
            <v>楊順淼</v>
          </cell>
          <cell r="ES249" t="str">
            <v>T125955307</v>
          </cell>
          <cell r="ET249" t="str">
            <v>7000021</v>
          </cell>
          <cell r="EU249" t="str">
            <v>00713180367594</v>
          </cell>
        </row>
        <row r="250">
          <cell r="C250" t="str"/>
          <cell r="J250" t="str">
            <v>0704-15392</v>
          </cell>
          <cell r="V250" t="str">
            <v>F2M14100251</v>
          </cell>
          <cell r="EQ250" t="str">
            <v>吳振華</v>
          </cell>
          <cell r="ES250" t="str">
            <v>A131280511</v>
          </cell>
          <cell r="ET250" t="str">
            <v>8220163</v>
          </cell>
          <cell r="EU250" t="str">
            <v>163540440012</v>
          </cell>
        </row>
        <row r="251">
          <cell r="C251" t="str"/>
          <cell r="J251" t="str">
            <v>0704-15380</v>
          </cell>
          <cell r="V251" t="str">
            <v>F2M14100253</v>
          </cell>
          <cell r="EQ251" t="str">
            <v>吳季蓁</v>
          </cell>
          <cell r="ES251" t="str">
            <v>N220634033</v>
          </cell>
          <cell r="ET251" t="str">
            <v>7000021</v>
          </cell>
          <cell r="EU251" t="str">
            <v>00812371153998</v>
          </cell>
        </row>
        <row r="252">
          <cell r="C252" t="str"/>
          <cell r="J252" t="str">
            <v>0704-15394</v>
          </cell>
          <cell r="V252" t="str">
            <v>F2M14100254</v>
          </cell>
          <cell r="EQ252" t="str">
            <v>蘇恩純</v>
          </cell>
          <cell r="ES252" t="str">
            <v>F230857686</v>
          </cell>
          <cell r="ET252" t="str">
            <v>0132778</v>
          </cell>
          <cell r="EU252" t="str">
            <v>699514977899</v>
          </cell>
        </row>
        <row r="253">
          <cell r="C253" t="str"/>
          <cell r="J253" t="str">
            <v>0704-15383</v>
          </cell>
          <cell r="V253" t="str">
            <v>F2M14100252</v>
          </cell>
          <cell r="EQ253" t="str">
            <v>藍品涵</v>
          </cell>
          <cell r="ES253" t="str">
            <v>F224928673</v>
          </cell>
          <cell r="ET253">
            <v>8221182</v>
          </cell>
          <cell r="EU253" t="str">
            <v>182540168524</v>
          </cell>
        </row>
        <row r="254">
          <cell r="C254" t="str"/>
          <cell r="J254" t="str">
            <v>0704-15390</v>
          </cell>
          <cell r="V254" t="str">
            <v>F2M14100255</v>
          </cell>
          <cell r="EQ254" t="str">
            <v>謝芷寧</v>
          </cell>
          <cell r="ES254" t="str">
            <v>S224769773</v>
          </cell>
          <cell r="ET254" t="str">
            <v>7000021</v>
          </cell>
          <cell r="EU254" t="str">
            <v>01011910450201</v>
          </cell>
        </row>
        <row r="255">
          <cell r="C255" t="str"/>
          <cell r="J255" t="str">
            <v>0704-15374</v>
          </cell>
          <cell r="V255" t="str">
            <v>F2M14100257</v>
          </cell>
          <cell r="EQ255" t="str">
            <v>蔡璧卉</v>
          </cell>
          <cell r="ES255" t="str">
            <v>S223052153</v>
          </cell>
          <cell r="ET255" t="str">
            <v>7000021</v>
          </cell>
          <cell r="EU255" t="str">
            <v>00410290530990</v>
          </cell>
        </row>
        <row r="256">
          <cell r="C256" t="str"/>
          <cell r="J256" t="str">
            <v>0704-15405</v>
          </cell>
          <cell r="V256" t="str">
            <v>F2M14100258</v>
          </cell>
          <cell r="EQ256" t="str">
            <v>陳元塏</v>
          </cell>
          <cell r="ES256" t="str">
            <v>S123153779</v>
          </cell>
          <cell r="ET256" t="str">
            <v>8071217</v>
          </cell>
          <cell r="EU256" t="str">
            <v>19901800921245</v>
          </cell>
        </row>
        <row r="257">
          <cell r="C257" t="str"/>
          <cell r="J257" t="str">
            <v>0704-15324</v>
          </cell>
          <cell r="V257" t="str">
            <v>F2M14100260</v>
          </cell>
          <cell r="EQ257" t="str">
            <v>何詩衧</v>
          </cell>
          <cell r="ES257" t="str">
            <v>T223958857</v>
          </cell>
          <cell r="ET257" t="str">
            <v>0170538</v>
          </cell>
          <cell r="EU257" t="str">
            <v>05310378508</v>
          </cell>
        </row>
        <row r="258">
          <cell r="C258" t="str"/>
          <cell r="J258" t="str">
            <v>0704-15381</v>
          </cell>
          <cell r="V258" t="str">
            <v>F2M14100269</v>
          </cell>
          <cell r="EQ258" t="str">
            <v>藍建程</v>
          </cell>
          <cell r="ES258" t="str">
            <v>S123038759</v>
          </cell>
          <cell r="ET258" t="str">
            <v>7000021</v>
          </cell>
          <cell r="EU258" t="str">
            <v>01010790434318</v>
          </cell>
        </row>
        <row r="259">
          <cell r="C259" t="str"/>
          <cell r="J259" t="str">
            <v>0704-15329</v>
          </cell>
          <cell r="V259" t="str">
            <v>F2M14100239</v>
          </cell>
          <cell r="EQ259" t="str">
            <v>許少筠</v>
          </cell>
          <cell r="ES259" t="str">
            <v>E224325298</v>
          </cell>
          <cell r="ET259" t="str">
            <v>0132170</v>
          </cell>
          <cell r="EU259" t="str">
            <v>699511410006</v>
          </cell>
        </row>
        <row r="260">
          <cell r="C260" t="str"/>
          <cell r="J260" t="str">
            <v>0704-15359</v>
          </cell>
          <cell r="V260" t="str">
            <v>F2M14100242</v>
          </cell>
          <cell r="EQ260" t="str">
            <v>許怡君</v>
          </cell>
          <cell r="ES260" t="str">
            <v>X220453606</v>
          </cell>
          <cell r="ET260" t="str">
            <v>8220901</v>
          </cell>
          <cell r="EU260" t="str">
            <v>901563912909</v>
          </cell>
        </row>
        <row r="261">
          <cell r="C261" t="str"/>
          <cell r="J261" t="str">
            <v>0704-15360</v>
          </cell>
          <cell r="V261" t="str">
            <v>F2M14100246</v>
          </cell>
          <cell r="EQ261" t="str">
            <v>劉可麗</v>
          </cell>
          <cell r="ES261" t="str">
            <v>I200168655</v>
          </cell>
          <cell r="ET261" t="str">
            <v>7000021</v>
          </cell>
          <cell r="EU261" t="str">
            <v>01014500814440</v>
          </cell>
        </row>
        <row r="262">
          <cell r="C262" t="str"/>
          <cell r="J262" t="str">
            <v>0704-15358</v>
          </cell>
          <cell r="V262" t="str">
            <v>F2M14100248</v>
          </cell>
          <cell r="EQ262" t="str">
            <v>劉佳隴</v>
          </cell>
          <cell r="ES262" t="str">
            <v>S120020200</v>
          </cell>
          <cell r="ET262" t="str">
            <v>0130279</v>
          </cell>
          <cell r="EU262" t="str">
            <v>027504099551</v>
          </cell>
        </row>
        <row r="263">
          <cell r="C263" t="str"/>
          <cell r="J263" t="str">
            <v>0704-15376</v>
          </cell>
          <cell r="V263" t="str">
            <v>F2M14100249</v>
          </cell>
          <cell r="EQ263" t="str">
            <v>王承嫻</v>
          </cell>
          <cell r="ES263" t="str">
            <v>E220485471</v>
          </cell>
          <cell r="ET263" t="str">
            <v>7000021</v>
          </cell>
          <cell r="EU263" t="str">
            <v>00713350719271</v>
          </cell>
        </row>
        <row r="264">
          <cell r="C264" t="str"/>
          <cell r="J264" t="str">
            <v>0704-15397</v>
          </cell>
          <cell r="V264" t="str">
            <v>F2M14100256</v>
          </cell>
          <cell r="EQ264" t="str">
            <v>周芯誼</v>
          </cell>
          <cell r="ES264" t="str">
            <v>S223729024</v>
          </cell>
          <cell r="ET264" t="str">
            <v>8221207</v>
          </cell>
          <cell r="EU264" t="str">
            <v>207540461588</v>
          </cell>
        </row>
        <row r="265">
          <cell r="C265" t="str"/>
          <cell r="J265" t="str">
            <v>0704-15366</v>
          </cell>
          <cell r="V265" t="str">
            <v>F2M14100259</v>
          </cell>
          <cell r="EQ265" t="str">
            <v>卓曾心英</v>
          </cell>
          <cell r="ES265" t="str">
            <v>T220629868</v>
          </cell>
          <cell r="ET265" t="str">
            <v>7000021</v>
          </cell>
          <cell r="EU265" t="str">
            <v>00413400059245</v>
          </cell>
        </row>
        <row r="266">
          <cell r="C266" t="str"/>
          <cell r="J266" t="str">
            <v>0704-15400</v>
          </cell>
          <cell r="V266" t="str">
            <v>F2M14100261</v>
          </cell>
          <cell r="EQ266" t="str">
            <v>陳柏璋</v>
          </cell>
          <cell r="ES266" t="str">
            <v>T123538371</v>
          </cell>
          <cell r="ET266">
            <v>7000021</v>
          </cell>
          <cell r="EU266" t="str">
            <v>00714300615329</v>
          </cell>
        </row>
        <row r="267">
          <cell r="C267" t="str"/>
          <cell r="J267" t="str">
            <v>0704-15393</v>
          </cell>
          <cell r="V267" t="str">
            <v>F2M14100262</v>
          </cell>
          <cell r="EQ267" t="str">
            <v>李惠玲</v>
          </cell>
          <cell r="ES267" t="str">
            <v>E200220009</v>
          </cell>
          <cell r="ET267" t="str">
            <v>2040206</v>
          </cell>
          <cell r="EU267" t="str">
            <v>02000400052197</v>
          </cell>
        </row>
        <row r="268">
          <cell r="C268" t="str"/>
          <cell r="J268" t="str">
            <v>0704-15355</v>
          </cell>
          <cell r="V268" t="str">
            <v>F2M14100263</v>
          </cell>
          <cell r="EQ268" t="str">
            <v>陳滿妹</v>
          </cell>
          <cell r="ES268" t="str">
            <v>E202258654</v>
          </cell>
          <cell r="ET268">
            <v>7000021</v>
          </cell>
          <cell r="EU268" t="str">
            <v>01012331745921</v>
          </cell>
        </row>
        <row r="269">
          <cell r="C269" t="str"/>
          <cell r="J269" t="str">
            <v>0704-15368</v>
          </cell>
          <cell r="V269" t="str">
            <v>F2M14100264</v>
          </cell>
          <cell r="EQ269" t="str">
            <v>張筱和</v>
          </cell>
          <cell r="ES269" t="str">
            <v>S224484588</v>
          </cell>
          <cell r="ET269" t="str">
            <v>0061232</v>
          </cell>
          <cell r="EU269" t="str">
            <v>1232765049956</v>
          </cell>
        </row>
        <row r="270">
          <cell r="C270" t="str"/>
          <cell r="J270" t="str">
            <v>0704-15398</v>
          </cell>
          <cell r="V270" t="str">
            <v>F2M14100265</v>
          </cell>
          <cell r="EQ270" t="str">
            <v>黃琤涵</v>
          </cell>
          <cell r="ES270" t="str">
            <v>E223736377</v>
          </cell>
          <cell r="ET270" t="str">
            <v>8220037</v>
          </cell>
          <cell r="EU270" t="str">
            <v>037540477357</v>
          </cell>
        </row>
        <row r="271">
          <cell r="C271" t="str"/>
          <cell r="J271" t="str">
            <v>0704-15384</v>
          </cell>
          <cell r="V271" t="str">
            <v>F2M14100266</v>
          </cell>
          <cell r="EQ271" t="str">
            <v>洪雅萍</v>
          </cell>
          <cell r="ES271" t="str">
            <v>E220595990</v>
          </cell>
          <cell r="ET271" t="str">
            <v>7000021</v>
          </cell>
          <cell r="EU271" t="str">
            <v>00414270492025</v>
          </cell>
        </row>
        <row r="272">
          <cell r="C272" t="str"/>
          <cell r="J272" t="str">
            <v>0704-15371</v>
          </cell>
          <cell r="V272" t="str">
            <v>F2M14100267</v>
          </cell>
          <cell r="EQ272" t="str">
            <v>鄭凱芸</v>
          </cell>
          <cell r="ES272" t="str">
            <v>Q224019552</v>
          </cell>
          <cell r="ET272" t="str">
            <v>7000021</v>
          </cell>
          <cell r="EU272" t="str">
            <v>00410012467064</v>
          </cell>
        </row>
        <row r="273">
          <cell r="C273" t="str"/>
          <cell r="J273" t="str">
            <v>0704-15391</v>
          </cell>
          <cell r="V273" t="str">
            <v>F2M14100268</v>
          </cell>
          <cell r="EQ273" t="str">
            <v>詹景發</v>
          </cell>
          <cell r="ES273" t="str">
            <v>E120932857</v>
          </cell>
          <cell r="ET273" t="str">
            <v>7000021</v>
          </cell>
          <cell r="EU273" t="str">
            <v>01011420131201</v>
          </cell>
        </row>
        <row r="274">
          <cell r="C274" t="str"/>
          <cell r="J274" t="str">
            <v>0704-15388</v>
          </cell>
          <cell r="V274" t="str">
            <v>F2M14100271</v>
          </cell>
          <cell r="EQ274" t="str">
            <v>黃榮進</v>
          </cell>
          <cell r="ES274" t="str">
            <v>Q121616717</v>
          </cell>
          <cell r="ET274" t="str">
            <v>7000021</v>
          </cell>
          <cell r="EU274" t="str">
            <v>01012331748287</v>
          </cell>
        </row>
        <row r="275">
          <cell r="C275" t="str"/>
          <cell r="J275" t="str">
            <v>0704-15361</v>
          </cell>
          <cell r="V275" t="str">
            <v>F2M14100272</v>
          </cell>
          <cell r="EQ275" t="str">
            <v>陳重道</v>
          </cell>
          <cell r="ES275" t="str">
            <v>S121019505</v>
          </cell>
          <cell r="ET275">
            <v>7000021</v>
          </cell>
          <cell r="EU275" t="str">
            <v>01015990250453</v>
          </cell>
        </row>
        <row r="276">
          <cell r="C276" t="str"/>
          <cell r="J276" t="str">
            <v>0704-15346</v>
          </cell>
          <cell r="V276" t="str">
            <v>F2M14100273</v>
          </cell>
          <cell r="EQ276" t="str">
            <v>劉明清</v>
          </cell>
          <cell r="ES276" t="str">
            <v>S122061807</v>
          </cell>
          <cell r="ET276" t="str">
            <v>7000021</v>
          </cell>
          <cell r="EU276" t="str">
            <v>00414610183022</v>
          </cell>
        </row>
        <row r="277">
          <cell r="C277" t="str"/>
          <cell r="J277" t="str">
            <v>0704-15409</v>
          </cell>
          <cell r="V277" t="str">
            <v>F2M14100274</v>
          </cell>
          <cell r="EQ277" t="str">
            <v>陳蔡阿慧</v>
          </cell>
          <cell r="ES277" t="str">
            <v>S201843114</v>
          </cell>
          <cell r="ET277" t="str">
            <v>7000021</v>
          </cell>
          <cell r="EU277" t="str">
            <v>00413980805483</v>
          </cell>
        </row>
        <row r="278">
          <cell r="C278" t="str"/>
          <cell r="J278" t="str">
            <v>0704-15401</v>
          </cell>
          <cell r="V278" t="str">
            <v>F2M14100275</v>
          </cell>
          <cell r="EQ278" t="str">
            <v>王詩凱</v>
          </cell>
          <cell r="ES278" t="str">
            <v>S124326016</v>
          </cell>
          <cell r="ET278">
            <v>7000021</v>
          </cell>
          <cell r="EU278" t="str">
            <v>00419020076957</v>
          </cell>
        </row>
        <row r="279">
          <cell r="C279" t="str"/>
          <cell r="J279" t="str">
            <v>0704-15410</v>
          </cell>
          <cell r="V279" t="str">
            <v>F2M14100276</v>
          </cell>
          <cell r="EQ279" t="str">
            <v>鄭智鴻</v>
          </cell>
          <cell r="ES279" t="str">
            <v>E123364922</v>
          </cell>
          <cell r="ET279" t="str">
            <v>7000021</v>
          </cell>
          <cell r="EU279" t="str">
            <v>00418110019176</v>
          </cell>
        </row>
        <row r="280">
          <cell r="C280" t="str"/>
          <cell r="J280" t="str">
            <v>0704-15373</v>
          </cell>
          <cell r="V280" t="str">
            <v>F2M14100277</v>
          </cell>
          <cell r="EQ280" t="str">
            <v>黃錦菊</v>
          </cell>
          <cell r="ES280" t="str">
            <v>S201961288</v>
          </cell>
          <cell r="ET280" t="str">
            <v>7000021</v>
          </cell>
          <cell r="EU280" t="str">
            <v>00411370751103</v>
          </cell>
        </row>
        <row r="281">
          <cell r="C281" t="str"/>
          <cell r="J281" t="str">
            <v>0704-15375</v>
          </cell>
          <cell r="V281" t="str">
            <v>F2M14100278</v>
          </cell>
          <cell r="EQ281" t="str">
            <v>潘美貞</v>
          </cell>
          <cell r="ES281" t="str">
            <v>S222459569</v>
          </cell>
          <cell r="ET281" t="str">
            <v>7000021</v>
          </cell>
          <cell r="EU281" t="str">
            <v>01014150032932</v>
          </cell>
        </row>
        <row r="282">
          <cell r="C282" t="str"/>
          <cell r="J282" t="str">
            <v>0704-15191</v>
          </cell>
          <cell r="V282" t="str">
            <v>F2M14100280</v>
          </cell>
          <cell r="EQ282" t="str">
            <v>葉昱成</v>
          </cell>
          <cell r="ES282" t="str">
            <v>B122813727</v>
          </cell>
          <cell r="ET282" t="str">
            <v>0087225</v>
          </cell>
          <cell r="EU282" t="str">
            <v>722200115631</v>
          </cell>
        </row>
        <row r="283">
          <cell r="C283" t="str"/>
          <cell r="J283" t="str">
            <v>0704-15420</v>
          </cell>
          <cell r="V283" t="str">
            <v>F2M14100281</v>
          </cell>
          <cell r="EQ283" t="str">
            <v>陳妍樺</v>
          </cell>
          <cell r="ES283" t="str">
            <v>F230120399</v>
          </cell>
          <cell r="ET283" t="str">
            <v>0131047</v>
          </cell>
          <cell r="EU283" t="str">
            <v>104506172331</v>
          </cell>
        </row>
        <row r="284">
          <cell r="C284" t="str"/>
          <cell r="J284" t="str">
            <v>0704-15369</v>
          </cell>
          <cell r="V284" t="str">
            <v>F2M14100283</v>
          </cell>
          <cell r="EQ284" t="str">
            <v>龔如會</v>
          </cell>
          <cell r="ES284" t="str">
            <v>E290114870</v>
          </cell>
          <cell r="ET284" t="str">
            <v>8220613</v>
          </cell>
          <cell r="EU284" t="str">
            <v>613540563957</v>
          </cell>
        </row>
        <row r="285">
          <cell r="C285" t="str"/>
          <cell r="J285" t="str">
            <v>0704-18005</v>
          </cell>
          <cell r="V285" t="str">
            <v>F2M14100284</v>
          </cell>
          <cell r="EQ285" t="str">
            <v>高天生</v>
          </cell>
          <cell r="ES285" t="str">
            <v>E120880965</v>
          </cell>
          <cell r="ET285">
            <v>7000021</v>
          </cell>
          <cell r="EU285" t="str">
            <v>00415040601334</v>
          </cell>
        </row>
        <row r="286">
          <cell r="C286" t="str"/>
          <cell r="J286" t="str">
            <v>0704-18003</v>
          </cell>
          <cell r="V286" t="str">
            <v>F2M14100285</v>
          </cell>
          <cell r="EQ286" t="str">
            <v>鄭全明</v>
          </cell>
          <cell r="ES286" t="str">
            <v>R122305045</v>
          </cell>
          <cell r="ET286" t="str">
            <v>7000021</v>
          </cell>
          <cell r="EU286" t="str">
            <v>00412450427733</v>
          </cell>
        </row>
        <row r="287">
          <cell r="C287" t="str"/>
          <cell r="J287" t="str">
            <v>0704-15432</v>
          </cell>
          <cell r="V287" t="str">
            <v>F2M14100286</v>
          </cell>
          <cell r="EQ287" t="str">
            <v>陳誼庭</v>
          </cell>
          <cell r="ES287" t="str">
            <v>I200503912</v>
          </cell>
          <cell r="ET287" t="str">
            <v>8220613</v>
          </cell>
          <cell r="EU287" t="str">
            <v>613540712339</v>
          </cell>
        </row>
        <row r="288">
          <cell r="C288" t="str"/>
          <cell r="J288" t="str">
            <v>0704-18001</v>
          </cell>
          <cell r="V288" t="str">
            <v>F2M14100287</v>
          </cell>
          <cell r="EQ288" t="str">
            <v>蕭棋家</v>
          </cell>
          <cell r="ES288" t="str">
            <v>L125967800</v>
          </cell>
          <cell r="ET288" t="str">
            <v>8223234</v>
          </cell>
          <cell r="EU288" t="str">
            <v>234540464040</v>
          </cell>
        </row>
        <row r="289">
          <cell r="C289" t="str"/>
          <cell r="J289" t="str">
            <v>0704-15417</v>
          </cell>
          <cell r="V289" t="str">
            <v>F2M14100289</v>
          </cell>
          <cell r="EQ289" t="str">
            <v>李憓婷</v>
          </cell>
          <cell r="ES289" t="str">
            <v>S223256151</v>
          </cell>
          <cell r="ET289" t="str">
            <v>7000021</v>
          </cell>
          <cell r="EU289" t="str">
            <v>00412930586184</v>
          </cell>
        </row>
        <row r="290">
          <cell r="C290" t="str"/>
          <cell r="J290" t="str">
            <v>0704-15431</v>
          </cell>
          <cell r="V290" t="str">
            <v>F2M14100290</v>
          </cell>
          <cell r="EQ290" t="str">
            <v>夏詩恩</v>
          </cell>
          <cell r="ES290" t="str">
            <v>E225126057</v>
          </cell>
          <cell r="ET290" t="str">
            <v>0098133</v>
          </cell>
          <cell r="EU290" t="str">
            <v>81335000975500</v>
          </cell>
        </row>
        <row r="291">
          <cell r="C291" t="str"/>
          <cell r="J291" t="str">
            <v>0704-15213</v>
          </cell>
          <cell r="V291" t="str">
            <v>F2M14100291</v>
          </cell>
          <cell r="EQ291" t="str">
            <v>蘇妤庭</v>
          </cell>
          <cell r="ES291" t="str">
            <v>S225347548</v>
          </cell>
          <cell r="ET291" t="str">
            <v>7000021</v>
          </cell>
          <cell r="EU291" t="str">
            <v>01010960875227</v>
          </cell>
        </row>
        <row r="292">
          <cell r="C292" t="str"/>
          <cell r="J292" t="str">
            <v>0704-15387</v>
          </cell>
          <cell r="V292" t="str">
            <v>F2M14100292</v>
          </cell>
          <cell r="EQ292" t="str">
            <v>吳明利</v>
          </cell>
          <cell r="ES292" t="str">
            <v>S124415643</v>
          </cell>
          <cell r="ET292" t="str">
            <v>1030790</v>
          </cell>
          <cell r="EU292" t="str">
            <v>0790503139642</v>
          </cell>
        </row>
        <row r="293">
          <cell r="C293" t="str"/>
          <cell r="J293" t="str">
            <v>0704-15443</v>
          </cell>
          <cell r="V293" t="str">
            <v>F2M14100293</v>
          </cell>
          <cell r="EQ293" t="str">
            <v>賴彥璋</v>
          </cell>
          <cell r="ES293" t="str">
            <v>T124650929</v>
          </cell>
          <cell r="ET293" t="str">
            <v>0131014</v>
          </cell>
          <cell r="EU293" t="str">
            <v>101502559410</v>
          </cell>
        </row>
        <row r="294">
          <cell r="C294" t="str"/>
          <cell r="J294" t="str">
            <v>0704-15278</v>
          </cell>
          <cell r="V294" t="str">
            <v>F2M14100294</v>
          </cell>
          <cell r="EQ294" t="str">
            <v>黃筱琪</v>
          </cell>
          <cell r="ES294" t="str">
            <v>P223596602</v>
          </cell>
          <cell r="ET294" t="str">
            <v>8220613</v>
          </cell>
          <cell r="EU294" t="str">
            <v>613540447989</v>
          </cell>
        </row>
        <row r="295">
          <cell r="C295" t="str"/>
          <cell r="J295" t="str">
            <v>0704-15419</v>
          </cell>
          <cell r="V295" t="str">
            <v>F2M14100295</v>
          </cell>
          <cell r="EQ295" t="str">
            <v>許建彬</v>
          </cell>
          <cell r="ES295" t="str">
            <v>N124582047</v>
          </cell>
          <cell r="ET295" t="str">
            <v>8231688</v>
          </cell>
          <cell r="EU295" t="str">
            <v>88640985526583</v>
          </cell>
        </row>
        <row r="296">
          <cell r="C296" t="str"/>
          <cell r="J296" t="str">
            <v>0704-15189</v>
          </cell>
          <cell r="V296" t="str">
            <v>F2M14100297</v>
          </cell>
          <cell r="EQ296" t="str">
            <v>張雅惠</v>
          </cell>
          <cell r="ES296" t="str">
            <v>F227067258</v>
          </cell>
          <cell r="ET296" t="str">
            <v>7000021</v>
          </cell>
          <cell r="EU296" t="str">
            <v>01010650234603</v>
          </cell>
        </row>
        <row r="297">
          <cell r="C297" t="str"/>
          <cell r="J297" t="str">
            <v>0704-18004</v>
          </cell>
          <cell r="V297" t="str">
            <v>F2M14100299</v>
          </cell>
          <cell r="EQ297" t="str">
            <v>洪振傑</v>
          </cell>
          <cell r="ES297" t="str">
            <v>S124836080</v>
          </cell>
          <cell r="ET297" t="str">
            <v>8120023</v>
          </cell>
          <cell r="EU297" t="str">
            <v>28881020165489</v>
          </cell>
        </row>
        <row r="305">
          <cell r="V305" t="str">
            <v>各計</v>
          </cell>
        </row>
        <row r="306">
          <cell r="V306" t="str">
            <v>總計</v>
          </cell>
        </row>
        <row r="307">
          <cell r="V307" t="str">
            <v>本期</v>
          </cell>
        </row>
        <row r="310">
          <cell r="C310" t="str"/>
          <cell r="J310" t="str">
            <v>0704-15407</v>
          </cell>
          <cell r="V310" t="str">
            <v>F2M14100270</v>
          </cell>
          <cell r="EQ310" t="str">
            <v>王筠瑄</v>
          </cell>
          <cell r="ES310" t="str">
            <v>T225251351</v>
          </cell>
          <cell r="ET310" t="str">
            <v>7000021</v>
          </cell>
          <cell r="EU310" t="str">
            <v>01016590700597</v>
          </cell>
        </row>
        <row r="311">
          <cell r="C311" t="str"/>
          <cell r="J311" t="str">
            <v>0704-15406</v>
          </cell>
          <cell r="V311" t="str">
            <v>F2M14100282</v>
          </cell>
          <cell r="EQ311" t="str">
            <v>黃麗娟</v>
          </cell>
          <cell r="ES311" t="str">
            <v>T222381405</v>
          </cell>
          <cell r="ET311" t="str">
            <v>7000021</v>
          </cell>
          <cell r="EU311" t="str">
            <v>00416610065101</v>
          </cell>
        </row>
        <row r="312">
          <cell r="C312" t="str"/>
          <cell r="J312" t="str">
            <v>0704-15416</v>
          </cell>
          <cell r="V312" t="str">
            <v>F2M14100288</v>
          </cell>
          <cell r="EQ312" t="str">
            <v>藍翎</v>
          </cell>
          <cell r="ES312" t="str">
            <v>H225383591</v>
          </cell>
          <cell r="ET312" t="str">
            <v>8080185</v>
          </cell>
          <cell r="EU312" t="str">
            <v>0185979255560</v>
          </cell>
        </row>
        <row r="326">
          <cell r="C326" t="str"/>
          <cell r="J326" t="str">
            <v>0704-15440</v>
          </cell>
          <cell r="V326" t="str"/>
          <cell r="EQ326">
            <v>0</v>
          </cell>
          <cell r="ES326">
            <v>0</v>
          </cell>
          <cell r="ET326">
            <v>0</v>
          </cell>
          <cell r="EU326">
            <v>0</v>
          </cell>
        </row>
        <row r="327">
          <cell r="C327" t="str"/>
          <cell r="J327" t="str">
            <v>0704-15402</v>
          </cell>
          <cell r="V327" t="str"/>
          <cell r="EQ327">
            <v>0</v>
          </cell>
          <cell r="ES327">
            <v>0</v>
          </cell>
          <cell r="ET327">
            <v>0</v>
          </cell>
          <cell r="EU327">
            <v>0</v>
          </cell>
        </row>
        <row r="328">
          <cell r="C328" t="str"/>
          <cell r="V328" t="e">
            <v>#N/A</v>
          </cell>
          <cell r="EQ328" t="e">
            <v>#N/A</v>
          </cell>
          <cell r="ES328" t="e">
            <v>#N/A</v>
          </cell>
          <cell r="ET328" t="e">
            <v>#N/A</v>
          </cell>
          <cell r="EU328" t="e">
            <v>#N/A</v>
          </cell>
        </row>
        <row r="329">
          <cell r="C329" t="str"/>
          <cell r="V329" t="e">
            <v>#N/A</v>
          </cell>
          <cell r="EQ329" t="e">
            <v>#N/A</v>
          </cell>
          <cell r="ES329" t="e">
            <v>#N/A</v>
          </cell>
          <cell r="ET329" t="e">
            <v>#N/A</v>
          </cell>
          <cell r="EU329" t="e">
            <v>#N/A</v>
          </cell>
        </row>
        <row r="330">
          <cell r="C330" t="str"/>
          <cell r="V330" t="e">
            <v>#N/A</v>
          </cell>
          <cell r="EQ330" t="e">
            <v>#N/A</v>
          </cell>
          <cell r="ES330" t="e">
            <v>#N/A</v>
          </cell>
          <cell r="ET330" t="e">
            <v>#N/A</v>
          </cell>
          <cell r="EU330" t="e">
            <v>#N/A</v>
          </cell>
        </row>
        <row r="331">
          <cell r="C331" t="str"/>
          <cell r="V331" t="e">
            <v>#N/A</v>
          </cell>
          <cell r="EQ331" t="e">
            <v>#N/A</v>
          </cell>
          <cell r="ES331" t="e">
            <v>#N/A</v>
          </cell>
          <cell r="ET331" t="e">
            <v>#N/A</v>
          </cell>
          <cell r="EU331" t="e">
            <v>#N/A</v>
          </cell>
        </row>
        <row r="332">
          <cell r="C332" t="str"/>
          <cell r="V332" t="e">
            <v>#N/A</v>
          </cell>
          <cell r="EQ332" t="e">
            <v>#N/A</v>
          </cell>
          <cell r="ES332" t="e">
            <v>#N/A</v>
          </cell>
          <cell r="ET332" t="e">
            <v>#N/A</v>
          </cell>
          <cell r="EU332" t="e">
            <v>#N/A</v>
          </cell>
        </row>
        <row r="333">
          <cell r="C333" t="str"/>
          <cell r="V333" t="e">
            <v>#N/A</v>
          </cell>
          <cell r="EQ333" t="e">
            <v>#N/A</v>
          </cell>
          <cell r="ES333" t="e">
            <v>#N/A</v>
          </cell>
          <cell r="ET333" t="e">
            <v>#N/A</v>
          </cell>
          <cell r="EU333" t="e">
            <v>#N/A</v>
          </cell>
        </row>
        <row r="334">
          <cell r="C334" t="str"/>
          <cell r="V334" t="e">
            <v>#N/A</v>
          </cell>
          <cell r="EQ334" t="e">
            <v>#N/A</v>
          </cell>
          <cell r="ES334" t="e">
            <v>#N/A</v>
          </cell>
          <cell r="ET334" t="e">
            <v>#N/A</v>
          </cell>
          <cell r="EU334" t="e">
            <v>#N/A</v>
          </cell>
        </row>
        <row r="335">
          <cell r="C335" t="str"/>
          <cell r="V335" t="e">
            <v>#N/A</v>
          </cell>
          <cell r="EQ335" t="e">
            <v>#N/A</v>
          </cell>
          <cell r="ES335" t="e">
            <v>#N/A</v>
          </cell>
          <cell r="ET335" t="e">
            <v>#N/A</v>
          </cell>
          <cell r="EU335" t="e">
            <v>#N/A</v>
          </cell>
        </row>
        <row r="336">
          <cell r="C336" t="str"/>
          <cell r="V336" t="e">
            <v>#N/A</v>
          </cell>
          <cell r="EQ336" t="e">
            <v>#N/A</v>
          </cell>
          <cell r="ES336" t="e">
            <v>#N/A</v>
          </cell>
          <cell r="ET336" t="e">
            <v>#N/A</v>
          </cell>
          <cell r="EU336" t="e">
            <v>#N/A</v>
          </cell>
        </row>
        <row r="337">
          <cell r="C337" t="str"/>
          <cell r="V337" t="e">
            <v>#N/A</v>
          </cell>
          <cell r="EQ337" t="e">
            <v>#N/A</v>
          </cell>
          <cell r="ES337" t="e">
            <v>#N/A</v>
          </cell>
          <cell r="ET337" t="e">
            <v>#N/A</v>
          </cell>
          <cell r="EU337" t="e">
            <v>#N/A</v>
          </cell>
        </row>
        <row r="338">
          <cell r="C338" t="str"/>
          <cell r="V338" t="e">
            <v>#N/A</v>
          </cell>
          <cell r="EQ338" t="e">
            <v>#N/A</v>
          </cell>
          <cell r="ES338" t="e">
            <v>#N/A</v>
          </cell>
          <cell r="ET338" t="e">
            <v>#N/A</v>
          </cell>
          <cell r="EU338" t="e">
            <v>#N/A</v>
          </cell>
        </row>
        <row r="339">
          <cell r="C339" t="str"/>
          <cell r="V339" t="e">
            <v>#N/A</v>
          </cell>
          <cell r="EQ339" t="e">
            <v>#N/A</v>
          </cell>
          <cell r="ES339" t="e">
            <v>#N/A</v>
          </cell>
          <cell r="ET339" t="e">
            <v>#N/A</v>
          </cell>
          <cell r="EU339" t="e">
            <v>#N/A</v>
          </cell>
        </row>
        <row r="340">
          <cell r="C340" t="str"/>
          <cell r="V340" t="e">
            <v>#N/A</v>
          </cell>
          <cell r="EQ340" t="e">
            <v>#N/A</v>
          </cell>
          <cell r="ES340" t="e">
            <v>#N/A</v>
          </cell>
          <cell r="ET340" t="e">
            <v>#N/A</v>
          </cell>
          <cell r="EU340" t="e">
            <v>#N/A</v>
          </cell>
        </row>
        <row r="341">
          <cell r="C341" t="str"/>
          <cell r="V341" t="e">
            <v>#N/A</v>
          </cell>
          <cell r="EQ341" t="e">
            <v>#N/A</v>
          </cell>
          <cell r="ES341" t="e">
            <v>#N/A</v>
          </cell>
          <cell r="ET341" t="e">
            <v>#N/A</v>
          </cell>
          <cell r="EU341" t="e">
            <v>#N/A</v>
          </cell>
        </row>
        <row r="342">
          <cell r="C342" t="str"/>
          <cell r="V342" t="e">
            <v>#N/A</v>
          </cell>
          <cell r="EQ342" t="e">
            <v>#N/A</v>
          </cell>
          <cell r="ES342" t="e">
            <v>#N/A</v>
          </cell>
          <cell r="ET342" t="e">
            <v>#N/A</v>
          </cell>
          <cell r="EU342" t="e">
            <v>#N/A</v>
          </cell>
        </row>
      </sheetData>
      <sheetData sheetId="3">
        <row r="1">
          <cell r="EY1" t="str">
            <v>房客</v>
          </cell>
        </row>
        <row r="2">
          <cell r="EY2" t="str">
            <v>代表人匯款資料</v>
          </cell>
        </row>
        <row r="3">
          <cell r="EY3" t="str">
            <v>房客姓名</v>
          </cell>
          <cell r="FA3" t="str">
            <v>身分證</v>
          </cell>
          <cell r="FB3" t="str">
            <v>銀行代碼
(7碼)</v>
          </cell>
          <cell r="FC3" t="str">
            <v>帳號</v>
          </cell>
        </row>
        <row r="4">
          <cell r="C4" t="str">
            <v>當前請到的月份</v>
          </cell>
          <cell r="D4" t="str">
            <v>補助費用</v>
          </cell>
          <cell r="F4" t="str">
            <v>媒合編號</v>
          </cell>
          <cell r="K4" t="str">
            <v>物件代碼</v>
          </cell>
        </row>
        <row r="5">
          <cell r="C5" t="str"/>
          <cell r="D5">
            <v>0</v>
          </cell>
          <cell r="F5" t="str">
            <v>F2M34100001</v>
          </cell>
          <cell r="K5" t="str">
            <v>0704-11491</v>
          </cell>
          <cell r="EY5" t="str">
            <v>杜承昌</v>
          </cell>
          <cell r="FA5" t="str">
            <v>T122463651</v>
          </cell>
          <cell r="FB5">
            <v>7000021</v>
          </cell>
          <cell r="FC5" t="str">
            <v>01010790905401</v>
          </cell>
        </row>
        <row r="6">
          <cell r="C6" t="str"/>
          <cell r="D6">
            <v>0</v>
          </cell>
          <cell r="F6" t="str">
            <v>F2M34100002</v>
          </cell>
          <cell r="K6" t="str">
            <v>0704-11442</v>
          </cell>
          <cell r="EY6" t="str">
            <v>范金玲</v>
          </cell>
          <cell r="FA6" t="str">
            <v>E260072430</v>
          </cell>
          <cell r="FB6" t="str">
            <v>7000021</v>
          </cell>
          <cell r="FC6" t="str">
            <v>01010820500011</v>
          </cell>
        </row>
        <row r="7">
          <cell r="C7" t="str"/>
          <cell r="D7">
            <v>0</v>
          </cell>
          <cell r="F7" t="str">
            <v>F2M34100003</v>
          </cell>
          <cell r="K7" t="str">
            <v>0704-11512</v>
          </cell>
          <cell r="EY7" t="str">
            <v>張丁仁</v>
          </cell>
          <cell r="FA7" t="str">
            <v>V121110528</v>
          </cell>
          <cell r="FB7" t="str">
            <v>7000021</v>
          </cell>
          <cell r="FC7" t="str">
            <v>00416120364857</v>
          </cell>
        </row>
        <row r="8">
          <cell r="C8" t="str"/>
          <cell r="D8">
            <v>0</v>
          </cell>
          <cell r="F8" t="str">
            <v>F2M34100004</v>
          </cell>
          <cell r="K8" t="str">
            <v>0704-11531</v>
          </cell>
          <cell r="EY8" t="str">
            <v>薛和桂</v>
          </cell>
          <cell r="FA8" t="str">
            <v>S201779986</v>
          </cell>
          <cell r="FB8" t="str">
            <v>7000021</v>
          </cell>
          <cell r="FC8" t="str">
            <v>00413980887329</v>
          </cell>
        </row>
        <row r="9">
          <cell r="C9" t="str"/>
          <cell r="D9">
            <v>0</v>
          </cell>
          <cell r="F9" t="str">
            <v>F2M34100005</v>
          </cell>
          <cell r="K9" t="str">
            <v>0704-11550</v>
          </cell>
          <cell r="EY9" t="str">
            <v>林雅惠</v>
          </cell>
          <cell r="FA9" t="str">
            <v>T223356228</v>
          </cell>
          <cell r="FB9" t="str">
            <v>0131014</v>
          </cell>
          <cell r="FC9" t="str">
            <v>058500168909</v>
          </cell>
        </row>
        <row r="10">
          <cell r="C10" t="str"/>
          <cell r="D10">
            <v>0</v>
          </cell>
          <cell r="F10" t="str">
            <v>F2M34100006</v>
          </cell>
          <cell r="K10" t="str">
            <v>0704-11565</v>
          </cell>
          <cell r="EY10" t="str">
            <v>史香蘭</v>
          </cell>
          <cell r="FA10" t="str">
            <v>E221836123</v>
          </cell>
          <cell r="FB10" t="str">
            <v>7000021</v>
          </cell>
          <cell r="FC10" t="str">
            <v>01010960694904</v>
          </cell>
        </row>
        <row r="11">
          <cell r="C11" t="str"/>
          <cell r="D11">
            <v>0</v>
          </cell>
          <cell r="F11" t="str">
            <v>F2M34100007</v>
          </cell>
          <cell r="K11" t="str">
            <v>0704-11564</v>
          </cell>
          <cell r="EY11" t="str">
            <v>杜湘琪</v>
          </cell>
          <cell r="FA11" t="str">
            <v>D222220986</v>
          </cell>
          <cell r="FB11" t="str">
            <v>0170527</v>
          </cell>
          <cell r="FC11" t="str">
            <v>05210369402</v>
          </cell>
        </row>
        <row r="12">
          <cell r="C12" t="str"/>
          <cell r="D12">
            <v>0</v>
          </cell>
          <cell r="F12" t="str">
            <v>F2M34100008</v>
          </cell>
          <cell r="K12" t="str">
            <v>0704-11569</v>
          </cell>
          <cell r="EY12" t="str">
            <v>游欽</v>
          </cell>
          <cell r="FA12" t="str">
            <v>M200877899</v>
          </cell>
          <cell r="FB12" t="str">
            <v>0061302</v>
          </cell>
          <cell r="FC12" t="str">
            <v>0351765330448</v>
          </cell>
        </row>
        <row r="13">
          <cell r="C13" t="str"/>
          <cell r="D13">
            <v>0</v>
          </cell>
          <cell r="F13" t="str">
            <v>F2M34100009</v>
          </cell>
          <cell r="K13" t="str">
            <v>0704-11559</v>
          </cell>
          <cell r="EY13" t="str">
            <v>朱麗豫</v>
          </cell>
          <cell r="FA13" t="str">
            <v>E201907630</v>
          </cell>
          <cell r="FB13" t="str">
            <v>8220439</v>
          </cell>
          <cell r="FC13" t="str">
            <v>439540398432</v>
          </cell>
        </row>
        <row r="14">
          <cell r="C14" t="str"/>
          <cell r="D14">
            <v>0</v>
          </cell>
          <cell r="F14" t="str">
            <v>F2M34100010</v>
          </cell>
          <cell r="K14" t="str">
            <v>0704-15019</v>
          </cell>
          <cell r="EY14" t="str">
            <v>吳東昇</v>
          </cell>
          <cell r="FA14" t="str">
            <v>E123882194</v>
          </cell>
          <cell r="FB14" t="str">
            <v>0132778</v>
          </cell>
          <cell r="FC14" t="str">
            <v>277506227595</v>
          </cell>
        </row>
        <row r="15">
          <cell r="C15" t="str"/>
          <cell r="D15">
            <v>0</v>
          </cell>
          <cell r="F15" t="str">
            <v>F2M34100011</v>
          </cell>
          <cell r="K15" t="str">
            <v>0704-15008</v>
          </cell>
          <cell r="EY15" t="str">
            <v>曹海寶</v>
          </cell>
          <cell r="FA15" t="str">
            <v>E120622865</v>
          </cell>
          <cell r="FB15" t="str">
            <v>7000021</v>
          </cell>
          <cell r="FC15" t="str">
            <v>00410771203288</v>
          </cell>
        </row>
        <row r="16">
          <cell r="C16" t="str"/>
          <cell r="D16">
            <v>0</v>
          </cell>
          <cell r="F16" t="str">
            <v>F2M34100012</v>
          </cell>
          <cell r="K16" t="str">
            <v>0704-15018</v>
          </cell>
          <cell r="EY16" t="str">
            <v>林嘉翔</v>
          </cell>
          <cell r="FA16" t="str">
            <v>L124215861</v>
          </cell>
          <cell r="FB16" t="str">
            <v>8220565</v>
          </cell>
          <cell r="FC16" t="str">
            <v>565540404999</v>
          </cell>
        </row>
        <row r="17">
          <cell r="C17" t="str"/>
          <cell r="D17">
            <v>0</v>
          </cell>
          <cell r="F17" t="str">
            <v>F2M34100013</v>
          </cell>
          <cell r="K17" t="str">
            <v>0704-11510</v>
          </cell>
          <cell r="EY17" t="str">
            <v>李湄淇</v>
          </cell>
          <cell r="FA17" t="str">
            <v>E225496821</v>
          </cell>
          <cell r="FB17" t="str">
            <v>7000021</v>
          </cell>
          <cell r="FC17" t="str">
            <v>00418870152321</v>
          </cell>
        </row>
        <row r="18">
          <cell r="C18" t="str"/>
          <cell r="D18">
            <v>0</v>
          </cell>
          <cell r="F18" t="str">
            <v>F2M34100014</v>
          </cell>
          <cell r="K18" t="str">
            <v>0704-15044</v>
          </cell>
          <cell r="EY18" t="str">
            <v xml:space="preserve"> 高美芳</v>
          </cell>
          <cell r="FA18" t="str">
            <v>S223218277</v>
          </cell>
          <cell r="FB18" t="str">
            <v>7000021</v>
          </cell>
          <cell r="FC18" t="str">
            <v>00410012252741</v>
          </cell>
        </row>
        <row r="19">
          <cell r="C19" t="str"/>
          <cell r="D19">
            <v>0</v>
          </cell>
          <cell r="F19" t="str">
            <v>F2M34100015</v>
          </cell>
          <cell r="K19" t="str">
            <v>0704-15010</v>
          </cell>
          <cell r="EY19" t="str">
            <v>黃建銘</v>
          </cell>
          <cell r="FA19" t="str">
            <v>E122826101</v>
          </cell>
          <cell r="FB19" t="str">
            <v>7000021</v>
          </cell>
          <cell r="FC19" t="str">
            <v>00415040382710</v>
          </cell>
        </row>
        <row r="20">
          <cell r="C20" t="str"/>
          <cell r="D20">
            <v>0</v>
          </cell>
          <cell r="F20" t="str">
            <v>F2M34100016</v>
          </cell>
          <cell r="K20" t="str">
            <v>0704-15012</v>
          </cell>
          <cell r="EY20" t="str">
            <v>黃繪真</v>
          </cell>
          <cell r="FA20" t="str">
            <v>K200288104</v>
          </cell>
          <cell r="FB20" t="str">
            <v>0050027</v>
          </cell>
          <cell r="FC20" t="str">
            <v>002005687279</v>
          </cell>
        </row>
        <row r="21">
          <cell r="C21" t="str"/>
          <cell r="D21">
            <v>0</v>
          </cell>
          <cell r="F21" t="str">
            <v>F2M34100017</v>
          </cell>
          <cell r="K21" t="str">
            <v>0704-15029</v>
          </cell>
          <cell r="EY21" t="str">
            <v>徐國仁</v>
          </cell>
          <cell r="FA21" t="str">
            <v>N124028404</v>
          </cell>
          <cell r="FB21" t="str">
            <v>7000021</v>
          </cell>
          <cell r="FC21" t="str">
            <v>00414000366506</v>
          </cell>
        </row>
        <row r="22">
          <cell r="C22" t="str"/>
          <cell r="D22">
            <v>0</v>
          </cell>
          <cell r="F22" t="str">
            <v>F2M34100018</v>
          </cell>
          <cell r="K22" t="str">
            <v>0704-15031</v>
          </cell>
          <cell r="EY22" t="str">
            <v>楊琇惠</v>
          </cell>
          <cell r="FA22" t="str">
            <v>E220691068</v>
          </cell>
          <cell r="FB22" t="str">
            <v>0060590</v>
          </cell>
          <cell r="FC22" t="str">
            <v>0590872031504</v>
          </cell>
        </row>
        <row r="23">
          <cell r="C23" t="str"/>
          <cell r="D23">
            <v>0</v>
          </cell>
          <cell r="F23" t="str">
            <v>F2M34100019</v>
          </cell>
          <cell r="K23" t="str">
            <v>0704-15013</v>
          </cell>
          <cell r="EY23" t="str">
            <v>黃靜美</v>
          </cell>
          <cell r="FA23" t="str">
            <v>A221636638</v>
          </cell>
          <cell r="FB23" t="str">
            <v>7000021</v>
          </cell>
          <cell r="FC23" t="str">
            <v>00714740151005</v>
          </cell>
        </row>
        <row r="24">
          <cell r="C24" t="str"/>
          <cell r="D24">
            <v>0</v>
          </cell>
          <cell r="F24" t="str">
            <v>F2M34100020</v>
          </cell>
          <cell r="K24" t="str">
            <v>0704-15030</v>
          </cell>
          <cell r="EY24" t="str">
            <v>王咨淋</v>
          </cell>
          <cell r="FA24" t="str">
            <v>S220013672</v>
          </cell>
          <cell r="FB24" t="str">
            <v>0050382</v>
          </cell>
          <cell r="FC24" t="str">
            <v>038005407548</v>
          </cell>
        </row>
        <row r="25">
          <cell r="C25" t="str"/>
          <cell r="D25">
            <v>0</v>
          </cell>
          <cell r="F25" t="str">
            <v>F2M34100021</v>
          </cell>
          <cell r="K25" t="str">
            <v>0704-15026</v>
          </cell>
          <cell r="EY25" t="str">
            <v>許毓芸</v>
          </cell>
          <cell r="FA25" t="str">
            <v>E223705729</v>
          </cell>
          <cell r="FB25">
            <v>7000021</v>
          </cell>
          <cell r="FC25" t="str">
            <v>00413981074131</v>
          </cell>
        </row>
        <row r="26">
          <cell r="C26" t="str"/>
          <cell r="D26">
            <v>0</v>
          </cell>
          <cell r="F26" t="str">
            <v>F2M34100022</v>
          </cell>
          <cell r="K26" t="str">
            <v>0704-15024</v>
          </cell>
          <cell r="EY26" t="str">
            <v>陳彥達</v>
          </cell>
          <cell r="FA26" t="str">
            <v>E124256509</v>
          </cell>
          <cell r="FB26" t="str">
            <v>0130291</v>
          </cell>
          <cell r="FC26" t="str">
            <v>029506153253</v>
          </cell>
        </row>
        <row r="27">
          <cell r="C27" t="str"/>
          <cell r="D27">
            <v>0</v>
          </cell>
          <cell r="F27" t="str">
            <v>F2M34100023</v>
          </cell>
          <cell r="K27" t="str">
            <v>0704-15058</v>
          </cell>
          <cell r="EY27" t="str">
            <v>陳婷</v>
          </cell>
          <cell r="FA27" t="str">
            <v>E224409057</v>
          </cell>
          <cell r="FB27" t="str">
            <v>7000021</v>
          </cell>
          <cell r="FC27" t="str">
            <v>00411850767346</v>
          </cell>
        </row>
        <row r="28">
          <cell r="C28" t="str"/>
          <cell r="D28">
            <v>0</v>
          </cell>
          <cell r="F28" t="str">
            <v>F2M34100024</v>
          </cell>
          <cell r="K28" t="str">
            <v>0704-15070</v>
          </cell>
          <cell r="EY28" t="str">
            <v>徐苡珊</v>
          </cell>
          <cell r="FA28" t="str">
            <v>E222978291</v>
          </cell>
          <cell r="FB28" t="str">
            <v>0041193</v>
          </cell>
          <cell r="FC28" t="str">
            <v>119004179942</v>
          </cell>
        </row>
        <row r="29">
          <cell r="C29" t="str"/>
          <cell r="D29">
            <v>0</v>
          </cell>
          <cell r="F29" t="str">
            <v>F2M34100025</v>
          </cell>
          <cell r="K29" t="str">
            <v>0704-15048</v>
          </cell>
          <cell r="EY29" t="str">
            <v>柯佩吟</v>
          </cell>
          <cell r="FA29" t="str">
            <v>R222664765</v>
          </cell>
          <cell r="FB29" t="str">
            <v>0130615</v>
          </cell>
          <cell r="FC29" t="str">
            <v>061506069121</v>
          </cell>
        </row>
        <row r="30">
          <cell r="C30" t="str"/>
          <cell r="D30">
            <v>0</v>
          </cell>
          <cell r="F30" t="str">
            <v>F2M34100026</v>
          </cell>
          <cell r="K30" t="str">
            <v>0704-15050</v>
          </cell>
          <cell r="EY30" t="str">
            <v>林良琴</v>
          </cell>
          <cell r="FA30" t="str">
            <v>E201231873</v>
          </cell>
          <cell r="FB30" t="str">
            <v>7000021</v>
          </cell>
          <cell r="FC30" t="str">
            <v>00410011013336</v>
          </cell>
        </row>
        <row r="31">
          <cell r="C31" t="str"/>
          <cell r="D31">
            <v>0</v>
          </cell>
          <cell r="F31" t="str">
            <v>F2M34100027</v>
          </cell>
          <cell r="K31" t="str">
            <v>0704-11554</v>
          </cell>
          <cell r="EY31" t="str">
            <v>吳雪華</v>
          </cell>
          <cell r="FA31" t="str">
            <v>S201839567</v>
          </cell>
          <cell r="FB31" t="str">
            <v>7000021</v>
          </cell>
          <cell r="FC31" t="str">
            <v>01015990003299</v>
          </cell>
        </row>
        <row r="32">
          <cell r="C32" t="str"/>
          <cell r="D32">
            <v>0</v>
          </cell>
          <cell r="F32" t="str">
            <v>F2M34100028</v>
          </cell>
          <cell r="K32" t="str">
            <v>0704-15007</v>
          </cell>
          <cell r="EY32" t="str">
            <v>蕭榮煌</v>
          </cell>
          <cell r="FA32" t="str">
            <v>E127221839</v>
          </cell>
          <cell r="FB32" t="str">
            <v>8120724</v>
          </cell>
          <cell r="FC32" t="str">
            <v>20721000320586</v>
          </cell>
        </row>
        <row r="33">
          <cell r="C33" t="str"/>
          <cell r="D33">
            <v>0</v>
          </cell>
          <cell r="F33" t="str">
            <v>F2M34100029</v>
          </cell>
          <cell r="K33" t="str">
            <v>0704-15083</v>
          </cell>
          <cell r="EY33" t="str">
            <v>林思薇</v>
          </cell>
          <cell r="FA33" t="str">
            <v>S223499932</v>
          </cell>
          <cell r="FB33" t="str">
            <v>8061342</v>
          </cell>
          <cell r="FC33" t="str">
            <v>00168201287910</v>
          </cell>
        </row>
        <row r="34">
          <cell r="C34" t="str"/>
          <cell r="D34">
            <v>0</v>
          </cell>
          <cell r="F34" t="str">
            <v>F2M34100030</v>
          </cell>
          <cell r="K34" t="str">
            <v>0704-15022</v>
          </cell>
          <cell r="EY34" t="str">
            <v>許筑綾</v>
          </cell>
          <cell r="FA34" t="str">
            <v>T223862767</v>
          </cell>
          <cell r="FB34" t="str">
            <v>8080831</v>
          </cell>
          <cell r="FC34" t="str">
            <v>0347976003794</v>
          </cell>
        </row>
        <row r="35">
          <cell r="C35" t="str"/>
          <cell r="D35">
            <v>0</v>
          </cell>
          <cell r="F35" t="str">
            <v>F2M34100031</v>
          </cell>
          <cell r="K35" t="str">
            <v>0704-15082</v>
          </cell>
          <cell r="EY35" t="str">
            <v>廖玫瑰</v>
          </cell>
          <cell r="FA35" t="str">
            <v>S225043214</v>
          </cell>
          <cell r="FB35" t="str">
            <v>0132181</v>
          </cell>
          <cell r="FC35" t="str">
            <v>699504679806</v>
          </cell>
        </row>
        <row r="36">
          <cell r="C36" t="str"/>
          <cell r="D36">
            <v>0</v>
          </cell>
          <cell r="F36" t="str">
            <v>F2M34100032</v>
          </cell>
          <cell r="K36" t="str">
            <v>0704-15121</v>
          </cell>
          <cell r="EY36" t="str">
            <v>黃彥澄</v>
          </cell>
          <cell r="FA36" t="str">
            <v>S124674277</v>
          </cell>
          <cell r="FB36" t="str">
            <v>0087225</v>
          </cell>
          <cell r="FC36" t="str">
            <v>722200158339</v>
          </cell>
        </row>
        <row r="37">
          <cell r="C37" t="str"/>
          <cell r="D37">
            <v>0</v>
          </cell>
          <cell r="F37" t="str">
            <v>F2M34100033</v>
          </cell>
          <cell r="K37" t="str">
            <v>0704-15135</v>
          </cell>
          <cell r="EY37" t="str">
            <v>詹木火</v>
          </cell>
          <cell r="FA37" t="str">
            <v>F120536623</v>
          </cell>
          <cell r="FB37" t="str">
            <v>7000021</v>
          </cell>
          <cell r="FC37" t="str">
            <v>01011110201751</v>
          </cell>
        </row>
        <row r="38">
          <cell r="C38" t="str"/>
          <cell r="D38">
            <v>0</v>
          </cell>
          <cell r="F38" t="str">
            <v>F2M34100034</v>
          </cell>
          <cell r="K38" t="str">
            <v>0704-15089</v>
          </cell>
          <cell r="EY38" t="str">
            <v>王宥淯</v>
          </cell>
          <cell r="FA38" t="str">
            <v>S125440819</v>
          </cell>
          <cell r="FB38" t="str">
            <v>8070427</v>
          </cell>
          <cell r="FC38" t="str">
            <v>04200800184743</v>
          </cell>
        </row>
        <row r="39">
          <cell r="C39" t="str"/>
          <cell r="D39">
            <v>0</v>
          </cell>
          <cell r="F39" t="str">
            <v>F2M34100035</v>
          </cell>
          <cell r="K39" t="str">
            <v>0704-15042</v>
          </cell>
          <cell r="EY39" t="str">
            <v>陳銘貴</v>
          </cell>
          <cell r="FA39" t="str">
            <v>B120437603</v>
          </cell>
          <cell r="FB39" t="str">
            <v>7000021</v>
          </cell>
          <cell r="FC39" t="str">
            <v>00416090452169</v>
          </cell>
        </row>
        <row r="40">
          <cell r="C40" t="str"/>
          <cell r="D40">
            <v>0</v>
          </cell>
          <cell r="F40" t="str">
            <v>F2M34100036</v>
          </cell>
          <cell r="K40" t="str">
            <v>0704-15088</v>
          </cell>
          <cell r="EY40" t="str">
            <v>王鴻儒</v>
          </cell>
          <cell r="FA40" t="str">
            <v>S123869423</v>
          </cell>
          <cell r="FB40" t="str">
            <v>7000021</v>
          </cell>
          <cell r="FC40" t="str">
            <v>01010032517238</v>
          </cell>
        </row>
        <row r="41">
          <cell r="C41" t="str"/>
          <cell r="D41">
            <v>0</v>
          </cell>
          <cell r="F41" t="str">
            <v>F2M34100037</v>
          </cell>
          <cell r="K41" t="str">
            <v>0704-15060</v>
          </cell>
          <cell r="EY41" t="str">
            <v>李家均</v>
          </cell>
          <cell r="FA41" t="str">
            <v>E122993581</v>
          </cell>
          <cell r="FB41" t="str">
            <v>8223234</v>
          </cell>
          <cell r="FC41" t="str">
            <v>234540217873</v>
          </cell>
        </row>
        <row r="42">
          <cell r="C42" t="str"/>
          <cell r="D42">
            <v>0</v>
          </cell>
          <cell r="F42" t="str">
            <v>F2M34100038</v>
          </cell>
          <cell r="K42" t="str">
            <v>0704-15006</v>
          </cell>
          <cell r="EY42" t="str">
            <v>林秀梅</v>
          </cell>
          <cell r="FA42" t="str">
            <v>F225632266</v>
          </cell>
          <cell r="FB42" t="str">
            <v>8220565</v>
          </cell>
          <cell r="FC42" t="str">
            <v>565540423514</v>
          </cell>
        </row>
        <row r="43">
          <cell r="C43" t="str"/>
          <cell r="D43">
            <v>0</v>
          </cell>
          <cell r="F43" t="str">
            <v>F2M34100039</v>
          </cell>
          <cell r="K43" t="str">
            <v>0704-15124</v>
          </cell>
          <cell r="EY43" t="str">
            <v>劉居萬</v>
          </cell>
          <cell r="FA43" t="str">
            <v>S120424324</v>
          </cell>
          <cell r="FB43" t="str">
            <v>7000021</v>
          </cell>
          <cell r="FC43" t="str">
            <v>01012510050281</v>
          </cell>
        </row>
        <row r="44">
          <cell r="C44" t="str"/>
          <cell r="D44">
            <v>0</v>
          </cell>
          <cell r="F44" t="str">
            <v>F2M34100040</v>
          </cell>
          <cell r="K44" t="str">
            <v>0704-15123</v>
          </cell>
          <cell r="EY44" t="str">
            <v>邱家寧</v>
          </cell>
          <cell r="FA44" t="str">
            <v>T223186753</v>
          </cell>
          <cell r="FB44" t="str">
            <v>7000021</v>
          </cell>
          <cell r="FC44" t="str">
            <v>00413710071200</v>
          </cell>
        </row>
        <row r="45">
          <cell r="C45" t="str"/>
          <cell r="D45">
            <v>0</v>
          </cell>
          <cell r="F45" t="str">
            <v>F2M34100041</v>
          </cell>
          <cell r="K45" t="str">
            <v>0704-15136</v>
          </cell>
          <cell r="EY45" t="str">
            <v>潘玥彤</v>
          </cell>
          <cell r="FA45" t="str">
            <v>T223210272</v>
          </cell>
          <cell r="FB45" t="str">
            <v>7000021</v>
          </cell>
          <cell r="FC45" t="str">
            <v>00714300571991</v>
          </cell>
        </row>
        <row r="46">
          <cell r="C46" t="str"/>
          <cell r="D46">
            <v>0</v>
          </cell>
          <cell r="F46" t="str">
            <v>F2M34100042</v>
          </cell>
          <cell r="K46" t="str">
            <v>0704-15149</v>
          </cell>
          <cell r="EY46" t="str">
            <v>陳寶田</v>
          </cell>
          <cell r="FA46" t="str">
            <v>S120273149</v>
          </cell>
          <cell r="FB46" t="str">
            <v>0087513</v>
          </cell>
          <cell r="FC46" t="str">
            <v>751200201772</v>
          </cell>
        </row>
        <row r="47">
          <cell r="C47" t="str"/>
          <cell r="D47">
            <v>0</v>
          </cell>
          <cell r="F47" t="str">
            <v>F2M34100043</v>
          </cell>
          <cell r="K47" t="str">
            <v>0704-15159</v>
          </cell>
          <cell r="EY47" t="str">
            <v>吳韋彤</v>
          </cell>
          <cell r="FA47" t="str">
            <v>E222568133</v>
          </cell>
          <cell r="FB47" t="str">
            <v>8223108</v>
          </cell>
          <cell r="FC47" t="str">
            <v>108540132783</v>
          </cell>
        </row>
        <row r="48">
          <cell r="C48" t="str"/>
          <cell r="D48">
            <v>0</v>
          </cell>
          <cell r="F48" t="str">
            <v>F2M34100044</v>
          </cell>
          <cell r="K48" t="str">
            <v>0704-15102</v>
          </cell>
          <cell r="EY48" t="str">
            <v>陳愷妘</v>
          </cell>
          <cell r="FA48" t="str">
            <v>E223157090</v>
          </cell>
          <cell r="FB48">
            <v>7000021</v>
          </cell>
          <cell r="FC48" t="str">
            <v>01010960826785</v>
          </cell>
        </row>
        <row r="49">
          <cell r="C49" t="str"/>
          <cell r="D49">
            <v>0</v>
          </cell>
          <cell r="F49" t="str">
            <v>F2M34100045</v>
          </cell>
          <cell r="K49" t="str">
            <v>0704-15079</v>
          </cell>
          <cell r="EY49" t="str">
            <v>黃凡閩</v>
          </cell>
          <cell r="FA49" t="str">
            <v>E124442121</v>
          </cell>
          <cell r="FB49" t="str">
            <v>7000021</v>
          </cell>
          <cell r="FC49" t="str">
            <v>00416610198871</v>
          </cell>
        </row>
        <row r="50">
          <cell r="C50" t="str"/>
          <cell r="D50">
            <v>0</v>
          </cell>
          <cell r="F50" t="str">
            <v>F2M34100046</v>
          </cell>
          <cell r="K50" t="str">
            <v>0704-15111</v>
          </cell>
          <cell r="EY50" t="str">
            <v>林于玶</v>
          </cell>
          <cell r="FA50" t="str">
            <v>Q223218659</v>
          </cell>
          <cell r="FB50" t="str">
            <v>7000021</v>
          </cell>
          <cell r="FC50" t="str">
            <v>00410630657971</v>
          </cell>
        </row>
        <row r="51">
          <cell r="C51" t="str"/>
          <cell r="D51">
            <v>0</v>
          </cell>
          <cell r="F51" t="str">
            <v>F2M34100047</v>
          </cell>
          <cell r="K51" t="str">
            <v>0704-15106</v>
          </cell>
          <cell r="EY51" t="str">
            <v>鄭家洋</v>
          </cell>
          <cell r="FA51" t="str">
            <v>R124625111</v>
          </cell>
          <cell r="FB51" t="str">
            <v>0099349</v>
          </cell>
          <cell r="FC51" t="str">
            <v>93495003862800</v>
          </cell>
        </row>
        <row r="52">
          <cell r="C52" t="str"/>
          <cell r="D52">
            <v>0</v>
          </cell>
          <cell r="F52" t="str">
            <v>F2M34100048</v>
          </cell>
          <cell r="K52" t="str">
            <v>0704-15131</v>
          </cell>
          <cell r="EY52" t="str">
            <v>張米英</v>
          </cell>
          <cell r="FA52" t="str">
            <v>T220152273</v>
          </cell>
          <cell r="FB52" t="str">
            <v>0540696</v>
          </cell>
          <cell r="FC52" t="str">
            <v>069220078698</v>
          </cell>
        </row>
        <row r="53">
          <cell r="C53" t="str"/>
          <cell r="D53">
            <v>0</v>
          </cell>
          <cell r="F53" t="str">
            <v>F2M34100049</v>
          </cell>
          <cell r="K53" t="str">
            <v>0704-15078</v>
          </cell>
          <cell r="EY53" t="str">
            <v>張簡健名</v>
          </cell>
          <cell r="FA53" t="str">
            <v>S123019334</v>
          </cell>
          <cell r="FB53" t="str">
            <v>7000021</v>
          </cell>
          <cell r="FC53" t="str">
            <v>01012470883588</v>
          </cell>
        </row>
        <row r="54">
          <cell r="C54" t="str"/>
          <cell r="D54">
            <v>0</v>
          </cell>
          <cell r="F54" t="str">
            <v>F2M34100050</v>
          </cell>
          <cell r="K54" t="str">
            <v>0704-15160</v>
          </cell>
          <cell r="EY54" t="str">
            <v>莊貽筌</v>
          </cell>
          <cell r="FA54" t="str">
            <v>E124582782</v>
          </cell>
          <cell r="FB54">
            <v>8221230</v>
          </cell>
          <cell r="FC54" t="str">
            <v>230540159728</v>
          </cell>
        </row>
        <row r="55">
          <cell r="C55" t="str"/>
          <cell r="D55">
            <v>0</v>
          </cell>
          <cell r="F55" t="str">
            <v>F2M34100051</v>
          </cell>
          <cell r="K55" t="str">
            <v>0704-15076</v>
          </cell>
          <cell r="EY55" t="str">
            <v>林峯志</v>
          </cell>
          <cell r="FA55" t="str">
            <v>S122779779</v>
          </cell>
          <cell r="FB55" t="str">
            <v>0077039</v>
          </cell>
          <cell r="FC55" t="str">
            <v>70350734732</v>
          </cell>
        </row>
        <row r="56">
          <cell r="C56" t="str"/>
          <cell r="D56">
            <v>0</v>
          </cell>
          <cell r="F56" t="str">
            <v>F2M34100052</v>
          </cell>
          <cell r="K56" t="str">
            <v>0704-15091</v>
          </cell>
          <cell r="EY56" t="str">
            <v>蔡吉</v>
          </cell>
          <cell r="FA56" t="str">
            <v>S121417850</v>
          </cell>
          <cell r="FB56" t="str">
            <v>7000021</v>
          </cell>
          <cell r="FC56" t="str">
            <v>00413220626962</v>
          </cell>
        </row>
        <row r="57">
          <cell r="C57" t="str"/>
          <cell r="D57">
            <v>0</v>
          </cell>
          <cell r="F57" t="str">
            <v>F2M34100053</v>
          </cell>
          <cell r="K57" t="str">
            <v>0704-15181</v>
          </cell>
          <cell r="EY57" t="str">
            <v>許淏珅</v>
          </cell>
          <cell r="FA57" t="str">
            <v>T125700946</v>
          </cell>
          <cell r="FB57" t="str">
            <v>8120023</v>
          </cell>
          <cell r="FC57" t="str">
            <v>28881017680609</v>
          </cell>
        </row>
        <row r="58">
          <cell r="C58" t="str"/>
          <cell r="D58">
            <v>0</v>
          </cell>
          <cell r="F58" t="str">
            <v>F2M34100054</v>
          </cell>
          <cell r="K58" t="str">
            <v>0704-15119</v>
          </cell>
          <cell r="EY58" t="str">
            <v>夏若梅</v>
          </cell>
          <cell r="FA58" t="str">
            <v>E222733925</v>
          </cell>
          <cell r="FB58" t="str">
            <v>8220037</v>
          </cell>
          <cell r="FC58" t="str">
            <v>037537513509</v>
          </cell>
        </row>
        <row r="59">
          <cell r="C59" t="str"/>
          <cell r="D59">
            <v>0</v>
          </cell>
          <cell r="F59" t="str">
            <v>F2M34100056</v>
          </cell>
          <cell r="K59" t="str">
            <v>0704-15113</v>
          </cell>
          <cell r="EY59" t="str">
            <v>阮氏雪花</v>
          </cell>
          <cell r="FA59" t="str">
            <v>T260016756</v>
          </cell>
          <cell r="FB59" t="str">
            <v>7000021</v>
          </cell>
          <cell r="FC59" t="str">
            <v>00714120092654</v>
          </cell>
        </row>
        <row r="60">
          <cell r="C60" t="str"/>
          <cell r="D60">
            <v>0</v>
          </cell>
          <cell r="F60" t="str">
            <v>F2M34100055</v>
          </cell>
          <cell r="K60" t="str">
            <v>0704-15219</v>
          </cell>
          <cell r="EY60" t="str">
            <v>宋明軒</v>
          </cell>
          <cell r="FA60" t="str">
            <v>E124797452</v>
          </cell>
          <cell r="FB60" t="str">
            <v>0132170</v>
          </cell>
          <cell r="FC60" t="str">
            <v>217506198614</v>
          </cell>
        </row>
        <row r="61">
          <cell r="C61" t="str"/>
          <cell r="D61">
            <v>0</v>
          </cell>
          <cell r="F61" t="str">
            <v>F2M34100057</v>
          </cell>
          <cell r="K61" t="str">
            <v>0704-15204</v>
          </cell>
          <cell r="EY61" t="str">
            <v>鍾晧群</v>
          </cell>
          <cell r="FA61" t="str">
            <v>S125148221</v>
          </cell>
          <cell r="FB61" t="str">
            <v>8080794</v>
          </cell>
          <cell r="FC61" t="str">
            <v>0794979145777</v>
          </cell>
        </row>
        <row r="62">
          <cell r="C62" t="str"/>
          <cell r="D62">
            <v>0</v>
          </cell>
          <cell r="F62" t="str">
            <v>F2M34100058</v>
          </cell>
          <cell r="K62" t="str">
            <v>0704-15092</v>
          </cell>
          <cell r="EY62" t="str">
            <v>蕭富元</v>
          </cell>
          <cell r="FA62" t="str">
            <v>S124774398</v>
          </cell>
          <cell r="FB62" t="str">
            <v>0162025</v>
          </cell>
          <cell r="FC62" t="str">
            <v>202210665414</v>
          </cell>
        </row>
        <row r="63">
          <cell r="C63" t="str"/>
          <cell r="D63">
            <v>0</v>
          </cell>
          <cell r="F63" t="str">
            <v>F2M34100059</v>
          </cell>
          <cell r="K63" t="str">
            <v>0704-15224</v>
          </cell>
          <cell r="EY63" t="str">
            <v>李小紅</v>
          </cell>
          <cell r="FA63" t="str">
            <v>W290009736</v>
          </cell>
          <cell r="FB63" t="str">
            <v>8080705</v>
          </cell>
          <cell r="FC63" t="str">
            <v>0705968114595</v>
          </cell>
        </row>
        <row r="64">
          <cell r="C64" t="str"/>
          <cell r="D64">
            <v>0</v>
          </cell>
          <cell r="F64" t="str">
            <v>F2M34100060</v>
          </cell>
          <cell r="K64" t="str">
            <v>0704-15214中退</v>
          </cell>
          <cell r="EY64" t="str">
            <v>陳韻伃</v>
          </cell>
          <cell r="FA64" t="str">
            <v>S223615507</v>
          </cell>
          <cell r="FB64" t="str">
            <v>7000021</v>
          </cell>
          <cell r="FC64" t="str">
            <v>00416120383396</v>
          </cell>
        </row>
        <row r="65">
          <cell r="C65" t="str"/>
          <cell r="D65">
            <v>0</v>
          </cell>
          <cell r="F65" t="str">
            <v>F2M34100061</v>
          </cell>
          <cell r="K65" t="str">
            <v>0704-15236</v>
          </cell>
          <cell r="EY65" t="str">
            <v>楊雨臻</v>
          </cell>
          <cell r="FA65" t="str">
            <v>T224047540</v>
          </cell>
          <cell r="FB65" t="str">
            <v>7000021</v>
          </cell>
          <cell r="FC65" t="str">
            <v>01012331724004</v>
          </cell>
        </row>
        <row r="66">
          <cell r="C66" t="str"/>
          <cell r="D66">
            <v>0</v>
          </cell>
          <cell r="F66" t="str">
            <v>F2M34100063</v>
          </cell>
          <cell r="K66" t="str">
            <v>0704-15052</v>
          </cell>
          <cell r="EY66" t="str">
            <v>陳國展</v>
          </cell>
          <cell r="FA66" t="str">
            <v>T123740246</v>
          </cell>
          <cell r="FB66" t="str">
            <v>7000021</v>
          </cell>
          <cell r="FC66" t="str">
            <v>00714300563964</v>
          </cell>
        </row>
        <row r="67">
          <cell r="C67" t="str"/>
          <cell r="D67">
            <v>0</v>
          </cell>
          <cell r="F67" t="str">
            <v>F2M34100062</v>
          </cell>
          <cell r="K67" t="str">
            <v>0704-15221</v>
          </cell>
          <cell r="EY67" t="str">
            <v>羅安福</v>
          </cell>
          <cell r="FA67" t="str">
            <v>E121080236</v>
          </cell>
          <cell r="FB67" t="str">
            <v>0077028</v>
          </cell>
          <cell r="FC67" t="str">
            <v>70268086491</v>
          </cell>
        </row>
        <row r="68">
          <cell r="C68" t="str"/>
          <cell r="D68">
            <v>0</v>
          </cell>
          <cell r="F68" t="str">
            <v>F2M34100064</v>
          </cell>
          <cell r="K68" t="str">
            <v>0704-15165</v>
          </cell>
          <cell r="EY68" t="str">
            <v>蔡慶三</v>
          </cell>
          <cell r="FA68" t="str">
            <v>P122242783</v>
          </cell>
          <cell r="FB68" t="str">
            <v>7000021</v>
          </cell>
          <cell r="FC68" t="str">
            <v>01011870218573</v>
          </cell>
        </row>
        <row r="69">
          <cell r="C69" t="str"/>
          <cell r="D69">
            <v>0</v>
          </cell>
          <cell r="F69" t="str">
            <v>F2M34100065</v>
          </cell>
          <cell r="K69" t="str">
            <v>0704-15209</v>
          </cell>
          <cell r="EY69" t="str">
            <v>鄧創仁</v>
          </cell>
          <cell r="FA69" t="str">
            <v>N120726007</v>
          </cell>
          <cell r="FB69" t="str">
            <v>7000021</v>
          </cell>
          <cell r="FC69" t="str">
            <v>00412140336339</v>
          </cell>
        </row>
        <row r="70">
          <cell r="C70" t="str"/>
          <cell r="D70">
            <v>0</v>
          </cell>
          <cell r="F70" t="str">
            <v>F2M34100066</v>
          </cell>
          <cell r="K70" t="str">
            <v>0704-15114</v>
          </cell>
          <cell r="EY70" t="str">
            <v>吳振胤</v>
          </cell>
          <cell r="FA70" t="str">
            <v>E123839988</v>
          </cell>
          <cell r="FB70" t="str">
            <v>7000021</v>
          </cell>
          <cell r="FC70" t="str">
            <v>00417820052571</v>
          </cell>
        </row>
        <row r="71">
          <cell r="C71" t="str"/>
          <cell r="D71">
            <v>0</v>
          </cell>
          <cell r="F71" t="str">
            <v>F2M34100067</v>
          </cell>
          <cell r="K71" t="str">
            <v>0704-15210</v>
          </cell>
          <cell r="EY71" t="str">
            <v>游依苓</v>
          </cell>
          <cell r="FA71" t="str">
            <v>E224880507</v>
          </cell>
          <cell r="FB71" t="str">
            <v>7000021</v>
          </cell>
          <cell r="FC71" t="str">
            <v>00418870004354</v>
          </cell>
        </row>
        <row r="72">
          <cell r="C72" t="str"/>
          <cell r="D72">
            <v>0</v>
          </cell>
          <cell r="F72" t="str">
            <v>F2M34100068</v>
          </cell>
          <cell r="K72" t="str">
            <v>0704-15233</v>
          </cell>
          <cell r="EY72" t="str">
            <v>黃心俞</v>
          </cell>
          <cell r="FA72" t="str">
            <v>E225225117</v>
          </cell>
          <cell r="FB72" t="str">
            <v>7000021</v>
          </cell>
          <cell r="FC72" t="str">
            <v>00416570122413</v>
          </cell>
        </row>
        <row r="73">
          <cell r="C73" t="str"/>
          <cell r="D73">
            <v>0</v>
          </cell>
          <cell r="F73" t="str">
            <v>F2M34100069</v>
          </cell>
          <cell r="K73" t="str">
            <v>0704-15094</v>
          </cell>
          <cell r="EY73" t="str">
            <v>許寶珠</v>
          </cell>
          <cell r="FA73" t="str">
            <v>C200023151</v>
          </cell>
          <cell r="FB73" t="str">
            <v>0099721</v>
          </cell>
          <cell r="FC73" t="str">
            <v>97215139103902</v>
          </cell>
        </row>
        <row r="74">
          <cell r="C74" t="str"/>
          <cell r="D74">
            <v>0</v>
          </cell>
          <cell r="F74" t="str">
            <v>F2M34100070</v>
          </cell>
          <cell r="K74" t="str">
            <v>0704-15118</v>
          </cell>
          <cell r="EY74" t="str">
            <v>陳一葳</v>
          </cell>
          <cell r="FA74" t="str">
            <v>E124791950</v>
          </cell>
          <cell r="FB74" t="str">
            <v>0050544</v>
          </cell>
          <cell r="FC74" t="str">
            <v>054005352048</v>
          </cell>
        </row>
        <row r="75">
          <cell r="C75" t="str"/>
          <cell r="D75">
            <v>0</v>
          </cell>
          <cell r="F75" t="str">
            <v>F2M34100071</v>
          </cell>
          <cell r="K75" t="str">
            <v>0704-15242</v>
          </cell>
          <cell r="EY75" t="str">
            <v>林睿騰</v>
          </cell>
          <cell r="FA75" t="str">
            <v>K122891989</v>
          </cell>
          <cell r="FB75" t="str">
            <v>0127059</v>
          </cell>
          <cell r="FC75" t="str">
            <v>00705168700206</v>
          </cell>
        </row>
        <row r="76">
          <cell r="C76" t="str"/>
          <cell r="D76">
            <v>0</v>
          </cell>
          <cell r="F76" t="str">
            <v>F2M34100073</v>
          </cell>
          <cell r="K76" t="str">
            <v>0704-15253</v>
          </cell>
          <cell r="EY76" t="str">
            <v>潘香伊</v>
          </cell>
          <cell r="FA76" t="str">
            <v>T224100720</v>
          </cell>
          <cell r="FB76" t="str">
            <v>7000021</v>
          </cell>
          <cell r="FC76" t="str">
            <v>00414310637461</v>
          </cell>
        </row>
        <row r="77">
          <cell r="C77" t="str"/>
          <cell r="D77">
            <v>0</v>
          </cell>
          <cell r="F77" t="str">
            <v>F2M34100074</v>
          </cell>
          <cell r="K77" t="str">
            <v>0704-15115</v>
          </cell>
          <cell r="EY77" t="str">
            <v>章志雄</v>
          </cell>
          <cell r="FA77" t="str">
            <v>E120523983</v>
          </cell>
          <cell r="FB77" t="str">
            <v>7000021</v>
          </cell>
          <cell r="FC77" t="str">
            <v>00410770887991</v>
          </cell>
        </row>
        <row r="78">
          <cell r="C78" t="str"/>
          <cell r="D78">
            <v>0</v>
          </cell>
          <cell r="F78" t="str">
            <v>F2M34100075</v>
          </cell>
          <cell r="K78" t="str">
            <v>0704-15228</v>
          </cell>
          <cell r="EY78" t="str">
            <v>林鉫軒</v>
          </cell>
          <cell r="FA78" t="str">
            <v>V221283466</v>
          </cell>
          <cell r="FB78" t="str">
            <v>0130051</v>
          </cell>
          <cell r="FC78" t="str">
            <v>005506214370</v>
          </cell>
        </row>
        <row r="79">
          <cell r="C79" t="str"/>
          <cell r="D79">
            <v>0</v>
          </cell>
          <cell r="F79" t="str">
            <v>F2M34100076</v>
          </cell>
          <cell r="K79" t="str">
            <v>0704-15129</v>
          </cell>
          <cell r="EY79" t="str">
            <v>林姿瑩</v>
          </cell>
          <cell r="FA79" t="str">
            <v>E224544382</v>
          </cell>
          <cell r="FB79" t="str">
            <v>0065252</v>
          </cell>
          <cell r="FC79" t="str">
            <v>5252765716206</v>
          </cell>
        </row>
        <row r="80">
          <cell r="C80" t="str"/>
          <cell r="D80">
            <v>0</v>
          </cell>
          <cell r="F80" t="str">
            <v>F2M34100077</v>
          </cell>
          <cell r="K80" t="str">
            <v>0704-15147</v>
          </cell>
          <cell r="EY80" t="str">
            <v>凃立宸</v>
          </cell>
          <cell r="FA80" t="str">
            <v>R121413735</v>
          </cell>
          <cell r="FB80" t="str">
            <v>7000021</v>
          </cell>
          <cell r="FC80" t="str">
            <v>00410940460562</v>
          </cell>
        </row>
        <row r="81">
          <cell r="C81" t="str"/>
          <cell r="D81">
            <v>0</v>
          </cell>
          <cell r="F81" t="str">
            <v>F2M34100078</v>
          </cell>
          <cell r="K81" t="str">
            <v>0704-15215</v>
          </cell>
          <cell r="EY81" t="str">
            <v>莊秉鈞</v>
          </cell>
          <cell r="FA81" t="str">
            <v>X120371563</v>
          </cell>
          <cell r="FB81" t="str">
            <v>7000021</v>
          </cell>
          <cell r="FC81" t="str">
            <v>00416740059951</v>
          </cell>
        </row>
        <row r="82">
          <cell r="C82" t="str"/>
          <cell r="D82">
            <v>0</v>
          </cell>
          <cell r="F82" t="str">
            <v>F2M34100079</v>
          </cell>
          <cell r="K82" t="str">
            <v>0704-15260</v>
          </cell>
          <cell r="EY82" t="str">
            <v>張真誠</v>
          </cell>
          <cell r="FA82" t="str">
            <v>E120870058</v>
          </cell>
          <cell r="FB82" t="str">
            <v>0170206</v>
          </cell>
          <cell r="FC82" t="str">
            <v>02013340690</v>
          </cell>
        </row>
        <row r="83">
          <cell r="C83" t="str"/>
          <cell r="D83">
            <v>0</v>
          </cell>
          <cell r="F83" t="str">
            <v>F2M34100080</v>
          </cell>
          <cell r="K83" t="str">
            <v>0704-15263</v>
          </cell>
          <cell r="EY83" t="str">
            <v>蔡峻騏</v>
          </cell>
          <cell r="FA83" t="str">
            <v>E120055702</v>
          </cell>
          <cell r="FB83" t="str">
            <v>7000021</v>
          </cell>
          <cell r="FC83" t="str">
            <v>00410500778732</v>
          </cell>
        </row>
        <row r="84">
          <cell r="C84" t="str"/>
          <cell r="D84">
            <v>0</v>
          </cell>
          <cell r="F84" t="str">
            <v>F2M34100081</v>
          </cell>
          <cell r="K84" t="str">
            <v>0704-15270</v>
          </cell>
          <cell r="EY84" t="str">
            <v>陳鑫懋</v>
          </cell>
          <cell r="FA84" t="str">
            <v>A111211154</v>
          </cell>
          <cell r="FB84" t="str">
            <v>7000021</v>
          </cell>
          <cell r="FC84" t="str">
            <v>00413360849892</v>
          </cell>
        </row>
        <row r="85">
          <cell r="C85" t="str"/>
          <cell r="D85">
            <v>0</v>
          </cell>
          <cell r="F85" t="str">
            <v>F2M34100082</v>
          </cell>
          <cell r="K85" t="str">
            <v>0704-15287</v>
          </cell>
          <cell r="EY85" t="str">
            <v>張悅舫</v>
          </cell>
          <cell r="FA85" t="str">
            <v>E290032346</v>
          </cell>
          <cell r="FB85" t="str">
            <v>0131117</v>
          </cell>
          <cell r="FC85" t="str">
            <v>111506442768</v>
          </cell>
        </row>
        <row r="86">
          <cell r="C86" t="str"/>
          <cell r="D86">
            <v>0</v>
          </cell>
          <cell r="F86" t="str">
            <v>F2M34100083</v>
          </cell>
          <cell r="K86" t="str">
            <v>0704-15127</v>
          </cell>
          <cell r="EY86" t="str">
            <v>陳立娜</v>
          </cell>
          <cell r="FA86" t="str">
            <v>F225026142</v>
          </cell>
          <cell r="FB86" t="str">
            <v>0081588</v>
          </cell>
          <cell r="FC86" t="str">
            <v>158200307337</v>
          </cell>
        </row>
        <row r="87">
          <cell r="C87" t="str"/>
          <cell r="D87">
            <v>0</v>
          </cell>
          <cell r="F87" t="str">
            <v>F2M34100084</v>
          </cell>
          <cell r="K87" t="str">
            <v>0704-15269</v>
          </cell>
          <cell r="EY87" t="str">
            <v>李學文</v>
          </cell>
          <cell r="FA87" t="str">
            <v>T123291524</v>
          </cell>
          <cell r="FB87" t="str">
            <v>0127484</v>
          </cell>
          <cell r="FC87" t="str">
            <v>81680003681378</v>
          </cell>
        </row>
        <row r="88">
          <cell r="C88" t="str"/>
          <cell r="D88">
            <v>0</v>
          </cell>
          <cell r="F88" t="str">
            <v>F2M34100085</v>
          </cell>
          <cell r="K88" t="str">
            <v>0704-15212</v>
          </cell>
          <cell r="EY88" t="str">
            <v>方略</v>
          </cell>
          <cell r="FA88" t="str">
            <v>S120568241</v>
          </cell>
          <cell r="FB88" t="str">
            <v>7000021</v>
          </cell>
          <cell r="FC88" t="str">
            <v>01011420361725</v>
          </cell>
        </row>
        <row r="89">
          <cell r="C89" t="str"/>
          <cell r="D89">
            <v>0</v>
          </cell>
          <cell r="F89" t="str">
            <v>F2M34100086</v>
          </cell>
          <cell r="K89" t="str">
            <v>0704-15162</v>
          </cell>
          <cell r="EY89" t="str">
            <v>謝通寶</v>
          </cell>
          <cell r="FA89" t="str">
            <v>S120609452</v>
          </cell>
          <cell r="FB89" t="str">
            <v>7000021</v>
          </cell>
          <cell r="FC89" t="str">
            <v>01011110140202</v>
          </cell>
        </row>
        <row r="90">
          <cell r="C90" t="str"/>
          <cell r="D90">
            <v>0</v>
          </cell>
          <cell r="F90" t="str">
            <v>F2M34100087</v>
          </cell>
          <cell r="K90" t="str">
            <v>0704-15288</v>
          </cell>
          <cell r="EY90" t="str">
            <v>黎恩菲</v>
          </cell>
          <cell r="FA90" t="str">
            <v>B222293192</v>
          </cell>
          <cell r="FB90" t="str">
            <v>8220026</v>
          </cell>
          <cell r="FC90" t="str">
            <v>026540244685</v>
          </cell>
        </row>
        <row r="91">
          <cell r="C91" t="str"/>
          <cell r="D91">
            <v>0</v>
          </cell>
          <cell r="F91" t="str">
            <v>F2M34100088</v>
          </cell>
          <cell r="K91" t="str">
            <v>0704-15152</v>
          </cell>
          <cell r="EY91" t="str">
            <v>蘇衍城</v>
          </cell>
          <cell r="FA91" t="str">
            <v>E124721681</v>
          </cell>
          <cell r="FB91" t="str">
            <v>0162140</v>
          </cell>
          <cell r="FC91" t="str">
            <v>214210506098</v>
          </cell>
        </row>
        <row r="92">
          <cell r="C92" t="str"/>
          <cell r="D92">
            <v>0</v>
          </cell>
          <cell r="F92" t="str">
            <v>F2M34100089</v>
          </cell>
          <cell r="K92" t="str">
            <v>0704-15166</v>
          </cell>
          <cell r="EY92" t="str">
            <v>吳典融</v>
          </cell>
          <cell r="FA92" t="str">
            <v>S122728683</v>
          </cell>
          <cell r="FB92" t="str">
            <v>0041193</v>
          </cell>
          <cell r="FC92" t="str">
            <v>119004225617</v>
          </cell>
        </row>
        <row r="93">
          <cell r="C93" t="str"/>
          <cell r="D93">
            <v>0</v>
          </cell>
          <cell r="F93" t="str">
            <v>F2M34100090</v>
          </cell>
          <cell r="K93" t="str">
            <v>0704-15272</v>
          </cell>
          <cell r="EY93" t="str">
            <v>徐志揚</v>
          </cell>
          <cell r="FA93" t="str">
            <v>E124377450</v>
          </cell>
          <cell r="FB93" t="str">
            <v>8120023</v>
          </cell>
          <cell r="FC93" t="str">
            <v>28881001669514</v>
          </cell>
        </row>
        <row r="94">
          <cell r="C94" t="str"/>
          <cell r="D94">
            <v>0</v>
          </cell>
          <cell r="F94" t="str">
            <v>F2M34100091</v>
          </cell>
          <cell r="K94" t="str">
            <v>0704-15156</v>
          </cell>
          <cell r="EY94" t="str">
            <v>陳一葳</v>
          </cell>
          <cell r="FA94" t="str">
            <v>E124791950</v>
          </cell>
          <cell r="FB94" t="str">
            <v>0050544</v>
          </cell>
          <cell r="FC94" t="str">
            <v>054005352048</v>
          </cell>
        </row>
        <row r="95">
          <cell r="C95" t="str"/>
          <cell r="D95">
            <v>0</v>
          </cell>
          <cell r="F95" t="str">
            <v>F2M34100092</v>
          </cell>
          <cell r="K95" t="str">
            <v>0704-15266</v>
          </cell>
          <cell r="EY95" t="str">
            <v>鄭陳月英</v>
          </cell>
          <cell r="FA95" t="str">
            <v>E201853226</v>
          </cell>
          <cell r="FB95" t="str">
            <v>0128300</v>
          </cell>
          <cell r="FC95" t="str">
            <v>05426062350000</v>
          </cell>
        </row>
        <row r="96">
          <cell r="C96" t="str"/>
          <cell r="D96">
            <v>0</v>
          </cell>
          <cell r="F96" t="str">
            <v>F2M34100093</v>
          </cell>
          <cell r="K96" t="str">
            <v>0704-15292</v>
          </cell>
          <cell r="EY96" t="str">
            <v>黃季榮</v>
          </cell>
          <cell r="FA96" t="str">
            <v>S123018917</v>
          </cell>
          <cell r="FB96" t="str">
            <v>0087100</v>
          </cell>
          <cell r="FC96" t="str">
            <v>710200575630</v>
          </cell>
        </row>
        <row r="97">
          <cell r="C97" t="str"/>
          <cell r="D97">
            <v>0</v>
          </cell>
          <cell r="F97" t="str">
            <v>F2M34100094</v>
          </cell>
          <cell r="K97" t="str">
            <v>0704-15155</v>
          </cell>
          <cell r="EY97" t="str">
            <v>鄭淑媛</v>
          </cell>
          <cell r="FA97" t="str">
            <v>E223403668</v>
          </cell>
          <cell r="FB97" t="str">
            <v>7000021</v>
          </cell>
          <cell r="FC97" t="str">
            <v>00414270601365</v>
          </cell>
        </row>
        <row r="98">
          <cell r="C98" t="str"/>
          <cell r="D98">
            <v>0</v>
          </cell>
          <cell r="F98" t="str">
            <v>F2M34100072</v>
          </cell>
          <cell r="K98" t="str">
            <v>0704-15182</v>
          </cell>
          <cell r="EY98" t="str">
            <v>李玉貞</v>
          </cell>
          <cell r="FA98" t="str">
            <v>Q222646391</v>
          </cell>
          <cell r="FB98" t="str">
            <v>0069021</v>
          </cell>
          <cell r="FC98" t="str">
            <v>9021872182357</v>
          </cell>
        </row>
        <row r="99">
          <cell r="C99" t="str"/>
          <cell r="D99">
            <v>0</v>
          </cell>
          <cell r="F99" t="str">
            <v>F2M34100095</v>
          </cell>
          <cell r="K99" t="str">
            <v>0704-15241</v>
          </cell>
          <cell r="EY99" t="str">
            <v>林克</v>
          </cell>
          <cell r="FA99" t="str">
            <v>E120967529</v>
          </cell>
          <cell r="FB99" t="str">
            <v>7000021</v>
          </cell>
          <cell r="FC99" t="str">
            <v>00416740229345</v>
          </cell>
        </row>
        <row r="100">
          <cell r="C100" t="str"/>
          <cell r="D100">
            <v>0</v>
          </cell>
          <cell r="F100" t="str">
            <v>F2M34100096</v>
          </cell>
          <cell r="K100" t="str">
            <v>0704-15187</v>
          </cell>
          <cell r="EY100" t="str">
            <v>劉嫣</v>
          </cell>
          <cell r="FA100" t="str">
            <v>S222457734</v>
          </cell>
          <cell r="FB100" t="str">
            <v>7000021</v>
          </cell>
          <cell r="FC100" t="str">
            <v>01014150025001</v>
          </cell>
        </row>
        <row r="101">
          <cell r="C101" t="str"/>
          <cell r="D101">
            <v>0</v>
          </cell>
          <cell r="F101" t="str">
            <v>F2M34100097</v>
          </cell>
          <cell r="K101" t="str">
            <v>0704-15192</v>
          </cell>
          <cell r="EY101" t="str">
            <v>周筱媛</v>
          </cell>
          <cell r="FA101" t="str">
            <v>S224347366</v>
          </cell>
          <cell r="FB101" t="str">
            <v>8120023</v>
          </cell>
          <cell r="FC101" t="str">
            <v>28881007199562</v>
          </cell>
        </row>
        <row r="102">
          <cell r="C102" t="str"/>
          <cell r="D102">
            <v>0</v>
          </cell>
          <cell r="F102" t="str">
            <v>F2M34100098</v>
          </cell>
          <cell r="K102" t="str">
            <v>0704-15207</v>
          </cell>
          <cell r="EY102" t="str">
            <v>邱國富</v>
          </cell>
          <cell r="FA102" t="str">
            <v>B120300101</v>
          </cell>
          <cell r="FB102" t="str">
            <v>7000021</v>
          </cell>
          <cell r="FC102" t="str">
            <v>00417820160938</v>
          </cell>
        </row>
        <row r="103">
          <cell r="C103" t="str"/>
          <cell r="D103">
            <v>0</v>
          </cell>
          <cell r="F103" t="str">
            <v>F2M34100099</v>
          </cell>
          <cell r="K103" t="str">
            <v>0704-15279</v>
          </cell>
          <cell r="EY103" t="str">
            <v>沈昱妘</v>
          </cell>
          <cell r="FA103" t="str">
            <v>E226250678</v>
          </cell>
          <cell r="FB103">
            <v>7000021</v>
          </cell>
          <cell r="FC103" t="str">
            <v>00410630807301</v>
          </cell>
        </row>
        <row r="104">
          <cell r="C104" t="str"/>
          <cell r="D104">
            <v>0</v>
          </cell>
          <cell r="F104" t="str">
            <v>F2M34100100</v>
          </cell>
          <cell r="K104" t="str">
            <v>0704-15171</v>
          </cell>
          <cell r="EY104" t="str">
            <v>吳岱潔</v>
          </cell>
          <cell r="FA104" t="str">
            <v>N225334038</v>
          </cell>
          <cell r="FB104" t="str">
            <v>0132206</v>
          </cell>
          <cell r="FC104" t="str">
            <v>220506078822</v>
          </cell>
        </row>
        <row r="105">
          <cell r="C105" t="str"/>
          <cell r="D105">
            <v>0</v>
          </cell>
          <cell r="F105" t="str">
            <v>F2M34100101</v>
          </cell>
          <cell r="K105" t="str">
            <v>0704-15301</v>
          </cell>
          <cell r="EY105" t="str">
            <v>羅涵</v>
          </cell>
          <cell r="FA105" t="str">
            <v>V121487042</v>
          </cell>
          <cell r="FB105" t="str">
            <v>7000021</v>
          </cell>
          <cell r="FC105" t="str">
            <v>02611340213091</v>
          </cell>
        </row>
        <row r="106">
          <cell r="C106" t="str"/>
          <cell r="D106">
            <v>0</v>
          </cell>
          <cell r="F106" t="str">
            <v>F2M34100102</v>
          </cell>
          <cell r="K106" t="str">
            <v>0704-15254</v>
          </cell>
          <cell r="EY106" t="str">
            <v>楊雅棻</v>
          </cell>
          <cell r="FA106" t="str">
            <v>S223025950</v>
          </cell>
          <cell r="FB106" t="str">
            <v>7000021</v>
          </cell>
          <cell r="FC106" t="str">
            <v>01010790485653</v>
          </cell>
        </row>
        <row r="107">
          <cell r="C107" t="str"/>
          <cell r="D107">
            <v>0</v>
          </cell>
          <cell r="F107" t="str">
            <v>F2M34100103</v>
          </cell>
          <cell r="K107" t="str">
            <v>0704-15291</v>
          </cell>
          <cell r="EY107" t="str">
            <v>劉錦蘭</v>
          </cell>
          <cell r="FA107" t="str">
            <v>S220756234</v>
          </cell>
          <cell r="FB107" t="str">
            <v>0050348</v>
          </cell>
          <cell r="FC107" t="str">
            <v>034005410110</v>
          </cell>
        </row>
        <row r="108">
          <cell r="C108" t="str"/>
          <cell r="D108">
            <v>0</v>
          </cell>
          <cell r="F108" t="str">
            <v>F2M34100104</v>
          </cell>
          <cell r="K108" t="str">
            <v>0704-15230</v>
          </cell>
          <cell r="EY108" t="str">
            <v>陳建同</v>
          </cell>
          <cell r="FA108" t="str">
            <v>T122699713</v>
          </cell>
          <cell r="FB108" t="str">
            <v>8120252</v>
          </cell>
          <cell r="FC108" t="str">
            <v>20251000285826</v>
          </cell>
        </row>
        <row r="109">
          <cell r="C109" t="str"/>
          <cell r="D109">
            <v>0</v>
          </cell>
          <cell r="F109" t="str">
            <v>F2M34100105</v>
          </cell>
          <cell r="K109" t="str">
            <v>0704-15313</v>
          </cell>
          <cell r="EY109" t="str">
            <v>李寬毅</v>
          </cell>
          <cell r="FA109" t="str">
            <v>G121781418</v>
          </cell>
          <cell r="FB109" t="str">
            <v>8121064</v>
          </cell>
          <cell r="FC109" t="str">
            <v>21061000610079</v>
          </cell>
        </row>
        <row r="110">
          <cell r="C110" t="str"/>
          <cell r="D110">
            <v>0</v>
          </cell>
          <cell r="F110" t="str">
            <v>F2M34100107</v>
          </cell>
          <cell r="K110" t="str">
            <v>0704-15205</v>
          </cell>
          <cell r="EY110" t="str">
            <v>陳淳蘋</v>
          </cell>
          <cell r="FA110" t="str">
            <v>R222457911</v>
          </cell>
          <cell r="FB110" t="str">
            <v>7000021</v>
          </cell>
          <cell r="FC110" t="str">
            <v>01011600197216</v>
          </cell>
        </row>
        <row r="111">
          <cell r="C111" t="str"/>
          <cell r="D111">
            <v>0</v>
          </cell>
          <cell r="F111" t="str">
            <v>F2M34100108</v>
          </cell>
          <cell r="K111" t="str">
            <v>0704-15322</v>
          </cell>
          <cell r="EY111" t="str">
            <v>劉玟欣</v>
          </cell>
          <cell r="FA111" t="str">
            <v>T225564951</v>
          </cell>
          <cell r="FB111" t="str">
            <v>0061302</v>
          </cell>
          <cell r="FC111" t="str">
            <v>0351765431716</v>
          </cell>
        </row>
        <row r="112">
          <cell r="C112" t="str"/>
          <cell r="D112">
            <v>0</v>
          </cell>
          <cell r="F112" t="str">
            <v>F2M34100109</v>
          </cell>
          <cell r="K112" t="str">
            <v>0704-15206</v>
          </cell>
          <cell r="EY112" t="str">
            <v>黃鈺潔</v>
          </cell>
          <cell r="FA112" t="str">
            <v>S225166356</v>
          </cell>
          <cell r="FB112" t="str">
            <v>0040255</v>
          </cell>
          <cell r="FC112" t="str">
            <v>025008544553</v>
          </cell>
        </row>
        <row r="113">
          <cell r="C113" t="str"/>
          <cell r="D113">
            <v>0</v>
          </cell>
          <cell r="F113" t="str">
            <v>F2M34100111</v>
          </cell>
          <cell r="K113" t="str">
            <v>0704-15310</v>
          </cell>
          <cell r="EY113" t="str">
            <v>鄭晏銜</v>
          </cell>
          <cell r="FA113" t="str">
            <v>U121964865</v>
          </cell>
          <cell r="FB113" t="str">
            <v>0087041</v>
          </cell>
          <cell r="FC113" t="str">
            <v>704200912690</v>
          </cell>
        </row>
        <row r="114">
          <cell r="C114" t="str"/>
          <cell r="D114">
            <v>0</v>
          </cell>
          <cell r="F114" t="str">
            <v>F2M34100112</v>
          </cell>
          <cell r="K114" t="str">
            <v>0704-15240</v>
          </cell>
          <cell r="EY114" t="str">
            <v>張明暄</v>
          </cell>
          <cell r="FA114" t="str">
            <v>U221761875</v>
          </cell>
          <cell r="FB114" t="str">
            <v>0040820</v>
          </cell>
          <cell r="FC114" t="str">
            <v>082004257166</v>
          </cell>
        </row>
        <row r="115">
          <cell r="C115" t="str"/>
          <cell r="D115">
            <v>0</v>
          </cell>
          <cell r="F115" t="str">
            <v>F2M34100113</v>
          </cell>
          <cell r="K115" t="str">
            <v>0704-15247</v>
          </cell>
          <cell r="EY115" t="str">
            <v>鄭欣蘭</v>
          </cell>
          <cell r="FA115" t="str">
            <v>E220619235</v>
          </cell>
          <cell r="FB115" t="str">
            <v>7000021</v>
          </cell>
          <cell r="FC115" t="str">
            <v>00410011953888</v>
          </cell>
        </row>
        <row r="116">
          <cell r="C116" t="str"/>
          <cell r="D116">
            <v>0</v>
          </cell>
          <cell r="F116" t="str">
            <v>F2M34100116</v>
          </cell>
          <cell r="K116" t="str">
            <v>0704-15326</v>
          </cell>
          <cell r="EY116" t="str">
            <v>潘崇姍</v>
          </cell>
          <cell r="FA116" t="str">
            <v>B223559091</v>
          </cell>
          <cell r="FB116" t="str">
            <v>7000021</v>
          </cell>
          <cell r="FC116" t="str">
            <v>00212600548802</v>
          </cell>
        </row>
        <row r="117">
          <cell r="C117" t="str"/>
          <cell r="D117">
            <v>0</v>
          </cell>
          <cell r="F117" t="str">
            <v>F2M34100120</v>
          </cell>
          <cell r="K117" t="str">
            <v>0704-15284</v>
          </cell>
          <cell r="EY117" t="str">
            <v>邱程君</v>
          </cell>
          <cell r="FA117" t="str">
            <v>S225526263</v>
          </cell>
          <cell r="FB117" t="str">
            <v>7000021</v>
          </cell>
          <cell r="FC117" t="str">
            <v>01013860511961</v>
          </cell>
        </row>
        <row r="118">
          <cell r="C118" t="str"/>
          <cell r="D118">
            <v>0</v>
          </cell>
          <cell r="F118" t="str">
            <v>F2M34100121</v>
          </cell>
          <cell r="K118" t="str">
            <v>0704-15330</v>
          </cell>
          <cell r="EY118" t="str">
            <v>張志嘉</v>
          </cell>
          <cell r="FA118" t="str">
            <v>F130420945</v>
          </cell>
          <cell r="FB118" t="str">
            <v>8223234</v>
          </cell>
          <cell r="FC118" t="str">
            <v>234540452900</v>
          </cell>
        </row>
        <row r="119">
          <cell r="C119" t="str"/>
          <cell r="D119">
            <v>0</v>
          </cell>
          <cell r="F119" t="str">
            <v>F2M34100122</v>
          </cell>
          <cell r="K119" t="str">
            <v>0704-15265</v>
          </cell>
          <cell r="EY119" t="str">
            <v>黃綸翔</v>
          </cell>
          <cell r="FA119" t="str">
            <v>E124020321</v>
          </cell>
          <cell r="FB119" t="str">
            <v>8223234</v>
          </cell>
          <cell r="FC119" t="str">
            <v>234540016553</v>
          </cell>
        </row>
        <row r="120">
          <cell r="C120" t="str"/>
          <cell r="D120">
            <v>0</v>
          </cell>
          <cell r="F120" t="str">
            <v>F2M34100123</v>
          </cell>
          <cell r="K120" t="str">
            <v>0704-15336</v>
          </cell>
          <cell r="EY120" t="str">
            <v>宋畇蓁</v>
          </cell>
          <cell r="FA120" t="str">
            <v>E228025842</v>
          </cell>
          <cell r="FB120" t="str">
            <v>7000021</v>
          </cell>
          <cell r="FC120" t="str">
            <v>00414440199845</v>
          </cell>
        </row>
        <row r="121">
          <cell r="C121" t="str"/>
          <cell r="D121">
            <v>0</v>
          </cell>
          <cell r="F121" t="str">
            <v>F2M34100106</v>
          </cell>
          <cell r="K121" t="str">
            <v>0704-15183</v>
          </cell>
          <cell r="EY121" t="str">
            <v>陳孝圓</v>
          </cell>
          <cell r="FA121" t="str">
            <v>I200014670</v>
          </cell>
          <cell r="FB121" t="str">
            <v>7000021</v>
          </cell>
          <cell r="FC121" t="str">
            <v>00418110063144</v>
          </cell>
        </row>
        <row r="122">
          <cell r="C122" t="str"/>
          <cell r="D122">
            <v>0</v>
          </cell>
          <cell r="F122" t="str">
            <v>F2M34100110</v>
          </cell>
          <cell r="K122" t="str">
            <v>0704-15325</v>
          </cell>
          <cell r="EY122" t="str">
            <v>蘇姵華</v>
          </cell>
          <cell r="FA122" t="str">
            <v>E223236658</v>
          </cell>
          <cell r="FB122" t="str">
            <v>7000021</v>
          </cell>
          <cell r="FC122" t="str">
            <v>01010032526302</v>
          </cell>
        </row>
        <row r="123">
          <cell r="C123" t="str"/>
          <cell r="D123">
            <v>0</v>
          </cell>
          <cell r="F123" t="str">
            <v>F2M34100115</v>
          </cell>
          <cell r="K123" t="str">
            <v>0704-15303</v>
          </cell>
          <cell r="EY123" t="str">
            <v>陳蔡麗華</v>
          </cell>
          <cell r="FA123" t="str">
            <v>E201188466</v>
          </cell>
          <cell r="FB123" t="str">
            <v>7000021</v>
          </cell>
          <cell r="FC123" t="str">
            <v>00413360489854</v>
          </cell>
        </row>
        <row r="124">
          <cell r="C124" t="str"/>
          <cell r="D124">
            <v>0</v>
          </cell>
          <cell r="F124" t="str">
            <v>F2M34100114</v>
          </cell>
          <cell r="K124" t="str">
            <v>0704-15307</v>
          </cell>
          <cell r="EY124" t="str">
            <v>陳峌穎</v>
          </cell>
          <cell r="FA124" t="str">
            <v>E224572939</v>
          </cell>
          <cell r="FB124" t="str">
            <v>0161017</v>
          </cell>
          <cell r="FC124" t="str">
            <v>101210297392</v>
          </cell>
        </row>
        <row r="125">
          <cell r="C125" t="str"/>
          <cell r="D125">
            <v>0</v>
          </cell>
          <cell r="F125" t="str">
            <v>F2M34100118</v>
          </cell>
          <cell r="K125" t="str">
            <v>0704-15286</v>
          </cell>
          <cell r="EY125" t="str">
            <v>曾若華</v>
          </cell>
          <cell r="FA125" t="str">
            <v>S223389039</v>
          </cell>
          <cell r="FB125" t="str">
            <v>0130268</v>
          </cell>
          <cell r="FC125" t="str">
            <v>026530108600</v>
          </cell>
        </row>
        <row r="126">
          <cell r="C126" t="str"/>
          <cell r="D126">
            <v>0</v>
          </cell>
          <cell r="F126" t="str">
            <v>F2M34100119</v>
          </cell>
          <cell r="K126" t="str">
            <v>0704-15302</v>
          </cell>
          <cell r="EY126" t="str">
            <v>李弘雄</v>
          </cell>
          <cell r="FA126" t="str">
            <v>D100492164</v>
          </cell>
          <cell r="FB126" t="str">
            <v>7000021</v>
          </cell>
          <cell r="FC126" t="str">
            <v>00311440318232</v>
          </cell>
        </row>
        <row r="127">
          <cell r="C127" t="str"/>
          <cell r="D127">
            <v>0</v>
          </cell>
          <cell r="F127" t="str">
            <v>F2M34100117</v>
          </cell>
          <cell r="K127" t="str">
            <v>0704-15141</v>
          </cell>
          <cell r="EY127" t="str">
            <v>連傑</v>
          </cell>
          <cell r="FA127" t="str">
            <v>A130980816</v>
          </cell>
          <cell r="FB127" t="str">
            <v>0531061</v>
          </cell>
          <cell r="FC127" t="str">
            <v>149280006552</v>
          </cell>
        </row>
        <row r="128">
          <cell r="C128" t="str"/>
          <cell r="D128">
            <v>0</v>
          </cell>
          <cell r="F128" t="str">
            <v>F2M34100124</v>
          </cell>
          <cell r="K128" t="str">
            <v>0704-15314</v>
          </cell>
          <cell r="EY128" t="str">
            <v>陳雨晴</v>
          </cell>
          <cell r="FA128" t="str">
            <v>T224399076</v>
          </cell>
          <cell r="FB128" t="str">
            <v>0098140</v>
          </cell>
          <cell r="FC128" t="str">
            <v>81409502517200</v>
          </cell>
        </row>
        <row r="129">
          <cell r="C129" t="str"/>
          <cell r="D129">
            <v>0</v>
          </cell>
          <cell r="F129" t="str">
            <v>F2M34100125</v>
          </cell>
          <cell r="K129" t="str">
            <v>0704-15339</v>
          </cell>
          <cell r="EY129" t="str">
            <v>潘博揚</v>
          </cell>
          <cell r="FA129" t="str">
            <v>T123814992</v>
          </cell>
          <cell r="FB129">
            <v>7000021</v>
          </cell>
          <cell r="FC129" t="str">
            <v>00715030594466</v>
          </cell>
        </row>
        <row r="130">
          <cell r="C130" t="str"/>
          <cell r="D130">
            <v>0</v>
          </cell>
          <cell r="F130" t="str">
            <v>F2M34100126</v>
          </cell>
          <cell r="K130" t="str">
            <v>0704-15259</v>
          </cell>
          <cell r="EY130" t="str">
            <v>何幸祈</v>
          </cell>
          <cell r="FA130" t="str">
            <v>Q223400479</v>
          </cell>
          <cell r="FB130" t="str">
            <v>8030205</v>
          </cell>
          <cell r="FC130" t="str">
            <v>020500113097</v>
          </cell>
        </row>
        <row r="131">
          <cell r="C131" t="str"/>
          <cell r="D131">
            <v>0</v>
          </cell>
          <cell r="F131" t="str">
            <v>F2M34100127</v>
          </cell>
          <cell r="K131" t="str">
            <v>0704-15337</v>
          </cell>
          <cell r="EY131" t="str">
            <v>蘇芳儀</v>
          </cell>
          <cell r="FA131" t="str">
            <v>T123828227</v>
          </cell>
          <cell r="FB131">
            <v>7000021</v>
          </cell>
          <cell r="FC131" t="str">
            <v>00715790106059</v>
          </cell>
        </row>
        <row r="132">
          <cell r="C132" t="str"/>
          <cell r="D132">
            <v>0</v>
          </cell>
          <cell r="F132" t="str">
            <v>F2M34100129</v>
          </cell>
          <cell r="K132" t="str">
            <v>0704-15353</v>
          </cell>
          <cell r="EY132" t="str">
            <v>劉家富</v>
          </cell>
          <cell r="FA132" t="str">
            <v>T125158791</v>
          </cell>
          <cell r="FB132" t="str">
            <v>0077213</v>
          </cell>
          <cell r="FC132" t="str">
            <v>72168186077</v>
          </cell>
        </row>
        <row r="133">
          <cell r="C133" t="str"/>
          <cell r="D133">
            <v>0</v>
          </cell>
          <cell r="F133" t="str">
            <v>F2M34100142</v>
          </cell>
          <cell r="K133" t="str">
            <v>0704-15372</v>
          </cell>
          <cell r="EY133" t="str">
            <v>黃靖淳</v>
          </cell>
          <cell r="FA133" t="str">
            <v>S224967975</v>
          </cell>
          <cell r="FB133" t="str">
            <v>7000021</v>
          </cell>
          <cell r="FC133" t="str">
            <v>01013110511378</v>
          </cell>
        </row>
        <row r="134">
          <cell r="C134" t="str"/>
          <cell r="D134">
            <v>0</v>
          </cell>
          <cell r="F134" t="str">
            <v>F2M34100131</v>
          </cell>
          <cell r="K134" t="str">
            <v>0704-15248</v>
          </cell>
          <cell r="EY134" t="str">
            <v>曾黃寶珍</v>
          </cell>
          <cell r="FA134" t="str">
            <v>E221617226</v>
          </cell>
          <cell r="FB134" t="str">
            <v>7000021</v>
          </cell>
          <cell r="FC134" t="str">
            <v>00415520330643</v>
          </cell>
        </row>
        <row r="135">
          <cell r="C135" t="str"/>
          <cell r="D135">
            <v>0</v>
          </cell>
          <cell r="F135" t="str">
            <v>F2M34100132</v>
          </cell>
          <cell r="K135" t="str">
            <v>0704-15315</v>
          </cell>
          <cell r="EY135" t="str">
            <v>林姝妤</v>
          </cell>
          <cell r="FA135" t="str">
            <v>U221890022</v>
          </cell>
          <cell r="FB135" t="str">
            <v>0040912</v>
          </cell>
          <cell r="FC135" t="str">
            <v>091004652218</v>
          </cell>
        </row>
        <row r="136">
          <cell r="C136" t="str"/>
          <cell r="D136">
            <v>0</v>
          </cell>
          <cell r="F136" t="str">
            <v>F2M34100134</v>
          </cell>
          <cell r="K136" t="str">
            <v>0704-15379</v>
          </cell>
          <cell r="EY136" t="str">
            <v>張丞佑</v>
          </cell>
          <cell r="FA136" t="str">
            <v>T125580462</v>
          </cell>
          <cell r="FB136" t="str">
            <v>0077534</v>
          </cell>
          <cell r="FC136" t="str">
            <v>75368095002</v>
          </cell>
        </row>
        <row r="137">
          <cell r="C137" t="str"/>
          <cell r="D137">
            <v>0</v>
          </cell>
          <cell r="F137" t="str">
            <v>F2M34100133</v>
          </cell>
          <cell r="K137" t="str">
            <v>0704-15364</v>
          </cell>
          <cell r="EY137" t="str">
            <v>唐子涵</v>
          </cell>
          <cell r="FA137" t="str">
            <v>S225119900</v>
          </cell>
          <cell r="FB137" t="str">
            <v>8120159</v>
          </cell>
          <cell r="FC137" t="str">
            <v>20151000937361</v>
          </cell>
        </row>
        <row r="138">
          <cell r="C138" t="str"/>
          <cell r="D138">
            <v>0</v>
          </cell>
          <cell r="F138" t="str">
            <v>F2M34100135</v>
          </cell>
          <cell r="K138" t="str">
            <v>0704-15370</v>
          </cell>
          <cell r="EY138" t="str">
            <v>杜曉儀</v>
          </cell>
          <cell r="FA138" t="str">
            <v>S223692620</v>
          </cell>
          <cell r="FB138" t="str">
            <v>7000021</v>
          </cell>
          <cell r="FC138" t="str">
            <v>01015060314304</v>
          </cell>
        </row>
        <row r="139">
          <cell r="C139" t="str"/>
          <cell r="D139">
            <v>0</v>
          </cell>
          <cell r="F139" t="str">
            <v>F2M34100138</v>
          </cell>
          <cell r="K139" t="str">
            <v>0704-15340</v>
          </cell>
          <cell r="EY139" t="str">
            <v>吳汶珊</v>
          </cell>
          <cell r="FA139" t="str">
            <v>E224559285</v>
          </cell>
          <cell r="FB139" t="str">
            <v>0076113</v>
          </cell>
          <cell r="FC139" t="str">
            <v>61157009973</v>
          </cell>
        </row>
        <row r="140">
          <cell r="C140" t="str"/>
          <cell r="D140">
            <v>0</v>
          </cell>
          <cell r="F140" t="str">
            <v>F2M34100140</v>
          </cell>
          <cell r="K140" t="str">
            <v>0704-15395</v>
          </cell>
          <cell r="EY140" t="str">
            <v>林苑汝</v>
          </cell>
          <cell r="FA140" t="str">
            <v>P222857919</v>
          </cell>
          <cell r="FB140" t="str">
            <v>7000021</v>
          </cell>
          <cell r="FC140" t="str">
            <v>00016170322006</v>
          </cell>
        </row>
        <row r="141">
          <cell r="C141" t="str"/>
          <cell r="D141">
            <v>0</v>
          </cell>
          <cell r="F141" t="str">
            <v>F2M34100137</v>
          </cell>
          <cell r="K141" t="str">
            <v>0704-15365</v>
          </cell>
          <cell r="EY141" t="str">
            <v>張朕綡</v>
          </cell>
          <cell r="FA141" t="str">
            <v>T122342273</v>
          </cell>
          <cell r="FB141" t="str">
            <v>0063465</v>
          </cell>
          <cell r="FC141" t="str">
            <v>3465872169851</v>
          </cell>
        </row>
        <row r="142">
          <cell r="C142" t="str"/>
          <cell r="D142">
            <v>0</v>
          </cell>
          <cell r="F142" t="str">
            <v>F2M34100144</v>
          </cell>
          <cell r="K142" t="str">
            <v>0704-15404</v>
          </cell>
          <cell r="EY142" t="str">
            <v>郭紹晟</v>
          </cell>
          <cell r="FA142" t="str">
            <v>O100588003</v>
          </cell>
          <cell r="FB142" t="str">
            <v>8223267</v>
          </cell>
          <cell r="FC142" t="str">
            <v>267540178840</v>
          </cell>
        </row>
        <row r="143">
          <cell r="C143" t="str"/>
          <cell r="D143">
            <v>0</v>
          </cell>
          <cell r="F143" t="str">
            <v>F2M34100128</v>
          </cell>
          <cell r="K143" t="str">
            <v>0704-15347</v>
          </cell>
          <cell r="EY143" t="str">
            <v>林子鈞</v>
          </cell>
          <cell r="FA143" t="str">
            <v>E121306691</v>
          </cell>
          <cell r="FB143">
            <v>8030755</v>
          </cell>
          <cell r="FC143" t="str">
            <v>075500002471</v>
          </cell>
        </row>
        <row r="144">
          <cell r="C144" t="str"/>
          <cell r="D144">
            <v>0</v>
          </cell>
          <cell r="F144" t="str">
            <v>F2M34100136</v>
          </cell>
          <cell r="K144" t="str">
            <v>0704-15357</v>
          </cell>
          <cell r="EY144" t="str">
            <v>張永樹</v>
          </cell>
          <cell r="FA144" t="str">
            <v>S122642722</v>
          </cell>
          <cell r="FB144" t="str">
            <v>7000021</v>
          </cell>
          <cell r="FC144" t="str">
            <v>00416300120397</v>
          </cell>
        </row>
        <row r="145">
          <cell r="C145" t="str"/>
          <cell r="D145">
            <v>0</v>
          </cell>
          <cell r="F145" t="str">
            <v>F2M34100139</v>
          </cell>
          <cell r="K145" t="str">
            <v>0704-15214</v>
          </cell>
          <cell r="EY145" t="str">
            <v>陳韻伃</v>
          </cell>
          <cell r="FA145" t="str">
            <v>E220440641</v>
          </cell>
          <cell r="FB145" t="str">
            <v>7000021</v>
          </cell>
          <cell r="FC145" t="str">
            <v>00416120383396</v>
          </cell>
        </row>
        <row r="146">
          <cell r="C146" t="str"/>
          <cell r="D146">
            <v>0</v>
          </cell>
          <cell r="F146" t="str">
            <v>F2M34100141</v>
          </cell>
          <cell r="K146" t="str">
            <v>0704-15350</v>
          </cell>
          <cell r="EY146" t="str">
            <v>江珮慈</v>
          </cell>
          <cell r="FA146" t="str">
            <v>E225158979</v>
          </cell>
          <cell r="FB146" t="str">
            <v>0077316</v>
          </cell>
          <cell r="FC146" t="str">
            <v>73151034951</v>
          </cell>
        </row>
        <row r="147">
          <cell r="C147" t="str"/>
          <cell r="D147">
            <v>0</v>
          </cell>
          <cell r="F147" t="str">
            <v>F2M34100143</v>
          </cell>
          <cell r="K147" t="str">
            <v>0704-15345</v>
          </cell>
          <cell r="EY147" t="str">
            <v>陳怡婷</v>
          </cell>
          <cell r="FA147" t="str">
            <v>F229718785</v>
          </cell>
          <cell r="FB147" t="str">
            <v>0131117</v>
          </cell>
          <cell r="FC147" t="str">
            <v>111506403975</v>
          </cell>
        </row>
        <row r="148">
          <cell r="C148" t="str"/>
          <cell r="D148">
            <v>0</v>
          </cell>
          <cell r="F148" t="str">
            <v>F2M34100145</v>
          </cell>
          <cell r="K148" t="str">
            <v>0704-15356</v>
          </cell>
          <cell r="EY148" t="str">
            <v>黃阿絹</v>
          </cell>
          <cell r="FA148" t="str">
            <v>Q220809907</v>
          </cell>
          <cell r="FB148" t="str">
            <v>7000021</v>
          </cell>
          <cell r="FC148" t="str">
            <v>00514410074987</v>
          </cell>
        </row>
        <row r="149">
          <cell r="C149" t="str"/>
          <cell r="D149">
            <v>0</v>
          </cell>
          <cell r="F149" t="str">
            <v>F2M34100146</v>
          </cell>
          <cell r="K149" t="str">
            <v>0704-15363</v>
          </cell>
          <cell r="EY149" t="str">
            <v>莊佩樺</v>
          </cell>
          <cell r="FA149" t="str">
            <v>E223105587</v>
          </cell>
          <cell r="FB149" t="str">
            <v>0087052</v>
          </cell>
          <cell r="FC149" t="str">
            <v>705200477021</v>
          </cell>
        </row>
        <row r="150">
          <cell r="C150" t="str"/>
          <cell r="D150">
            <v>0</v>
          </cell>
          <cell r="F150" t="str">
            <v>F2M34100147</v>
          </cell>
          <cell r="K150" t="str">
            <v>0704-15367</v>
          </cell>
          <cell r="EY150" t="str">
            <v>黃啟章</v>
          </cell>
          <cell r="FA150" t="str">
            <v>S121630522</v>
          </cell>
          <cell r="FB150" t="str">
            <v>7000021</v>
          </cell>
          <cell r="FC150" t="str">
            <v>01015370332229</v>
          </cell>
        </row>
        <row r="151">
          <cell r="C151" t="str"/>
          <cell r="D151">
            <v>0</v>
          </cell>
          <cell r="F151" t="str">
            <v>F2M34100149</v>
          </cell>
          <cell r="K151" t="str">
            <v>0704-15386</v>
          </cell>
          <cell r="EY151" t="str">
            <v>王宜韻</v>
          </cell>
          <cell r="FA151" t="str">
            <v>T220617671</v>
          </cell>
          <cell r="FB151" t="str">
            <v>7000021</v>
          </cell>
          <cell r="FC151" t="str">
            <v>00416740170661</v>
          </cell>
        </row>
        <row r="152">
          <cell r="C152" t="str"/>
          <cell r="D152">
            <v>0</v>
          </cell>
          <cell r="F152" t="str">
            <v>F2M34100150</v>
          </cell>
          <cell r="K152" t="str">
            <v>0704-15413</v>
          </cell>
          <cell r="EY152" t="str">
            <v>陳亮穎</v>
          </cell>
          <cell r="FA152" t="str">
            <v>E224319245</v>
          </cell>
          <cell r="FB152" t="str">
            <v>8090681</v>
          </cell>
          <cell r="FC152" t="str">
            <v>60680400016795</v>
          </cell>
        </row>
        <row r="153">
          <cell r="C153" t="str"/>
          <cell r="D153">
            <v>0</v>
          </cell>
          <cell r="F153" t="str">
            <v>F2M34100151</v>
          </cell>
          <cell r="K153" t="str">
            <v>0704-15412</v>
          </cell>
          <cell r="EY153" t="str">
            <v>林詩芸</v>
          </cell>
          <cell r="FA153" t="str">
            <v>R224723365</v>
          </cell>
          <cell r="FB153" t="str">
            <v>0065698</v>
          </cell>
          <cell r="FC153" t="str">
            <v>5698988011661</v>
          </cell>
        </row>
        <row r="154">
          <cell r="C154" t="str"/>
          <cell r="D154">
            <v>0</v>
          </cell>
          <cell r="F154" t="str">
            <v>F2M34100152</v>
          </cell>
          <cell r="K154" t="str">
            <v>0704-15421</v>
          </cell>
          <cell r="EY154" t="str">
            <v>高文俊</v>
          </cell>
          <cell r="FA154" t="str">
            <v>S101394114</v>
          </cell>
          <cell r="FB154" t="str">
            <v>7000021</v>
          </cell>
          <cell r="FC154" t="str">
            <v>00410771455181</v>
          </cell>
        </row>
        <row r="155">
          <cell r="C155" t="str"/>
          <cell r="D155">
            <v>0</v>
          </cell>
          <cell r="F155" t="str">
            <v>F2M34100153</v>
          </cell>
          <cell r="K155" t="str">
            <v>0704-15426</v>
          </cell>
          <cell r="EY155" t="str">
            <v>林睿閎</v>
          </cell>
          <cell r="FA155" t="str">
            <v>N126009167</v>
          </cell>
          <cell r="FB155" t="str">
            <v>7000021</v>
          </cell>
          <cell r="FC155" t="str">
            <v>00815441323520</v>
          </cell>
        </row>
        <row r="156">
          <cell r="C156" t="str"/>
          <cell r="D156">
            <v>0</v>
          </cell>
          <cell r="F156" t="str">
            <v>F2M34100154</v>
          </cell>
          <cell r="K156" t="str">
            <v>0704-15429</v>
          </cell>
          <cell r="EY156" t="str">
            <v>潘迎盈</v>
          </cell>
          <cell r="FA156" t="str">
            <v>T222362213</v>
          </cell>
          <cell r="FB156" t="str">
            <v>7000021</v>
          </cell>
          <cell r="FC156" t="str">
            <v>00712000179570</v>
          </cell>
        </row>
        <row r="157">
          <cell r="C157" t="str"/>
          <cell r="D157">
            <v>0</v>
          </cell>
          <cell r="F157" t="str">
            <v>F2M34100155</v>
          </cell>
          <cell r="K157" t="str">
            <v>0704-15424</v>
          </cell>
          <cell r="EY157" t="str">
            <v>施義權</v>
          </cell>
          <cell r="FA157" t="str">
            <v>E125189696</v>
          </cell>
          <cell r="FB157" t="str">
            <v>7000021</v>
          </cell>
          <cell r="FC157" t="str">
            <v>00417960180550</v>
          </cell>
        </row>
        <row r="158">
          <cell r="C158" t="str"/>
          <cell r="D158">
            <v>0</v>
          </cell>
          <cell r="F158" t="str">
            <v>F2M34100156</v>
          </cell>
          <cell r="K158" t="str">
            <v>0704-18002</v>
          </cell>
          <cell r="EY158" t="str">
            <v>吳佳霓</v>
          </cell>
          <cell r="FA158" t="str">
            <v>F229966254</v>
          </cell>
          <cell r="FB158" t="str">
            <v>8220794</v>
          </cell>
          <cell r="FC158" t="str">
            <v>794540217850</v>
          </cell>
        </row>
        <row r="159">
          <cell r="C159" t="str"/>
          <cell r="D159">
            <v>0</v>
          </cell>
          <cell r="F159" t="str">
            <v>F2M34100157</v>
          </cell>
          <cell r="K159" t="str">
            <v>0704-15438</v>
          </cell>
          <cell r="EY159" t="str">
            <v>柳姿伶</v>
          </cell>
          <cell r="FA159" t="str">
            <v>E224633400</v>
          </cell>
          <cell r="FB159" t="str">
            <v>7000021</v>
          </cell>
          <cell r="FC159" t="str">
            <v>00410771456263</v>
          </cell>
        </row>
        <row r="172">
          <cell r="C172" t="str"/>
          <cell r="D172">
            <v>0</v>
          </cell>
          <cell r="F172" t="str">
            <v>F2M34100148</v>
          </cell>
          <cell r="K172" t="str">
            <v>0704-15399</v>
          </cell>
          <cell r="EY172" t="str">
            <v>仲偉凡</v>
          </cell>
          <cell r="FA172" t="str">
            <v>U121434657</v>
          </cell>
          <cell r="FB172" t="str">
            <v>0122009</v>
          </cell>
          <cell r="FC172" t="str">
            <v>81680000701068</v>
          </cell>
        </row>
        <row r="185">
          <cell r="C185" t="str"/>
          <cell r="D185" t="e">
            <v>#N/A</v>
          </cell>
          <cell r="F185" t="e">
            <v>#N/A</v>
          </cell>
          <cell r="EY185" t="e">
            <v>#N/A</v>
          </cell>
          <cell r="FA185" t="e">
            <v>#N/A</v>
          </cell>
          <cell r="FB185" t="e">
            <v>#N/A</v>
          </cell>
          <cell r="FC185" t="e">
            <v>#N/A</v>
          </cell>
        </row>
        <row r="186">
          <cell r="C186" t="str"/>
          <cell r="D186" t="e">
            <v>#N/A</v>
          </cell>
          <cell r="F186" t="e">
            <v>#N/A</v>
          </cell>
          <cell r="EY186" t="e">
            <v>#N/A</v>
          </cell>
          <cell r="FA186" t="e">
            <v>#N/A</v>
          </cell>
          <cell r="FB186" t="e">
            <v>#N/A</v>
          </cell>
          <cell r="FC186" t="e">
            <v>#N/A</v>
          </cell>
        </row>
        <row r="187">
          <cell r="C187" t="str"/>
          <cell r="D187" t="e">
            <v>#N/A</v>
          </cell>
          <cell r="F187" t="e">
            <v>#N/A</v>
          </cell>
          <cell r="EY187" t="e">
            <v>#N/A</v>
          </cell>
          <cell r="FA187" t="e">
            <v>#N/A</v>
          </cell>
          <cell r="FB187" t="e">
            <v>#N/A</v>
          </cell>
          <cell r="FC187" t="e">
            <v>#N/A</v>
          </cell>
        </row>
        <row r="188">
          <cell r="C188" t="str"/>
          <cell r="D188" t="e">
            <v>#N/A</v>
          </cell>
          <cell r="F188" t="e">
            <v>#N/A</v>
          </cell>
          <cell r="EY188" t="e">
            <v>#N/A</v>
          </cell>
          <cell r="FA188" t="e">
            <v>#N/A</v>
          </cell>
          <cell r="FB188" t="e">
            <v>#N/A</v>
          </cell>
          <cell r="FC188" t="e">
            <v>#N/A</v>
          </cell>
        </row>
        <row r="189">
          <cell r="C189" t="str"/>
          <cell r="D189" t="e">
            <v>#N/A</v>
          </cell>
          <cell r="F189" t="e">
            <v>#N/A</v>
          </cell>
          <cell r="EY189" t="e">
            <v>#N/A</v>
          </cell>
          <cell r="FA189" t="e">
            <v>#N/A</v>
          </cell>
          <cell r="FB189" t="e">
            <v>#N/A</v>
          </cell>
          <cell r="FC189" t="e">
            <v>#N/A</v>
          </cell>
        </row>
        <row r="190">
          <cell r="C190" t="str"/>
          <cell r="D190" t="e">
            <v>#N/A</v>
          </cell>
          <cell r="F190" t="e">
            <v>#N/A</v>
          </cell>
          <cell r="EY190" t="e">
            <v>#N/A</v>
          </cell>
          <cell r="FA190" t="e">
            <v>#N/A</v>
          </cell>
          <cell r="FB190" t="e">
            <v>#N/A</v>
          </cell>
          <cell r="FC190" t="e">
            <v>#N/A</v>
          </cell>
        </row>
        <row r="191">
          <cell r="C191" t="str"/>
          <cell r="D191" t="e">
            <v>#N/A</v>
          </cell>
          <cell r="F191" t="e">
            <v>#N/A</v>
          </cell>
          <cell r="EY191" t="e">
            <v>#N/A</v>
          </cell>
          <cell r="FA191" t="e">
            <v>#N/A</v>
          </cell>
          <cell r="FB191" t="e">
            <v>#N/A</v>
          </cell>
          <cell r="FC191" t="e">
            <v>#N/A</v>
          </cell>
        </row>
        <row r="192">
          <cell r="C192" t="str"/>
          <cell r="D192" t="e">
            <v>#N/A</v>
          </cell>
          <cell r="F192" t="e">
            <v>#N/A</v>
          </cell>
          <cell r="EY192" t="e">
            <v>#N/A</v>
          </cell>
          <cell r="FA192" t="e">
            <v>#N/A</v>
          </cell>
          <cell r="FB192" t="e">
            <v>#N/A</v>
          </cell>
          <cell r="FC192" t="e">
            <v>#N/A</v>
          </cell>
        </row>
        <row r="193">
          <cell r="C193" t="str"/>
          <cell r="D193" t="e">
            <v>#N/A</v>
          </cell>
          <cell r="F193" t="e">
            <v>#N/A</v>
          </cell>
          <cell r="EY193" t="e">
            <v>#N/A</v>
          </cell>
          <cell r="FA193" t="e">
            <v>#N/A</v>
          </cell>
          <cell r="FB193" t="e">
            <v>#N/A</v>
          </cell>
          <cell r="FC193" t="e">
            <v>#N/A</v>
          </cell>
        </row>
        <row r="194">
          <cell r="C194" t="str"/>
          <cell r="D194" t="e">
            <v>#N/A</v>
          </cell>
          <cell r="F194" t="e">
            <v>#N/A</v>
          </cell>
          <cell r="EY194" t="e">
            <v>#N/A</v>
          </cell>
          <cell r="FA194" t="e">
            <v>#N/A</v>
          </cell>
          <cell r="FB194" t="e">
            <v>#N/A</v>
          </cell>
          <cell r="FC194" t="e">
            <v>#N/A</v>
          </cell>
        </row>
        <row r="195">
          <cell r="C195" t="str"/>
          <cell r="D195" t="e">
            <v>#N/A</v>
          </cell>
          <cell r="F195" t="e">
            <v>#N/A</v>
          </cell>
          <cell r="EY195" t="e">
            <v>#N/A</v>
          </cell>
          <cell r="FA195" t="e">
            <v>#N/A</v>
          </cell>
          <cell r="FB195" t="e">
            <v>#N/A</v>
          </cell>
          <cell r="FC195" t="e">
            <v>#N/A</v>
          </cell>
        </row>
        <row r="196">
          <cell r="C196" t="str"/>
          <cell r="D196" t="e">
            <v>#N/A</v>
          </cell>
          <cell r="F196" t="e">
            <v>#N/A</v>
          </cell>
          <cell r="EY196" t="e">
            <v>#N/A</v>
          </cell>
          <cell r="FA196" t="e">
            <v>#N/A</v>
          </cell>
          <cell r="FB196" t="e">
            <v>#N/A</v>
          </cell>
          <cell r="FC196" t="e">
            <v>#N/A</v>
          </cell>
        </row>
        <row r="197">
          <cell r="C197" t="str"/>
          <cell r="D197" t="e">
            <v>#N/A</v>
          </cell>
          <cell r="F197" t="e">
            <v>#N/A</v>
          </cell>
          <cell r="EY197" t="e">
            <v>#N/A</v>
          </cell>
          <cell r="FA197" t="e">
            <v>#N/A</v>
          </cell>
          <cell r="FB197" t="e">
            <v>#N/A</v>
          </cell>
          <cell r="FC197" t="e">
            <v>#N/A</v>
          </cell>
        </row>
        <row r="198">
          <cell r="C198" t="str"/>
          <cell r="D198" t="e">
            <v>#N/A</v>
          </cell>
          <cell r="F198" t="e">
            <v>#N/A</v>
          </cell>
          <cell r="EY198" t="e">
            <v>#N/A</v>
          </cell>
          <cell r="FA198" t="e">
            <v>#N/A</v>
          </cell>
          <cell r="FB198" t="e">
            <v>#N/A</v>
          </cell>
          <cell r="FC198" t="e">
            <v>#N/A</v>
          </cell>
        </row>
        <row r="199">
          <cell r="C199" t="str"/>
          <cell r="D199" t="e">
            <v>#N/A</v>
          </cell>
          <cell r="F199" t="e">
            <v>#N/A</v>
          </cell>
          <cell r="EY199" t="e">
            <v>#N/A</v>
          </cell>
          <cell r="FA199" t="e">
            <v>#N/A</v>
          </cell>
          <cell r="FB199" t="e">
            <v>#N/A</v>
          </cell>
          <cell r="FC199" t="e">
            <v>#N/A</v>
          </cell>
        </row>
        <row r="200">
          <cell r="C200" t="str"/>
          <cell r="D200" t="e">
            <v>#N/A</v>
          </cell>
          <cell r="F200" t="e">
            <v>#N/A</v>
          </cell>
          <cell r="EY200" t="e">
            <v>#N/A</v>
          </cell>
          <cell r="FA200" t="e">
            <v>#N/A</v>
          </cell>
          <cell r="FB200" t="e">
            <v>#N/A</v>
          </cell>
          <cell r="FC200" t="e">
            <v>#N/A</v>
          </cell>
        </row>
        <row r="201">
          <cell r="C201" t="str"/>
          <cell r="D201" t="e">
            <v>#N/A</v>
          </cell>
          <cell r="F201" t="e">
            <v>#N/A</v>
          </cell>
          <cell r="EY201" t="e">
            <v>#N/A</v>
          </cell>
          <cell r="FA201" t="e">
            <v>#N/A</v>
          </cell>
          <cell r="FB201" t="e">
            <v>#N/A</v>
          </cell>
          <cell r="FC201" t="e">
            <v>#N/A</v>
          </cell>
        </row>
        <row r="202">
          <cell r="C202" t="str"/>
          <cell r="D202" t="e">
            <v>#N/A</v>
          </cell>
          <cell r="F202" t="e">
            <v>#N/A</v>
          </cell>
          <cell r="EY202" t="e">
            <v>#N/A</v>
          </cell>
          <cell r="FA202" t="e">
            <v>#N/A</v>
          </cell>
          <cell r="FB202" t="e">
            <v>#N/A</v>
          </cell>
          <cell r="FC202" t="e">
            <v>#N/A</v>
          </cell>
        </row>
        <row r="203">
          <cell r="C203" t="str"/>
          <cell r="D203" t="e">
            <v>#N/A</v>
          </cell>
          <cell r="F203" t="e">
            <v>#N/A</v>
          </cell>
          <cell r="EY203" t="e">
            <v>#N/A</v>
          </cell>
          <cell r="FA203" t="e">
            <v>#N/A</v>
          </cell>
          <cell r="FB203" t="e">
            <v>#N/A</v>
          </cell>
          <cell r="FC203" t="e">
            <v>#N/A</v>
          </cell>
        </row>
        <row r="204">
          <cell r="C204" t="str"/>
          <cell r="D204" t="e">
            <v>#N/A</v>
          </cell>
          <cell r="F204" t="e">
            <v>#N/A</v>
          </cell>
          <cell r="EY204" t="e">
            <v>#N/A</v>
          </cell>
          <cell r="FA204" t="e">
            <v>#N/A</v>
          </cell>
          <cell r="FB204" t="e">
            <v>#N/A</v>
          </cell>
          <cell r="FC204" t="e">
            <v>#N/A</v>
          </cell>
        </row>
        <row r="205">
          <cell r="C205" t="str"/>
          <cell r="D205" t="e">
            <v>#N/A</v>
          </cell>
          <cell r="F205" t="e">
            <v>#N/A</v>
          </cell>
          <cell r="EY205" t="e">
            <v>#N/A</v>
          </cell>
          <cell r="FA205" t="e">
            <v>#N/A</v>
          </cell>
          <cell r="FB205" t="e">
            <v>#N/A</v>
          </cell>
          <cell r="FC205" t="e">
            <v>#N/A</v>
          </cell>
        </row>
        <row r="206">
          <cell r="C206" t="str"/>
          <cell r="D206" t="e">
            <v>#N/A</v>
          </cell>
          <cell r="F206" t="e">
            <v>#N/A</v>
          </cell>
          <cell r="EY206" t="e">
            <v>#N/A</v>
          </cell>
          <cell r="FA206" t="e">
            <v>#N/A</v>
          </cell>
          <cell r="FB206" t="e">
            <v>#N/A</v>
          </cell>
          <cell r="FC206" t="e">
            <v>#N/A</v>
          </cell>
        </row>
        <row r="207">
          <cell r="C207" t="str"/>
          <cell r="D207" t="e">
            <v>#N/A</v>
          </cell>
          <cell r="F207" t="e">
            <v>#N/A</v>
          </cell>
          <cell r="EY207" t="e">
            <v>#N/A</v>
          </cell>
          <cell r="FA207" t="e">
            <v>#N/A</v>
          </cell>
          <cell r="FB207" t="e">
            <v>#N/A</v>
          </cell>
          <cell r="FC207" t="e">
            <v>#N/A</v>
          </cell>
        </row>
        <row r="208">
          <cell r="C208" t="str"/>
          <cell r="D208" t="e">
            <v>#N/A</v>
          </cell>
          <cell r="F208" t="e">
            <v>#N/A</v>
          </cell>
          <cell r="EY208" t="e">
            <v>#N/A</v>
          </cell>
          <cell r="FA208" t="e">
            <v>#N/A</v>
          </cell>
          <cell r="FB208" t="e">
            <v>#N/A</v>
          </cell>
          <cell r="FC208" t="e">
            <v>#N/A</v>
          </cell>
        </row>
        <row r="209">
          <cell r="C209" t="str"/>
          <cell r="D209" t="e">
            <v>#N/A</v>
          </cell>
          <cell r="F209" t="e">
            <v>#N/A</v>
          </cell>
          <cell r="EY209" t="e">
            <v>#N/A</v>
          </cell>
          <cell r="FA209" t="e">
            <v>#N/A</v>
          </cell>
          <cell r="FB209" t="e">
            <v>#N/A</v>
          </cell>
          <cell r="FC209" t="e">
            <v>#N/A</v>
          </cell>
        </row>
        <row r="210">
          <cell r="C210" t="str"/>
          <cell r="D210" t="e">
            <v>#N/A</v>
          </cell>
          <cell r="F210" t="e">
            <v>#N/A</v>
          </cell>
          <cell r="EY210" t="e">
            <v>#N/A</v>
          </cell>
          <cell r="FA210" t="e">
            <v>#N/A</v>
          </cell>
          <cell r="FB210" t="e">
            <v>#N/A</v>
          </cell>
          <cell r="FC210" t="e">
            <v>#N/A</v>
          </cell>
        </row>
        <row r="211">
          <cell r="C211" t="str"/>
          <cell r="D211" t="e">
            <v>#N/A</v>
          </cell>
          <cell r="F211" t="e">
            <v>#N/A</v>
          </cell>
          <cell r="EY211" t="e">
            <v>#N/A</v>
          </cell>
          <cell r="FA211" t="e">
            <v>#N/A</v>
          </cell>
          <cell r="FB211" t="e">
            <v>#N/A</v>
          </cell>
          <cell r="FC211" t="e">
            <v>#N/A</v>
          </cell>
        </row>
        <row r="212">
          <cell r="C212" t="str"/>
          <cell r="D212" t="e">
            <v>#N/A</v>
          </cell>
          <cell r="F212" t="e">
            <v>#N/A</v>
          </cell>
          <cell r="EY212" t="e">
            <v>#N/A</v>
          </cell>
          <cell r="FA212" t="e">
            <v>#N/A</v>
          </cell>
          <cell r="FB212" t="e">
            <v>#N/A</v>
          </cell>
          <cell r="FC212" t="e">
            <v>#N/A</v>
          </cell>
        </row>
        <row r="213">
          <cell r="C213" t="str"/>
          <cell r="D213" t="e">
            <v>#N/A</v>
          </cell>
          <cell r="F213" t="e">
            <v>#N/A</v>
          </cell>
          <cell r="EY213" t="e">
            <v>#N/A</v>
          </cell>
          <cell r="FA213" t="e">
            <v>#N/A</v>
          </cell>
          <cell r="FB213" t="e">
            <v>#N/A</v>
          </cell>
          <cell r="FC213" t="e">
            <v>#N/A</v>
          </cell>
        </row>
        <row r="214">
          <cell r="C214" t="str"/>
          <cell r="D214" t="e">
            <v>#N/A</v>
          </cell>
          <cell r="F214" t="e">
            <v>#N/A</v>
          </cell>
          <cell r="EY214" t="e">
            <v>#N/A</v>
          </cell>
          <cell r="FA214" t="e">
            <v>#N/A</v>
          </cell>
          <cell r="FB214" t="e">
            <v>#N/A</v>
          </cell>
          <cell r="FC214" t="e">
            <v>#N/A</v>
          </cell>
        </row>
        <row r="215">
          <cell r="C215" t="str"/>
          <cell r="D215" t="e">
            <v>#N/A</v>
          </cell>
          <cell r="F215" t="e">
            <v>#N/A</v>
          </cell>
          <cell r="EY215" t="e">
            <v>#N/A</v>
          </cell>
          <cell r="FA215" t="e">
            <v>#N/A</v>
          </cell>
          <cell r="FB215" t="e">
            <v>#N/A</v>
          </cell>
          <cell r="FC215" t="e">
            <v>#N/A</v>
          </cell>
        </row>
        <row r="216">
          <cell r="C216" t="str"/>
          <cell r="D216" t="e">
            <v>#N/A</v>
          </cell>
          <cell r="F216" t="e">
            <v>#N/A</v>
          </cell>
          <cell r="EY216" t="e">
            <v>#N/A</v>
          </cell>
          <cell r="FA216" t="e">
            <v>#N/A</v>
          </cell>
          <cell r="FB216" t="e">
            <v>#N/A</v>
          </cell>
          <cell r="FC216" t="e">
            <v>#N/A</v>
          </cell>
        </row>
        <row r="217">
          <cell r="C217" t="str"/>
          <cell r="D217" t="e">
            <v>#N/A</v>
          </cell>
          <cell r="F217" t="e">
            <v>#N/A</v>
          </cell>
          <cell r="EY217" t="e">
            <v>#N/A</v>
          </cell>
          <cell r="FA217" t="e">
            <v>#N/A</v>
          </cell>
          <cell r="FB217" t="e">
            <v>#N/A</v>
          </cell>
          <cell r="FC217" t="e">
            <v>#N/A</v>
          </cell>
        </row>
        <row r="218">
          <cell r="C218" t="str"/>
          <cell r="D218" t="e">
            <v>#N/A</v>
          </cell>
          <cell r="F218" t="e">
            <v>#N/A</v>
          </cell>
          <cell r="EY218" t="e">
            <v>#N/A</v>
          </cell>
          <cell r="FA218" t="e">
            <v>#N/A</v>
          </cell>
          <cell r="FB218" t="e">
            <v>#N/A</v>
          </cell>
          <cell r="FC218" t="e">
            <v>#N/A</v>
          </cell>
        </row>
        <row r="219">
          <cell r="C219" t="str"/>
          <cell r="D219" t="e">
            <v>#N/A</v>
          </cell>
          <cell r="F219" t="e">
            <v>#N/A</v>
          </cell>
          <cell r="EY219" t="e">
            <v>#N/A</v>
          </cell>
          <cell r="FA219" t="e">
            <v>#N/A</v>
          </cell>
          <cell r="FB219" t="e">
            <v>#N/A</v>
          </cell>
          <cell r="FC219" t="e">
            <v>#N/A</v>
          </cell>
        </row>
        <row r="220">
          <cell r="C220" t="str"/>
          <cell r="D220" t="e">
            <v>#N/A</v>
          </cell>
          <cell r="F220" t="e">
            <v>#N/A</v>
          </cell>
          <cell r="EY220" t="e">
            <v>#N/A</v>
          </cell>
          <cell r="FA220" t="e">
            <v>#N/A</v>
          </cell>
          <cell r="FB220" t="e">
            <v>#N/A</v>
          </cell>
          <cell r="FC220" t="e">
            <v>#N/A</v>
          </cell>
        </row>
        <row r="221">
          <cell r="C221" t="str"/>
          <cell r="D221" t="e">
            <v>#N/A</v>
          </cell>
          <cell r="F221" t="e">
            <v>#N/A</v>
          </cell>
          <cell r="EY221" t="e">
            <v>#N/A</v>
          </cell>
          <cell r="FA221" t="e">
            <v>#N/A</v>
          </cell>
          <cell r="FB221" t="e">
            <v>#N/A</v>
          </cell>
          <cell r="FC221" t="e">
            <v>#N/A</v>
          </cell>
        </row>
        <row r="222">
          <cell r="C222" t="str"/>
          <cell r="D222" t="e">
            <v>#N/A</v>
          </cell>
          <cell r="F222" t="e">
            <v>#N/A</v>
          </cell>
          <cell r="EY222" t="e">
            <v>#N/A</v>
          </cell>
          <cell r="FA222" t="e">
            <v>#N/A</v>
          </cell>
          <cell r="FB222" t="e">
            <v>#N/A</v>
          </cell>
          <cell r="FC222" t="e">
            <v>#N/A</v>
          </cell>
        </row>
        <row r="223">
          <cell r="C223" t="str"/>
          <cell r="D223" t="e">
            <v>#N/A</v>
          </cell>
          <cell r="F223" t="e">
            <v>#N/A</v>
          </cell>
          <cell r="EY223" t="e">
            <v>#N/A</v>
          </cell>
          <cell r="FA223" t="e">
            <v>#N/A</v>
          </cell>
          <cell r="FB223" t="e">
            <v>#N/A</v>
          </cell>
          <cell r="FC223" t="e">
            <v>#N/A</v>
          </cell>
        </row>
        <row r="224">
          <cell r="C224" t="str"/>
          <cell r="D224" t="e">
            <v>#N/A</v>
          </cell>
          <cell r="F224" t="e">
            <v>#N/A</v>
          </cell>
          <cell r="EY224" t="e">
            <v>#N/A</v>
          </cell>
          <cell r="FA224" t="e">
            <v>#N/A</v>
          </cell>
          <cell r="FB224" t="e">
            <v>#N/A</v>
          </cell>
          <cell r="FC224" t="e">
            <v>#N/A</v>
          </cell>
        </row>
        <row r="225">
          <cell r="C225" t="str"/>
          <cell r="D225" t="e">
            <v>#N/A</v>
          </cell>
          <cell r="F225" t="e">
            <v>#N/A</v>
          </cell>
          <cell r="EY225" t="e">
            <v>#N/A</v>
          </cell>
          <cell r="FA225" t="e">
            <v>#N/A</v>
          </cell>
          <cell r="FB225" t="e">
            <v>#N/A</v>
          </cell>
          <cell r="FC225" t="e">
            <v>#N/A</v>
          </cell>
        </row>
        <row r="226">
          <cell r="C226" t="str"/>
          <cell r="D226" t="e">
            <v>#N/A</v>
          </cell>
          <cell r="F226" t="e">
            <v>#N/A</v>
          </cell>
          <cell r="EY226" t="e">
            <v>#N/A</v>
          </cell>
          <cell r="FA226" t="e">
            <v>#N/A</v>
          </cell>
          <cell r="FB226" t="e">
            <v>#N/A</v>
          </cell>
          <cell r="FC226" t="e">
            <v>#N/A</v>
          </cell>
        </row>
        <row r="227">
          <cell r="C227" t="str"/>
          <cell r="D227" t="e">
            <v>#N/A</v>
          </cell>
          <cell r="F227" t="e">
            <v>#N/A</v>
          </cell>
          <cell r="EY227" t="e">
            <v>#N/A</v>
          </cell>
          <cell r="FA227" t="e">
            <v>#N/A</v>
          </cell>
          <cell r="FB227" t="e">
            <v>#N/A</v>
          </cell>
          <cell r="FC227" t="e">
            <v>#N/A</v>
          </cell>
        </row>
        <row r="228">
          <cell r="C228" t="str"/>
          <cell r="D228" t="e">
            <v>#N/A</v>
          </cell>
          <cell r="F228" t="e">
            <v>#N/A</v>
          </cell>
          <cell r="EY228" t="e">
            <v>#N/A</v>
          </cell>
          <cell r="FA228" t="e">
            <v>#N/A</v>
          </cell>
          <cell r="FB228" t="e">
            <v>#N/A</v>
          </cell>
          <cell r="FC228" t="e">
            <v>#N/A</v>
          </cell>
        </row>
        <row r="229">
          <cell r="C229" t="str"/>
          <cell r="D229" t="e">
            <v>#N/A</v>
          </cell>
          <cell r="F229" t="e">
            <v>#N/A</v>
          </cell>
          <cell r="EY229" t="e">
            <v>#N/A</v>
          </cell>
          <cell r="FA229" t="e">
            <v>#N/A</v>
          </cell>
          <cell r="FB229" t="e">
            <v>#N/A</v>
          </cell>
          <cell r="FC229" t="e">
            <v>#N/A</v>
          </cell>
        </row>
        <row r="230">
          <cell r="C230" t="str"/>
          <cell r="D230" t="e">
            <v>#N/A</v>
          </cell>
          <cell r="F230" t="e">
            <v>#N/A</v>
          </cell>
          <cell r="EY230" t="e">
            <v>#N/A</v>
          </cell>
          <cell r="FA230" t="e">
            <v>#N/A</v>
          </cell>
          <cell r="FB230" t="e">
            <v>#N/A</v>
          </cell>
          <cell r="FC230" t="e">
            <v>#N/A</v>
          </cell>
        </row>
        <row r="231">
          <cell r="C231" t="str"/>
          <cell r="D231" t="e">
            <v>#N/A</v>
          </cell>
          <cell r="F231" t="e">
            <v>#N/A</v>
          </cell>
          <cell r="EY231" t="e">
            <v>#N/A</v>
          </cell>
          <cell r="FA231" t="e">
            <v>#N/A</v>
          </cell>
          <cell r="FB231" t="e">
            <v>#N/A</v>
          </cell>
          <cell r="FC231" t="e">
            <v>#N/A</v>
          </cell>
        </row>
        <row r="232">
          <cell r="C232" t="str"/>
          <cell r="D232" t="e">
            <v>#N/A</v>
          </cell>
          <cell r="F232" t="e">
            <v>#N/A</v>
          </cell>
          <cell r="EY232" t="e">
            <v>#N/A</v>
          </cell>
          <cell r="FA232" t="e">
            <v>#N/A</v>
          </cell>
          <cell r="FB232" t="e">
            <v>#N/A</v>
          </cell>
          <cell r="FC232" t="e">
            <v>#N/A</v>
          </cell>
        </row>
        <row r="233">
          <cell r="C233" t="str"/>
          <cell r="D233" t="e">
            <v>#N/A</v>
          </cell>
          <cell r="F233" t="e">
            <v>#N/A</v>
          </cell>
          <cell r="EY233" t="e">
            <v>#N/A</v>
          </cell>
          <cell r="FA233" t="e">
            <v>#N/A</v>
          </cell>
          <cell r="FB233" t="e">
            <v>#N/A</v>
          </cell>
          <cell r="FC233" t="e">
            <v>#N/A</v>
          </cell>
        </row>
        <row r="234">
          <cell r="C234" t="str"/>
          <cell r="D234" t="e">
            <v>#N/A</v>
          </cell>
          <cell r="F234" t="e">
            <v>#N/A</v>
          </cell>
          <cell r="EY234" t="e">
            <v>#N/A</v>
          </cell>
          <cell r="FA234" t="e">
            <v>#N/A</v>
          </cell>
          <cell r="FB234" t="e">
            <v>#N/A</v>
          </cell>
          <cell r="FC234" t="e">
            <v>#N/A</v>
          </cell>
        </row>
        <row r="235">
          <cell r="C235" t="str"/>
          <cell r="D235" t="e">
            <v>#N/A</v>
          </cell>
          <cell r="F235" t="e">
            <v>#N/A</v>
          </cell>
          <cell r="EY235" t="e">
            <v>#N/A</v>
          </cell>
          <cell r="FA235" t="e">
            <v>#N/A</v>
          </cell>
          <cell r="FB235" t="e">
            <v>#N/A</v>
          </cell>
          <cell r="FC235" t="e">
            <v>#N/A</v>
          </cell>
        </row>
        <row r="236">
          <cell r="C236" t="str"/>
          <cell r="D236" t="e">
            <v>#N/A</v>
          </cell>
          <cell r="F236" t="e">
            <v>#N/A</v>
          </cell>
          <cell r="EY236" t="e">
            <v>#N/A</v>
          </cell>
          <cell r="FA236" t="e">
            <v>#N/A</v>
          </cell>
          <cell r="FB236" t="e">
            <v>#N/A</v>
          </cell>
          <cell r="FC236" t="e">
            <v>#N/A</v>
          </cell>
        </row>
        <row r="237">
          <cell r="C237" t="str"/>
          <cell r="D237" t="e">
            <v>#N/A</v>
          </cell>
          <cell r="F237" t="e">
            <v>#N/A</v>
          </cell>
          <cell r="EY237" t="e">
            <v>#N/A</v>
          </cell>
          <cell r="FA237" t="e">
            <v>#N/A</v>
          </cell>
          <cell r="FB237" t="e">
            <v>#N/A</v>
          </cell>
          <cell r="FC237" t="e">
            <v>#N/A</v>
          </cell>
        </row>
        <row r="238">
          <cell r="C238" t="str"/>
          <cell r="D238" t="e">
            <v>#N/A</v>
          </cell>
          <cell r="F238" t="e">
            <v>#N/A</v>
          </cell>
          <cell r="EY238" t="e">
            <v>#N/A</v>
          </cell>
          <cell r="FA238" t="e">
            <v>#N/A</v>
          </cell>
          <cell r="FB238" t="e">
            <v>#N/A</v>
          </cell>
          <cell r="FC238" t="e">
            <v>#N/A</v>
          </cell>
        </row>
        <row r="239">
          <cell r="C239" t="str"/>
          <cell r="D239" t="e">
            <v>#N/A</v>
          </cell>
          <cell r="F239" t="e">
            <v>#N/A</v>
          </cell>
          <cell r="EY239" t="e">
            <v>#N/A</v>
          </cell>
          <cell r="FA239" t="e">
            <v>#N/A</v>
          </cell>
          <cell r="FB239" t="e">
            <v>#N/A</v>
          </cell>
          <cell r="FC239" t="e">
            <v>#N/A</v>
          </cell>
        </row>
        <row r="240">
          <cell r="C240" t="str"/>
          <cell r="D240" t="e">
            <v>#N/A</v>
          </cell>
          <cell r="F240" t="e">
            <v>#N/A</v>
          </cell>
          <cell r="EY240" t="e">
            <v>#N/A</v>
          </cell>
          <cell r="FA240" t="e">
            <v>#N/A</v>
          </cell>
          <cell r="FB240" t="e">
            <v>#N/A</v>
          </cell>
          <cell r="FC240" t="e">
            <v>#N/A</v>
          </cell>
        </row>
        <row r="241">
          <cell r="C241" t="str"/>
          <cell r="D241" t="e">
            <v>#N/A</v>
          </cell>
          <cell r="F241" t="e">
            <v>#N/A</v>
          </cell>
          <cell r="EY241" t="e">
            <v>#N/A</v>
          </cell>
          <cell r="FA241" t="e">
            <v>#N/A</v>
          </cell>
          <cell r="FB241" t="e">
            <v>#N/A</v>
          </cell>
          <cell r="FC241" t="e">
            <v>#N/A</v>
          </cell>
        </row>
        <row r="242">
          <cell r="C242" t="str"/>
          <cell r="D242" t="e">
            <v>#N/A</v>
          </cell>
          <cell r="F242" t="e">
            <v>#N/A</v>
          </cell>
          <cell r="EY242" t="e">
            <v>#N/A</v>
          </cell>
          <cell r="FA242" t="e">
            <v>#N/A</v>
          </cell>
          <cell r="FB242" t="e">
            <v>#N/A</v>
          </cell>
          <cell r="FC242" t="e">
            <v>#N/A</v>
          </cell>
        </row>
        <row r="243">
          <cell r="C243" t="str"/>
          <cell r="D243" t="e">
            <v>#N/A</v>
          </cell>
          <cell r="F243" t="e">
            <v>#N/A</v>
          </cell>
          <cell r="EY243" t="e">
            <v>#N/A</v>
          </cell>
          <cell r="FA243" t="e">
            <v>#N/A</v>
          </cell>
          <cell r="FB243" t="e">
            <v>#N/A</v>
          </cell>
          <cell r="FC243" t="e">
            <v>#N/A</v>
          </cell>
        </row>
        <row r="244">
          <cell r="C244" t="str"/>
          <cell r="D244" t="e">
            <v>#N/A</v>
          </cell>
          <cell r="F244" t="e">
            <v>#N/A</v>
          </cell>
          <cell r="EY244" t="e">
            <v>#N/A</v>
          </cell>
          <cell r="FA244" t="e">
            <v>#N/A</v>
          </cell>
          <cell r="FB244" t="e">
            <v>#N/A</v>
          </cell>
          <cell r="FC244" t="e">
            <v>#N/A</v>
          </cell>
        </row>
        <row r="245">
          <cell r="C245" t="str"/>
          <cell r="D245" t="e">
            <v>#N/A</v>
          </cell>
          <cell r="F245" t="e">
            <v>#N/A</v>
          </cell>
          <cell r="EY245" t="e">
            <v>#N/A</v>
          </cell>
          <cell r="FA245" t="e">
            <v>#N/A</v>
          </cell>
          <cell r="FB245" t="e">
            <v>#N/A</v>
          </cell>
          <cell r="FC245" t="e">
            <v>#N/A</v>
          </cell>
        </row>
        <row r="246">
          <cell r="C246" t="str"/>
          <cell r="D246" t="e">
            <v>#N/A</v>
          </cell>
          <cell r="F246" t="e">
            <v>#N/A</v>
          </cell>
          <cell r="EY246" t="e">
            <v>#N/A</v>
          </cell>
          <cell r="FA246" t="e">
            <v>#N/A</v>
          </cell>
          <cell r="FB246" t="e">
            <v>#N/A</v>
          </cell>
          <cell r="FC246" t="e">
            <v>#N/A</v>
          </cell>
        </row>
        <row r="247">
          <cell r="C247" t="str"/>
          <cell r="D247" t="e">
            <v>#N/A</v>
          </cell>
          <cell r="F247" t="e">
            <v>#N/A</v>
          </cell>
          <cell r="EY247" t="e">
            <v>#N/A</v>
          </cell>
          <cell r="FA247" t="e">
            <v>#N/A</v>
          </cell>
          <cell r="FB247" t="e">
            <v>#N/A</v>
          </cell>
          <cell r="FC247" t="e">
            <v>#N/A</v>
          </cell>
        </row>
        <row r="248">
          <cell r="C248" t="str"/>
          <cell r="D248" t="e">
            <v>#N/A</v>
          </cell>
          <cell r="F248" t="e">
            <v>#N/A</v>
          </cell>
          <cell r="EY248" t="e">
            <v>#N/A</v>
          </cell>
          <cell r="FA248" t="e">
            <v>#N/A</v>
          </cell>
          <cell r="FB248" t="e">
            <v>#N/A</v>
          </cell>
          <cell r="FC248" t="e">
            <v>#N/A</v>
          </cell>
        </row>
        <row r="249">
          <cell r="C249" t="str"/>
          <cell r="D249" t="e">
            <v>#N/A</v>
          </cell>
          <cell r="F249" t="e">
            <v>#N/A</v>
          </cell>
          <cell r="EY249" t="e">
            <v>#N/A</v>
          </cell>
          <cell r="FA249" t="e">
            <v>#N/A</v>
          </cell>
          <cell r="FB249" t="e">
            <v>#N/A</v>
          </cell>
          <cell r="FC249" t="e">
            <v>#N/A</v>
          </cell>
        </row>
        <row r="250">
          <cell r="C250" t="str"/>
          <cell r="D250" t="e">
            <v>#N/A</v>
          </cell>
          <cell r="F250" t="e">
            <v>#N/A</v>
          </cell>
          <cell r="EY250" t="e">
            <v>#N/A</v>
          </cell>
          <cell r="FA250" t="e">
            <v>#N/A</v>
          </cell>
          <cell r="FB250" t="e">
            <v>#N/A</v>
          </cell>
          <cell r="FC250" t="e">
            <v>#N/A</v>
          </cell>
        </row>
        <row r="251">
          <cell r="C251" t="str"/>
          <cell r="D251" t="e">
            <v>#N/A</v>
          </cell>
          <cell r="F251" t="e">
            <v>#N/A</v>
          </cell>
          <cell r="EY251" t="e">
            <v>#N/A</v>
          </cell>
          <cell r="FA251" t="e">
            <v>#N/A</v>
          </cell>
          <cell r="FB251" t="e">
            <v>#N/A</v>
          </cell>
          <cell r="FC251" t="e">
            <v>#N/A</v>
          </cell>
        </row>
        <row r="252">
          <cell r="C252" t="str"/>
          <cell r="D252" t="e">
            <v>#N/A</v>
          </cell>
          <cell r="F252" t="e">
            <v>#N/A</v>
          </cell>
          <cell r="EY252" t="e">
            <v>#N/A</v>
          </cell>
          <cell r="FA252" t="e">
            <v>#N/A</v>
          </cell>
          <cell r="FB252" t="e">
            <v>#N/A</v>
          </cell>
          <cell r="FC252" t="e">
            <v>#N/A</v>
          </cell>
        </row>
        <row r="253">
          <cell r="C253" t="str"/>
          <cell r="D253" t="e">
            <v>#N/A</v>
          </cell>
          <cell r="F253" t="e">
            <v>#N/A</v>
          </cell>
          <cell r="EY253" t="e">
            <v>#N/A</v>
          </cell>
          <cell r="FA253" t="e">
            <v>#N/A</v>
          </cell>
          <cell r="FB253" t="e">
            <v>#N/A</v>
          </cell>
          <cell r="FC253" t="e">
            <v>#N/A</v>
          </cell>
        </row>
        <row r="254">
          <cell r="C254" t="str"/>
          <cell r="D254" t="e">
            <v>#N/A</v>
          </cell>
          <cell r="F254" t="e">
            <v>#N/A</v>
          </cell>
          <cell r="EY254" t="e">
            <v>#N/A</v>
          </cell>
          <cell r="FA254" t="e">
            <v>#N/A</v>
          </cell>
          <cell r="FB254" t="e">
            <v>#N/A</v>
          </cell>
          <cell r="FC254" t="e">
            <v>#N/A</v>
          </cell>
        </row>
        <row r="255">
          <cell r="C255" t="str"/>
          <cell r="D255" t="e">
            <v>#N/A</v>
          </cell>
          <cell r="F255" t="e">
            <v>#N/A</v>
          </cell>
          <cell r="EY255" t="e">
            <v>#N/A</v>
          </cell>
          <cell r="FA255" t="e">
            <v>#N/A</v>
          </cell>
          <cell r="FB255" t="e">
            <v>#N/A</v>
          </cell>
          <cell r="FC255" t="e">
            <v>#N/A</v>
          </cell>
        </row>
        <row r="256">
          <cell r="C256" t="str"/>
          <cell r="D256" t="e">
            <v>#N/A</v>
          </cell>
          <cell r="F256" t="e">
            <v>#N/A</v>
          </cell>
          <cell r="EY256" t="e">
            <v>#N/A</v>
          </cell>
          <cell r="FA256" t="e">
            <v>#N/A</v>
          </cell>
          <cell r="FB256" t="e">
            <v>#N/A</v>
          </cell>
          <cell r="FC256" t="e">
            <v>#N/A</v>
          </cell>
        </row>
        <row r="257">
          <cell r="C257" t="str"/>
          <cell r="D257" t="e">
            <v>#N/A</v>
          </cell>
          <cell r="F257" t="e">
            <v>#N/A</v>
          </cell>
          <cell r="EY257" t="e">
            <v>#N/A</v>
          </cell>
          <cell r="FA257" t="e">
            <v>#N/A</v>
          </cell>
          <cell r="FB257" t="e">
            <v>#N/A</v>
          </cell>
          <cell r="FC257" t="e">
            <v>#N/A</v>
          </cell>
        </row>
        <row r="258">
          <cell r="C258" t="str"/>
          <cell r="D258" t="e">
            <v>#N/A</v>
          </cell>
          <cell r="F258" t="e">
            <v>#N/A</v>
          </cell>
          <cell r="EY258" t="e">
            <v>#N/A</v>
          </cell>
          <cell r="FA258" t="e">
            <v>#N/A</v>
          </cell>
          <cell r="FB258" t="e">
            <v>#N/A</v>
          </cell>
          <cell r="FC258" t="e">
            <v>#N/A</v>
          </cell>
        </row>
        <row r="259">
          <cell r="C259" t="str"/>
          <cell r="D259" t="e">
            <v>#N/A</v>
          </cell>
          <cell r="F259" t="e">
            <v>#N/A</v>
          </cell>
          <cell r="EY259" t="e">
            <v>#N/A</v>
          </cell>
          <cell r="FA259" t="e">
            <v>#N/A</v>
          </cell>
          <cell r="FB259" t="e">
            <v>#N/A</v>
          </cell>
          <cell r="FC259" t="e">
            <v>#N/A</v>
          </cell>
        </row>
        <row r="260">
          <cell r="C260" t="str"/>
          <cell r="D260" t="e">
            <v>#N/A</v>
          </cell>
          <cell r="F260" t="e">
            <v>#N/A</v>
          </cell>
          <cell r="EY260" t="e">
            <v>#N/A</v>
          </cell>
          <cell r="FA260" t="e">
            <v>#N/A</v>
          </cell>
          <cell r="FB260" t="e">
            <v>#N/A</v>
          </cell>
          <cell r="FC260" t="e">
            <v>#N/A</v>
          </cell>
        </row>
      </sheetData>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X110"/>
  <sheetViews>
    <sheetView tabSelected="1" zoomScaleNormal="100" zoomScalePageLayoutView="110" workbookViewId="0">
      <pane ySplit="4" topLeftCell="A24" activePane="bottomLeft" state="frozen"/>
      <selection pane="bottomLeft" activeCell="F30" sqref="F30"/>
    </sheetView>
  </sheetViews>
  <sheetFormatPr baseColWidth="8" defaultRowHeight="16.5"/>
  <cols>
    <col width="6.125" customWidth="1" style="8" min="1" max="1"/>
    <col width="24.75" bestFit="1" customWidth="1" style="11" min="2" max="2"/>
    <col width="13.875" bestFit="1" customWidth="1" style="8" min="3" max="3"/>
    <col width="12.75" customWidth="1" style="8" min="4" max="4"/>
    <col width="11.5" customWidth="1" style="8" min="5" max="6"/>
    <col width="12" customWidth="1" style="8" min="7" max="8"/>
    <col width="15.125" customWidth="1" style="8" min="9" max="9"/>
    <col width="16.125" bestFit="1" customWidth="1" style="19" min="10" max="10"/>
    <col width="13.875" bestFit="1" customWidth="1" style="8" min="11" max="11"/>
    <col width="9.5" bestFit="1" customWidth="1" style="8" min="12" max="12"/>
    <col width="11.625" customWidth="1" style="8" min="13" max="13"/>
    <col width="5.625" customWidth="1" style="8" min="14" max="14"/>
    <col width="7" customWidth="1" style="8" min="15" max="15"/>
    <col width="12.625" customWidth="1" style="8" min="16" max="16"/>
    <col width="16.125" customWidth="1" style="8" min="17" max="17"/>
    <col width="15.375" customWidth="1" style="8" min="18" max="18"/>
    <col width="10.5" bestFit="1" customWidth="1" style="8" min="19" max="19"/>
    <col width="3" customWidth="1" style="8" min="20" max="20"/>
    <col width="3.5" customWidth="1" style="8" min="21" max="21"/>
    <col width="31.625" customWidth="1" style="8" min="22" max="22"/>
    <col width="6.875" customWidth="1" style="8" min="23" max="23"/>
    <col width="11.25" bestFit="1" customWidth="1" style="8" min="24" max="24"/>
    <col hidden="1" style="8" min="25" max="28"/>
    <col width="9" customWidth="1" style="8" min="29" max="16384"/>
  </cols>
  <sheetData>
    <row r="1" ht="42" customFormat="1" customHeight="1" s="37">
      <c r="A1" s="9" t="inlineStr">
        <is>
          <t>表單7</t>
        </is>
      </c>
      <c r="B1" s="56" t="inlineStr">
        <is>
          <t xml:space="preserve">        承租人補助費用清冊
        中華民國114年3月</t>
        </is>
      </c>
      <c r="M1" s="48" t="inlineStr">
        <is>
          <t>增辦第4期計畫
1131001版</t>
        </is>
      </c>
    </row>
    <row r="2" ht="20.45" customHeight="1" s="63">
      <c r="A2" s="57" t="inlineStr">
        <is>
          <t>業者名稱：</t>
        </is>
      </c>
      <c r="B2" s="64" t="n"/>
      <c r="C2" s="10" t="inlineStr">
        <is>
          <t>寄居蟹高</t>
        </is>
      </c>
      <c r="D2" s="11" t="n"/>
      <c r="E2" s="11" t="n"/>
      <c r="F2" s="11" t="n"/>
      <c r="G2" s="11" t="n"/>
      <c r="H2" s="11" t="n"/>
      <c r="I2" s="11" t="n"/>
      <c r="J2" s="12" t="n"/>
      <c r="K2" s="39" t="inlineStr">
        <is>
          <t>製表日期： 114 年 4 月 7 日</t>
        </is>
      </c>
      <c r="L2" s="64" t="n"/>
      <c r="M2" s="64" t="n"/>
      <c r="N2" s="64" t="n"/>
      <c r="O2" s="64" t="n"/>
    </row>
    <row r="3" ht="16.5" customHeight="1" s="63">
      <c r="A3" s="20" t="inlineStr">
        <is>
          <t>序號</t>
        </is>
      </c>
      <c r="B3" s="20" t="inlineStr">
        <is>
          <t>媒合編號</t>
        </is>
      </c>
      <c r="C3" s="20" t="inlineStr">
        <is>
          <t>公證費</t>
        </is>
      </c>
      <c r="D3" s="65" t="n"/>
      <c r="E3" s="20" t="inlineStr">
        <is>
          <t>租金補助</t>
        </is>
      </c>
      <c r="F3" s="66" t="n"/>
      <c r="G3" s="66" t="n"/>
      <c r="H3" s="65" t="n"/>
      <c r="I3" s="67" t="inlineStr">
        <is>
          <t>受款人資料</t>
        </is>
      </c>
      <c r="J3" s="66" t="n"/>
      <c r="K3" s="66" t="n"/>
      <c r="L3" s="66" t="n"/>
      <c r="M3" s="66" t="n"/>
      <c r="N3" s="65" t="n"/>
      <c r="O3" s="68" t="inlineStr">
        <is>
          <t>退件
註記註4</t>
        </is>
      </c>
    </row>
    <row r="4" ht="33.75" customHeight="1" s="63">
      <c r="A4" s="69" t="n"/>
      <c r="B4" s="69" t="n"/>
      <c r="C4" s="20" t="inlineStr">
        <is>
          <t>實際支付金額</t>
        </is>
      </c>
      <c r="D4" s="20" t="inlineStr">
        <is>
          <t>申請金額註1</t>
        </is>
      </c>
      <c r="E4" s="20" t="inlineStr">
        <is>
          <t>申請金額註2</t>
        </is>
      </c>
      <c r="F4" s="20" t="inlineStr">
        <is>
          <t>期數</t>
        </is>
      </c>
      <c r="G4" s="20" t="inlineStr">
        <is>
          <t>總期數</t>
        </is>
      </c>
      <c r="H4" s="20" t="inlineStr">
        <is>
          <t>承租人
身分類別註3</t>
        </is>
      </c>
      <c r="I4" s="20" t="inlineStr">
        <is>
          <t>姓名</t>
        </is>
      </c>
      <c r="J4" s="20" t="inlineStr">
        <is>
          <t>身分證字號</t>
        </is>
      </c>
      <c r="K4" s="20" t="inlineStr">
        <is>
          <t>金融機構代碼
(三碼)</t>
        </is>
      </c>
      <c r="L4" s="20" t="inlineStr">
        <is>
          <t>分行代碼
(四碼)</t>
        </is>
      </c>
      <c r="M4" s="20" t="inlineStr">
        <is>
          <t>帳戶號碼</t>
        </is>
      </c>
      <c r="N4" s="65" t="n"/>
      <c r="O4" s="69" t="n"/>
      <c r="P4" s="13" t="inlineStr">
        <is>
          <t>收受行代號</t>
        </is>
      </c>
      <c r="Q4" s="13" t="inlineStr">
        <is>
          <t>收受者帳號</t>
        </is>
      </c>
      <c r="R4" s="13" t="inlineStr">
        <is>
          <t>收受者統編</t>
        </is>
      </c>
      <c r="S4" s="13" t="inlineStr">
        <is>
          <t>金額</t>
        </is>
      </c>
      <c r="T4" s="14" t="inlineStr">
        <is>
          <t>X</t>
        </is>
      </c>
      <c r="U4" s="13" t="inlineStr">
        <is>
          <t>X</t>
        </is>
      </c>
      <c r="V4" s="13" t="inlineStr">
        <is>
          <t>發動者專用區</t>
        </is>
      </c>
      <c r="X4" s="13" t="inlineStr">
        <is>
          <t>物件代碼</t>
        </is>
      </c>
    </row>
    <row r="5" ht="24.95" customHeight="1" s="63">
      <c r="A5" s="22" t="n">
        <v>1</v>
      </c>
      <c r="B5" s="1" t="inlineStr">
        <is>
          <t>寄居蟹高F2M14100239</t>
        </is>
      </c>
      <c r="C5" s="70" t="n">
        <v>1850</v>
      </c>
      <c r="D5" s="70" t="n">
        <v>1500</v>
      </c>
      <c r="E5" s="71" t="n">
        <v>0</v>
      </c>
      <c r="F5" s="22" t="inlineStr"/>
      <c r="G5" s="22" t="inlineStr"/>
      <c r="H5" s="22" t="inlineStr"/>
      <c r="I5" s="22" t="inlineStr">
        <is>
          <t>許少筠</t>
        </is>
      </c>
      <c r="J5" s="22" t="inlineStr">
        <is>
          <t>C377157395</t>
        </is>
      </c>
      <c r="K5" s="1" t="inlineStr">
        <is>
          <t>013</t>
        </is>
      </c>
      <c r="L5" s="1" t="inlineStr">
        <is>
          <t>2170</t>
        </is>
      </c>
      <c r="M5" s="1" t="inlineStr">
        <is>
          <t>498461401790</t>
        </is>
      </c>
      <c r="N5" s="65" t="n"/>
      <c r="O5" s="4" t="n"/>
      <c r="P5" s="5">
        <f>K5&amp;L5</f>
        <v/>
      </c>
      <c r="Q5" s="5">
        <f>M5</f>
        <v/>
      </c>
      <c r="R5" s="5">
        <f>J5</f>
        <v/>
      </c>
      <c r="S5" s="72">
        <f>D5+E5</f>
        <v/>
      </c>
      <c r="T5" s="37">
        <f>LEN(P5)</f>
        <v/>
      </c>
      <c r="U5" s="37">
        <f>LEN(Q5)</f>
        <v/>
      </c>
      <c r="V5" s="5">
        <f>$C$2&amp;I5&amp;IF(D5&gt;0,"客公證費",IF(E5&gt;0,"租金補助"))</f>
        <v/>
      </c>
      <c r="X5" s="8" t="inlineStr">
        <is>
          <t>0704-15329</t>
        </is>
      </c>
    </row>
    <row r="6" ht="24.95" customHeight="1" s="63">
      <c r="A6" s="22" t="n">
        <v>2</v>
      </c>
      <c r="B6" s="1" t="inlineStr">
        <is>
          <t>寄居蟹高F2M14100242</t>
        </is>
      </c>
      <c r="C6" s="70" t="n">
        <v>3350</v>
      </c>
      <c r="D6" s="70" t="n">
        <v>3000</v>
      </c>
      <c r="E6" s="71" t="n">
        <v>0</v>
      </c>
      <c r="F6" s="22" t="inlineStr"/>
      <c r="G6" s="22" t="inlineStr"/>
      <c r="H6" s="22" t="inlineStr"/>
      <c r="I6" s="22" t="inlineStr">
        <is>
          <t>許怡君</t>
        </is>
      </c>
      <c r="J6" s="22" t="inlineStr">
        <is>
          <t>T326687790</t>
        </is>
      </c>
      <c r="K6" s="1" t="inlineStr">
        <is>
          <t>822</t>
        </is>
      </c>
      <c r="L6" s="1" t="inlineStr">
        <is>
          <t>0901</t>
        </is>
      </c>
      <c r="M6" s="1" t="inlineStr">
        <is>
          <t>463409273753</t>
        </is>
      </c>
      <c r="N6" s="65" t="n"/>
      <c r="O6" s="4" t="n"/>
      <c r="P6" s="5">
        <f>K6&amp;L6</f>
        <v/>
      </c>
      <c r="Q6" s="5">
        <f>M6</f>
        <v/>
      </c>
      <c r="R6" s="5">
        <f>J6</f>
        <v/>
      </c>
      <c r="S6" s="72">
        <f>D6+E6</f>
        <v/>
      </c>
      <c r="T6" s="37">
        <f>LEN(P6)</f>
        <v/>
      </c>
      <c r="U6" s="37">
        <f>LEN(Q6)</f>
        <v/>
      </c>
      <c r="V6" s="5">
        <f>$C$2&amp;I6&amp;IF(D6&gt;0,"客公證費",IF(E6&gt;0,"租金補助"))</f>
        <v/>
      </c>
      <c r="X6" s="8" t="inlineStr">
        <is>
          <t>0704-15359</t>
        </is>
      </c>
    </row>
    <row r="7" ht="24.95" customHeight="1" s="63">
      <c r="A7" s="22" t="n">
        <v>3</v>
      </c>
      <c r="B7" s="1" t="inlineStr">
        <is>
          <t>寄居蟹高F2M14100249</t>
        </is>
      </c>
      <c r="C7" s="70" t="n">
        <v>1850</v>
      </c>
      <c r="D7" s="70" t="n">
        <v>1500</v>
      </c>
      <c r="E7" s="71" t="n">
        <v>0</v>
      </c>
      <c r="F7" s="22" t="inlineStr"/>
      <c r="G7" s="22" t="inlineStr"/>
      <c r="H7" s="22" t="inlineStr"/>
      <c r="I7" s="22" t="inlineStr">
        <is>
          <t>王承嫻</t>
        </is>
      </c>
      <c r="J7" s="22" t="inlineStr">
        <is>
          <t>J327724489</t>
        </is>
      </c>
      <c r="K7" s="1" t="inlineStr">
        <is>
          <t>700</t>
        </is>
      </c>
      <c r="L7" s="1" t="inlineStr">
        <is>
          <t>0021</t>
        </is>
      </c>
      <c r="M7" s="1" t="inlineStr">
        <is>
          <t>68099644940271</t>
        </is>
      </c>
      <c r="N7" s="65" t="n"/>
      <c r="O7" s="4" t="n"/>
      <c r="P7" s="5">
        <f>K7&amp;L7</f>
        <v/>
      </c>
      <c r="Q7" s="5">
        <f>M7</f>
        <v/>
      </c>
      <c r="R7" s="5">
        <f>J7</f>
        <v/>
      </c>
      <c r="S7" s="72">
        <f>D7+E7</f>
        <v/>
      </c>
      <c r="T7" s="37">
        <f>LEN(P7)</f>
        <v/>
      </c>
      <c r="U7" s="37">
        <f>LEN(Q7)</f>
        <v/>
      </c>
      <c r="V7" s="5">
        <f>$C$2&amp;I7&amp;IF(D7&gt;0,"客公證費",IF(E7&gt;0,"租金補助"))</f>
        <v/>
      </c>
      <c r="X7" s="8" t="inlineStr">
        <is>
          <t>0704-15376</t>
        </is>
      </c>
    </row>
    <row r="8" ht="24.95" customHeight="1" s="63">
      <c r="A8" s="22" t="n">
        <v>4</v>
      </c>
      <c r="B8" s="1" t="inlineStr">
        <is>
          <t>寄居蟹高F2M14100263</t>
        </is>
      </c>
      <c r="C8" s="70" t="n">
        <v>1100</v>
      </c>
      <c r="D8" s="70" t="n">
        <v>1100</v>
      </c>
      <c r="E8" s="71" t="n">
        <v>0</v>
      </c>
      <c r="F8" s="22" t="inlineStr"/>
      <c r="G8" s="22" t="inlineStr"/>
      <c r="H8" s="22" t="inlineStr"/>
      <c r="I8" s="22" t="inlineStr">
        <is>
          <t>陳滿妹</t>
        </is>
      </c>
      <c r="J8" s="22" t="inlineStr">
        <is>
          <t>X990898942</t>
        </is>
      </c>
      <c r="K8" s="1" t="inlineStr">
        <is>
          <t>700</t>
        </is>
      </c>
      <c r="L8" s="1" t="inlineStr">
        <is>
          <t>0021</t>
        </is>
      </c>
      <c r="M8" s="1" t="inlineStr">
        <is>
          <t>90832550574087</t>
        </is>
      </c>
      <c r="N8" s="65" t="n"/>
      <c r="O8" s="4" t="n"/>
      <c r="P8" s="5">
        <f>K8&amp;L8</f>
        <v/>
      </c>
      <c r="Q8" s="5">
        <f>M8</f>
        <v/>
      </c>
      <c r="R8" s="5">
        <f>J8</f>
        <v/>
      </c>
      <c r="S8" s="72">
        <f>D8+E8</f>
        <v/>
      </c>
      <c r="T8" s="37">
        <f>LEN(P8)</f>
        <v/>
      </c>
      <c r="U8" s="37">
        <f>LEN(Q8)</f>
        <v/>
      </c>
      <c r="V8" s="5">
        <f>$C$2&amp;I8&amp;IF(D8&gt;0,"客公證費",IF(E8&gt;0,"租金補助"))</f>
        <v/>
      </c>
      <c r="X8" s="8" t="inlineStr">
        <is>
          <t>0704-15355</t>
        </is>
      </c>
    </row>
    <row r="9" ht="24.95" customHeight="1" s="63">
      <c r="A9" s="22" t="n">
        <v>5</v>
      </c>
      <c r="B9" s="1" t="inlineStr">
        <is>
          <t>寄居蟹高F2M14100264</t>
        </is>
      </c>
      <c r="C9" s="70" t="n">
        <v>1100</v>
      </c>
      <c r="D9" s="70" t="n">
        <v>1100</v>
      </c>
      <c r="E9" s="71" t="n">
        <v>0</v>
      </c>
      <c r="F9" s="22" t="inlineStr"/>
      <c r="G9" s="22" t="inlineStr"/>
      <c r="H9" s="22" t="inlineStr"/>
      <c r="I9" s="22" t="inlineStr">
        <is>
          <t>張筱和</t>
        </is>
      </c>
      <c r="J9" s="22" t="inlineStr">
        <is>
          <t>B189146564</t>
        </is>
      </c>
      <c r="K9" s="1" t="inlineStr">
        <is>
          <t>006</t>
        </is>
      </c>
      <c r="L9" s="1" t="inlineStr">
        <is>
          <t>1232</t>
        </is>
      </c>
      <c r="M9" s="1" t="inlineStr">
        <is>
          <t>3445116274522</t>
        </is>
      </c>
      <c r="N9" s="65" t="n"/>
      <c r="O9" s="4" t="n"/>
      <c r="P9" s="5">
        <f>K9&amp;L9</f>
        <v/>
      </c>
      <c r="Q9" s="5">
        <f>M9</f>
        <v/>
      </c>
      <c r="R9" s="5">
        <f>J9</f>
        <v/>
      </c>
      <c r="S9" s="72">
        <f>D9+E9</f>
        <v/>
      </c>
      <c r="T9" s="37">
        <f>LEN(P9)</f>
        <v/>
      </c>
      <c r="U9" s="37">
        <f>LEN(Q9)</f>
        <v/>
      </c>
      <c r="V9" s="5">
        <f>$C$2&amp;I9&amp;IF(D9&gt;0,"客公證費",IF(E9&gt;0,"租金補助"))</f>
        <v/>
      </c>
      <c r="X9" s="8" t="inlineStr">
        <is>
          <t>0704-15368</t>
        </is>
      </c>
    </row>
    <row r="10" ht="24.95" customHeight="1" s="63">
      <c r="A10" s="22" t="n">
        <v>6</v>
      </c>
      <c r="B10" s="1" t="inlineStr">
        <is>
          <t>寄居蟹高F2M14100265</t>
        </is>
      </c>
      <c r="C10" s="70" t="n">
        <v>2650</v>
      </c>
      <c r="D10" s="70" t="n">
        <v>1500</v>
      </c>
      <c r="E10" s="71" t="n">
        <v>0</v>
      </c>
      <c r="F10" s="22" t="inlineStr"/>
      <c r="G10" s="22" t="inlineStr"/>
      <c r="H10" s="22" t="inlineStr"/>
      <c r="I10" s="22" t="inlineStr">
        <is>
          <t>黃琤涵</t>
        </is>
      </c>
      <c r="J10" s="22" t="inlineStr">
        <is>
          <t>G737396103</t>
        </is>
      </c>
      <c r="K10" s="1" t="inlineStr">
        <is>
          <t>822</t>
        </is>
      </c>
      <c r="L10" s="1" t="inlineStr">
        <is>
          <t>0037</t>
        </is>
      </c>
      <c r="M10" s="1" t="inlineStr">
        <is>
          <t>645926769373</t>
        </is>
      </c>
      <c r="N10" s="65" t="n"/>
      <c r="O10" s="4" t="n"/>
      <c r="P10" s="5">
        <f>K10&amp;L10</f>
        <v/>
      </c>
      <c r="Q10" s="5">
        <f>M10</f>
        <v/>
      </c>
      <c r="R10" s="5">
        <f>J10</f>
        <v/>
      </c>
      <c r="S10" s="72">
        <f>D10+E10</f>
        <v/>
      </c>
      <c r="T10" s="37">
        <f>LEN(P10)</f>
        <v/>
      </c>
      <c r="U10" s="37">
        <f>LEN(Q10)</f>
        <v/>
      </c>
      <c r="V10" s="5">
        <f>$C$2&amp;I10&amp;IF(D10&gt;0,"客公證費",IF(E10&gt;0,"租金補助"))</f>
        <v/>
      </c>
      <c r="X10" s="8" t="inlineStr">
        <is>
          <t>0704-15398</t>
        </is>
      </c>
    </row>
    <row r="11" ht="24.95" customHeight="1" s="63">
      <c r="A11" s="22" t="n">
        <v>7</v>
      </c>
      <c r="B11" s="1" t="inlineStr">
        <is>
          <t>寄居蟹高F2M14100267</t>
        </is>
      </c>
      <c r="C11" s="70" t="n">
        <v>1100</v>
      </c>
      <c r="D11" s="70" t="n">
        <v>1100</v>
      </c>
      <c r="E11" s="71" t="n">
        <v>0</v>
      </c>
      <c r="F11" s="22" t="inlineStr"/>
      <c r="G11" s="22" t="inlineStr"/>
      <c r="H11" s="22" t="inlineStr"/>
      <c r="I11" s="22" t="inlineStr">
        <is>
          <t>鄭凱芸</t>
        </is>
      </c>
      <c r="J11" s="22" t="inlineStr">
        <is>
          <t>O739706475</t>
        </is>
      </c>
      <c r="K11" s="1" t="inlineStr">
        <is>
          <t>700</t>
        </is>
      </c>
      <c r="L11" s="1" t="inlineStr">
        <is>
          <t>0021</t>
        </is>
      </c>
      <c r="M11" s="1" t="inlineStr">
        <is>
          <t>22763568057701</t>
        </is>
      </c>
      <c r="N11" s="65" t="n"/>
      <c r="O11" s="4" t="n"/>
      <c r="P11" s="5">
        <f>K11&amp;L11</f>
        <v/>
      </c>
      <c r="Q11" s="5">
        <f>M11</f>
        <v/>
      </c>
      <c r="R11" s="5">
        <f>J11</f>
        <v/>
      </c>
      <c r="S11" s="72">
        <f>D11+E11</f>
        <v/>
      </c>
      <c r="T11" s="37">
        <f>LEN(P11)</f>
        <v/>
      </c>
      <c r="U11" s="37">
        <f>LEN(Q11)</f>
        <v/>
      </c>
      <c r="V11" s="5">
        <f>$C$2&amp;I11&amp;IF(D11&gt;0,"客公證費",IF(E11&gt;0,"租金補助"))</f>
        <v/>
      </c>
      <c r="X11" s="8" t="inlineStr">
        <is>
          <t>0704-15371</t>
        </is>
      </c>
    </row>
    <row r="12" ht="24.95" customHeight="1" s="63">
      <c r="A12" s="22" t="n">
        <v>8</v>
      </c>
      <c r="B12" s="1" t="inlineStr">
        <is>
          <t>寄居蟹高F2M14100272</t>
        </is>
      </c>
      <c r="C12" s="70" t="n">
        <v>1850</v>
      </c>
      <c r="D12" s="70" t="n">
        <v>1500</v>
      </c>
      <c r="E12" s="71" t="n">
        <v>0</v>
      </c>
      <c r="F12" s="22" t="inlineStr"/>
      <c r="G12" s="22" t="inlineStr"/>
      <c r="H12" s="22" t="inlineStr"/>
      <c r="I12" s="22" t="inlineStr">
        <is>
          <t>陳重道</t>
        </is>
      </c>
      <c r="J12" s="22" t="inlineStr">
        <is>
          <t>N885622614</t>
        </is>
      </c>
      <c r="K12" s="1" t="inlineStr">
        <is>
          <t>700</t>
        </is>
      </c>
      <c r="L12" s="1" t="inlineStr">
        <is>
          <t>0021</t>
        </is>
      </c>
      <c r="M12" s="1" t="inlineStr">
        <is>
          <t>55689880457501</t>
        </is>
      </c>
      <c r="N12" s="65" t="n"/>
      <c r="O12" s="4" t="n"/>
      <c r="P12" s="5">
        <f>K12&amp;L12</f>
        <v/>
      </c>
      <c r="Q12" s="5">
        <f>M12</f>
        <v/>
      </c>
      <c r="R12" s="5">
        <f>J12</f>
        <v/>
      </c>
      <c r="S12" s="72">
        <f>D12+E12</f>
        <v/>
      </c>
      <c r="T12" s="37">
        <f>LEN(P12)</f>
        <v/>
      </c>
      <c r="U12" s="37">
        <f>LEN(Q12)</f>
        <v/>
      </c>
      <c r="V12" s="5">
        <f>$C$2&amp;I12&amp;IF(D12&gt;0,"客公證費",IF(E12&gt;0,"租金補助"))</f>
        <v/>
      </c>
      <c r="X12" s="8" t="inlineStr">
        <is>
          <t>0704-15361</t>
        </is>
      </c>
    </row>
    <row r="13" ht="24.95" customHeight="1" s="63">
      <c r="A13" s="22" t="n">
        <v>9</v>
      </c>
      <c r="B13" s="1" t="inlineStr">
        <is>
          <t>寄居蟹高F2M14100274</t>
        </is>
      </c>
      <c r="C13" s="70" t="n">
        <v>1200</v>
      </c>
      <c r="D13" s="70" t="n">
        <v>1200</v>
      </c>
      <c r="E13" s="71" t="n">
        <v>0</v>
      </c>
      <c r="F13" s="22" t="inlineStr"/>
      <c r="G13" s="22" t="inlineStr"/>
      <c r="H13" s="22" t="inlineStr"/>
      <c r="I13" s="22" t="inlineStr">
        <is>
          <t>陳蔡阿慧</t>
        </is>
      </c>
      <c r="J13" s="22" t="inlineStr">
        <is>
          <t>I703009858</t>
        </is>
      </c>
      <c r="K13" s="1" t="inlineStr">
        <is>
          <t>700</t>
        </is>
      </c>
      <c r="L13" s="1" t="inlineStr">
        <is>
          <t>0021</t>
        </is>
      </c>
      <c r="M13" s="1" t="inlineStr">
        <is>
          <t>59074654199804</t>
        </is>
      </c>
      <c r="N13" s="65" t="n"/>
      <c r="O13" s="4" t="n"/>
      <c r="P13" s="5">
        <f>K13&amp;L13</f>
        <v/>
      </c>
      <c r="Q13" s="5">
        <f>M13</f>
        <v/>
      </c>
      <c r="R13" s="5">
        <f>J13</f>
        <v/>
      </c>
      <c r="S13" s="72">
        <f>D13+E13</f>
        <v/>
      </c>
      <c r="T13" s="37">
        <f>LEN(P13)</f>
        <v/>
      </c>
      <c r="U13" s="37">
        <f>LEN(Q13)</f>
        <v/>
      </c>
      <c r="V13" s="5">
        <f>$C$2&amp;I13&amp;IF(D13&gt;0,"客公證費",IF(E13&gt;0,"租金補助"))</f>
        <v/>
      </c>
      <c r="X13" s="8" t="inlineStr">
        <is>
          <t>0704-15409</t>
        </is>
      </c>
    </row>
    <row r="14" ht="24.95" customHeight="1" s="63">
      <c r="A14" s="22" t="n">
        <v>10</v>
      </c>
      <c r="B14" s="1" t="inlineStr">
        <is>
          <t>寄居蟹高F2M14100275</t>
        </is>
      </c>
      <c r="C14" s="70" t="n">
        <v>1900</v>
      </c>
      <c r="D14" s="70" t="n">
        <v>1500</v>
      </c>
      <c r="E14" s="71" t="n">
        <v>0</v>
      </c>
      <c r="F14" s="22" t="inlineStr"/>
      <c r="G14" s="22" t="inlineStr"/>
      <c r="H14" s="22" t="inlineStr"/>
      <c r="I14" s="22" t="inlineStr">
        <is>
          <t>王詩凱</t>
        </is>
      </c>
      <c r="J14" s="22" t="inlineStr">
        <is>
          <t>O004371065</t>
        </is>
      </c>
      <c r="K14" s="1" t="inlineStr">
        <is>
          <t>700</t>
        </is>
      </c>
      <c r="L14" s="1" t="inlineStr">
        <is>
          <t>0021</t>
        </is>
      </c>
      <c r="M14" s="1" t="inlineStr">
        <is>
          <t>09652271980614</t>
        </is>
      </c>
      <c r="N14" s="65" t="n"/>
      <c r="O14" s="4" t="n"/>
      <c r="P14" s="5">
        <f>K14&amp;L14</f>
        <v/>
      </c>
      <c r="Q14" s="5">
        <f>M14</f>
        <v/>
      </c>
      <c r="R14" s="5">
        <f>J14</f>
        <v/>
      </c>
      <c r="S14" s="72">
        <f>D14+E14</f>
        <v/>
      </c>
      <c r="T14" s="37">
        <f>LEN(P14)</f>
        <v/>
      </c>
      <c r="U14" s="37">
        <f>LEN(Q14)</f>
        <v/>
      </c>
      <c r="V14" s="5">
        <f>$C$2&amp;I14&amp;IF(D14&gt;0,"客公證費",IF(E14&gt;0,"租金補助"))</f>
        <v/>
      </c>
      <c r="X14" s="8" t="inlineStr">
        <is>
          <t>0704-15401</t>
        </is>
      </c>
    </row>
    <row r="15" ht="24.95" customHeight="1" s="63">
      <c r="A15" s="22" t="n">
        <v>11</v>
      </c>
      <c r="B15" s="1" t="inlineStr">
        <is>
          <t>寄居蟹高F2M14100277</t>
        </is>
      </c>
      <c r="C15" s="70" t="n">
        <v>3400</v>
      </c>
      <c r="D15" s="70" t="n">
        <v>3000</v>
      </c>
      <c r="E15" s="71" t="n">
        <v>0</v>
      </c>
      <c r="F15" s="22" t="inlineStr"/>
      <c r="G15" s="22" t="inlineStr"/>
      <c r="H15" s="22" t="inlineStr"/>
      <c r="I15" s="22" t="inlineStr">
        <is>
          <t>黃錦菊</t>
        </is>
      </c>
      <c r="J15" s="22" t="inlineStr">
        <is>
          <t>E742286149</t>
        </is>
      </c>
      <c r="K15" s="1" t="inlineStr">
        <is>
          <t>700</t>
        </is>
      </c>
      <c r="L15" s="1" t="inlineStr">
        <is>
          <t>0021</t>
        </is>
      </c>
      <c r="M15" s="1" t="inlineStr">
        <is>
          <t>46228791001028</t>
        </is>
      </c>
      <c r="N15" s="65" t="n"/>
      <c r="O15" s="4" t="n"/>
      <c r="P15" s="5">
        <f>K15&amp;L15</f>
        <v/>
      </c>
      <c r="Q15" s="5">
        <f>M15</f>
        <v/>
      </c>
      <c r="R15" s="5">
        <f>J15</f>
        <v/>
      </c>
      <c r="S15" s="72">
        <f>D15+E15</f>
        <v/>
      </c>
      <c r="T15" s="37">
        <f>LEN(P15)</f>
        <v/>
      </c>
      <c r="U15" s="37">
        <f>LEN(Q15)</f>
        <v/>
      </c>
      <c r="V15" s="5">
        <f>$C$2&amp;I15&amp;IF(D15&gt;0,"客公證費",IF(E15&gt;0,"租金補助"))</f>
        <v/>
      </c>
      <c r="X15" s="8" t="inlineStr">
        <is>
          <t>0704-15373</t>
        </is>
      </c>
    </row>
    <row r="16" ht="24.95" customHeight="1" s="63">
      <c r="A16" s="22" t="n">
        <v>12</v>
      </c>
      <c r="B16" s="1" t="inlineStr">
        <is>
          <t>寄居蟹高F2M14100278</t>
        </is>
      </c>
      <c r="C16" s="70" t="n">
        <v>1850</v>
      </c>
      <c r="D16" s="70" t="n">
        <v>1500</v>
      </c>
      <c r="E16" s="71" t="n">
        <v>0</v>
      </c>
      <c r="F16" s="22" t="inlineStr"/>
      <c r="G16" s="22" t="inlineStr"/>
      <c r="H16" s="22" t="inlineStr"/>
      <c r="I16" s="22" t="inlineStr">
        <is>
          <t>潘美貞</t>
        </is>
      </c>
      <c r="J16" s="22" t="inlineStr">
        <is>
          <t>S578536239</t>
        </is>
      </c>
      <c r="K16" s="1" t="inlineStr">
        <is>
          <t>700</t>
        </is>
      </c>
      <c r="L16" s="1" t="inlineStr">
        <is>
          <t>0021</t>
        </is>
      </c>
      <c r="M16" s="1" t="inlineStr">
        <is>
          <t>52087717874015</t>
        </is>
      </c>
      <c r="N16" s="65" t="n"/>
      <c r="O16" s="4" t="n"/>
      <c r="P16" s="5">
        <f>K16&amp;L16</f>
        <v/>
      </c>
      <c r="Q16" s="5">
        <f>M16</f>
        <v/>
      </c>
      <c r="R16" s="5">
        <f>J16</f>
        <v/>
      </c>
      <c r="S16" s="72">
        <f>D16+E16</f>
        <v/>
      </c>
      <c r="T16" s="37">
        <f>LEN(P16)</f>
        <v/>
      </c>
      <c r="U16" s="37">
        <f>LEN(Q16)</f>
        <v/>
      </c>
      <c r="V16" s="5">
        <f>$C$2&amp;I16&amp;IF(D16&gt;0,"客公證費",IF(E16&gt;0,"租金補助"))</f>
        <v/>
      </c>
      <c r="X16" s="8" t="inlineStr">
        <is>
          <t>0704-15375</t>
        </is>
      </c>
    </row>
    <row r="17" ht="24.95" customHeight="1" s="63">
      <c r="A17" s="22" t="n">
        <v>13</v>
      </c>
      <c r="B17" s="1" t="inlineStr">
        <is>
          <t>寄居蟹高F2M14100283</t>
        </is>
      </c>
      <c r="C17" s="70" t="n">
        <v>1900</v>
      </c>
      <c r="D17" s="70" t="n">
        <v>1500</v>
      </c>
      <c r="E17" s="71" t="n">
        <v>0</v>
      </c>
      <c r="F17" s="22" t="inlineStr"/>
      <c r="G17" s="22" t="inlineStr"/>
      <c r="H17" s="22" t="inlineStr"/>
      <c r="I17" s="22" t="inlineStr">
        <is>
          <t>龔如會</t>
        </is>
      </c>
      <c r="J17" s="22" t="inlineStr">
        <is>
          <t>E250519649</t>
        </is>
      </c>
      <c r="K17" s="1" t="inlineStr">
        <is>
          <t>822</t>
        </is>
      </c>
      <c r="L17" s="1" t="inlineStr">
        <is>
          <t>0613</t>
        </is>
      </c>
      <c r="M17" s="1" t="inlineStr">
        <is>
          <t>024212647191</t>
        </is>
      </c>
      <c r="N17" s="65" t="n"/>
      <c r="O17" s="4" t="n"/>
      <c r="P17" s="5">
        <f>K17&amp;L17</f>
        <v/>
      </c>
      <c r="Q17" s="5">
        <f>M17</f>
        <v/>
      </c>
      <c r="R17" s="5">
        <f>J17</f>
        <v/>
      </c>
      <c r="S17" s="72">
        <f>D17+E17</f>
        <v/>
      </c>
      <c r="T17" s="37">
        <f>LEN(P17)</f>
        <v/>
      </c>
      <c r="U17" s="37">
        <f>LEN(Q17)</f>
        <v/>
      </c>
      <c r="V17" s="5">
        <f>$C$2&amp;I17&amp;IF(D17&gt;0,"客公證費",IF(E17&gt;0,"租金補助"))</f>
        <v/>
      </c>
      <c r="X17" s="8" t="inlineStr">
        <is>
          <t>0704-15369</t>
        </is>
      </c>
    </row>
    <row r="18" ht="24.95" customHeight="1" s="63">
      <c r="A18" s="22" t="n">
        <v>14</v>
      </c>
      <c r="B18" s="1" t="inlineStr">
        <is>
          <t>寄居蟹高F2M14100286</t>
        </is>
      </c>
      <c r="C18" s="70" t="n">
        <v>1250</v>
      </c>
      <c r="D18" s="70" t="n">
        <v>1250</v>
      </c>
      <c r="E18" s="71" t="n">
        <v>0</v>
      </c>
      <c r="F18" s="22" t="inlineStr"/>
      <c r="G18" s="22" t="inlineStr"/>
      <c r="H18" s="22" t="inlineStr"/>
      <c r="I18" s="22" t="inlineStr">
        <is>
          <t>陳誼庭</t>
        </is>
      </c>
      <c r="J18" s="22" t="inlineStr">
        <is>
          <t>T225934294</t>
        </is>
      </c>
      <c r="K18" s="1" t="inlineStr">
        <is>
          <t>822</t>
        </is>
      </c>
      <c r="L18" s="1" t="inlineStr">
        <is>
          <t>0613</t>
        </is>
      </c>
      <c r="M18" s="1" t="inlineStr">
        <is>
          <t>258189869749</t>
        </is>
      </c>
      <c r="N18" s="65" t="n"/>
      <c r="O18" s="4" t="n"/>
      <c r="P18" s="5">
        <f>K18&amp;L18</f>
        <v/>
      </c>
      <c r="Q18" s="5">
        <f>M18</f>
        <v/>
      </c>
      <c r="R18" s="5">
        <f>J18</f>
        <v/>
      </c>
      <c r="S18" s="72">
        <f>D18+E18</f>
        <v/>
      </c>
      <c r="T18" s="37">
        <f>LEN(P18)</f>
        <v/>
      </c>
      <c r="U18" s="37">
        <f>LEN(Q18)</f>
        <v/>
      </c>
      <c r="V18" s="5">
        <f>$C$2&amp;I18&amp;IF(D18&gt;0,"客公證費",IF(E18&gt;0,"租金補助"))</f>
        <v/>
      </c>
      <c r="X18" s="8" t="inlineStr">
        <is>
          <t>0704-15432</t>
        </is>
      </c>
    </row>
    <row r="19" ht="24.95" customHeight="1" s="63">
      <c r="A19" s="22" t="n">
        <v>15</v>
      </c>
      <c r="B19" s="1" t="inlineStr">
        <is>
          <t>寄居蟹高F2M14100290</t>
        </is>
      </c>
      <c r="C19" s="70" t="n">
        <v>1250</v>
      </c>
      <c r="D19" s="70" t="n">
        <v>1250</v>
      </c>
      <c r="E19" s="71" t="n">
        <v>0</v>
      </c>
      <c r="F19" s="22" t="inlineStr"/>
      <c r="G19" s="22" t="inlineStr"/>
      <c r="H19" s="22" t="inlineStr"/>
      <c r="I19" s="22" t="inlineStr">
        <is>
          <t>夏詩恩</t>
        </is>
      </c>
      <c r="J19" s="22" t="inlineStr">
        <is>
          <t>G926305587</t>
        </is>
      </c>
      <c r="K19" s="1" t="inlineStr">
        <is>
          <t>009</t>
        </is>
      </c>
      <c r="L19" s="1" t="inlineStr">
        <is>
          <t>8133</t>
        </is>
      </c>
      <c r="M19" s="1" t="inlineStr">
        <is>
          <t>88070301935038</t>
        </is>
      </c>
      <c r="N19" s="65" t="n"/>
      <c r="O19" s="4" t="n"/>
      <c r="P19" s="5">
        <f>K19&amp;L19</f>
        <v/>
      </c>
      <c r="Q19" s="5">
        <f>M19</f>
        <v/>
      </c>
      <c r="R19" s="5">
        <f>J19</f>
        <v/>
      </c>
      <c r="S19" s="72">
        <f>D19+E19</f>
        <v/>
      </c>
      <c r="T19" s="37">
        <f>LEN(P19)</f>
        <v/>
      </c>
      <c r="U19" s="37">
        <f>LEN(Q19)</f>
        <v/>
      </c>
      <c r="V19" s="5">
        <f>$C$2&amp;I19&amp;IF(D19&gt;0,"客公證費",IF(E19&gt;0,"租金補助"))</f>
        <v/>
      </c>
      <c r="X19" s="8" t="inlineStr">
        <is>
          <t>0704-15431</t>
        </is>
      </c>
    </row>
    <row r="20" ht="24.95" customHeight="1" s="63">
      <c r="A20" s="22" t="n">
        <v>16</v>
      </c>
      <c r="B20" s="1" t="inlineStr">
        <is>
          <t>寄居蟹高F2M14100293</t>
        </is>
      </c>
      <c r="C20" s="70" t="n">
        <v>1250</v>
      </c>
      <c r="D20" s="70" t="n">
        <v>1250</v>
      </c>
      <c r="E20" s="71" t="n">
        <v>0</v>
      </c>
      <c r="F20" s="22" t="inlineStr"/>
      <c r="G20" s="22" t="inlineStr"/>
      <c r="H20" s="22" t="inlineStr"/>
      <c r="I20" s="22" t="inlineStr">
        <is>
          <t>賴彥璋</t>
        </is>
      </c>
      <c r="J20" s="22" t="inlineStr">
        <is>
          <t>K710779984</t>
        </is>
      </c>
      <c r="K20" s="1" t="inlineStr">
        <is>
          <t>013</t>
        </is>
      </c>
      <c r="L20" s="1" t="inlineStr">
        <is>
          <t>1014</t>
        </is>
      </c>
      <c r="M20" s="1" t="inlineStr">
        <is>
          <t>730239731901</t>
        </is>
      </c>
      <c r="N20" s="65" t="n"/>
      <c r="O20" s="4" t="n"/>
      <c r="P20" s="5">
        <f>K20&amp;L20</f>
        <v/>
      </c>
      <c r="Q20" s="5">
        <f>M20</f>
        <v/>
      </c>
      <c r="R20" s="5">
        <f>J20</f>
        <v/>
      </c>
      <c r="S20" s="72">
        <f>D20+E20</f>
        <v/>
      </c>
      <c r="T20" s="37">
        <f>LEN(P20)</f>
        <v/>
      </c>
      <c r="U20" s="37">
        <f>LEN(Q20)</f>
        <v/>
      </c>
      <c r="V20" s="5">
        <f>$C$2&amp;I20&amp;IF(D20&gt;0,"客公證費",IF(E20&gt;0,"租金補助"))</f>
        <v/>
      </c>
      <c r="X20" s="8" t="inlineStr">
        <is>
          <t>0704-15443</t>
        </is>
      </c>
    </row>
    <row r="21" ht="24.95" customHeight="1" s="63">
      <c r="A21" s="22" t="n">
        <v>17</v>
      </c>
      <c r="B21" s="1" t="inlineStr">
        <is>
          <t>寄居蟹高F2M14100294</t>
        </is>
      </c>
      <c r="C21" s="70" t="n">
        <v>1250</v>
      </c>
      <c r="D21" s="70" t="n">
        <v>1250</v>
      </c>
      <c r="E21" s="71" t="n">
        <v>0</v>
      </c>
      <c r="F21" s="22" t="inlineStr"/>
      <c r="G21" s="22" t="inlineStr"/>
      <c r="H21" s="22" t="inlineStr"/>
      <c r="I21" s="22" t="inlineStr">
        <is>
          <t>黃筱琪</t>
        </is>
      </c>
      <c r="J21" s="22" t="inlineStr">
        <is>
          <t>D133263527</t>
        </is>
      </c>
      <c r="K21" s="1" t="inlineStr">
        <is>
          <t>822</t>
        </is>
      </c>
      <c r="L21" s="1" t="inlineStr">
        <is>
          <t>0613</t>
        </is>
      </c>
      <c r="M21" s="1" t="inlineStr">
        <is>
          <t>659103226162</t>
        </is>
      </c>
      <c r="N21" s="65" t="n"/>
      <c r="O21" s="4" t="n"/>
      <c r="P21" s="5">
        <f>K21&amp;L21</f>
        <v/>
      </c>
      <c r="Q21" s="5">
        <f>M21</f>
        <v/>
      </c>
      <c r="R21" s="5">
        <f>J21</f>
        <v/>
      </c>
      <c r="S21" s="72">
        <f>D21+E21</f>
        <v/>
      </c>
      <c r="T21" s="37">
        <f>LEN(P21)</f>
        <v/>
      </c>
      <c r="U21" s="37">
        <f>LEN(Q21)</f>
        <v/>
      </c>
      <c r="V21" s="5">
        <f>$C$2&amp;I21&amp;IF(D21&gt;0,"客公證費",IF(E21&gt;0,"租金補助"))</f>
        <v/>
      </c>
      <c r="X21" s="8" t="inlineStr">
        <is>
          <t>0704-15278</t>
        </is>
      </c>
    </row>
    <row r="22" ht="24.95" customHeight="1" s="63">
      <c r="A22" s="22" t="n">
        <v>18</v>
      </c>
      <c r="B22" s="1" t="inlineStr">
        <is>
          <t>寄居蟹高F2M34100128</t>
        </is>
      </c>
      <c r="C22" s="70" t="n">
        <v>3350</v>
      </c>
      <c r="D22" s="70" t="n">
        <v>3000</v>
      </c>
      <c r="E22" s="71" t="n">
        <v>0</v>
      </c>
      <c r="F22" s="22" t="inlineStr"/>
      <c r="G22" s="22" t="inlineStr"/>
      <c r="H22" s="22" t="inlineStr"/>
      <c r="I22" s="22" t="inlineStr">
        <is>
          <t>林子鈞</t>
        </is>
      </c>
      <c r="J22" s="22" t="inlineStr">
        <is>
          <t>G334264230</t>
        </is>
      </c>
      <c r="K22" s="1" t="inlineStr">
        <is>
          <t>803</t>
        </is>
      </c>
      <c r="L22" s="1" t="inlineStr">
        <is>
          <t>0755</t>
        </is>
      </c>
      <c r="M22" s="1" t="inlineStr">
        <is>
          <t>727477903421</t>
        </is>
      </c>
      <c r="N22" s="65" t="n"/>
      <c r="O22" s="4" t="n"/>
      <c r="P22" s="5">
        <f>K22&amp;L22</f>
        <v/>
      </c>
      <c r="Q22" s="5">
        <f>M22</f>
        <v/>
      </c>
      <c r="R22" s="5">
        <f>J22</f>
        <v/>
      </c>
      <c r="S22" s="72">
        <f>D22+E22</f>
        <v/>
      </c>
      <c r="T22" s="37">
        <f>LEN(P22)</f>
        <v/>
      </c>
      <c r="U22" s="37">
        <f>LEN(Q22)</f>
        <v/>
      </c>
      <c r="V22" s="5">
        <f>$C$2&amp;I22&amp;IF(D22&gt;0,"客公證費",IF(E22&gt;0,"租金補助"))</f>
        <v/>
      </c>
      <c r="X22" s="8" t="inlineStr">
        <is>
          <t>0704-15347</t>
        </is>
      </c>
    </row>
    <row r="23" ht="24.95" customHeight="1" s="63">
      <c r="A23" s="22" t="n">
        <v>19</v>
      </c>
      <c r="B23" s="1" t="inlineStr">
        <is>
          <t>寄居蟹高F2M34100136</t>
        </is>
      </c>
      <c r="C23" s="70" t="n">
        <v>3350</v>
      </c>
      <c r="D23" s="70" t="n">
        <v>3000</v>
      </c>
      <c r="E23" s="71" t="n">
        <v>0</v>
      </c>
      <c r="F23" s="22" t="inlineStr"/>
      <c r="G23" s="22" t="inlineStr"/>
      <c r="H23" s="22" t="inlineStr"/>
      <c r="I23" s="22" t="inlineStr">
        <is>
          <t>張永樹</t>
        </is>
      </c>
      <c r="J23" s="22" t="inlineStr">
        <is>
          <t>X308267143</t>
        </is>
      </c>
      <c r="K23" s="1" t="inlineStr">
        <is>
          <t>700</t>
        </is>
      </c>
      <c r="L23" s="1" t="inlineStr">
        <is>
          <t>0021</t>
        </is>
      </c>
      <c r="M23" s="1" t="inlineStr">
        <is>
          <t>44134800179872</t>
        </is>
      </c>
      <c r="N23" s="65" t="n"/>
      <c r="O23" s="4" t="n"/>
      <c r="P23" s="5">
        <f>K23&amp;L23</f>
        <v/>
      </c>
      <c r="Q23" s="5">
        <f>M23</f>
        <v/>
      </c>
      <c r="R23" s="5">
        <f>J23</f>
        <v/>
      </c>
      <c r="S23" s="72">
        <f>D23+E23</f>
        <v/>
      </c>
      <c r="T23" s="37">
        <f>LEN(P23)</f>
        <v/>
      </c>
      <c r="U23" s="37">
        <f>LEN(Q23)</f>
        <v/>
      </c>
      <c r="V23" s="5">
        <f>$C$2&amp;I23&amp;IF(D23&gt;0,"客公證費",IF(E23&gt;0,"租金補助"))</f>
        <v/>
      </c>
      <c r="X23" s="8" t="inlineStr">
        <is>
          <t>0704-15357</t>
        </is>
      </c>
    </row>
    <row r="24" ht="24.95" customHeight="1" s="63">
      <c r="A24" s="22" t="n">
        <v>20</v>
      </c>
      <c r="B24" s="1" t="inlineStr">
        <is>
          <t>寄居蟹高F2M34100139</t>
        </is>
      </c>
      <c r="C24" s="70" t="n">
        <v>2200</v>
      </c>
      <c r="D24" s="70" t="n">
        <v>2200</v>
      </c>
      <c r="E24" s="71" t="n">
        <v>0</v>
      </c>
      <c r="F24" s="22" t="inlineStr"/>
      <c r="G24" s="22" t="inlineStr"/>
      <c r="H24" s="22" t="inlineStr"/>
      <c r="I24" s="22" t="inlineStr">
        <is>
          <t>陳韻伃</t>
        </is>
      </c>
      <c r="J24" s="22" t="inlineStr">
        <is>
          <t>J974870179</t>
        </is>
      </c>
      <c r="K24" s="1" t="inlineStr">
        <is>
          <t>700</t>
        </is>
      </c>
      <c r="L24" s="1" t="inlineStr">
        <is>
          <t>0021</t>
        </is>
      </c>
      <c r="M24" s="1" t="inlineStr">
        <is>
          <t>18270930430094</t>
        </is>
      </c>
      <c r="N24" s="65" t="n"/>
      <c r="O24" s="4" t="n"/>
      <c r="P24" s="5">
        <f>K24&amp;L24</f>
        <v/>
      </c>
      <c r="Q24" s="5">
        <f>M24</f>
        <v/>
      </c>
      <c r="R24" s="5">
        <f>J24</f>
        <v/>
      </c>
      <c r="S24" s="72">
        <f>D24+E24</f>
        <v/>
      </c>
      <c r="T24" s="37">
        <f>LEN(P24)</f>
        <v/>
      </c>
      <c r="U24" s="37">
        <f>LEN(Q24)</f>
        <v/>
      </c>
      <c r="V24" s="5">
        <f>$C$2&amp;I24&amp;IF(D24&gt;0,"客公證費",IF(E24&gt;0,"租金補助"))</f>
        <v/>
      </c>
      <c r="X24" s="8" t="inlineStr">
        <is>
          <t>0704-15214</t>
        </is>
      </c>
    </row>
    <row r="25" ht="24.95" customHeight="1" s="63">
      <c r="A25" s="22" t="n">
        <v>21</v>
      </c>
      <c r="B25" s="1" t="inlineStr">
        <is>
          <t>寄居蟹高F2M34100141</t>
        </is>
      </c>
      <c r="C25" s="70" t="n">
        <v>2200</v>
      </c>
      <c r="D25" s="70" t="n">
        <v>2200</v>
      </c>
      <c r="E25" s="71" t="n">
        <v>0</v>
      </c>
      <c r="F25" s="22" t="inlineStr"/>
      <c r="G25" s="22" t="inlineStr"/>
      <c r="H25" s="22" t="inlineStr"/>
      <c r="I25" s="22" t="inlineStr">
        <is>
          <t>江珮慈</t>
        </is>
      </c>
      <c r="J25" s="22" t="inlineStr">
        <is>
          <t>E644095772</t>
        </is>
      </c>
      <c r="K25" s="1" t="inlineStr">
        <is>
          <t>007</t>
        </is>
      </c>
      <c r="L25" s="1" t="inlineStr">
        <is>
          <t>7316</t>
        </is>
      </c>
      <c r="M25" s="1" t="inlineStr">
        <is>
          <t>35686625916</t>
        </is>
      </c>
      <c r="N25" s="65" t="n"/>
      <c r="O25" s="4" t="n"/>
      <c r="P25" s="5">
        <f>K25&amp;L25</f>
        <v/>
      </c>
      <c r="Q25" s="5">
        <f>M25</f>
        <v/>
      </c>
      <c r="R25" s="5">
        <f>J25</f>
        <v/>
      </c>
      <c r="S25" s="72">
        <f>D25+E25</f>
        <v/>
      </c>
      <c r="T25" s="37">
        <f>LEN(P25)</f>
        <v/>
      </c>
      <c r="U25" s="37">
        <f>LEN(Q25)</f>
        <v/>
      </c>
      <c r="V25" s="5">
        <f>$C$2&amp;I25&amp;IF(D25&gt;0,"客公證費",IF(E25&gt;0,"租金補助"))</f>
        <v/>
      </c>
      <c r="X25" s="8" t="inlineStr">
        <is>
          <t>0704-15350</t>
        </is>
      </c>
    </row>
    <row r="26" ht="24.95" customHeight="1" s="63">
      <c r="A26" s="22" t="n">
        <v>22</v>
      </c>
      <c r="B26" s="1" t="inlineStr">
        <is>
          <t>寄居蟹高F2M34100143</t>
        </is>
      </c>
      <c r="C26" s="70" t="n">
        <v>4100</v>
      </c>
      <c r="D26" s="70" t="n">
        <v>3000</v>
      </c>
      <c r="E26" s="71" t="n">
        <v>0</v>
      </c>
      <c r="F26" s="22" t="inlineStr"/>
      <c r="G26" s="22" t="inlineStr"/>
      <c r="H26" s="22" t="inlineStr"/>
      <c r="I26" s="22" t="inlineStr">
        <is>
          <t>陳怡婷</t>
        </is>
      </c>
      <c r="J26" s="22" t="inlineStr">
        <is>
          <t>X579261415</t>
        </is>
      </c>
      <c r="K26" s="1" t="inlineStr">
        <is>
          <t>013</t>
        </is>
      </c>
      <c r="L26" s="1" t="inlineStr">
        <is>
          <t>1117</t>
        </is>
      </c>
      <c r="M26" s="1" t="inlineStr">
        <is>
          <t>771389192091</t>
        </is>
      </c>
      <c r="N26" s="65" t="n"/>
      <c r="O26" s="4" t="n"/>
      <c r="P26" s="5">
        <f>K26&amp;L26</f>
        <v/>
      </c>
      <c r="Q26" s="5">
        <f>M26</f>
        <v/>
      </c>
      <c r="R26" s="5">
        <f>J26</f>
        <v/>
      </c>
      <c r="S26" s="72">
        <f>D26+E26</f>
        <v/>
      </c>
      <c r="T26" s="37">
        <f>LEN(P26)</f>
        <v/>
      </c>
      <c r="U26" s="37">
        <f>LEN(Q26)</f>
        <v/>
      </c>
      <c r="V26" s="5">
        <f>$C$2&amp;I26&amp;IF(D26&gt;0,"客公證費",IF(E26&gt;0,"租金補助"))</f>
        <v/>
      </c>
      <c r="X26" s="8" t="inlineStr">
        <is>
          <t>0704-15345</t>
        </is>
      </c>
    </row>
    <row r="27" ht="24.95" customHeight="1" s="63">
      <c r="A27" s="22" t="n">
        <v>23</v>
      </c>
      <c r="B27" s="1" t="inlineStr">
        <is>
          <t>寄居蟹高F2M34100145</t>
        </is>
      </c>
      <c r="C27" s="70" t="n">
        <v>3400</v>
      </c>
      <c r="D27" s="70" t="n">
        <v>3000</v>
      </c>
      <c r="E27" s="71" t="n">
        <v>0</v>
      </c>
      <c r="F27" s="22" t="inlineStr"/>
      <c r="G27" s="22" t="inlineStr"/>
      <c r="H27" s="22" t="inlineStr"/>
      <c r="I27" s="22" t="inlineStr">
        <is>
          <t>黃阿絹</t>
        </is>
      </c>
      <c r="J27" s="22" t="inlineStr">
        <is>
          <t>V531368801</t>
        </is>
      </c>
      <c r="K27" s="1" t="inlineStr">
        <is>
          <t>700</t>
        </is>
      </c>
      <c r="L27" s="1" t="inlineStr">
        <is>
          <t>0021</t>
        </is>
      </c>
      <c r="M27" s="1" t="inlineStr">
        <is>
          <t>92172718545801</t>
        </is>
      </c>
      <c r="N27" s="65" t="n"/>
      <c r="O27" s="4" t="n"/>
      <c r="P27" s="5">
        <f>K27&amp;L27</f>
        <v/>
      </c>
      <c r="Q27" s="5">
        <f>M27</f>
        <v/>
      </c>
      <c r="R27" s="5">
        <f>J27</f>
        <v/>
      </c>
      <c r="S27" s="72">
        <f>D27+E27</f>
        <v/>
      </c>
      <c r="T27" s="37">
        <f>LEN(P27)</f>
        <v/>
      </c>
      <c r="U27" s="37">
        <f>LEN(Q27)</f>
        <v/>
      </c>
      <c r="V27" s="5">
        <f>$C$2&amp;I27&amp;IF(D27&gt;0,"客公證費",IF(E27&gt;0,"租金補助"))</f>
        <v/>
      </c>
      <c r="X27" s="8" t="inlineStr">
        <is>
          <t>0704-15356</t>
        </is>
      </c>
    </row>
    <row r="28" ht="24.95" customHeight="1" s="63">
      <c r="A28" s="22" t="n">
        <v>24</v>
      </c>
      <c r="B28" s="1" t="inlineStr">
        <is>
          <t>寄居蟹高F2M34100146</t>
        </is>
      </c>
      <c r="C28" s="70" t="n">
        <v>3400</v>
      </c>
      <c r="D28" s="70" t="n">
        <v>3000</v>
      </c>
      <c r="E28" s="71" t="n">
        <v>0</v>
      </c>
      <c r="F28" s="22" t="inlineStr"/>
      <c r="G28" s="22" t="inlineStr"/>
      <c r="H28" s="22" t="inlineStr"/>
      <c r="I28" s="22" t="inlineStr">
        <is>
          <t>莊佩樺</t>
        </is>
      </c>
      <c r="J28" s="22" t="inlineStr">
        <is>
          <t>O408236651</t>
        </is>
      </c>
      <c r="K28" s="1" t="inlineStr">
        <is>
          <t>008</t>
        </is>
      </c>
      <c r="L28" s="1" t="inlineStr">
        <is>
          <t>7052</t>
        </is>
      </c>
      <c r="M28" s="1" t="inlineStr">
        <is>
          <t>230211500505</t>
        </is>
      </c>
      <c r="N28" s="65" t="n"/>
      <c r="O28" s="4" t="n"/>
      <c r="P28" s="5">
        <f>K28&amp;L28</f>
        <v/>
      </c>
      <c r="Q28" s="5">
        <f>M28</f>
        <v/>
      </c>
      <c r="R28" s="5">
        <f>J28</f>
        <v/>
      </c>
      <c r="S28" s="72">
        <f>D28+E28</f>
        <v/>
      </c>
      <c r="T28" s="37">
        <f>LEN(P28)</f>
        <v/>
      </c>
      <c r="U28" s="37">
        <f>LEN(Q28)</f>
        <v/>
      </c>
      <c r="V28" s="5">
        <f>$C$2&amp;I28&amp;IF(D28&gt;0,"客公證費",IF(E28&gt;0,"租金補助"))</f>
        <v/>
      </c>
      <c r="X28" s="8" t="inlineStr">
        <is>
          <t>0704-15363</t>
        </is>
      </c>
    </row>
    <row r="29" ht="24.95" customHeight="1" s="63">
      <c r="A29" s="22" t="n">
        <v>25</v>
      </c>
      <c r="B29" s="1" t="inlineStr">
        <is>
          <t>寄居蟹高F2M34100147</t>
        </is>
      </c>
      <c r="C29" s="70" t="n">
        <v>4000</v>
      </c>
      <c r="D29" s="70" t="n">
        <v>3000</v>
      </c>
      <c r="E29" s="71" t="n">
        <v>0</v>
      </c>
      <c r="F29" s="22" t="inlineStr"/>
      <c r="G29" s="22" t="inlineStr"/>
      <c r="H29" s="22" t="inlineStr"/>
      <c r="I29" s="22" t="inlineStr">
        <is>
          <t>黃啟章</t>
        </is>
      </c>
      <c r="J29" s="22" t="inlineStr">
        <is>
          <t>U786029637</t>
        </is>
      </c>
      <c r="K29" s="1" t="inlineStr">
        <is>
          <t>700</t>
        </is>
      </c>
      <c r="L29" s="1" t="inlineStr">
        <is>
          <t>0021</t>
        </is>
      </c>
      <c r="M29" s="1" t="inlineStr">
        <is>
          <t>92852455205144</t>
        </is>
      </c>
      <c r="N29" s="65" t="n"/>
      <c r="O29" s="4" t="n"/>
      <c r="P29" s="5">
        <f>K29&amp;L29</f>
        <v/>
      </c>
      <c r="Q29" s="5">
        <f>M29</f>
        <v/>
      </c>
      <c r="R29" s="5">
        <f>J29</f>
        <v/>
      </c>
      <c r="S29" s="72">
        <f>D29+E29</f>
        <v/>
      </c>
      <c r="T29" s="37">
        <f>LEN(P29)</f>
        <v/>
      </c>
      <c r="U29" s="37">
        <f>LEN(Q29)</f>
        <v/>
      </c>
      <c r="V29" s="5">
        <f>$C$2&amp;I29&amp;IF(D29&gt;0,"客公證費",IF(E29&gt;0,"租金補助"))</f>
        <v/>
      </c>
      <c r="X29" s="8" t="inlineStr">
        <is>
          <t>0704-15367</t>
        </is>
      </c>
    </row>
    <row r="30" ht="24.95" customHeight="1" s="63">
      <c r="A30" s="22" t="n">
        <v>26</v>
      </c>
      <c r="B30" s="1" t="inlineStr">
        <is>
          <t>寄居蟹高F2M34100149</t>
        </is>
      </c>
      <c r="C30" s="70" t="n">
        <v>2200</v>
      </c>
      <c r="D30" s="70" t="n">
        <v>2200</v>
      </c>
      <c r="E30" s="71" t="n">
        <v>0</v>
      </c>
      <c r="F30" s="22" t="inlineStr"/>
      <c r="G30" s="22" t="inlineStr"/>
      <c r="H30" s="22" t="inlineStr"/>
      <c r="I30" s="22" t="inlineStr">
        <is>
          <t>王宜韻</t>
        </is>
      </c>
      <c r="J30" s="22" t="inlineStr">
        <is>
          <t>A362509892</t>
        </is>
      </c>
      <c r="K30" s="1" t="inlineStr">
        <is>
          <t>700</t>
        </is>
      </c>
      <c r="L30" s="1" t="inlineStr">
        <is>
          <t>0021</t>
        </is>
      </c>
      <c r="M30" s="1" t="inlineStr">
        <is>
          <t>86610926869468</t>
        </is>
      </c>
      <c r="N30" s="65" t="n"/>
      <c r="O30" s="4" t="n"/>
      <c r="P30" s="5">
        <f>K30&amp;L30</f>
        <v/>
      </c>
      <c r="Q30" s="5">
        <f>M30</f>
        <v/>
      </c>
      <c r="R30" s="5">
        <f>J30</f>
        <v/>
      </c>
      <c r="S30" s="72">
        <f>D30+E30</f>
        <v/>
      </c>
      <c r="T30" s="37">
        <f>LEN(P30)</f>
        <v/>
      </c>
      <c r="U30" s="37">
        <f>LEN(Q30)</f>
        <v/>
      </c>
      <c r="V30" s="5">
        <f>$C$2&amp;I30&amp;IF(D30&gt;0,"客公證費",IF(E30&gt;0,"租金補助"))</f>
        <v/>
      </c>
      <c r="X30" s="8" t="inlineStr">
        <is>
          <t>0704-15386</t>
        </is>
      </c>
    </row>
    <row r="31" ht="24.95" customHeight="1" s="63">
      <c r="A31" s="22" t="n">
        <v>27</v>
      </c>
      <c r="B31" s="1" t="inlineStr">
        <is>
          <t>寄居蟹高F2M34100150</t>
        </is>
      </c>
      <c r="C31" s="70" t="n">
        <v>2300</v>
      </c>
      <c r="D31" s="70" t="n">
        <v>2300</v>
      </c>
      <c r="E31" s="71" t="n">
        <v>0</v>
      </c>
      <c r="F31" s="22" t="inlineStr"/>
      <c r="G31" s="22" t="inlineStr"/>
      <c r="H31" s="22" t="inlineStr"/>
      <c r="I31" s="22" t="inlineStr">
        <is>
          <t>陳亮穎</t>
        </is>
      </c>
      <c r="J31" s="22" t="inlineStr">
        <is>
          <t>B873500652</t>
        </is>
      </c>
      <c r="K31" s="1" t="inlineStr">
        <is>
          <t>809</t>
        </is>
      </c>
      <c r="L31" s="1" t="inlineStr">
        <is>
          <t>0681</t>
        </is>
      </c>
      <c r="M31" s="1" t="inlineStr">
        <is>
          <t>86086650294407</t>
        </is>
      </c>
      <c r="N31" s="65" t="n"/>
      <c r="O31" s="4" t="n"/>
      <c r="P31" s="5">
        <f>K31&amp;L31</f>
        <v/>
      </c>
      <c r="Q31" s="5">
        <f>M31</f>
        <v/>
      </c>
      <c r="R31" s="5">
        <f>J31</f>
        <v/>
      </c>
      <c r="S31" s="72">
        <f>D31+E31</f>
        <v/>
      </c>
      <c r="T31" s="37">
        <f>LEN(P31)</f>
        <v/>
      </c>
      <c r="U31" s="37">
        <f>LEN(Q31)</f>
        <v/>
      </c>
      <c r="V31" s="5">
        <f>$C$2&amp;I31&amp;IF(D31&gt;0,"客公證費",IF(E31&gt;0,"租金補助"))</f>
        <v/>
      </c>
      <c r="X31" s="8" t="inlineStr">
        <is>
          <t>0704-15413</t>
        </is>
      </c>
    </row>
    <row r="32" ht="24.95" customHeight="1" s="63">
      <c r="A32" s="22" t="n">
        <v>28</v>
      </c>
      <c r="B32" s="1" t="inlineStr">
        <is>
          <t>寄居蟹高F2M34100151</t>
        </is>
      </c>
      <c r="C32" s="70" t="n">
        <v>4150</v>
      </c>
      <c r="D32" s="70" t="n">
        <v>3000</v>
      </c>
      <c r="E32" s="71" t="n">
        <v>0</v>
      </c>
      <c r="F32" s="22" t="inlineStr"/>
      <c r="G32" s="22" t="inlineStr"/>
      <c r="H32" s="22" t="inlineStr"/>
      <c r="I32" s="22" t="inlineStr">
        <is>
          <t>林詩芸</t>
        </is>
      </c>
      <c r="J32" s="22" t="inlineStr">
        <is>
          <t>M373591915</t>
        </is>
      </c>
      <c r="K32" s="1" t="inlineStr">
        <is>
          <t>006</t>
        </is>
      </c>
      <c r="L32" s="1" t="inlineStr">
        <is>
          <t>5698</t>
        </is>
      </c>
      <c r="M32" s="1" t="inlineStr">
        <is>
          <t>4515409242537</t>
        </is>
      </c>
      <c r="N32" s="65" t="n"/>
      <c r="O32" s="4" t="n"/>
      <c r="P32" s="5">
        <f>K32&amp;L32</f>
        <v/>
      </c>
      <c r="Q32" s="5">
        <f>M32</f>
        <v/>
      </c>
      <c r="R32" s="5">
        <f>J32</f>
        <v/>
      </c>
      <c r="S32" s="72">
        <f>D32+E32</f>
        <v/>
      </c>
      <c r="T32" s="37">
        <f>LEN(P32)</f>
        <v/>
      </c>
      <c r="U32" s="37">
        <f>LEN(Q32)</f>
        <v/>
      </c>
      <c r="V32" s="5">
        <f>$C$2&amp;I32&amp;IF(D32&gt;0,"客公證費",IF(E32&gt;0,"租金補助"))</f>
        <v/>
      </c>
      <c r="X32" s="8" t="inlineStr">
        <is>
          <t>0704-15412</t>
        </is>
      </c>
    </row>
    <row r="33" ht="24.95" customHeight="1" s="63">
      <c r="A33" s="22" t="n">
        <v>29</v>
      </c>
      <c r="B33" s="1" t="inlineStr">
        <is>
          <t>寄居蟹高F2M34100152</t>
        </is>
      </c>
      <c r="C33" s="70" t="n">
        <v>3400</v>
      </c>
      <c r="D33" s="70" t="n">
        <v>3000</v>
      </c>
      <c r="E33" s="71" t="n">
        <v>0</v>
      </c>
      <c r="F33" s="22" t="inlineStr"/>
      <c r="G33" s="22" t="inlineStr"/>
      <c r="H33" s="22" t="inlineStr"/>
      <c r="I33" s="22" t="inlineStr">
        <is>
          <t>高文俊</t>
        </is>
      </c>
      <c r="J33" s="22" t="inlineStr">
        <is>
          <t>W904165611</t>
        </is>
      </c>
      <c r="K33" s="1" t="inlineStr">
        <is>
          <t>700</t>
        </is>
      </c>
      <c r="L33" s="1" t="inlineStr">
        <is>
          <t>0021</t>
        </is>
      </c>
      <c r="M33" s="1" t="inlineStr">
        <is>
          <t>90137845173612</t>
        </is>
      </c>
      <c r="N33" s="65" t="n"/>
      <c r="O33" s="4" t="n"/>
      <c r="P33" s="5">
        <f>K33&amp;L33</f>
        <v/>
      </c>
      <c r="Q33" s="5">
        <f>M33</f>
        <v/>
      </c>
      <c r="R33" s="5">
        <f>J33</f>
        <v/>
      </c>
      <c r="S33" s="72">
        <f>D33+E33</f>
        <v/>
      </c>
      <c r="T33" s="37">
        <f>LEN(P33)</f>
        <v/>
      </c>
      <c r="U33" s="37">
        <f>LEN(Q33)</f>
        <v/>
      </c>
      <c r="V33" s="5">
        <f>$C$2&amp;I33&amp;IF(D33&gt;0,"客公證費",IF(E33&gt;0,"租金補助"))</f>
        <v/>
      </c>
      <c r="X33" s="8" t="inlineStr">
        <is>
          <t>0704-15421</t>
        </is>
      </c>
    </row>
    <row r="34" ht="24.95" customHeight="1" s="63">
      <c r="A34" s="22" t="n">
        <v>30</v>
      </c>
      <c r="B34" s="1" t="inlineStr">
        <is>
          <t>寄居蟹高F2M34100153</t>
        </is>
      </c>
      <c r="C34" s="70" t="n">
        <v>2300</v>
      </c>
      <c r="D34" s="70" t="n">
        <v>2300</v>
      </c>
      <c r="E34" s="71" t="n">
        <v>0</v>
      </c>
      <c r="F34" s="22" t="inlineStr"/>
      <c r="G34" s="22" t="inlineStr"/>
      <c r="H34" s="22" t="inlineStr"/>
      <c r="I34" s="22" t="inlineStr">
        <is>
          <t>林睿閎</t>
        </is>
      </c>
      <c r="J34" s="22" t="inlineStr">
        <is>
          <t>F298893135</t>
        </is>
      </c>
      <c r="K34" s="1" t="inlineStr">
        <is>
          <t>700</t>
        </is>
      </c>
      <c r="L34" s="1" t="inlineStr">
        <is>
          <t>0021</t>
        </is>
      </c>
      <c r="M34" s="1" t="inlineStr">
        <is>
          <t>00305097342899</t>
        </is>
      </c>
      <c r="N34" s="65" t="n"/>
      <c r="O34" s="4" t="n"/>
      <c r="P34" s="5">
        <f>K34&amp;L34</f>
        <v/>
      </c>
      <c r="Q34" s="5">
        <f>M34</f>
        <v/>
      </c>
      <c r="R34" s="5">
        <f>J34</f>
        <v/>
      </c>
      <c r="S34" s="72">
        <f>D34+E34</f>
        <v/>
      </c>
      <c r="T34" s="37">
        <f>LEN(P34)</f>
        <v/>
      </c>
      <c r="U34" s="37">
        <f>LEN(Q34)</f>
        <v/>
      </c>
      <c r="V34" s="5">
        <f>$C$2&amp;I34&amp;IF(D34&gt;0,"客公證費",IF(E34&gt;0,"租金補助"))</f>
        <v/>
      </c>
      <c r="X34" s="8" t="inlineStr">
        <is>
          <t>0704-15426</t>
        </is>
      </c>
    </row>
    <row r="35" ht="24.95" customHeight="1" s="63">
      <c r="A35" s="22" t="n">
        <v>31</v>
      </c>
      <c r="B35" s="1" t="inlineStr">
        <is>
          <t>寄居蟹高F2M34100154</t>
        </is>
      </c>
      <c r="C35" s="70" t="n">
        <v>4050</v>
      </c>
      <c r="D35" s="70" t="n">
        <v>3000</v>
      </c>
      <c r="E35" s="71" t="n">
        <v>0</v>
      </c>
      <c r="F35" s="22" t="inlineStr"/>
      <c r="G35" s="22" t="inlineStr"/>
      <c r="H35" s="22" t="inlineStr"/>
      <c r="I35" s="22" t="inlineStr">
        <is>
          <t>潘迎盈</t>
        </is>
      </c>
      <c r="J35" s="22" t="inlineStr">
        <is>
          <t>R196105106</t>
        </is>
      </c>
      <c r="K35" s="1" t="inlineStr">
        <is>
          <t>700</t>
        </is>
      </c>
      <c r="L35" s="1" t="inlineStr">
        <is>
          <t>0021</t>
        </is>
      </c>
      <c r="M35" s="1" t="inlineStr">
        <is>
          <t>51106986196130</t>
        </is>
      </c>
      <c r="N35" s="65" t="n"/>
      <c r="O35" s="4" t="n"/>
      <c r="P35" s="5">
        <f>K35&amp;L35</f>
        <v/>
      </c>
      <c r="Q35" s="5">
        <f>M35</f>
        <v/>
      </c>
      <c r="R35" s="5">
        <f>J35</f>
        <v/>
      </c>
      <c r="S35" s="72">
        <f>D35+E35</f>
        <v/>
      </c>
      <c r="T35" s="37">
        <f>LEN(P35)</f>
        <v/>
      </c>
      <c r="U35" s="37">
        <f>LEN(Q35)</f>
        <v/>
      </c>
      <c r="V35" s="5">
        <f>$C$2&amp;I35&amp;IF(D35&gt;0,"客公證費",IF(E35&gt;0,"租金補助"))</f>
        <v/>
      </c>
      <c r="X35" s="8" t="inlineStr">
        <is>
          <t>0704-15429</t>
        </is>
      </c>
    </row>
    <row r="36" ht="24.95" customHeight="1" s="63">
      <c r="A36" s="22" t="n">
        <v>32</v>
      </c>
      <c r="B36" s="1" t="inlineStr">
        <is>
          <t>寄居蟹高F2M34100155</t>
        </is>
      </c>
      <c r="C36" s="70" t="n">
        <v>4100</v>
      </c>
      <c r="D36" s="70" t="n">
        <v>3000</v>
      </c>
      <c r="E36" s="71" t="n">
        <v>0</v>
      </c>
      <c r="F36" s="22" t="inlineStr"/>
      <c r="G36" s="22" t="inlineStr"/>
      <c r="H36" s="22" t="inlineStr"/>
      <c r="I36" s="22" t="inlineStr">
        <is>
          <t>施義權</t>
        </is>
      </c>
      <c r="J36" s="22" t="inlineStr">
        <is>
          <t>Z513675008</t>
        </is>
      </c>
      <c r="K36" s="1" t="inlineStr">
        <is>
          <t>700</t>
        </is>
      </c>
      <c r="L36" s="1" t="inlineStr">
        <is>
          <t>0021</t>
        </is>
      </c>
      <c r="M36" s="1" t="inlineStr">
        <is>
          <t>54633440518137</t>
        </is>
      </c>
      <c r="N36" s="65" t="n"/>
      <c r="O36" s="4" t="n"/>
      <c r="P36" s="5">
        <f>K36&amp;L36</f>
        <v/>
      </c>
      <c r="Q36" s="5">
        <f>M36</f>
        <v/>
      </c>
      <c r="R36" s="5">
        <f>J36</f>
        <v/>
      </c>
      <c r="S36" s="72">
        <f>D36+E36</f>
        <v/>
      </c>
      <c r="T36" s="37">
        <f>LEN(P36)</f>
        <v/>
      </c>
      <c r="U36" s="37">
        <f>LEN(Q36)</f>
        <v/>
      </c>
      <c r="V36" s="5">
        <f>$C$2&amp;I36&amp;IF(D36&gt;0,"客公證費",IF(E36&gt;0,"租金補助"))</f>
        <v/>
      </c>
      <c r="X36" s="8" t="inlineStr">
        <is>
          <t>0704-15424</t>
        </is>
      </c>
    </row>
    <row r="37" ht="24.95" customHeight="1" s="63">
      <c r="A37" s="22" t="n">
        <v>33</v>
      </c>
      <c r="B37" s="1" t="inlineStr">
        <is>
          <t>寄居蟹高F2M34100157</t>
        </is>
      </c>
      <c r="C37" s="70" t="n">
        <v>2300</v>
      </c>
      <c r="D37" s="70" t="n">
        <v>2300</v>
      </c>
      <c r="E37" s="71" t="n">
        <v>0</v>
      </c>
      <c r="F37" s="22" t="inlineStr"/>
      <c r="G37" s="22" t="inlineStr"/>
      <c r="H37" s="22" t="inlineStr"/>
      <c r="I37" s="22" t="inlineStr">
        <is>
          <t>柳姿伶</t>
        </is>
      </c>
      <c r="J37" s="22" t="inlineStr">
        <is>
          <t>O157920660</t>
        </is>
      </c>
      <c r="K37" s="1" t="inlineStr">
        <is>
          <t>700</t>
        </is>
      </c>
      <c r="L37" s="1" t="inlineStr">
        <is>
          <t>0021</t>
        </is>
      </c>
      <c r="M37" s="1" t="inlineStr">
        <is>
          <t>01874853158068</t>
        </is>
      </c>
      <c r="N37" s="65" t="n"/>
      <c r="O37" s="4" t="n"/>
      <c r="P37" s="5">
        <f>K37&amp;L37</f>
        <v/>
      </c>
      <c r="Q37" s="5">
        <f>M37</f>
        <v/>
      </c>
      <c r="R37" s="5">
        <f>J37</f>
        <v/>
      </c>
      <c r="S37" s="72">
        <f>D37+E37</f>
        <v/>
      </c>
      <c r="T37" s="37">
        <f>LEN(P37)</f>
        <v/>
      </c>
      <c r="U37" s="37">
        <f>LEN(Q37)</f>
        <v/>
      </c>
      <c r="V37" s="5">
        <f>$C$2&amp;I37&amp;IF(D37&gt;0,"客公證費",IF(E37&gt;0,"租金補助"))</f>
        <v/>
      </c>
      <c r="X37" s="8" t="inlineStr">
        <is>
          <t>0704-15438</t>
        </is>
      </c>
    </row>
    <row r="38" hidden="1" ht="24.95" customHeight="1" s="63">
      <c r="A38" s="22" t="n"/>
      <c r="B38" s="1">
        <f>IF(X38="","","寄居蟹高"&amp;IF(ISNA(INDEX('[1]代租 '!$V:$V,MATCH(X38,'[1]代租 '!$J:$J,0))),INDEX('[1]包租 '!$F:$F,MATCH(X38,'[1]包租 '!$K:$K,0)),INDEX('[1]代租 '!$V:$V,MATCH(X38,'[1]代租 '!$J:$J,0))))</f>
        <v/>
      </c>
      <c r="C38" s="70" t="n"/>
      <c r="D38" s="70" t="n"/>
      <c r="E38" s="71">
        <f>IF(X38="","",IF(ISNA(INDEX('[1]代租 '!$D:$D,MATCH(X38,'[1]代租 '!$J:$J,0))),INDEX('[1]包租 '!$D:$D,MATCH(X38,'[1]包租 '!$K:$K,0)),INDEX('[1]代租 '!$D:$D,MATCH(X38,'[1]代租 '!$J:$J,0))))</f>
        <v/>
      </c>
      <c r="F38" s="22">
        <f>IF(X38="","",IF(ISNA(INDEX('[1]代租 '!$C:$C,MATCH(X38,'[1]代租 '!$J:$J,0))),INDEX('[1]包租 '!$C:$C,MATCH(X38,'[1]包租 '!$K:$K,0)),INDEX('[1]代租 '!$C:$C,MATCH(X38,'[1]代租 '!$J:$J,0))))</f>
        <v/>
      </c>
      <c r="G38" s="22">
        <f>IF(X38="","",IF(E38&gt;0,12,""))</f>
        <v/>
      </c>
      <c r="H38" s="22">
        <f>IF(X38="","",IF(E38&gt;0,0,""))</f>
        <v/>
      </c>
      <c r="I38" s="22">
        <f>IF(X38="","",IF(ISNA(INDEX('[1]代租 '!$EQ:$EQ,MATCH(X38,'[1]代租 '!$J:$J,0))),INDEX('[1]包租 '!$EY:$EY,MATCH(X38,'[1]包租 '!$K:$K,0)),INDEX('[1]代租 '!$EQ:$EQ,MATCH(X38,'[1]代租 '!$J:$J,0))))</f>
        <v/>
      </c>
      <c r="J38" s="22" t="inlineStr">
        <is>
          <t>X93736401191539921037495510055316859531889535395765812681212989920113528135363076269483294554601012165655043183788151904620132255948466794067065453785597832231687676451482438951534</t>
        </is>
      </c>
      <c r="K38" s="1">
        <f>IF(X38="","",MID(IF(ISNA(INDEX('[1]代租 '!$ET:$ET,MATCH(X38,'[1]代租 '!$J:$J,0))),INDEX('[1]包租 '!$FB:$FB,MATCH(X38,'[1]包租 '!$K:$K,0)),INDEX('[1]代租 '!$ET:$ET,MATCH(X38,'[1]代租 '!$J:$J,0))),1,3))</f>
        <v/>
      </c>
      <c r="L38" s="1">
        <f>IF(X38="","",MID(IF(ISNA(INDEX('[1]代租 '!$ET:$ET,MATCH(X38,'[1]代租 '!$J:$J,0))),INDEX('[1]包租 '!$FB:$FB,MATCH(X38,'[1]包租 '!$K:$K,0)),INDEX('[1]代租 '!$ET:$ET,MATCH(X38,'[1]代租 '!$J:$J,0))),4,4))</f>
        <v/>
      </c>
      <c r="M38" s="1" t="inlineStr">
        <is>
          <t>486590077469448509567464184206739308671170437419543417686589233928412791858497277698924413092402923978377473240229567701522790947674551372928504458564434498179841174350924952396466</t>
        </is>
      </c>
      <c r="N38" s="65" t="n"/>
      <c r="O38" s="4" t="n"/>
      <c r="P38" s="5">
        <f>K38&amp;L38</f>
        <v/>
      </c>
      <c r="Q38" s="5">
        <f>M38</f>
        <v/>
      </c>
      <c r="R38" s="5">
        <f>J38</f>
        <v/>
      </c>
      <c r="S38" s="72">
        <f>D38+E38</f>
        <v/>
      </c>
      <c r="T38" s="37">
        <f>LEN(P38)</f>
        <v/>
      </c>
      <c r="U38" s="37">
        <f>LEN(Q38)</f>
        <v/>
      </c>
      <c r="V38" s="5">
        <f>$C$2&amp;I38&amp;IF(D38&gt;0,"客公證費",IF(E38&gt;0,"租金補助"))</f>
        <v/>
      </c>
    </row>
    <row r="39" hidden="1" ht="24.95" customHeight="1" s="63">
      <c r="A39" s="22" t="n"/>
      <c r="B39" s="1">
        <f>IF(X39="","","寄居蟹高"&amp;IF(ISNA(INDEX('[1]代租 '!$V:$V,MATCH(X39,'[1]代租 '!$J:$J,0))),INDEX('[1]包租 '!$F:$F,MATCH(X39,'[1]包租 '!$K:$K,0)),INDEX('[1]代租 '!$V:$V,MATCH(X39,'[1]代租 '!$J:$J,0))))</f>
        <v/>
      </c>
      <c r="C39" s="70" t="n"/>
      <c r="D39" s="70" t="n"/>
      <c r="E39" s="71">
        <f>IF(X39="","",IF(ISNA(INDEX('[1]代租 '!$D:$D,MATCH(X39,'[1]代租 '!$J:$J,0))),INDEX('[1]包租 '!$D:$D,MATCH(X39,'[1]包租 '!$K:$K,0)),INDEX('[1]代租 '!$D:$D,MATCH(X39,'[1]代租 '!$J:$J,0))))</f>
        <v/>
      </c>
      <c r="F39" s="22">
        <f>IF(X39="","",IF(ISNA(INDEX('[1]代租 '!$C:$C,MATCH(X39,'[1]代租 '!$J:$J,0))),INDEX('[1]包租 '!$C:$C,MATCH(X39,'[1]包租 '!$K:$K,0)),INDEX('[1]代租 '!$C:$C,MATCH(X39,'[1]代租 '!$J:$J,0))))</f>
        <v/>
      </c>
      <c r="G39" s="22">
        <f>IF(X39="","",IF(E39&gt;0,12,""))</f>
        <v/>
      </c>
      <c r="H39" s="22">
        <f>IF(X39="","",IF(E39&gt;0,0,""))</f>
        <v/>
      </c>
      <c r="I39" s="22">
        <f>IF(X39="","",IF(ISNA(INDEX('[1]代租 '!$EQ:$EQ,MATCH(X39,'[1]代租 '!$J:$J,0))),INDEX('[1]包租 '!$EY:$EY,MATCH(X39,'[1]包租 '!$K:$K,0)),INDEX('[1]代租 '!$EQ:$EQ,MATCH(X39,'[1]代租 '!$J:$J,0))))</f>
        <v/>
      </c>
      <c r="J39" s="22" t="inlineStr">
        <is>
          <t>W65413039554501595011079411684285366431209608045007744368214123558422393245814226773955745293959575873703166532833487234063961419308191447390352137055036402959643361454868934284869</t>
        </is>
      </c>
      <c r="K39" s="1">
        <f>IF(X39="","",MID(IF(ISNA(INDEX('[1]代租 '!$ET:$ET,MATCH(X39,'[1]代租 '!$J:$J,0))),INDEX('[1]包租 '!$FB:$FB,MATCH(X39,'[1]包租 '!$K:$K,0)),INDEX('[1]代租 '!$ET:$ET,MATCH(X39,'[1]代租 '!$J:$J,0))),1,3))</f>
        <v/>
      </c>
      <c r="L39" s="1">
        <f>IF(X39="","",MID(IF(ISNA(INDEX('[1]代租 '!$ET:$ET,MATCH(X39,'[1]代租 '!$J:$J,0))),INDEX('[1]包租 '!$FB:$FB,MATCH(X39,'[1]包租 '!$K:$K,0)),INDEX('[1]代租 '!$ET:$ET,MATCH(X39,'[1]代租 '!$J:$J,0))),4,4))</f>
        <v/>
      </c>
      <c r="M39" s="1" t="inlineStr">
        <is>
          <t>670689734820480007497266135608477162844009730354391499049521967472276397003982632820998333006521828889631838370253328324918908701835884392012786853520787736933438199046099112168867</t>
        </is>
      </c>
      <c r="N39" s="65" t="n"/>
      <c r="O39" s="4" t="n"/>
      <c r="P39" s="5">
        <f>K39&amp;L39</f>
        <v/>
      </c>
      <c r="Q39" s="5">
        <f>M39</f>
        <v/>
      </c>
      <c r="R39" s="5">
        <f>J39</f>
        <v/>
      </c>
      <c r="S39" s="72">
        <f>D39+E39</f>
        <v/>
      </c>
      <c r="T39" s="37">
        <f>LEN(P39)</f>
        <v/>
      </c>
      <c r="U39" s="37">
        <f>LEN(Q39)</f>
        <v/>
      </c>
      <c r="V39" s="5">
        <f>$C$2&amp;I39&amp;IF(D39&gt;0,"客公證費",IF(E39&gt;0,"租金補助"))</f>
        <v/>
      </c>
    </row>
    <row r="40" hidden="1" ht="24.95" customHeight="1" s="63">
      <c r="A40" s="22" t="n"/>
      <c r="B40" s="1">
        <f>IF(X40="","","寄居蟹高"&amp;IF(ISNA(INDEX('[1]代租 '!$V:$V,MATCH(X40,'[1]代租 '!$J:$J,0))),INDEX('[1]包租 '!$F:$F,MATCH(X40,'[1]包租 '!$K:$K,0)),INDEX('[1]代租 '!$V:$V,MATCH(X40,'[1]代租 '!$J:$J,0))))</f>
        <v/>
      </c>
      <c r="C40" s="70" t="n"/>
      <c r="D40" s="70" t="n"/>
      <c r="E40" s="71">
        <f>IF(X40="","",IF(ISNA(INDEX('[1]代租 '!$D:$D,MATCH(X40,'[1]代租 '!$J:$J,0))),INDEX('[1]包租 '!$D:$D,MATCH(X40,'[1]包租 '!$K:$K,0)),INDEX('[1]代租 '!$D:$D,MATCH(X40,'[1]代租 '!$J:$J,0))))</f>
        <v/>
      </c>
      <c r="F40" s="22">
        <f>IF(X40="","",IF(ISNA(INDEX('[1]代租 '!$C:$C,MATCH(X40,'[1]代租 '!$J:$J,0))),INDEX('[1]包租 '!$C:$C,MATCH(X40,'[1]包租 '!$K:$K,0)),INDEX('[1]代租 '!$C:$C,MATCH(X40,'[1]代租 '!$J:$J,0))))</f>
        <v/>
      </c>
      <c r="G40" s="22">
        <f>IF(X40="","",IF(E40&gt;0,12,""))</f>
        <v/>
      </c>
      <c r="H40" s="22">
        <f>IF(X40="","",IF(E40&gt;0,0,""))</f>
        <v/>
      </c>
      <c r="I40" s="22">
        <f>IF(X40="","",IF(ISNA(INDEX('[1]代租 '!$EQ:$EQ,MATCH(X40,'[1]代租 '!$J:$J,0))),INDEX('[1]包租 '!$EY:$EY,MATCH(X40,'[1]包租 '!$K:$K,0)),INDEX('[1]代租 '!$EQ:$EQ,MATCH(X40,'[1]代租 '!$J:$J,0))))</f>
        <v/>
      </c>
      <c r="J40" s="22" t="inlineStr">
        <is>
          <t>M61610973289976756187183893166540565690311487466861891863721312542387752306231185776276697940155794099433041392963047604881568630193199677984562354296119354249572703542460799882347</t>
        </is>
      </c>
      <c r="K40" s="1">
        <f>IF(X40="","",MID(IF(ISNA(INDEX('[1]代租 '!$ET:$ET,MATCH(X40,'[1]代租 '!$J:$J,0))),INDEX('[1]包租 '!$FB:$FB,MATCH(X40,'[1]包租 '!$K:$K,0)),INDEX('[1]代租 '!$ET:$ET,MATCH(X40,'[1]代租 '!$J:$J,0))),1,3))</f>
        <v/>
      </c>
      <c r="L40" s="1">
        <f>IF(X40="","",MID(IF(ISNA(INDEX('[1]代租 '!$ET:$ET,MATCH(X40,'[1]代租 '!$J:$J,0))),INDEX('[1]包租 '!$FB:$FB,MATCH(X40,'[1]包租 '!$K:$K,0)),INDEX('[1]代租 '!$ET:$ET,MATCH(X40,'[1]代租 '!$J:$J,0))),4,4))</f>
        <v/>
      </c>
      <c r="M40" s="1" t="inlineStr">
        <is>
          <t>114925420174135192058524041919633610278758898992336364177760397882741259661953929858273667493724228109021053670233531909592796983608492993147240775718367878708710881519002309790249</t>
        </is>
      </c>
      <c r="N40" s="65" t="n"/>
      <c r="O40" s="4" t="n"/>
      <c r="P40" s="5">
        <f>K40&amp;L40</f>
        <v/>
      </c>
      <c r="Q40" s="5">
        <f>M40</f>
        <v/>
      </c>
      <c r="R40" s="5">
        <f>J40</f>
        <v/>
      </c>
      <c r="S40" s="72">
        <f>D40+E40</f>
        <v/>
      </c>
      <c r="T40" s="37">
        <f>LEN(P40)</f>
        <v/>
      </c>
      <c r="U40" s="37">
        <f>LEN(Q40)</f>
        <v/>
      </c>
      <c r="V40" s="5">
        <f>$C$2&amp;I40&amp;IF(D40&gt;0,"客公證費",IF(E40&gt;0,"租金補助"))</f>
        <v/>
      </c>
    </row>
    <row r="41" hidden="1" ht="24.95" customHeight="1" s="63">
      <c r="A41" s="22" t="n"/>
      <c r="B41" s="1">
        <f>IF(X41="","","寄居蟹高"&amp;IF(ISNA(INDEX('[1]代租 '!$V:$V,MATCH(X41,'[1]代租 '!$J:$J,0))),INDEX('[1]包租 '!$F:$F,MATCH(X41,'[1]包租 '!$K:$K,0)),INDEX('[1]代租 '!$V:$V,MATCH(X41,'[1]代租 '!$J:$J,0))))</f>
        <v/>
      </c>
      <c r="C41" s="70" t="n"/>
      <c r="D41" s="70" t="n"/>
      <c r="E41" s="71">
        <f>IF(X41="","",IF(ISNA(INDEX('[1]代租 '!$D:$D,MATCH(X41,'[1]代租 '!$J:$J,0))),INDEX('[1]包租 '!$D:$D,MATCH(X41,'[1]包租 '!$K:$K,0)),INDEX('[1]代租 '!$D:$D,MATCH(X41,'[1]代租 '!$J:$J,0))))</f>
        <v/>
      </c>
      <c r="F41" s="22">
        <f>IF(X41="","",IF(ISNA(INDEX('[1]代租 '!$C:$C,MATCH(X41,'[1]代租 '!$J:$J,0))),INDEX('[1]包租 '!$C:$C,MATCH(X41,'[1]包租 '!$K:$K,0)),INDEX('[1]代租 '!$C:$C,MATCH(X41,'[1]代租 '!$J:$J,0))))</f>
        <v/>
      </c>
      <c r="G41" s="22">
        <f>IF(X41="","",IF(E41&gt;0,12,""))</f>
        <v/>
      </c>
      <c r="H41" s="22">
        <f>IF(X41="","",IF(E41&gt;0,0,""))</f>
        <v/>
      </c>
      <c r="I41" s="22">
        <f>IF(X41="","",IF(ISNA(INDEX('[1]代租 '!$EQ:$EQ,MATCH(X41,'[1]代租 '!$J:$J,0))),INDEX('[1]包租 '!$EY:$EY,MATCH(X41,'[1]包租 '!$K:$K,0)),INDEX('[1]代租 '!$EQ:$EQ,MATCH(X41,'[1]代租 '!$J:$J,0))))</f>
        <v/>
      </c>
      <c r="J41" s="22" t="inlineStr">
        <is>
          <t>X57740565753160689284027780875976619990637150326364487421780464923027240715971688397888255700344967599529337299838870450042159281834432027183480393156245677359778231478613309782731</t>
        </is>
      </c>
      <c r="K41" s="1">
        <f>IF(X41="","",MID(IF(ISNA(INDEX('[1]代租 '!$ET:$ET,MATCH(X41,'[1]代租 '!$J:$J,0))),INDEX('[1]包租 '!$FB:$FB,MATCH(X41,'[1]包租 '!$K:$K,0)),INDEX('[1]代租 '!$ET:$ET,MATCH(X41,'[1]代租 '!$J:$J,0))),1,3))</f>
        <v/>
      </c>
      <c r="L41" s="1">
        <f>IF(X41="","",MID(IF(ISNA(INDEX('[1]代租 '!$ET:$ET,MATCH(X41,'[1]代租 '!$J:$J,0))),INDEX('[1]包租 '!$FB:$FB,MATCH(X41,'[1]包租 '!$K:$K,0)),INDEX('[1]代租 '!$ET:$ET,MATCH(X41,'[1]代租 '!$J:$J,0))),4,4))</f>
        <v/>
      </c>
      <c r="M41" s="1" t="inlineStr">
        <is>
          <t>791137188745902578807070921458674348550094595385536046888559134666996581797731312712759916377381969911732711410968848023495705907969992688885269870623752006438924862599577114721179</t>
        </is>
      </c>
      <c r="N41" s="65" t="n"/>
      <c r="O41" s="4" t="n"/>
      <c r="P41" s="5">
        <f>K41&amp;L41</f>
        <v/>
      </c>
      <c r="Q41" s="5">
        <f>M41</f>
        <v/>
      </c>
      <c r="R41" s="5">
        <f>J41</f>
        <v/>
      </c>
      <c r="S41" s="72">
        <f>D41+E41</f>
        <v/>
      </c>
      <c r="T41" s="37">
        <f>LEN(P41)</f>
        <v/>
      </c>
      <c r="U41" s="37">
        <f>LEN(Q41)</f>
        <v/>
      </c>
      <c r="V41" s="5">
        <f>$C$2&amp;I41&amp;IF(D41&gt;0,"客公證費",IF(E41&gt;0,"租金補助"))</f>
        <v/>
      </c>
    </row>
    <row r="42" hidden="1" ht="24.95" customHeight="1" s="63">
      <c r="A42" s="22" t="n"/>
      <c r="B42" s="1">
        <f>IF(X42="","","寄居蟹高"&amp;IF(ISNA(INDEX('[1]代租 '!$V:$V,MATCH(X42,'[1]代租 '!$J:$J,0))),INDEX('[1]包租 '!$F:$F,MATCH(X42,'[1]包租 '!$K:$K,0)),INDEX('[1]代租 '!$V:$V,MATCH(X42,'[1]代租 '!$J:$J,0))))</f>
        <v/>
      </c>
      <c r="C42" s="70" t="n"/>
      <c r="D42" s="70" t="n"/>
      <c r="E42" s="71">
        <f>IF(X42="","",IF(ISNA(INDEX('[1]代租 '!$D:$D,MATCH(X42,'[1]代租 '!$J:$J,0))),INDEX('[1]包租 '!$D:$D,MATCH(X42,'[1]包租 '!$K:$K,0)),INDEX('[1]代租 '!$D:$D,MATCH(X42,'[1]代租 '!$J:$J,0))))</f>
        <v/>
      </c>
      <c r="F42" s="22">
        <f>IF(X42="","",IF(ISNA(INDEX('[1]代租 '!$C:$C,MATCH(X42,'[1]代租 '!$J:$J,0))),INDEX('[1]包租 '!$C:$C,MATCH(X42,'[1]包租 '!$K:$K,0)),INDEX('[1]代租 '!$C:$C,MATCH(X42,'[1]代租 '!$J:$J,0))))</f>
        <v/>
      </c>
      <c r="G42" s="22">
        <f>IF(X42="","",IF(E42&gt;0,12,""))</f>
        <v/>
      </c>
      <c r="H42" s="22">
        <f>IF(X42="","",IF(E42&gt;0,0,""))</f>
        <v/>
      </c>
      <c r="I42" s="22">
        <f>IF(X42="","",IF(ISNA(INDEX('[1]代租 '!$EQ:$EQ,MATCH(X42,'[1]代租 '!$J:$J,0))),INDEX('[1]包租 '!$EY:$EY,MATCH(X42,'[1]包租 '!$K:$K,0)),INDEX('[1]代租 '!$EQ:$EQ,MATCH(X42,'[1]代租 '!$J:$J,0))))</f>
        <v/>
      </c>
      <c r="J42" s="22" t="inlineStr">
        <is>
          <t>Q84061834627932294474083534187638626487889596312961944047774009128568311488338138452985511818801788789182176869627108713601487464720398986578791349337705364727597177194008103364238</t>
        </is>
      </c>
      <c r="K42" s="1">
        <f>IF(X42="","",MID(IF(ISNA(INDEX('[1]代租 '!$ET:$ET,MATCH(X42,'[1]代租 '!$J:$J,0))),INDEX('[1]包租 '!$FB:$FB,MATCH(X42,'[1]包租 '!$K:$K,0)),INDEX('[1]代租 '!$ET:$ET,MATCH(X42,'[1]代租 '!$J:$J,0))),1,3))</f>
        <v/>
      </c>
      <c r="L42" s="1">
        <f>IF(X42="","",MID(IF(ISNA(INDEX('[1]代租 '!$ET:$ET,MATCH(X42,'[1]代租 '!$J:$J,0))),INDEX('[1]包租 '!$FB:$FB,MATCH(X42,'[1]包租 '!$K:$K,0)),INDEX('[1]代租 '!$ET:$ET,MATCH(X42,'[1]代租 '!$J:$J,0))),4,4))</f>
        <v/>
      </c>
      <c r="M42" s="1" t="inlineStr">
        <is>
          <t>402138552051699934192120714855524148872433213252908041758619441458877978384503599048552657379239296610626341179565669947358577178646387441560399326433288726497636493066572814083914</t>
        </is>
      </c>
      <c r="N42" s="65" t="n"/>
      <c r="O42" s="4" t="n"/>
      <c r="P42" s="5">
        <f>K42&amp;L42</f>
        <v/>
      </c>
      <c r="Q42" s="5">
        <f>M42</f>
        <v/>
      </c>
      <c r="R42" s="5">
        <f>J42</f>
        <v/>
      </c>
      <c r="S42" s="72">
        <f>D42+E42</f>
        <v/>
      </c>
      <c r="T42" s="37">
        <f>LEN(P42)</f>
        <v/>
      </c>
      <c r="U42" s="37">
        <f>LEN(Q42)</f>
        <v/>
      </c>
      <c r="V42" s="5">
        <f>$C$2&amp;I42&amp;IF(D42&gt;0,"客公證費",IF(E42&gt;0,"租金補助"))</f>
        <v/>
      </c>
    </row>
    <row r="43" hidden="1" ht="24.95" customHeight="1" s="63">
      <c r="A43" s="22" t="n"/>
      <c r="B43" s="1">
        <f>IF(X43="","","寄居蟹高"&amp;IF(ISNA(INDEX('[1]代租 '!$V:$V,MATCH(X43,'[1]代租 '!$J:$J,0))),INDEX('[1]包租 '!$F:$F,MATCH(X43,'[1]包租 '!$K:$K,0)),INDEX('[1]代租 '!$V:$V,MATCH(X43,'[1]代租 '!$J:$J,0))))</f>
        <v/>
      </c>
      <c r="C43" s="70" t="n"/>
      <c r="D43" s="70" t="n"/>
      <c r="E43" s="71">
        <f>IF(X43="","",IF(ISNA(INDEX('[1]代租 '!$D:$D,MATCH(X43,'[1]代租 '!$J:$J,0))),INDEX('[1]包租 '!$D:$D,MATCH(X43,'[1]包租 '!$K:$K,0)),INDEX('[1]代租 '!$D:$D,MATCH(X43,'[1]代租 '!$J:$J,0))))</f>
        <v/>
      </c>
      <c r="F43" s="22">
        <f>IF(X43="","",IF(ISNA(INDEX('[1]代租 '!$C:$C,MATCH(X43,'[1]代租 '!$J:$J,0))),INDEX('[1]包租 '!$C:$C,MATCH(X43,'[1]包租 '!$K:$K,0)),INDEX('[1]代租 '!$C:$C,MATCH(X43,'[1]代租 '!$J:$J,0))))</f>
        <v/>
      </c>
      <c r="G43" s="22">
        <f>IF(X43="","",IF(E43&gt;0,12,""))</f>
        <v/>
      </c>
      <c r="H43" s="22">
        <f>IF(X43="","",IF(E43&gt;0,0,""))</f>
        <v/>
      </c>
      <c r="I43" s="22">
        <f>IF(X43="","",IF(ISNA(INDEX('[1]代租 '!$EQ:$EQ,MATCH(X43,'[1]代租 '!$J:$J,0))),INDEX('[1]包租 '!$EY:$EY,MATCH(X43,'[1]包租 '!$K:$K,0)),INDEX('[1]代租 '!$EQ:$EQ,MATCH(X43,'[1]代租 '!$J:$J,0))))</f>
        <v/>
      </c>
      <c r="J43" s="22" t="inlineStr">
        <is>
          <t>I08359510546386959846893711663540873936774707521194441583302047700655903316194688517515075816349010866829256852831570514730465086275290616127963485478142603619532931058478884495327</t>
        </is>
      </c>
      <c r="K43" s="1">
        <f>IF(X43="","",MID(IF(ISNA(INDEX('[1]代租 '!$ET:$ET,MATCH(X43,'[1]代租 '!$J:$J,0))),INDEX('[1]包租 '!$FB:$FB,MATCH(X43,'[1]包租 '!$K:$K,0)),INDEX('[1]代租 '!$ET:$ET,MATCH(X43,'[1]代租 '!$J:$J,0))),1,3))</f>
        <v/>
      </c>
      <c r="L43" s="1">
        <f>IF(X43="","",MID(IF(ISNA(INDEX('[1]代租 '!$ET:$ET,MATCH(X43,'[1]代租 '!$J:$J,0))),INDEX('[1]包租 '!$FB:$FB,MATCH(X43,'[1]包租 '!$K:$K,0)),INDEX('[1]代租 '!$ET:$ET,MATCH(X43,'[1]代租 '!$J:$J,0))),4,4))</f>
        <v/>
      </c>
      <c r="M43" s="1" t="inlineStr">
        <is>
          <t>506554881581646770860031360074850211607339827330212530727082255748516224905430825785501177150203976748921175285674040745327475991118838086889955119707960412812784830735715981402015</t>
        </is>
      </c>
      <c r="N43" s="65" t="n"/>
      <c r="O43" s="4" t="n"/>
      <c r="P43" s="5">
        <f>K43&amp;L43</f>
        <v/>
      </c>
      <c r="Q43" s="5">
        <f>M43</f>
        <v/>
      </c>
      <c r="R43" s="5">
        <f>J43</f>
        <v/>
      </c>
      <c r="S43" s="72">
        <f>D43+E43</f>
        <v/>
      </c>
      <c r="T43" s="37">
        <f>LEN(P43)</f>
        <v/>
      </c>
      <c r="U43" s="37">
        <f>LEN(Q43)</f>
        <v/>
      </c>
      <c r="V43" s="5">
        <f>$C$2&amp;I43&amp;IF(D43&gt;0,"客公證費",IF(E43&gt;0,"租金補助"))</f>
        <v/>
      </c>
    </row>
    <row r="44" hidden="1" ht="24.95" customHeight="1" s="63">
      <c r="A44" s="22" t="n"/>
      <c r="B44" s="1">
        <f>IF(X44="","","寄居蟹高"&amp;IF(ISNA(INDEX('[1]代租 '!$V:$V,MATCH(X44,'[1]代租 '!$J:$J,0))),INDEX('[1]包租 '!$F:$F,MATCH(X44,'[1]包租 '!$K:$K,0)),INDEX('[1]代租 '!$V:$V,MATCH(X44,'[1]代租 '!$J:$J,0))))</f>
        <v/>
      </c>
      <c r="C44" s="70" t="n"/>
      <c r="D44" s="70" t="n"/>
      <c r="E44" s="71">
        <f>IF(X44="","",IF(ISNA(INDEX('[1]代租 '!$D:$D,MATCH(X44,'[1]代租 '!$J:$J,0))),INDEX('[1]包租 '!$D:$D,MATCH(X44,'[1]包租 '!$K:$K,0)),INDEX('[1]代租 '!$D:$D,MATCH(X44,'[1]代租 '!$J:$J,0))))</f>
        <v/>
      </c>
      <c r="F44" s="22">
        <f>IF(X44="","",IF(ISNA(INDEX('[1]代租 '!$C:$C,MATCH(X44,'[1]代租 '!$J:$J,0))),INDEX('[1]包租 '!$C:$C,MATCH(X44,'[1]包租 '!$K:$K,0)),INDEX('[1]代租 '!$C:$C,MATCH(X44,'[1]代租 '!$J:$J,0))))</f>
        <v/>
      </c>
      <c r="G44" s="22">
        <f>IF(X44="","",IF(E44&gt;0,12,""))</f>
        <v/>
      </c>
      <c r="H44" s="22">
        <f>IF(X44="","",IF(E44&gt;0,0,""))</f>
        <v/>
      </c>
      <c r="I44" s="22">
        <f>IF(X44="","",IF(ISNA(INDEX('[1]代租 '!$EQ:$EQ,MATCH(X44,'[1]代租 '!$J:$J,0))),INDEX('[1]包租 '!$EY:$EY,MATCH(X44,'[1]包租 '!$K:$K,0)),INDEX('[1]代租 '!$EQ:$EQ,MATCH(X44,'[1]代租 '!$J:$J,0))))</f>
        <v/>
      </c>
      <c r="J44" s="22" t="inlineStr">
        <is>
          <t>M86410570203095936382625346355996595358165607005823584446955421001051955253746309406616878331664939811271880720728136332311937705633979516042932004996261911554426347223235008709879</t>
        </is>
      </c>
      <c r="K44" s="1">
        <f>IF(X44="","",MID(IF(ISNA(INDEX('[1]代租 '!$ET:$ET,MATCH(X44,'[1]代租 '!$J:$J,0))),INDEX('[1]包租 '!$FB:$FB,MATCH(X44,'[1]包租 '!$K:$K,0)),INDEX('[1]代租 '!$ET:$ET,MATCH(X44,'[1]代租 '!$J:$J,0))),1,3))</f>
        <v/>
      </c>
      <c r="L44" s="1">
        <f>IF(X44="","",MID(IF(ISNA(INDEX('[1]代租 '!$ET:$ET,MATCH(X44,'[1]代租 '!$J:$J,0))),INDEX('[1]包租 '!$FB:$FB,MATCH(X44,'[1]包租 '!$K:$K,0)),INDEX('[1]代租 '!$ET:$ET,MATCH(X44,'[1]代租 '!$J:$J,0))),4,4))</f>
        <v/>
      </c>
      <c r="M44" s="1" t="inlineStr">
        <is>
          <t>309215909561417928585071667352832546060691173784739362326059609148137337859630344614197632012691108580114408444068938801136716379707362450033187661071175836915386335112268389655771</t>
        </is>
      </c>
      <c r="N44" s="65" t="n"/>
      <c r="O44" s="4" t="n"/>
      <c r="P44" s="5">
        <f>K44&amp;L44</f>
        <v/>
      </c>
      <c r="Q44" s="5">
        <f>M44</f>
        <v/>
      </c>
      <c r="R44" s="5">
        <f>J44</f>
        <v/>
      </c>
      <c r="S44" s="72">
        <f>D44+E44</f>
        <v/>
      </c>
      <c r="T44" s="37">
        <f>LEN(P44)</f>
        <v/>
      </c>
      <c r="U44" s="37">
        <f>LEN(Q44)</f>
        <v/>
      </c>
      <c r="V44" s="5">
        <f>$C$2&amp;I44&amp;IF(D44&gt;0,"客公證費",IF(E44&gt;0,"租金補助"))</f>
        <v/>
      </c>
    </row>
    <row r="45" hidden="1" ht="24.95" customHeight="1" s="63">
      <c r="A45" s="22" t="n"/>
      <c r="B45" s="1">
        <f>IF(X45="","","寄居蟹高"&amp;IF(ISNA(INDEX('[1]代租 '!$V:$V,MATCH(X45,'[1]代租 '!$J:$J,0))),INDEX('[1]包租 '!$F:$F,MATCH(X45,'[1]包租 '!$K:$K,0)),INDEX('[1]代租 '!$V:$V,MATCH(X45,'[1]代租 '!$J:$J,0))))</f>
        <v/>
      </c>
      <c r="C45" s="70" t="n"/>
      <c r="D45" s="70" t="n"/>
      <c r="E45" s="71">
        <f>IF(X45="","",IF(ISNA(INDEX('[1]代租 '!$D:$D,MATCH(X45,'[1]代租 '!$J:$J,0))),INDEX('[1]包租 '!$D:$D,MATCH(X45,'[1]包租 '!$K:$K,0)),INDEX('[1]代租 '!$D:$D,MATCH(X45,'[1]代租 '!$J:$J,0))))</f>
        <v/>
      </c>
      <c r="F45" s="22">
        <f>IF(X45="","",IF(ISNA(INDEX('[1]代租 '!$C:$C,MATCH(X45,'[1]代租 '!$J:$J,0))),INDEX('[1]包租 '!$C:$C,MATCH(X45,'[1]包租 '!$K:$K,0)),INDEX('[1]代租 '!$C:$C,MATCH(X45,'[1]代租 '!$J:$J,0))))</f>
        <v/>
      </c>
      <c r="G45" s="22">
        <f>IF(X45="","",IF(E45&gt;0,12,""))</f>
        <v/>
      </c>
      <c r="H45" s="22">
        <f>IF(X45="","",IF(E45&gt;0,0,""))</f>
        <v/>
      </c>
      <c r="I45" s="22">
        <f>IF(X45="","",IF(ISNA(INDEX('[1]代租 '!$EQ:$EQ,MATCH(X45,'[1]代租 '!$J:$J,0))),INDEX('[1]包租 '!$EY:$EY,MATCH(X45,'[1]包租 '!$K:$K,0)),INDEX('[1]代租 '!$EQ:$EQ,MATCH(X45,'[1]代租 '!$J:$J,0))))</f>
        <v/>
      </c>
      <c r="J45" s="22" t="inlineStr">
        <is>
          <t>V13014247161016404213743362299767950183902272182323387104664113388791129544486027496985410111248250186939035003893991138767356995513141768877278633099880350416385484898748376599862</t>
        </is>
      </c>
      <c r="K45" s="1">
        <f>IF(X45="","",MID(IF(ISNA(INDEX('[1]代租 '!$ET:$ET,MATCH(X45,'[1]代租 '!$J:$J,0))),INDEX('[1]包租 '!$FB:$FB,MATCH(X45,'[1]包租 '!$K:$K,0)),INDEX('[1]代租 '!$ET:$ET,MATCH(X45,'[1]代租 '!$J:$J,0))),1,3))</f>
        <v/>
      </c>
      <c r="L45" s="1">
        <f>IF(X45="","",MID(IF(ISNA(INDEX('[1]代租 '!$ET:$ET,MATCH(X45,'[1]代租 '!$J:$J,0))),INDEX('[1]包租 '!$FB:$FB,MATCH(X45,'[1]包租 '!$K:$K,0)),INDEX('[1]代租 '!$ET:$ET,MATCH(X45,'[1]代租 '!$J:$J,0))),4,4))</f>
        <v/>
      </c>
      <c r="M45" s="1" t="inlineStr">
        <is>
          <t>515892283134289120609133963350109744726962656449456481285094325874609556025252128380930089214128308607104161188350318404618073611056983196411566996730639407539038357293428415120744</t>
        </is>
      </c>
      <c r="N45" s="65" t="n"/>
      <c r="O45" s="4" t="n"/>
      <c r="P45" s="5">
        <f>K45&amp;L45</f>
        <v/>
      </c>
      <c r="Q45" s="5">
        <f>M45</f>
        <v/>
      </c>
      <c r="R45" s="5">
        <f>J45</f>
        <v/>
      </c>
      <c r="S45" s="72">
        <f>D45+E45</f>
        <v/>
      </c>
      <c r="T45" s="37">
        <f>LEN(P45)</f>
        <v/>
      </c>
      <c r="U45" s="37">
        <f>LEN(Q45)</f>
        <v/>
      </c>
      <c r="V45" s="5">
        <f>$C$2&amp;I45&amp;IF(D45&gt;0,"客公證費",IF(E45&gt;0,"租金補助"))</f>
        <v/>
      </c>
    </row>
    <row r="46" hidden="1" ht="24.95" customHeight="1" s="63">
      <c r="A46" s="22" t="n"/>
      <c r="B46" s="1">
        <f>IF(X46="","","寄居蟹高"&amp;IF(ISNA(INDEX('[1]代租 '!$V:$V,MATCH(X46,'[1]代租 '!$J:$J,0))),INDEX('[1]包租 '!$F:$F,MATCH(X46,'[1]包租 '!$K:$K,0)),INDEX('[1]代租 '!$V:$V,MATCH(X46,'[1]代租 '!$J:$J,0))))</f>
        <v/>
      </c>
      <c r="C46" s="70" t="n"/>
      <c r="D46" s="70" t="n"/>
      <c r="E46" s="71">
        <f>IF(X46="","",IF(ISNA(INDEX('[1]代租 '!$D:$D,MATCH(X46,'[1]代租 '!$J:$J,0))),INDEX('[1]包租 '!$D:$D,MATCH(X46,'[1]包租 '!$K:$K,0)),INDEX('[1]代租 '!$D:$D,MATCH(X46,'[1]代租 '!$J:$J,0))))</f>
        <v/>
      </c>
      <c r="F46" s="22">
        <f>IF(X46="","",IF(ISNA(INDEX('[1]代租 '!$C:$C,MATCH(X46,'[1]代租 '!$J:$J,0))),INDEX('[1]包租 '!$C:$C,MATCH(X46,'[1]包租 '!$K:$K,0)),INDEX('[1]代租 '!$C:$C,MATCH(X46,'[1]代租 '!$J:$J,0))))</f>
        <v/>
      </c>
      <c r="G46" s="22">
        <f>IF(X46="","",IF(E46&gt;0,12,""))</f>
        <v/>
      </c>
      <c r="H46" s="22">
        <f>IF(X46="","",IF(E46&gt;0,0,""))</f>
        <v/>
      </c>
      <c r="I46" s="22">
        <f>IF(X46="","",IF(ISNA(INDEX('[1]代租 '!$EQ:$EQ,MATCH(X46,'[1]代租 '!$J:$J,0))),INDEX('[1]包租 '!$EY:$EY,MATCH(X46,'[1]包租 '!$K:$K,0)),INDEX('[1]代租 '!$EQ:$EQ,MATCH(X46,'[1]代租 '!$J:$J,0))))</f>
        <v/>
      </c>
      <c r="J46" s="22" t="inlineStr">
        <is>
          <t>I13402698535385999575848871833504004711489081014392258791305699069137073154773068641619310163035777921453980151666799185836490040079583769255477669261262244605616686982935889956096</t>
        </is>
      </c>
      <c r="K46" s="1">
        <f>IF(X46="","",MID(IF(ISNA(INDEX('[1]代租 '!$ET:$ET,MATCH(X46,'[1]代租 '!$J:$J,0))),INDEX('[1]包租 '!$FB:$FB,MATCH(X46,'[1]包租 '!$K:$K,0)),INDEX('[1]代租 '!$ET:$ET,MATCH(X46,'[1]代租 '!$J:$J,0))),1,3))</f>
        <v/>
      </c>
      <c r="L46" s="1">
        <f>IF(X46="","",MID(IF(ISNA(INDEX('[1]代租 '!$ET:$ET,MATCH(X46,'[1]代租 '!$J:$J,0))),INDEX('[1]包租 '!$FB:$FB,MATCH(X46,'[1]包租 '!$K:$K,0)),INDEX('[1]代租 '!$ET:$ET,MATCH(X46,'[1]代租 '!$J:$J,0))),4,4))</f>
        <v/>
      </c>
      <c r="M46" s="1" t="inlineStr">
        <is>
          <t>734415245082945220419292694880257707913573856419092935500125187771982481866686495301801611537957722114771154572780219542255152562120896688572095377561143277381608061373081551188068</t>
        </is>
      </c>
      <c r="N46" s="65" t="n"/>
      <c r="O46" s="4" t="n"/>
      <c r="P46" s="5">
        <f>K46&amp;L46</f>
        <v/>
      </c>
      <c r="Q46" s="5">
        <f>M46</f>
        <v/>
      </c>
      <c r="R46" s="5">
        <f>J46</f>
        <v/>
      </c>
      <c r="S46" s="72">
        <f>D46+E46</f>
        <v/>
      </c>
      <c r="T46" s="37">
        <f>LEN(P46)</f>
        <v/>
      </c>
      <c r="U46" s="37">
        <f>LEN(Q46)</f>
        <v/>
      </c>
      <c r="V46" s="5">
        <f>$C$2&amp;I46&amp;IF(D46&gt;0,"客公證費",IF(E46&gt;0,"租金補助"))</f>
        <v/>
      </c>
    </row>
    <row r="47" hidden="1" ht="24.95" customHeight="1" s="63">
      <c r="A47" s="22" t="n"/>
      <c r="B47" s="1">
        <f>IF(X47="","","寄居蟹高"&amp;IF(ISNA(INDEX('[1]代租 '!$V:$V,MATCH(X47,'[1]代租 '!$J:$J,0))),INDEX('[1]包租 '!$F:$F,MATCH(X47,'[1]包租 '!$K:$K,0)),INDEX('[1]代租 '!$V:$V,MATCH(X47,'[1]代租 '!$J:$J,0))))</f>
        <v/>
      </c>
      <c r="C47" s="70" t="n"/>
      <c r="D47" s="70" t="n"/>
      <c r="E47" s="71">
        <f>IF(X47="","",IF(ISNA(INDEX('[1]代租 '!$D:$D,MATCH(X47,'[1]代租 '!$J:$J,0))),INDEX('[1]包租 '!$D:$D,MATCH(X47,'[1]包租 '!$K:$K,0)),INDEX('[1]代租 '!$D:$D,MATCH(X47,'[1]代租 '!$J:$J,0))))</f>
        <v/>
      </c>
      <c r="F47" s="22">
        <f>IF(X47="","",IF(ISNA(INDEX('[1]代租 '!$C:$C,MATCH(X47,'[1]代租 '!$J:$J,0))),INDEX('[1]包租 '!$C:$C,MATCH(X47,'[1]包租 '!$K:$K,0)),INDEX('[1]代租 '!$C:$C,MATCH(X47,'[1]代租 '!$J:$J,0))))</f>
        <v/>
      </c>
      <c r="G47" s="22">
        <f>IF(X47="","",IF(E47&gt;0,12,""))</f>
        <v/>
      </c>
      <c r="H47" s="22">
        <f>IF(X47="","",IF(E47&gt;0,0,""))</f>
        <v/>
      </c>
      <c r="I47" s="22">
        <f>IF(X47="","",IF(ISNA(INDEX('[1]代租 '!$EQ:$EQ,MATCH(X47,'[1]代租 '!$J:$J,0))),INDEX('[1]包租 '!$EY:$EY,MATCH(X47,'[1]包租 '!$K:$K,0)),INDEX('[1]代租 '!$EQ:$EQ,MATCH(X47,'[1]代租 '!$J:$J,0))))</f>
        <v/>
      </c>
      <c r="J47" s="22" t="inlineStr">
        <is>
          <t>R46631563615364258104566251478577680988097819340509462479625305326071421914141185379208744230333060032416105522508695759564197512501597674014527802662324486074198200137441837017250</t>
        </is>
      </c>
      <c r="K47" s="1">
        <f>IF(X47="","",MID(IF(ISNA(INDEX('[1]代租 '!$ET:$ET,MATCH(X47,'[1]代租 '!$J:$J,0))),INDEX('[1]包租 '!$FB:$FB,MATCH(X47,'[1]包租 '!$K:$K,0)),INDEX('[1]代租 '!$ET:$ET,MATCH(X47,'[1]代租 '!$J:$J,0))),1,3))</f>
        <v/>
      </c>
      <c r="L47" s="1">
        <f>IF(X47="","",MID(IF(ISNA(INDEX('[1]代租 '!$ET:$ET,MATCH(X47,'[1]代租 '!$J:$J,0))),INDEX('[1]包租 '!$FB:$FB,MATCH(X47,'[1]包租 '!$K:$K,0)),INDEX('[1]代租 '!$ET:$ET,MATCH(X47,'[1]代租 '!$J:$J,0))),4,4))</f>
        <v/>
      </c>
      <c r="M47" s="1" t="inlineStr">
        <is>
          <t>164177089616513094239260209362856035772989144833116927617301686812937821570908899117724635035726488463174871013246888955680339442613939724434634273717260134099748357787668628443887</t>
        </is>
      </c>
      <c r="N47" s="65" t="n"/>
      <c r="O47" s="4" t="n"/>
      <c r="P47" s="5">
        <f>K47&amp;L47</f>
        <v/>
      </c>
      <c r="Q47" s="5">
        <f>M47</f>
        <v/>
      </c>
      <c r="R47" s="5">
        <f>J47</f>
        <v/>
      </c>
      <c r="S47" s="72">
        <f>D47+E47</f>
        <v/>
      </c>
      <c r="T47" s="37">
        <f>LEN(P47)</f>
        <v/>
      </c>
      <c r="U47" s="37">
        <f>LEN(Q47)</f>
        <v/>
      </c>
      <c r="V47" s="5">
        <f>$C$2&amp;I47&amp;IF(D47&gt;0,"客公證費",IF(E47&gt;0,"租金補助"))</f>
        <v/>
      </c>
    </row>
    <row r="48" hidden="1" ht="24.95" customHeight="1" s="63">
      <c r="A48" s="22" t="n"/>
      <c r="B48" s="1">
        <f>IF(X48="","","寄居蟹高"&amp;IF(ISNA(INDEX('[1]代租 '!$V:$V,MATCH(X48,'[1]代租 '!$J:$J,0))),INDEX('[1]包租 '!$F:$F,MATCH(X48,'[1]包租 '!$K:$K,0)),INDEX('[1]代租 '!$V:$V,MATCH(X48,'[1]代租 '!$J:$J,0))))</f>
        <v/>
      </c>
      <c r="C48" s="70" t="n"/>
      <c r="D48" s="70" t="n"/>
      <c r="E48" s="71">
        <f>IF(X48="","",IF(ISNA(INDEX('[1]代租 '!$D:$D,MATCH(X48,'[1]代租 '!$J:$J,0))),INDEX('[1]包租 '!$D:$D,MATCH(X48,'[1]包租 '!$K:$K,0)),INDEX('[1]代租 '!$D:$D,MATCH(X48,'[1]代租 '!$J:$J,0))))</f>
        <v/>
      </c>
      <c r="F48" s="22">
        <f>IF(X48="","",IF(ISNA(INDEX('[1]代租 '!$C:$C,MATCH(X48,'[1]代租 '!$J:$J,0))),INDEX('[1]包租 '!$C:$C,MATCH(X48,'[1]包租 '!$K:$K,0)),INDEX('[1]代租 '!$C:$C,MATCH(X48,'[1]代租 '!$J:$J,0))))</f>
        <v/>
      </c>
      <c r="G48" s="22">
        <f>IF(X48="","",IF(E48&gt;0,12,""))</f>
        <v/>
      </c>
      <c r="H48" s="22">
        <f>IF(X48="","",IF(E48&gt;0,0,""))</f>
        <v/>
      </c>
      <c r="I48" s="22">
        <f>IF(X48="","",IF(ISNA(INDEX('[1]代租 '!$EQ:$EQ,MATCH(X48,'[1]代租 '!$J:$J,0))),INDEX('[1]包租 '!$EY:$EY,MATCH(X48,'[1]包租 '!$K:$K,0)),INDEX('[1]代租 '!$EQ:$EQ,MATCH(X48,'[1]代租 '!$J:$J,0))))</f>
        <v/>
      </c>
      <c r="J48" s="22" t="inlineStr">
        <is>
          <t>E30356062611093195647851219255850711509349733787043604980425140418599459622655295946297138771653432736837142040506202396439663292810474120803236199103582932006410901498233496068796</t>
        </is>
      </c>
      <c r="K48" s="1">
        <f>IF(X48="","",MID(IF(ISNA(INDEX('[1]代租 '!$ET:$ET,MATCH(X48,'[1]代租 '!$J:$J,0))),INDEX('[1]包租 '!$FB:$FB,MATCH(X48,'[1]包租 '!$K:$K,0)),INDEX('[1]代租 '!$ET:$ET,MATCH(X48,'[1]代租 '!$J:$J,0))),1,3))</f>
        <v/>
      </c>
      <c r="L48" s="1">
        <f>IF(X48="","",MID(IF(ISNA(INDEX('[1]代租 '!$ET:$ET,MATCH(X48,'[1]代租 '!$J:$J,0))),INDEX('[1]包租 '!$FB:$FB,MATCH(X48,'[1]包租 '!$K:$K,0)),INDEX('[1]代租 '!$ET:$ET,MATCH(X48,'[1]代租 '!$J:$J,0))),4,4))</f>
        <v/>
      </c>
      <c r="M48" s="1" t="inlineStr">
        <is>
          <t>807950603661729102214885025567867867274435678757754534211758092200053243088193136852050736278326760010461306884775746390874081420805795288914615580087936126653387689978537861473344</t>
        </is>
      </c>
      <c r="N48" s="65" t="n"/>
      <c r="O48" s="4" t="n"/>
      <c r="P48" s="5">
        <f>K48&amp;L48</f>
        <v/>
      </c>
      <c r="Q48" s="5">
        <f>M48</f>
        <v/>
      </c>
      <c r="R48" s="5">
        <f>J48</f>
        <v/>
      </c>
      <c r="S48" s="72">
        <f>D48+E48</f>
        <v/>
      </c>
      <c r="T48" s="37">
        <f>LEN(P48)</f>
        <v/>
      </c>
      <c r="U48" s="37">
        <f>LEN(Q48)</f>
        <v/>
      </c>
      <c r="V48" s="5">
        <f>$C$2&amp;I48&amp;IF(D48&gt;0,"客公證費",IF(E48&gt;0,"租金補助"))</f>
        <v/>
      </c>
    </row>
    <row r="49" hidden="1" ht="24.95" customHeight="1" s="63">
      <c r="A49" s="22" t="n"/>
      <c r="B49" s="1">
        <f>IF(X49="","","寄居蟹高"&amp;IF(ISNA(INDEX('[1]代租 '!$V:$V,MATCH(X49,'[1]代租 '!$J:$J,0))),INDEX('[1]包租 '!$F:$F,MATCH(X49,'[1]包租 '!$K:$K,0)),INDEX('[1]代租 '!$V:$V,MATCH(X49,'[1]代租 '!$J:$J,0))))</f>
        <v/>
      </c>
      <c r="C49" s="70" t="n"/>
      <c r="D49" s="70" t="n"/>
      <c r="E49" s="71">
        <f>IF(X49="","",IF(ISNA(INDEX('[1]代租 '!$D:$D,MATCH(X49,'[1]代租 '!$J:$J,0))),INDEX('[1]包租 '!$D:$D,MATCH(X49,'[1]包租 '!$K:$K,0)),INDEX('[1]代租 '!$D:$D,MATCH(X49,'[1]代租 '!$J:$J,0))))</f>
        <v/>
      </c>
      <c r="F49" s="22">
        <f>IF(X49="","",IF(ISNA(INDEX('[1]代租 '!$C:$C,MATCH(X49,'[1]代租 '!$J:$J,0))),INDEX('[1]包租 '!$C:$C,MATCH(X49,'[1]包租 '!$K:$K,0)),INDEX('[1]代租 '!$C:$C,MATCH(X49,'[1]代租 '!$J:$J,0))))</f>
        <v/>
      </c>
      <c r="G49" s="22">
        <f>IF(X49="","",IF(E49&gt;0,12,""))</f>
        <v/>
      </c>
      <c r="H49" s="22">
        <f>IF(X49="","",IF(E49&gt;0,0,""))</f>
        <v/>
      </c>
      <c r="I49" s="22">
        <f>IF(X49="","",IF(ISNA(INDEX('[1]代租 '!$EQ:$EQ,MATCH(X49,'[1]代租 '!$J:$J,0))),INDEX('[1]包租 '!$EY:$EY,MATCH(X49,'[1]包租 '!$K:$K,0)),INDEX('[1]代租 '!$EQ:$EQ,MATCH(X49,'[1]代租 '!$J:$J,0))))</f>
        <v/>
      </c>
      <c r="J49" s="22" t="inlineStr">
        <is>
          <t>J45257728942689163493906844672663005984536604567639818730618266152612704095169640041292163438025784125705046206702158403964086151559312321226042406891749420265547021759657744511584</t>
        </is>
      </c>
      <c r="K49" s="1">
        <f>IF(X49="","",MID(IF(ISNA(INDEX('[1]代租 '!$ET:$ET,MATCH(X49,'[1]代租 '!$J:$J,0))),INDEX('[1]包租 '!$FB:$FB,MATCH(X49,'[1]包租 '!$K:$K,0)),INDEX('[1]代租 '!$ET:$ET,MATCH(X49,'[1]代租 '!$J:$J,0))),1,3))</f>
        <v/>
      </c>
      <c r="L49" s="1">
        <f>IF(X49="","",MID(IF(ISNA(INDEX('[1]代租 '!$ET:$ET,MATCH(X49,'[1]代租 '!$J:$J,0))),INDEX('[1]包租 '!$FB:$FB,MATCH(X49,'[1]包租 '!$K:$K,0)),INDEX('[1]代租 '!$ET:$ET,MATCH(X49,'[1]代租 '!$J:$J,0))),4,4))</f>
        <v/>
      </c>
      <c r="M49" s="1" t="inlineStr">
        <is>
          <t>600316530300355147028411694226133961576206645247769303900564164793485001782179946548492381660451363279634143681637201075960678310515877086285950197534942971200890640731340420424857</t>
        </is>
      </c>
      <c r="N49" s="65" t="n"/>
      <c r="O49" s="4" t="n"/>
      <c r="P49" s="5">
        <f>K49&amp;L49</f>
        <v/>
      </c>
      <c r="Q49" s="5">
        <f>M49</f>
        <v/>
      </c>
      <c r="R49" s="5">
        <f>J49</f>
        <v/>
      </c>
      <c r="S49" s="72">
        <f>D49+E49</f>
        <v/>
      </c>
      <c r="T49" s="37">
        <f>LEN(P49)</f>
        <v/>
      </c>
      <c r="U49" s="37">
        <f>LEN(Q49)</f>
        <v/>
      </c>
      <c r="V49" s="5">
        <f>$C$2&amp;I49&amp;IF(D49&gt;0,"客公證費",IF(E49&gt;0,"租金補助"))</f>
        <v/>
      </c>
    </row>
    <row r="50" hidden="1" ht="24.95" customHeight="1" s="63">
      <c r="A50" s="22" t="n"/>
      <c r="B50" s="1">
        <f>IF(X50="","","寄居蟹高"&amp;IF(ISNA(INDEX('[1]代租 '!$V:$V,MATCH(X50,'[1]代租 '!$J:$J,0))),INDEX('[1]包租 '!$F:$F,MATCH(X50,'[1]包租 '!$K:$K,0)),INDEX('[1]代租 '!$V:$V,MATCH(X50,'[1]代租 '!$J:$J,0))))</f>
        <v/>
      </c>
      <c r="C50" s="70" t="n"/>
      <c r="D50" s="70" t="n"/>
      <c r="E50" s="71">
        <f>IF(X50="","",IF(ISNA(INDEX('[1]代租 '!$D:$D,MATCH(X50,'[1]代租 '!$J:$J,0))),INDEX('[1]包租 '!$D:$D,MATCH(X50,'[1]包租 '!$K:$K,0)),INDEX('[1]代租 '!$D:$D,MATCH(X50,'[1]代租 '!$J:$J,0))))</f>
        <v/>
      </c>
      <c r="F50" s="22">
        <f>IF(X50="","",IF(ISNA(INDEX('[1]代租 '!$C:$C,MATCH(X50,'[1]代租 '!$J:$J,0))),INDEX('[1]包租 '!$C:$C,MATCH(X50,'[1]包租 '!$K:$K,0)),INDEX('[1]代租 '!$C:$C,MATCH(X50,'[1]代租 '!$J:$J,0))))</f>
        <v/>
      </c>
      <c r="G50" s="22">
        <f>IF(X50="","",IF(E50&gt;0,12,""))</f>
        <v/>
      </c>
      <c r="H50" s="22">
        <f>IF(X50="","",IF(E50&gt;0,0,""))</f>
        <v/>
      </c>
      <c r="I50" s="22">
        <f>IF(X50="","",IF(ISNA(INDEX('[1]代租 '!$EQ:$EQ,MATCH(X50,'[1]代租 '!$J:$J,0))),INDEX('[1]包租 '!$EY:$EY,MATCH(X50,'[1]包租 '!$K:$K,0)),INDEX('[1]代租 '!$EQ:$EQ,MATCH(X50,'[1]代租 '!$J:$J,0))))</f>
        <v/>
      </c>
      <c r="J50" s="22" t="inlineStr">
        <is>
          <t>H65231468811803024548237091143776523003156666940388664406948629150470580087490138531988051241336569622567407155445617565643084099166971041503838628241981100828087775769927770966359</t>
        </is>
      </c>
      <c r="K50" s="1">
        <f>IF(X50="","",MID(IF(ISNA(INDEX('[1]代租 '!$ET:$ET,MATCH(X50,'[1]代租 '!$J:$J,0))),INDEX('[1]包租 '!$FB:$FB,MATCH(X50,'[1]包租 '!$K:$K,0)),INDEX('[1]代租 '!$ET:$ET,MATCH(X50,'[1]代租 '!$J:$J,0))),1,3))</f>
        <v/>
      </c>
      <c r="L50" s="1">
        <f>IF(X50="","",MID(IF(ISNA(INDEX('[1]代租 '!$ET:$ET,MATCH(X50,'[1]代租 '!$J:$J,0))),INDEX('[1]包租 '!$FB:$FB,MATCH(X50,'[1]包租 '!$K:$K,0)),INDEX('[1]代租 '!$ET:$ET,MATCH(X50,'[1]代租 '!$J:$J,0))),4,4))</f>
        <v/>
      </c>
      <c r="M50" s="1" t="inlineStr">
        <is>
          <t>493295253606665498745963810382178846501192128643399315993456276876012308156714546094827284786145470684476074250255405139926969753706745376803542563089560982244747897875303975478806</t>
        </is>
      </c>
      <c r="N50" s="65" t="n"/>
      <c r="O50" s="4" t="n"/>
      <c r="P50" s="5">
        <f>K50&amp;L50</f>
        <v/>
      </c>
      <c r="Q50" s="5">
        <f>M50</f>
        <v/>
      </c>
      <c r="R50" s="5">
        <f>J50</f>
        <v/>
      </c>
      <c r="S50" s="72">
        <f>D50+E50</f>
        <v/>
      </c>
      <c r="T50" s="37">
        <f>LEN(P50)</f>
        <v/>
      </c>
      <c r="U50" s="37">
        <f>LEN(Q50)</f>
        <v/>
      </c>
      <c r="V50" s="5">
        <f>$C$2&amp;I50&amp;IF(D50&gt;0,"客公證費",IF(E50&gt;0,"租金補助"))</f>
        <v/>
      </c>
    </row>
    <row r="51" hidden="1" ht="24.95" customHeight="1" s="63">
      <c r="A51" s="22" t="n"/>
      <c r="B51" s="1">
        <f>IF(X51="","","寄居蟹高"&amp;IF(ISNA(INDEX('[1]代租 '!$V:$V,MATCH(X51,'[1]代租 '!$J:$J,0))),INDEX('[1]包租 '!$F:$F,MATCH(X51,'[1]包租 '!$K:$K,0)),INDEX('[1]代租 '!$V:$V,MATCH(X51,'[1]代租 '!$J:$J,0))))</f>
        <v/>
      </c>
      <c r="C51" s="70" t="n"/>
      <c r="D51" s="70" t="n"/>
      <c r="E51" s="71">
        <f>IF(X51="","",IF(ISNA(INDEX('[1]代租 '!$D:$D,MATCH(X51,'[1]代租 '!$J:$J,0))),INDEX('[1]包租 '!$D:$D,MATCH(X51,'[1]包租 '!$K:$K,0)),INDEX('[1]代租 '!$D:$D,MATCH(X51,'[1]代租 '!$J:$J,0))))</f>
        <v/>
      </c>
      <c r="F51" s="22">
        <f>IF(X51="","",IF(ISNA(INDEX('[1]代租 '!$C:$C,MATCH(X51,'[1]代租 '!$J:$J,0))),INDEX('[1]包租 '!$C:$C,MATCH(X51,'[1]包租 '!$K:$K,0)),INDEX('[1]代租 '!$C:$C,MATCH(X51,'[1]代租 '!$J:$J,0))))</f>
        <v/>
      </c>
      <c r="G51" s="22">
        <f>IF(X51="","",IF(E51&gt;0,12,""))</f>
        <v/>
      </c>
      <c r="H51" s="22">
        <f>IF(X51="","",IF(E51&gt;0,0,""))</f>
        <v/>
      </c>
      <c r="I51" s="22">
        <f>IF(X51="","",IF(ISNA(INDEX('[1]代租 '!$EQ:$EQ,MATCH(X51,'[1]代租 '!$J:$J,0))),INDEX('[1]包租 '!$EY:$EY,MATCH(X51,'[1]包租 '!$K:$K,0)),INDEX('[1]代租 '!$EQ:$EQ,MATCH(X51,'[1]代租 '!$J:$J,0))))</f>
        <v/>
      </c>
      <c r="J51" s="22" t="inlineStr">
        <is>
          <t>Z34892577359253102651949294247248318094405470068119842594356989308355030082465293816183192412362737501779038734384538501752018653057771041187905279361322219278510815585730998937690</t>
        </is>
      </c>
      <c r="K51" s="1">
        <f>IF(X51="","",MID(IF(ISNA(INDEX('[1]代租 '!$ET:$ET,MATCH(X51,'[1]代租 '!$J:$J,0))),INDEX('[1]包租 '!$FB:$FB,MATCH(X51,'[1]包租 '!$K:$K,0)),INDEX('[1]代租 '!$ET:$ET,MATCH(X51,'[1]代租 '!$J:$J,0))),1,3))</f>
        <v/>
      </c>
      <c r="L51" s="1">
        <f>IF(X51="","",MID(IF(ISNA(INDEX('[1]代租 '!$ET:$ET,MATCH(X51,'[1]代租 '!$J:$J,0))),INDEX('[1]包租 '!$FB:$FB,MATCH(X51,'[1]包租 '!$K:$K,0)),INDEX('[1]代租 '!$ET:$ET,MATCH(X51,'[1]代租 '!$J:$J,0))),4,4))</f>
        <v/>
      </c>
      <c r="M51" s="1" t="inlineStr">
        <is>
          <t>831331412543081793763664471609980641974355611857753826044174107039958355594013049056029609574151112854170214216227361866993708188665011020058397074307492012085949069150285919838102</t>
        </is>
      </c>
      <c r="N51" s="65" t="n"/>
      <c r="O51" s="4" t="n"/>
      <c r="P51" s="5">
        <f>K51&amp;L51</f>
        <v/>
      </c>
      <c r="Q51" s="5">
        <f>M51</f>
        <v/>
      </c>
      <c r="R51" s="5">
        <f>J51</f>
        <v/>
      </c>
      <c r="S51" s="72">
        <f>D51+E51</f>
        <v/>
      </c>
      <c r="T51" s="37">
        <f>LEN(P51)</f>
        <v/>
      </c>
      <c r="U51" s="37">
        <f>LEN(Q51)</f>
        <v/>
      </c>
      <c r="V51" s="5">
        <f>$C$2&amp;I51&amp;IF(D51&gt;0,"客公證費",IF(E51&gt;0,"租金補助"))</f>
        <v/>
      </c>
    </row>
    <row r="52" hidden="1" ht="24.95" customHeight="1" s="63">
      <c r="A52" s="22" t="n"/>
      <c r="B52" s="1">
        <f>IF(X52="","","寄居蟹高"&amp;IF(ISNA(INDEX('[1]代租 '!$V:$V,MATCH(X52,'[1]代租 '!$J:$J,0))),INDEX('[1]包租 '!$F:$F,MATCH(X52,'[1]包租 '!$K:$K,0)),INDEX('[1]代租 '!$V:$V,MATCH(X52,'[1]代租 '!$J:$J,0))))</f>
        <v/>
      </c>
      <c r="C52" s="70" t="n"/>
      <c r="D52" s="70" t="n"/>
      <c r="E52" s="71">
        <f>IF(X52="","",IF(ISNA(INDEX('[1]代租 '!$D:$D,MATCH(X52,'[1]代租 '!$J:$J,0))),INDEX('[1]包租 '!$D:$D,MATCH(X52,'[1]包租 '!$K:$K,0)),INDEX('[1]代租 '!$D:$D,MATCH(X52,'[1]代租 '!$J:$J,0))))</f>
        <v/>
      </c>
      <c r="F52" s="22">
        <f>IF(X52="","",IF(ISNA(INDEX('[1]代租 '!$C:$C,MATCH(X52,'[1]代租 '!$J:$J,0))),INDEX('[1]包租 '!$C:$C,MATCH(X52,'[1]包租 '!$K:$K,0)),INDEX('[1]代租 '!$C:$C,MATCH(X52,'[1]代租 '!$J:$J,0))))</f>
        <v/>
      </c>
      <c r="G52" s="22">
        <f>IF(X52="","",IF(E52&gt;0,12,""))</f>
        <v/>
      </c>
      <c r="H52" s="22">
        <f>IF(X52="","",IF(E52&gt;0,0,""))</f>
        <v/>
      </c>
      <c r="I52" s="22">
        <f>IF(X52="","",IF(ISNA(INDEX('[1]代租 '!$EQ:$EQ,MATCH(X52,'[1]代租 '!$J:$J,0))),INDEX('[1]包租 '!$EY:$EY,MATCH(X52,'[1]包租 '!$K:$K,0)),INDEX('[1]代租 '!$EQ:$EQ,MATCH(X52,'[1]代租 '!$J:$J,0))))</f>
        <v/>
      </c>
      <c r="J52" s="22" t="inlineStr">
        <is>
          <t>Y47532777359243410609108848760376792182213105160789429138109530699762810962279764283508755495793785736250697155126609545494814118979910341876224697930607999666312930553413677119987</t>
        </is>
      </c>
      <c r="K52" s="1">
        <f>IF(X52="","",MID(IF(ISNA(INDEX('[1]代租 '!$ET:$ET,MATCH(X52,'[1]代租 '!$J:$J,0))),INDEX('[1]包租 '!$FB:$FB,MATCH(X52,'[1]包租 '!$K:$K,0)),INDEX('[1]代租 '!$ET:$ET,MATCH(X52,'[1]代租 '!$J:$J,0))),1,3))</f>
        <v/>
      </c>
      <c r="L52" s="1">
        <f>IF(X52="","",MID(IF(ISNA(INDEX('[1]代租 '!$ET:$ET,MATCH(X52,'[1]代租 '!$J:$J,0))),INDEX('[1]包租 '!$FB:$FB,MATCH(X52,'[1]包租 '!$K:$K,0)),INDEX('[1]代租 '!$ET:$ET,MATCH(X52,'[1]代租 '!$J:$J,0))),4,4))</f>
        <v/>
      </c>
      <c r="M52" s="1" t="inlineStr">
        <is>
          <t>429192684303005755074916678512900750197792177695063284475525745074414774072764046954735431041538017947133985698689889726529103913022452819753102592066658169579496083717744664627910</t>
        </is>
      </c>
      <c r="N52" s="65" t="n"/>
      <c r="O52" s="4" t="n"/>
      <c r="P52" s="5">
        <f>K52&amp;L52</f>
        <v/>
      </c>
      <c r="Q52" s="5">
        <f>M52</f>
        <v/>
      </c>
      <c r="R52" s="5">
        <f>J52</f>
        <v/>
      </c>
      <c r="S52" s="72">
        <f>D52+E52</f>
        <v/>
      </c>
      <c r="T52" s="37">
        <f>LEN(P52)</f>
        <v/>
      </c>
      <c r="U52" s="37">
        <f>LEN(Q52)</f>
        <v/>
      </c>
      <c r="V52" s="5">
        <f>$C$2&amp;I52&amp;IF(D52&gt;0,"客公證費",IF(E52&gt;0,"租金補助"))</f>
        <v/>
      </c>
    </row>
    <row r="53" hidden="1" ht="24.95" customHeight="1" s="63">
      <c r="A53" s="22" t="n"/>
      <c r="B53" s="1">
        <f>IF(X53="","","寄居蟹高"&amp;IF(ISNA(INDEX('[1]代租 '!$V:$V,MATCH(X53,'[1]代租 '!$J:$J,0))),INDEX('[1]包租 '!$F:$F,MATCH(X53,'[1]包租 '!$K:$K,0)),INDEX('[1]代租 '!$V:$V,MATCH(X53,'[1]代租 '!$J:$J,0))))</f>
        <v/>
      </c>
      <c r="C53" s="70" t="n"/>
      <c r="D53" s="70" t="n"/>
      <c r="E53" s="71">
        <f>IF(X53="","",IF(ISNA(INDEX('[1]代租 '!$D:$D,MATCH(X53,'[1]代租 '!$J:$J,0))),INDEX('[1]包租 '!$D:$D,MATCH(X53,'[1]包租 '!$K:$K,0)),INDEX('[1]代租 '!$D:$D,MATCH(X53,'[1]代租 '!$J:$J,0))))</f>
        <v/>
      </c>
      <c r="F53" s="22">
        <f>IF(X53="","",IF(ISNA(INDEX('[1]代租 '!$C:$C,MATCH(X53,'[1]代租 '!$J:$J,0))),INDEX('[1]包租 '!$C:$C,MATCH(X53,'[1]包租 '!$K:$K,0)),INDEX('[1]代租 '!$C:$C,MATCH(X53,'[1]代租 '!$J:$J,0))))</f>
        <v/>
      </c>
      <c r="G53" s="22">
        <f>IF(X53="","",IF(E53&gt;0,12,""))</f>
        <v/>
      </c>
      <c r="H53" s="22">
        <f>IF(X53="","",IF(E53&gt;0,0,""))</f>
        <v/>
      </c>
      <c r="I53" s="22">
        <f>IF(X53="","",IF(ISNA(INDEX('[1]代租 '!$EQ:$EQ,MATCH(X53,'[1]代租 '!$J:$J,0))),INDEX('[1]包租 '!$EY:$EY,MATCH(X53,'[1]包租 '!$K:$K,0)),INDEX('[1]代租 '!$EQ:$EQ,MATCH(X53,'[1]代租 '!$J:$J,0))))</f>
        <v/>
      </c>
      <c r="J53" s="22" t="inlineStr">
        <is>
          <t>L25627516542740162417253408077416503785002672575495462925376865141215146523017746684377837096640810181925615950629442321143837106890007298598063379438641991379101632882761393236922</t>
        </is>
      </c>
      <c r="K53" s="1">
        <f>IF(X53="","",MID(IF(ISNA(INDEX('[1]代租 '!$ET:$ET,MATCH(X53,'[1]代租 '!$J:$J,0))),INDEX('[1]包租 '!$FB:$FB,MATCH(X53,'[1]包租 '!$K:$K,0)),INDEX('[1]代租 '!$ET:$ET,MATCH(X53,'[1]代租 '!$J:$J,0))),1,3))</f>
        <v/>
      </c>
      <c r="L53" s="1">
        <f>IF(X53="","",MID(IF(ISNA(INDEX('[1]代租 '!$ET:$ET,MATCH(X53,'[1]代租 '!$J:$J,0))),INDEX('[1]包租 '!$FB:$FB,MATCH(X53,'[1]包租 '!$K:$K,0)),INDEX('[1]代租 '!$ET:$ET,MATCH(X53,'[1]代租 '!$J:$J,0))),4,4))</f>
        <v/>
      </c>
      <c r="M53" s="1" t="inlineStr">
        <is>
          <t>486024233287478196289329487281299166550888419644782137782963510493491514267069956026074067632854278711855827539838747127202308521936550847825015009364325592922738132632972282911839</t>
        </is>
      </c>
      <c r="N53" s="65" t="n"/>
      <c r="O53" s="4" t="n"/>
      <c r="P53" s="5">
        <f>K53&amp;L53</f>
        <v/>
      </c>
      <c r="Q53" s="5">
        <f>M53</f>
        <v/>
      </c>
      <c r="R53" s="5">
        <f>J53</f>
        <v/>
      </c>
      <c r="S53" s="72">
        <f>D53+E53</f>
        <v/>
      </c>
      <c r="T53" s="37">
        <f>LEN(P53)</f>
        <v/>
      </c>
      <c r="U53" s="37">
        <f>LEN(Q53)</f>
        <v/>
      </c>
      <c r="V53" s="5">
        <f>$C$2&amp;I53&amp;IF(D53&gt;0,"客公證費",IF(E53&gt;0,"租金補助"))</f>
        <v/>
      </c>
    </row>
    <row r="54" hidden="1" ht="24.95" customHeight="1" s="63">
      <c r="A54" s="22" t="n"/>
      <c r="B54" s="1">
        <f>IF(X54="","","寄居蟹高"&amp;IF(ISNA(INDEX('[1]代租 '!$V:$V,MATCH(X54,'[1]代租 '!$J:$J,0))),INDEX('[1]包租 '!$F:$F,MATCH(X54,'[1]包租 '!$K:$K,0)),INDEX('[1]代租 '!$V:$V,MATCH(X54,'[1]代租 '!$J:$J,0))))</f>
        <v/>
      </c>
      <c r="C54" s="70" t="n"/>
      <c r="D54" s="70" t="n"/>
      <c r="E54" s="71">
        <f>IF(X54="","",IF(ISNA(INDEX('[1]代租 '!$D:$D,MATCH(X54,'[1]代租 '!$J:$J,0))),INDEX('[1]包租 '!$D:$D,MATCH(X54,'[1]包租 '!$K:$K,0)),INDEX('[1]代租 '!$D:$D,MATCH(X54,'[1]代租 '!$J:$J,0))))</f>
        <v/>
      </c>
      <c r="F54" s="22">
        <f>IF(X54="","",IF(ISNA(INDEX('[1]代租 '!$C:$C,MATCH(X54,'[1]代租 '!$J:$J,0))),INDEX('[1]包租 '!$C:$C,MATCH(X54,'[1]包租 '!$K:$K,0)),INDEX('[1]代租 '!$C:$C,MATCH(X54,'[1]代租 '!$J:$J,0))))</f>
        <v/>
      </c>
      <c r="G54" s="22">
        <f>IF(X54="","",IF(E54&gt;0,12,""))</f>
        <v/>
      </c>
      <c r="H54" s="22">
        <f>IF(X54="","",IF(E54&gt;0,0,""))</f>
        <v/>
      </c>
      <c r="I54" s="22">
        <f>IF(X54="","",IF(ISNA(INDEX('[1]代租 '!$EQ:$EQ,MATCH(X54,'[1]代租 '!$J:$J,0))),INDEX('[1]包租 '!$EY:$EY,MATCH(X54,'[1]包租 '!$K:$K,0)),INDEX('[1]代租 '!$EQ:$EQ,MATCH(X54,'[1]代租 '!$J:$J,0))))</f>
        <v/>
      </c>
      <c r="J54" s="22" t="inlineStr">
        <is>
          <t>H41257582603905836769258633202129941820485301158403268076812931004078625901712899073392924744876036093462057845355151218310930723632916962054933631129159535519892351290362164313102</t>
        </is>
      </c>
      <c r="K54" s="1">
        <f>IF(X54="","",MID(IF(ISNA(INDEX('[1]代租 '!$ET:$ET,MATCH(X54,'[1]代租 '!$J:$J,0))),INDEX('[1]包租 '!$FB:$FB,MATCH(X54,'[1]包租 '!$K:$K,0)),INDEX('[1]代租 '!$ET:$ET,MATCH(X54,'[1]代租 '!$J:$J,0))),1,3))</f>
        <v/>
      </c>
      <c r="L54" s="1">
        <f>IF(X54="","",MID(IF(ISNA(INDEX('[1]代租 '!$ET:$ET,MATCH(X54,'[1]代租 '!$J:$J,0))),INDEX('[1]包租 '!$FB:$FB,MATCH(X54,'[1]包租 '!$K:$K,0)),INDEX('[1]代租 '!$ET:$ET,MATCH(X54,'[1]代租 '!$J:$J,0))),4,4))</f>
        <v/>
      </c>
      <c r="M54" s="1" t="inlineStr">
        <is>
          <t>203044581862020453076605167537240891893652482643314685618647689899909675556450585856125833966622555253277924733172809974631520592407171154004438969008527889118865606700165865869813</t>
        </is>
      </c>
      <c r="N54" s="65" t="n"/>
      <c r="O54" s="4" t="n"/>
      <c r="P54" s="5">
        <f>K54&amp;L54</f>
        <v/>
      </c>
      <c r="Q54" s="5">
        <f>M54</f>
        <v/>
      </c>
      <c r="R54" s="5">
        <f>J54</f>
        <v/>
      </c>
      <c r="S54" s="72">
        <f>D54+E54</f>
        <v/>
      </c>
      <c r="T54" s="37">
        <f>LEN(P54)</f>
        <v/>
      </c>
      <c r="U54" s="37">
        <f>LEN(Q54)</f>
        <v/>
      </c>
      <c r="V54" s="5">
        <f>$C$2&amp;I54&amp;IF(D54&gt;0,"客公證費",IF(E54&gt;0,"租金補助"))</f>
        <v/>
      </c>
    </row>
    <row r="55" hidden="1" ht="24.95" customHeight="1" s="63">
      <c r="A55" s="22" t="n"/>
      <c r="B55" s="1">
        <f>IF(X55="","","寄居蟹高"&amp;IF(ISNA(INDEX('[1]代租 '!$V:$V,MATCH(X55,'[1]代租 '!$J:$J,0))),INDEX('[1]包租 '!$F:$F,MATCH(X55,'[1]包租 '!$K:$K,0)),INDEX('[1]代租 '!$V:$V,MATCH(X55,'[1]代租 '!$J:$J,0))))</f>
        <v/>
      </c>
      <c r="C55" s="70" t="n"/>
      <c r="D55" s="70" t="n"/>
      <c r="E55" s="71">
        <f>IF(X55="","",IF(ISNA(INDEX('[1]代租 '!$D:$D,MATCH(X55,'[1]代租 '!$J:$J,0))),INDEX('[1]包租 '!$D:$D,MATCH(X55,'[1]包租 '!$K:$K,0)),INDEX('[1]代租 '!$D:$D,MATCH(X55,'[1]代租 '!$J:$J,0))))</f>
        <v/>
      </c>
      <c r="F55" s="22">
        <f>IF(X55="","",IF(ISNA(INDEX('[1]代租 '!$C:$C,MATCH(X55,'[1]代租 '!$J:$J,0))),INDEX('[1]包租 '!$C:$C,MATCH(X55,'[1]包租 '!$K:$K,0)),INDEX('[1]代租 '!$C:$C,MATCH(X55,'[1]代租 '!$J:$J,0))))</f>
        <v/>
      </c>
      <c r="G55" s="22">
        <f>IF(X55="","",IF(E55&gt;0,12,""))</f>
        <v/>
      </c>
      <c r="H55" s="22">
        <f>IF(X55="","",IF(E55&gt;0,0,""))</f>
        <v/>
      </c>
      <c r="I55" s="22">
        <f>IF(X55="","",IF(ISNA(INDEX('[1]代租 '!$EQ:$EQ,MATCH(X55,'[1]代租 '!$J:$J,0))),INDEX('[1]包租 '!$EY:$EY,MATCH(X55,'[1]包租 '!$K:$K,0)),INDEX('[1]代租 '!$EQ:$EQ,MATCH(X55,'[1]代租 '!$J:$J,0))))</f>
        <v/>
      </c>
      <c r="J55" s="22" t="inlineStr">
        <is>
          <t>Y81049975694927984423351622188005768297838605660971441165497415015324302021795397165698084472414315427612057341225398969967415045158100044241783519812408253685044092930515174001703</t>
        </is>
      </c>
      <c r="K55" s="1">
        <f>IF(X55="","",MID(IF(ISNA(INDEX('[1]代租 '!$ET:$ET,MATCH(X55,'[1]代租 '!$J:$J,0))),INDEX('[1]包租 '!$FB:$FB,MATCH(X55,'[1]包租 '!$K:$K,0)),INDEX('[1]代租 '!$ET:$ET,MATCH(X55,'[1]代租 '!$J:$J,0))),1,3))</f>
        <v/>
      </c>
      <c r="L55" s="1">
        <f>IF(X55="","",MID(IF(ISNA(INDEX('[1]代租 '!$ET:$ET,MATCH(X55,'[1]代租 '!$J:$J,0))),INDEX('[1]包租 '!$FB:$FB,MATCH(X55,'[1]包租 '!$K:$K,0)),INDEX('[1]代租 '!$ET:$ET,MATCH(X55,'[1]代租 '!$J:$J,0))),4,4))</f>
        <v/>
      </c>
      <c r="M55" s="1" t="inlineStr">
        <is>
          <t>559379665435427927459587221220315139774462213241298391011806837521759343701738197224337317613919332092077931898205740636706179860352070052549031637858093276899324639615706992311775</t>
        </is>
      </c>
      <c r="N55" s="65" t="n"/>
      <c r="O55" s="4" t="n"/>
      <c r="P55" s="5">
        <f>K55&amp;L55</f>
        <v/>
      </c>
      <c r="Q55" s="5">
        <f>M55</f>
        <v/>
      </c>
      <c r="R55" s="5">
        <f>J55</f>
        <v/>
      </c>
      <c r="S55" s="72">
        <f>D55+E55</f>
        <v/>
      </c>
      <c r="T55" s="37">
        <f>LEN(P55)</f>
        <v/>
      </c>
      <c r="U55" s="37">
        <f>LEN(Q55)</f>
        <v/>
      </c>
      <c r="V55" s="5">
        <f>$C$2&amp;I55&amp;IF(D55&gt;0,"客公證費",IF(E55&gt;0,"租金補助"))</f>
        <v/>
      </c>
    </row>
    <row r="56" hidden="1" ht="24.95" customHeight="1" s="63">
      <c r="A56" s="22" t="n"/>
      <c r="B56" s="1">
        <f>IF(X56="","","寄居蟹高"&amp;IF(ISNA(INDEX('[1]代租 '!$V:$V,MATCH(X56,'[1]代租 '!$J:$J,0))),INDEX('[1]包租 '!$F:$F,MATCH(X56,'[1]包租 '!$K:$K,0)),INDEX('[1]代租 '!$V:$V,MATCH(X56,'[1]代租 '!$J:$J,0))))</f>
        <v/>
      </c>
      <c r="C56" s="70" t="n"/>
      <c r="D56" s="70" t="n"/>
      <c r="E56" s="71">
        <f>IF(X56="","",IF(ISNA(INDEX('[1]代租 '!$D:$D,MATCH(X56,'[1]代租 '!$J:$J,0))),INDEX('[1]包租 '!$D:$D,MATCH(X56,'[1]包租 '!$K:$K,0)),INDEX('[1]代租 '!$D:$D,MATCH(X56,'[1]代租 '!$J:$J,0))))</f>
        <v/>
      </c>
      <c r="F56" s="22">
        <f>IF(X56="","",IF(ISNA(INDEX('[1]代租 '!$C:$C,MATCH(X56,'[1]代租 '!$J:$J,0))),INDEX('[1]包租 '!$C:$C,MATCH(X56,'[1]包租 '!$K:$K,0)),INDEX('[1]代租 '!$C:$C,MATCH(X56,'[1]代租 '!$J:$J,0))))</f>
        <v/>
      </c>
      <c r="G56" s="22">
        <f>IF(X56="","",IF(E56&gt;0,12,""))</f>
        <v/>
      </c>
      <c r="H56" s="22">
        <f>IF(X56="","",IF(E56&gt;0,0,""))</f>
        <v/>
      </c>
      <c r="I56" s="22">
        <f>IF(X56="","",IF(ISNA(INDEX('[1]代租 '!$EQ:$EQ,MATCH(X56,'[1]代租 '!$J:$J,0))),INDEX('[1]包租 '!$EY:$EY,MATCH(X56,'[1]包租 '!$K:$K,0)),INDEX('[1]代租 '!$EQ:$EQ,MATCH(X56,'[1]代租 '!$J:$J,0))))</f>
        <v/>
      </c>
      <c r="J56" s="22" t="inlineStr">
        <is>
          <t>O90136502821417786407520451029566721468768697694685169757352094579327043202184501716920318592887666823601732975283641944067419368498082269407259656271048428799773696150757249079046</t>
        </is>
      </c>
      <c r="K56" s="1">
        <f>IF(X56="","",MID(IF(ISNA(INDEX('[1]代租 '!$ET:$ET,MATCH(X56,'[1]代租 '!$J:$J,0))),INDEX('[1]包租 '!$FB:$FB,MATCH(X56,'[1]包租 '!$K:$K,0)),INDEX('[1]代租 '!$ET:$ET,MATCH(X56,'[1]代租 '!$J:$J,0))),1,3))</f>
        <v/>
      </c>
      <c r="L56" s="1">
        <f>IF(X56="","",MID(IF(ISNA(INDEX('[1]代租 '!$ET:$ET,MATCH(X56,'[1]代租 '!$J:$J,0))),INDEX('[1]包租 '!$FB:$FB,MATCH(X56,'[1]包租 '!$K:$K,0)),INDEX('[1]代租 '!$ET:$ET,MATCH(X56,'[1]代租 '!$J:$J,0))),4,4))</f>
        <v/>
      </c>
      <c r="M56" s="1" t="inlineStr">
        <is>
          <t>717161046139625860387844575226994323731725729249554222413560159721987817891321508834235728680122259896844577094329367300282974900249474673908909844254723197533232936518141623725759</t>
        </is>
      </c>
      <c r="N56" s="65" t="n"/>
      <c r="O56" s="4" t="n"/>
      <c r="P56" s="5">
        <f>K56&amp;L56</f>
        <v/>
      </c>
      <c r="Q56" s="5">
        <f>M56</f>
        <v/>
      </c>
      <c r="R56" s="5">
        <f>J56</f>
        <v/>
      </c>
      <c r="S56" s="72">
        <f>D56+E56</f>
        <v/>
      </c>
      <c r="T56" s="37">
        <f>LEN(P56)</f>
        <v/>
      </c>
      <c r="U56" s="37">
        <f>LEN(Q56)</f>
        <v/>
      </c>
      <c r="V56" s="5">
        <f>$C$2&amp;I56&amp;IF(D56&gt;0,"客公證費",IF(E56&gt;0,"租金補助"))</f>
        <v/>
      </c>
    </row>
    <row r="57" hidden="1" ht="24.95" customHeight="1" s="63">
      <c r="A57" s="22" t="n"/>
      <c r="B57" s="1">
        <f>IF(X57="","","寄居蟹高"&amp;IF(ISNA(INDEX('[1]代租 '!$V:$V,MATCH(X57,'[1]代租 '!$J:$J,0))),INDEX('[1]包租 '!$F:$F,MATCH(X57,'[1]包租 '!$K:$K,0)),INDEX('[1]代租 '!$V:$V,MATCH(X57,'[1]代租 '!$J:$J,0))))</f>
        <v/>
      </c>
      <c r="C57" s="70" t="n"/>
      <c r="D57" s="70" t="n"/>
      <c r="E57" s="71">
        <f>IF(X57="","",IF(ISNA(INDEX('[1]代租 '!$D:$D,MATCH(X57,'[1]代租 '!$J:$J,0))),INDEX('[1]包租 '!$D:$D,MATCH(X57,'[1]包租 '!$K:$K,0)),INDEX('[1]代租 '!$D:$D,MATCH(X57,'[1]代租 '!$J:$J,0))))</f>
        <v/>
      </c>
      <c r="F57" s="22">
        <f>IF(X57="","",IF(ISNA(INDEX('[1]代租 '!$C:$C,MATCH(X57,'[1]代租 '!$J:$J,0))),INDEX('[1]包租 '!$C:$C,MATCH(X57,'[1]包租 '!$K:$K,0)),INDEX('[1]代租 '!$C:$C,MATCH(X57,'[1]代租 '!$J:$J,0))))</f>
        <v/>
      </c>
      <c r="G57" s="22">
        <f>IF(X57="","",IF(E57&gt;0,12,""))</f>
        <v/>
      </c>
      <c r="H57" s="22">
        <f>IF(X57="","",IF(E57&gt;0,0,""))</f>
        <v/>
      </c>
      <c r="I57" s="22">
        <f>IF(X57="","",IF(ISNA(INDEX('[1]代租 '!$EQ:$EQ,MATCH(X57,'[1]代租 '!$J:$J,0))),INDEX('[1]包租 '!$EY:$EY,MATCH(X57,'[1]包租 '!$K:$K,0)),INDEX('[1]代租 '!$EQ:$EQ,MATCH(X57,'[1]代租 '!$J:$J,0))))</f>
        <v/>
      </c>
      <c r="J57" s="22" t="inlineStr">
        <is>
          <t>P26961745923219288895801010849844179983750157326563235424819550163433537515339628498686203385223102497792752706691322851956041656877154166470667355775022328484238467920885540716727</t>
        </is>
      </c>
      <c r="K57" s="1">
        <f>IF(X57="","",MID(IF(ISNA(INDEX('[1]代租 '!$ET:$ET,MATCH(X57,'[1]代租 '!$J:$J,0))),INDEX('[1]包租 '!$FB:$FB,MATCH(X57,'[1]包租 '!$K:$K,0)),INDEX('[1]代租 '!$ET:$ET,MATCH(X57,'[1]代租 '!$J:$J,0))),1,3))</f>
        <v/>
      </c>
      <c r="L57" s="1">
        <f>IF(X57="","",MID(IF(ISNA(INDEX('[1]代租 '!$ET:$ET,MATCH(X57,'[1]代租 '!$J:$J,0))),INDEX('[1]包租 '!$FB:$FB,MATCH(X57,'[1]包租 '!$K:$K,0)),INDEX('[1]代租 '!$ET:$ET,MATCH(X57,'[1]代租 '!$J:$J,0))),4,4))</f>
        <v/>
      </c>
      <c r="M57" s="1" t="inlineStr">
        <is>
          <t>281509451368418780765100638895238097525470434238317133558205984398656680578349800989311084287977869594014006332154084506370982751899795268935554281228995828990356227189975452204971</t>
        </is>
      </c>
      <c r="N57" s="65" t="n"/>
      <c r="O57" s="4" t="n"/>
      <c r="P57" s="5">
        <f>K57&amp;L57</f>
        <v/>
      </c>
      <c r="Q57" s="5">
        <f>M57</f>
        <v/>
      </c>
      <c r="R57" s="5">
        <f>J57</f>
        <v/>
      </c>
      <c r="S57" s="72">
        <f>D57+E57</f>
        <v/>
      </c>
      <c r="T57" s="37">
        <f>LEN(P57)</f>
        <v/>
      </c>
      <c r="U57" s="37">
        <f>LEN(Q57)</f>
        <v/>
      </c>
      <c r="V57" s="5">
        <f>$C$2&amp;I57&amp;IF(D57&gt;0,"客公證費",IF(E57&gt;0,"租金補助"))</f>
        <v/>
      </c>
    </row>
    <row r="58" hidden="1" ht="24.95" customHeight="1" s="63">
      <c r="A58" s="22" t="n"/>
      <c r="B58" s="1">
        <f>IF(X58="","","寄居蟹高"&amp;IF(ISNA(INDEX('[1]代租 '!$V:$V,MATCH(X58,'[1]代租 '!$J:$J,0))),INDEX('[1]包租 '!$F:$F,MATCH(X58,'[1]包租 '!$K:$K,0)),INDEX('[1]代租 '!$V:$V,MATCH(X58,'[1]代租 '!$J:$J,0))))</f>
        <v/>
      </c>
      <c r="C58" s="70" t="n"/>
      <c r="D58" s="70" t="n"/>
      <c r="E58" s="71">
        <f>IF(X58="","",IF(ISNA(INDEX('[1]代租 '!$D:$D,MATCH(X58,'[1]代租 '!$J:$J,0))),INDEX('[1]包租 '!$D:$D,MATCH(X58,'[1]包租 '!$K:$K,0)),INDEX('[1]代租 '!$D:$D,MATCH(X58,'[1]代租 '!$J:$J,0))))</f>
        <v/>
      </c>
      <c r="F58" s="22">
        <f>IF(X58="","",IF(ISNA(INDEX('[1]代租 '!$C:$C,MATCH(X58,'[1]代租 '!$J:$J,0))),INDEX('[1]包租 '!$C:$C,MATCH(X58,'[1]包租 '!$K:$K,0)),INDEX('[1]代租 '!$C:$C,MATCH(X58,'[1]代租 '!$J:$J,0))))</f>
        <v/>
      </c>
      <c r="G58" s="22">
        <f>IF(X58="","",IF(E58&gt;0,12,""))</f>
        <v/>
      </c>
      <c r="H58" s="22">
        <f>IF(X58="","",IF(E58&gt;0,0,""))</f>
        <v/>
      </c>
      <c r="I58" s="22">
        <f>IF(X58="","",IF(ISNA(INDEX('[1]代租 '!$EQ:$EQ,MATCH(X58,'[1]代租 '!$J:$J,0))),INDEX('[1]包租 '!$EY:$EY,MATCH(X58,'[1]包租 '!$K:$K,0)),INDEX('[1]代租 '!$EQ:$EQ,MATCH(X58,'[1]代租 '!$J:$J,0))))</f>
        <v/>
      </c>
      <c r="J58" s="22" t="inlineStr">
        <is>
          <t>Q26643414011905101899131954261813189517897064915446366238810597765317336511677892538510597060815667741515185708612139708093417627048108745636399401397431713294938588053330664231292</t>
        </is>
      </c>
      <c r="K58" s="1">
        <f>IF(X58="","",MID(IF(ISNA(INDEX('[1]代租 '!$ET:$ET,MATCH(X58,'[1]代租 '!$J:$J,0))),INDEX('[1]包租 '!$FB:$FB,MATCH(X58,'[1]包租 '!$K:$K,0)),INDEX('[1]代租 '!$ET:$ET,MATCH(X58,'[1]代租 '!$J:$J,0))),1,3))</f>
        <v/>
      </c>
      <c r="L58" s="1">
        <f>IF(X58="","",MID(IF(ISNA(INDEX('[1]代租 '!$ET:$ET,MATCH(X58,'[1]代租 '!$J:$J,0))),INDEX('[1]包租 '!$FB:$FB,MATCH(X58,'[1]包租 '!$K:$K,0)),INDEX('[1]代租 '!$ET:$ET,MATCH(X58,'[1]代租 '!$J:$J,0))),4,4))</f>
        <v/>
      </c>
      <c r="M58" s="1" t="inlineStr">
        <is>
          <t>222718869705418426012214796841342484512141579739595666554812768667302159592426117893994973642169798372820007308559254556300783200621568185212326177531481089611927564522110717124332</t>
        </is>
      </c>
      <c r="N58" s="65" t="n"/>
      <c r="O58" s="4" t="n"/>
      <c r="P58" s="5">
        <f>K58&amp;L58</f>
        <v/>
      </c>
      <c r="Q58" s="5">
        <f>M58</f>
        <v/>
      </c>
      <c r="R58" s="5">
        <f>J58</f>
        <v/>
      </c>
      <c r="S58" s="72">
        <f>D58+E58</f>
        <v/>
      </c>
      <c r="T58" s="37">
        <f>LEN(P58)</f>
        <v/>
      </c>
      <c r="U58" s="37">
        <f>LEN(Q58)</f>
        <v/>
      </c>
      <c r="V58" s="5">
        <f>$C$2&amp;I58&amp;IF(D58&gt;0,"客公證費",IF(E58&gt;0,"租金補助"))</f>
        <v/>
      </c>
    </row>
    <row r="59" hidden="1" ht="24.95" customHeight="1" s="63">
      <c r="A59" s="22" t="n"/>
      <c r="B59" s="1">
        <f>IF(X59="","","寄居蟹高"&amp;IF(ISNA(INDEX('[1]代租 '!$V:$V,MATCH(X59,'[1]代租 '!$J:$J,0))),INDEX('[1]包租 '!$F:$F,MATCH(X59,'[1]包租 '!$K:$K,0)),INDEX('[1]代租 '!$V:$V,MATCH(X59,'[1]代租 '!$J:$J,0))))</f>
        <v/>
      </c>
      <c r="C59" s="70" t="n"/>
      <c r="D59" s="70" t="n"/>
      <c r="E59" s="71">
        <f>IF(X59="","",IF(ISNA(INDEX('[1]代租 '!$D:$D,MATCH(X59,'[1]代租 '!$J:$J,0))),INDEX('[1]包租 '!$D:$D,MATCH(X59,'[1]包租 '!$K:$K,0)),INDEX('[1]代租 '!$D:$D,MATCH(X59,'[1]代租 '!$J:$J,0))))</f>
        <v/>
      </c>
      <c r="F59" s="22">
        <f>IF(X59="","",IF(ISNA(INDEX('[1]代租 '!$C:$C,MATCH(X59,'[1]代租 '!$J:$J,0))),INDEX('[1]包租 '!$C:$C,MATCH(X59,'[1]包租 '!$K:$K,0)),INDEX('[1]代租 '!$C:$C,MATCH(X59,'[1]代租 '!$J:$J,0))))</f>
        <v/>
      </c>
      <c r="G59" s="22">
        <f>IF(X59="","",IF(E59&gt;0,12,""))</f>
        <v/>
      </c>
      <c r="H59" s="22">
        <f>IF(X59="","",IF(E59&gt;0,0,""))</f>
        <v/>
      </c>
      <c r="I59" s="22">
        <f>IF(X59="","",IF(ISNA(INDEX('[1]代租 '!$EQ:$EQ,MATCH(X59,'[1]代租 '!$J:$J,0))),INDEX('[1]包租 '!$EY:$EY,MATCH(X59,'[1]包租 '!$K:$K,0)),INDEX('[1]代租 '!$EQ:$EQ,MATCH(X59,'[1]代租 '!$J:$J,0))))</f>
        <v/>
      </c>
      <c r="J59" s="22" t="inlineStr">
        <is>
          <t>T19174898321481329080322980106051233107081891370446483617757272831397920683053453141051566965090691634323941969919575468993200088637251002098583576685766044874742170064997871426440</t>
        </is>
      </c>
      <c r="K59" s="1">
        <f>IF(X59="","",MID(IF(ISNA(INDEX('[1]代租 '!$ET:$ET,MATCH(X59,'[1]代租 '!$J:$J,0))),INDEX('[1]包租 '!$FB:$FB,MATCH(X59,'[1]包租 '!$K:$K,0)),INDEX('[1]代租 '!$ET:$ET,MATCH(X59,'[1]代租 '!$J:$J,0))),1,3))</f>
        <v/>
      </c>
      <c r="L59" s="1">
        <f>IF(X59="","",MID(IF(ISNA(INDEX('[1]代租 '!$ET:$ET,MATCH(X59,'[1]代租 '!$J:$J,0))),INDEX('[1]包租 '!$FB:$FB,MATCH(X59,'[1]包租 '!$K:$K,0)),INDEX('[1]代租 '!$ET:$ET,MATCH(X59,'[1]代租 '!$J:$J,0))),4,4))</f>
        <v/>
      </c>
      <c r="M59" s="1" t="inlineStr">
        <is>
          <t>808937726865772962880963050479152332503722938207193070861957730814857338229404087358960555188654514330841063289935262244866155476844694099097383634622843811530217661614560563433625</t>
        </is>
      </c>
      <c r="N59" s="65" t="n"/>
      <c r="O59" s="4" t="n"/>
      <c r="P59" s="5">
        <f>K59&amp;L59</f>
        <v/>
      </c>
      <c r="Q59" s="5">
        <f>M59</f>
        <v/>
      </c>
      <c r="R59" s="5">
        <f>J59</f>
        <v/>
      </c>
      <c r="S59" s="72">
        <f>D59+E59</f>
        <v/>
      </c>
      <c r="T59" s="37">
        <f>LEN(P59)</f>
        <v/>
      </c>
      <c r="U59" s="37">
        <f>LEN(Q59)</f>
        <v/>
      </c>
      <c r="V59" s="5">
        <f>$C$2&amp;I59&amp;IF(D59&gt;0,"客公證費",IF(E59&gt;0,"租金補助"))</f>
        <v/>
      </c>
    </row>
    <row r="60" hidden="1" ht="24.95" customHeight="1" s="63">
      <c r="A60" s="22" t="n"/>
      <c r="B60" s="1">
        <f>IF(X60="","","寄居蟹高"&amp;IF(ISNA(INDEX('[1]代租 '!$V:$V,MATCH(X60,'[1]代租 '!$J:$J,0))),INDEX('[1]包租 '!$F:$F,MATCH(X60,'[1]包租 '!$K:$K,0)),INDEX('[1]代租 '!$V:$V,MATCH(X60,'[1]代租 '!$J:$J,0))))</f>
        <v/>
      </c>
      <c r="C60" s="70" t="n"/>
      <c r="D60" s="70" t="n"/>
      <c r="E60" s="71">
        <f>IF(X60="","",IF(ISNA(INDEX('[1]代租 '!$D:$D,MATCH(X60,'[1]代租 '!$J:$J,0))),INDEX('[1]包租 '!$D:$D,MATCH(X60,'[1]包租 '!$K:$K,0)),INDEX('[1]代租 '!$D:$D,MATCH(X60,'[1]代租 '!$J:$J,0))))</f>
        <v/>
      </c>
      <c r="F60" s="22">
        <f>IF(X60="","",IF(ISNA(INDEX('[1]代租 '!$C:$C,MATCH(X60,'[1]代租 '!$J:$J,0))),INDEX('[1]包租 '!$C:$C,MATCH(X60,'[1]包租 '!$K:$K,0)),INDEX('[1]代租 '!$C:$C,MATCH(X60,'[1]代租 '!$J:$J,0))))</f>
        <v/>
      </c>
      <c r="G60" s="22">
        <f>IF(X60="","",IF(E60&gt;0,12,""))</f>
        <v/>
      </c>
      <c r="H60" s="22">
        <f>IF(X60="","",IF(E60&gt;0,0,""))</f>
        <v/>
      </c>
      <c r="I60" s="22">
        <f>IF(X60="","",IF(ISNA(INDEX('[1]代租 '!$EQ:$EQ,MATCH(X60,'[1]代租 '!$J:$J,0))),INDEX('[1]包租 '!$EY:$EY,MATCH(X60,'[1]包租 '!$K:$K,0)),INDEX('[1]代租 '!$EQ:$EQ,MATCH(X60,'[1]代租 '!$J:$J,0))))</f>
        <v/>
      </c>
      <c r="J60" s="22" t="inlineStr">
        <is>
          <t>Y66562664372638762162366184244058830149445065249466614947712447504082580495137617197614952623877721412664699432821247870861509782052904372616475051633765035203237359787298901359531</t>
        </is>
      </c>
      <c r="K60" s="1">
        <f>IF(X60="","",MID(IF(ISNA(INDEX('[1]代租 '!$ET:$ET,MATCH(X60,'[1]代租 '!$J:$J,0))),INDEX('[1]包租 '!$FB:$FB,MATCH(X60,'[1]包租 '!$K:$K,0)),INDEX('[1]代租 '!$ET:$ET,MATCH(X60,'[1]代租 '!$J:$J,0))),1,3))</f>
        <v/>
      </c>
      <c r="L60" s="1">
        <f>IF(X60="","",MID(IF(ISNA(INDEX('[1]代租 '!$ET:$ET,MATCH(X60,'[1]代租 '!$J:$J,0))),INDEX('[1]包租 '!$FB:$FB,MATCH(X60,'[1]包租 '!$K:$K,0)),INDEX('[1]代租 '!$ET:$ET,MATCH(X60,'[1]代租 '!$J:$J,0))),4,4))</f>
        <v/>
      </c>
      <c r="M60" s="1" t="inlineStr">
        <is>
          <t>064141658581779358833771116897291762110920859363520948039236452596865356357117168829518787947995294460899133795047807515754250300885585650521969974270375774441997110513534976556317</t>
        </is>
      </c>
      <c r="N60" s="65" t="n"/>
      <c r="O60" s="4" t="n"/>
      <c r="P60" s="5">
        <f>K60&amp;L60</f>
        <v/>
      </c>
      <c r="Q60" s="5">
        <f>M60</f>
        <v/>
      </c>
      <c r="R60" s="5">
        <f>J60</f>
        <v/>
      </c>
      <c r="S60" s="72">
        <f>D60+E60</f>
        <v/>
      </c>
      <c r="T60" s="37">
        <f>LEN(P60)</f>
        <v/>
      </c>
      <c r="U60" s="37">
        <f>LEN(Q60)</f>
        <v/>
      </c>
      <c r="V60" s="5">
        <f>$C$2&amp;I60&amp;IF(D60&gt;0,"客公證費",IF(E60&gt;0,"租金補助"))</f>
        <v/>
      </c>
    </row>
    <row r="61" hidden="1" ht="24.95" customHeight="1" s="63">
      <c r="A61" s="22" t="n"/>
      <c r="B61" s="1">
        <f>IF(X61="","","寄居蟹高"&amp;IF(ISNA(INDEX('[1]代租 '!$V:$V,MATCH(X61,'[1]代租 '!$J:$J,0))),INDEX('[1]包租 '!$F:$F,MATCH(X61,'[1]包租 '!$K:$K,0)),INDEX('[1]代租 '!$V:$V,MATCH(X61,'[1]代租 '!$J:$J,0))))</f>
        <v/>
      </c>
      <c r="C61" s="70" t="n"/>
      <c r="D61" s="70" t="n"/>
      <c r="E61" s="71">
        <f>IF(X61="","",IF(ISNA(INDEX('[1]代租 '!$D:$D,MATCH(X61,'[1]代租 '!$J:$J,0))),INDEX('[1]包租 '!$D:$D,MATCH(X61,'[1]包租 '!$K:$K,0)),INDEX('[1]代租 '!$D:$D,MATCH(X61,'[1]代租 '!$J:$J,0))))</f>
        <v/>
      </c>
      <c r="F61" s="22">
        <f>IF(X61="","",IF(ISNA(INDEX('[1]代租 '!$C:$C,MATCH(X61,'[1]代租 '!$J:$J,0))),INDEX('[1]包租 '!$C:$C,MATCH(X61,'[1]包租 '!$K:$K,0)),INDEX('[1]代租 '!$C:$C,MATCH(X61,'[1]代租 '!$J:$J,0))))</f>
        <v/>
      </c>
      <c r="G61" s="22">
        <f>IF(X61="","",IF(E61&gt;0,12,""))</f>
        <v/>
      </c>
      <c r="H61" s="22">
        <f>IF(X61="","",IF(E61&gt;0,0,""))</f>
        <v/>
      </c>
      <c r="I61" s="22">
        <f>IF(X61="","",IF(ISNA(INDEX('[1]代租 '!$EQ:$EQ,MATCH(X61,'[1]代租 '!$J:$J,0))),INDEX('[1]包租 '!$EY:$EY,MATCH(X61,'[1]包租 '!$K:$K,0)),INDEX('[1]代租 '!$EQ:$EQ,MATCH(X61,'[1]代租 '!$J:$J,0))))</f>
        <v/>
      </c>
      <c r="J61" s="22" t="inlineStr">
        <is>
          <t>U48806377349127020386496477081749458643598031301387433567423343360503834361063695216787440979021257193659362162024022369267691316679804429779453858760240977454189472469857158736932</t>
        </is>
      </c>
      <c r="K61" s="1">
        <f>IF(X61="","",MID(IF(ISNA(INDEX('[1]代租 '!$ET:$ET,MATCH(X61,'[1]代租 '!$J:$J,0))),INDEX('[1]包租 '!$FB:$FB,MATCH(X61,'[1]包租 '!$K:$K,0)),INDEX('[1]代租 '!$ET:$ET,MATCH(X61,'[1]代租 '!$J:$J,0))),1,3))</f>
        <v/>
      </c>
      <c r="L61" s="1">
        <f>IF(X61="","",MID(IF(ISNA(INDEX('[1]代租 '!$ET:$ET,MATCH(X61,'[1]代租 '!$J:$J,0))),INDEX('[1]包租 '!$FB:$FB,MATCH(X61,'[1]包租 '!$K:$K,0)),INDEX('[1]代租 '!$ET:$ET,MATCH(X61,'[1]代租 '!$J:$J,0))),4,4))</f>
        <v/>
      </c>
      <c r="M61" s="1" t="inlineStr">
        <is>
          <t>239468387819803101285354494194155471781384343111346176038598070501255112094516589188560114199555936498234696894250876213804465930832003105493626887135910867178132237874009921875360</t>
        </is>
      </c>
      <c r="N61" s="65" t="n"/>
      <c r="O61" s="4" t="n"/>
      <c r="P61" s="5">
        <f>K61&amp;L61</f>
        <v/>
      </c>
      <c r="Q61" s="5">
        <f>M61</f>
        <v/>
      </c>
      <c r="R61" s="5">
        <f>J61</f>
        <v/>
      </c>
      <c r="S61" s="72">
        <f>D61+E61</f>
        <v/>
      </c>
      <c r="T61" s="37">
        <f>LEN(P61)</f>
        <v/>
      </c>
      <c r="U61" s="37">
        <f>LEN(Q61)</f>
        <v/>
      </c>
      <c r="V61" s="5">
        <f>$C$2&amp;I61&amp;IF(D61&gt;0,"客公證費",IF(E61&gt;0,"租金補助"))</f>
        <v/>
      </c>
    </row>
    <row r="62" hidden="1" ht="24.95" customHeight="1" s="63">
      <c r="A62" s="22" t="n"/>
      <c r="B62" s="1">
        <f>IF(X62="","","寄居蟹高"&amp;IF(ISNA(INDEX('[1]代租 '!$V:$V,MATCH(X62,'[1]代租 '!$J:$J,0))),INDEX('[1]包租 '!$F:$F,MATCH(X62,'[1]包租 '!$K:$K,0)),INDEX('[1]代租 '!$V:$V,MATCH(X62,'[1]代租 '!$J:$J,0))))</f>
        <v/>
      </c>
      <c r="C62" s="70" t="n"/>
      <c r="D62" s="70" t="n"/>
      <c r="E62" s="71">
        <f>IF(X62="","",IF(ISNA(INDEX('[1]代租 '!$D:$D,MATCH(X62,'[1]代租 '!$J:$J,0))),INDEX('[1]包租 '!$D:$D,MATCH(X62,'[1]包租 '!$K:$K,0)),INDEX('[1]代租 '!$D:$D,MATCH(X62,'[1]代租 '!$J:$J,0))))</f>
        <v/>
      </c>
      <c r="F62" s="22">
        <f>IF(X62="","",IF(ISNA(INDEX('[1]代租 '!$C:$C,MATCH(X62,'[1]代租 '!$J:$J,0))),INDEX('[1]包租 '!$C:$C,MATCH(X62,'[1]包租 '!$K:$K,0)),INDEX('[1]代租 '!$C:$C,MATCH(X62,'[1]代租 '!$J:$J,0))))</f>
        <v/>
      </c>
      <c r="G62" s="22">
        <f>IF(X62="","",IF(E62&gt;0,12,""))</f>
        <v/>
      </c>
      <c r="H62" s="22">
        <f>IF(X62="","",IF(E62&gt;0,0,""))</f>
        <v/>
      </c>
      <c r="I62" s="22">
        <f>IF(X62="","",IF(ISNA(INDEX('[1]代租 '!$EQ:$EQ,MATCH(X62,'[1]代租 '!$J:$J,0))),INDEX('[1]包租 '!$EY:$EY,MATCH(X62,'[1]包租 '!$K:$K,0)),INDEX('[1]代租 '!$EQ:$EQ,MATCH(X62,'[1]代租 '!$J:$J,0))))</f>
        <v/>
      </c>
      <c r="J62" s="22" t="inlineStr">
        <is>
          <t>M13363056345262828584893465828611585787534079063519539309436599433512378887583289079121241697235301195103025341512991473700085088083305338824825625065537723961852895257277478003351</t>
        </is>
      </c>
      <c r="K62" s="1">
        <f>IF(X62="","",MID(IF(ISNA(INDEX('[1]代租 '!$ET:$ET,MATCH(X62,'[1]代租 '!$J:$J,0))),INDEX('[1]包租 '!$FB:$FB,MATCH(X62,'[1]包租 '!$K:$K,0)),INDEX('[1]代租 '!$ET:$ET,MATCH(X62,'[1]代租 '!$J:$J,0))),1,3))</f>
        <v/>
      </c>
      <c r="L62" s="1">
        <f>IF(X62="","",MID(IF(ISNA(INDEX('[1]代租 '!$ET:$ET,MATCH(X62,'[1]代租 '!$J:$J,0))),INDEX('[1]包租 '!$FB:$FB,MATCH(X62,'[1]包租 '!$K:$K,0)),INDEX('[1]代租 '!$ET:$ET,MATCH(X62,'[1]代租 '!$J:$J,0))),4,4))</f>
        <v/>
      </c>
      <c r="M62" s="1" t="inlineStr">
        <is>
          <t>346554665169372491987297089554821883219311924474054008145722582195130980998059091422398128883896862423297167858025722445729476108331536207878015812011271476096218847262292266044058</t>
        </is>
      </c>
      <c r="N62" s="65" t="n"/>
      <c r="O62" s="4" t="n"/>
      <c r="P62" s="5">
        <f>K62&amp;L62</f>
        <v/>
      </c>
      <c r="Q62" s="5">
        <f>M62</f>
        <v/>
      </c>
      <c r="R62" s="5">
        <f>J62</f>
        <v/>
      </c>
      <c r="S62" s="72">
        <f>D62+E62</f>
        <v/>
      </c>
      <c r="T62" s="37">
        <f>LEN(P62)</f>
        <v/>
      </c>
      <c r="U62" s="37">
        <f>LEN(Q62)</f>
        <v/>
      </c>
      <c r="V62" s="5">
        <f>$C$2&amp;I62&amp;IF(D62&gt;0,"客公證費",IF(E62&gt;0,"租金補助"))</f>
        <v/>
      </c>
    </row>
    <row r="63" hidden="1" ht="24.95" customHeight="1" s="63">
      <c r="A63" s="22" t="n"/>
      <c r="B63" s="1">
        <f>IF(X63="","","寄居蟹高"&amp;IF(ISNA(INDEX('[1]代租 '!$V:$V,MATCH(X63,'[1]代租 '!$J:$J,0))),INDEX('[1]包租 '!$F:$F,MATCH(X63,'[1]包租 '!$K:$K,0)),INDEX('[1]代租 '!$V:$V,MATCH(X63,'[1]代租 '!$J:$J,0))))</f>
        <v/>
      </c>
      <c r="C63" s="70" t="n"/>
      <c r="D63" s="70" t="n"/>
      <c r="E63" s="71">
        <f>IF(X63="","",IF(ISNA(INDEX('[1]代租 '!$D:$D,MATCH(X63,'[1]代租 '!$J:$J,0))),INDEX('[1]包租 '!$D:$D,MATCH(X63,'[1]包租 '!$K:$K,0)),INDEX('[1]代租 '!$D:$D,MATCH(X63,'[1]代租 '!$J:$J,0))))</f>
        <v/>
      </c>
      <c r="F63" s="22">
        <f>IF(X63="","",IF(ISNA(INDEX('[1]代租 '!$C:$C,MATCH(X63,'[1]代租 '!$J:$J,0))),INDEX('[1]包租 '!$C:$C,MATCH(X63,'[1]包租 '!$K:$K,0)),INDEX('[1]代租 '!$C:$C,MATCH(X63,'[1]代租 '!$J:$J,0))))</f>
        <v/>
      </c>
      <c r="G63" s="22">
        <f>IF(X63="","",IF(E63&gt;0,12,""))</f>
        <v/>
      </c>
      <c r="H63" s="22">
        <f>IF(X63="","",IF(E63&gt;0,0,""))</f>
        <v/>
      </c>
      <c r="I63" s="22">
        <f>IF(X63="","",IF(ISNA(INDEX('[1]代租 '!$EQ:$EQ,MATCH(X63,'[1]代租 '!$J:$J,0))),INDEX('[1]包租 '!$EY:$EY,MATCH(X63,'[1]包租 '!$K:$K,0)),INDEX('[1]代租 '!$EQ:$EQ,MATCH(X63,'[1]代租 '!$J:$J,0))))</f>
        <v/>
      </c>
      <c r="J63" s="22" t="inlineStr">
        <is>
          <t>I12239840400799612570096461767343270507359242694707921906360769409194884249902295810506309277835055504954400168854196759966757200463666283420612865860667542360311801467800432943018</t>
        </is>
      </c>
      <c r="K63" s="1">
        <f>IF(X63="","",MID(IF(ISNA(INDEX('[1]代租 '!$ET:$ET,MATCH(X63,'[1]代租 '!$J:$J,0))),INDEX('[1]包租 '!$FB:$FB,MATCH(X63,'[1]包租 '!$K:$K,0)),INDEX('[1]代租 '!$ET:$ET,MATCH(X63,'[1]代租 '!$J:$J,0))),1,3))</f>
        <v/>
      </c>
      <c r="L63" s="1">
        <f>IF(X63="","",MID(IF(ISNA(INDEX('[1]代租 '!$ET:$ET,MATCH(X63,'[1]代租 '!$J:$J,0))),INDEX('[1]包租 '!$FB:$FB,MATCH(X63,'[1]包租 '!$K:$K,0)),INDEX('[1]代租 '!$ET:$ET,MATCH(X63,'[1]代租 '!$J:$J,0))),4,4))</f>
        <v/>
      </c>
      <c r="M63" s="1" t="inlineStr">
        <is>
          <t>414345064507078486541626597940276958072327216894761362230250994346797144022354513185760876656063482332013386064709887960848074036627479148418576357347150805484573157367719313418017</t>
        </is>
      </c>
      <c r="N63" s="65" t="n"/>
      <c r="O63" s="4" t="n"/>
      <c r="P63" s="5">
        <f>K63&amp;L63</f>
        <v/>
      </c>
      <c r="Q63" s="5">
        <f>M63</f>
        <v/>
      </c>
      <c r="R63" s="5">
        <f>J63</f>
        <v/>
      </c>
      <c r="S63" s="72">
        <f>D63+E63</f>
        <v/>
      </c>
      <c r="T63" s="37">
        <f>LEN(P63)</f>
        <v/>
      </c>
      <c r="U63" s="37">
        <f>LEN(Q63)</f>
        <v/>
      </c>
      <c r="V63" s="5">
        <f>$C$2&amp;I63&amp;IF(D63&gt;0,"客公證費",IF(E63&gt;0,"租金補助"))</f>
        <v/>
      </c>
    </row>
    <row r="64" hidden="1" ht="24.95" customHeight="1" s="63">
      <c r="A64" s="22" t="n"/>
      <c r="B64" s="1">
        <f>IF(X64="","","寄居蟹高"&amp;IF(ISNA(INDEX('[1]代租 '!$V:$V,MATCH(X64,'[1]代租 '!$J:$J,0))),INDEX('[1]包租 '!$F:$F,MATCH(X64,'[1]包租 '!$K:$K,0)),INDEX('[1]代租 '!$V:$V,MATCH(X64,'[1]代租 '!$J:$J,0))))</f>
        <v/>
      </c>
      <c r="C64" s="70" t="n"/>
      <c r="D64" s="70" t="n"/>
      <c r="E64" s="71">
        <f>IF(X64="","",IF(ISNA(INDEX('[1]代租 '!$D:$D,MATCH(X64,'[1]代租 '!$J:$J,0))),INDEX('[1]包租 '!$D:$D,MATCH(X64,'[1]包租 '!$K:$K,0)),INDEX('[1]代租 '!$D:$D,MATCH(X64,'[1]代租 '!$J:$J,0))))</f>
        <v/>
      </c>
      <c r="F64" s="22">
        <f>IF(X64="","",IF(ISNA(INDEX('[1]代租 '!$C:$C,MATCH(X64,'[1]代租 '!$J:$J,0))),INDEX('[1]包租 '!$C:$C,MATCH(X64,'[1]包租 '!$K:$K,0)),INDEX('[1]代租 '!$C:$C,MATCH(X64,'[1]代租 '!$J:$J,0))))</f>
        <v/>
      </c>
      <c r="G64" s="22">
        <f>IF(X64="","",IF(E64&gt;0,12,""))</f>
        <v/>
      </c>
      <c r="H64" s="22">
        <f>IF(X64="","",IF(E64&gt;0,0,""))</f>
        <v/>
      </c>
      <c r="I64" s="22">
        <f>IF(X64="","",IF(ISNA(INDEX('[1]代租 '!$EQ:$EQ,MATCH(X64,'[1]代租 '!$J:$J,0))),INDEX('[1]包租 '!$EY:$EY,MATCH(X64,'[1]包租 '!$K:$K,0)),INDEX('[1]代租 '!$EQ:$EQ,MATCH(X64,'[1]代租 '!$J:$J,0))))</f>
        <v/>
      </c>
      <c r="J64" s="22" t="inlineStr">
        <is>
          <t>Q73083762425014807121534047258185710627524190585466628842323103400965995279592548444915812536591264216828291185955092225877435771370309146913369284722467637902188681157324606840556</t>
        </is>
      </c>
      <c r="K64" s="1">
        <f>IF(X64="","",MID(IF(ISNA(INDEX('[1]代租 '!$ET:$ET,MATCH(X64,'[1]代租 '!$J:$J,0))),INDEX('[1]包租 '!$FB:$FB,MATCH(X64,'[1]包租 '!$K:$K,0)),INDEX('[1]代租 '!$ET:$ET,MATCH(X64,'[1]代租 '!$J:$J,0))),1,3))</f>
        <v/>
      </c>
      <c r="L64" s="1">
        <f>IF(X64="","",MID(IF(ISNA(INDEX('[1]代租 '!$ET:$ET,MATCH(X64,'[1]代租 '!$J:$J,0))),INDEX('[1]包租 '!$FB:$FB,MATCH(X64,'[1]包租 '!$K:$K,0)),INDEX('[1]代租 '!$ET:$ET,MATCH(X64,'[1]代租 '!$J:$J,0))),4,4))</f>
        <v/>
      </c>
      <c r="M64" s="1" t="inlineStr">
        <is>
          <t>403416500667715046487366500681676850898760845511876353913029139310676327799150876411140849095484544020084778240756933047434309763348356771885154313274314693662491484202844166495509</t>
        </is>
      </c>
      <c r="N64" s="65" t="n"/>
      <c r="O64" s="4" t="n"/>
      <c r="P64" s="5">
        <f>K64&amp;L64</f>
        <v/>
      </c>
      <c r="Q64" s="5">
        <f>M64</f>
        <v/>
      </c>
      <c r="R64" s="5">
        <f>J64</f>
        <v/>
      </c>
      <c r="S64" s="72">
        <f>D64+E64</f>
        <v/>
      </c>
      <c r="T64" s="37">
        <f>LEN(P64)</f>
        <v/>
      </c>
      <c r="U64" s="37">
        <f>LEN(Q64)</f>
        <v/>
      </c>
      <c r="V64" s="5">
        <f>$C$2&amp;I64&amp;IF(D64&gt;0,"客公證費",IF(E64&gt;0,"租金補助"))</f>
        <v/>
      </c>
    </row>
    <row r="65" hidden="1" ht="24.95" customHeight="1" s="63">
      <c r="A65" s="22" t="n"/>
      <c r="B65" s="1">
        <f>IF(X65="","","寄居蟹高"&amp;IF(ISNA(INDEX('[1]代租 '!$V:$V,MATCH(X65,'[1]代租 '!$J:$J,0))),INDEX('[1]包租 '!$F:$F,MATCH(X65,'[1]包租 '!$K:$K,0)),INDEX('[1]代租 '!$V:$V,MATCH(X65,'[1]代租 '!$J:$J,0))))</f>
        <v/>
      </c>
      <c r="C65" s="70" t="n"/>
      <c r="D65" s="70" t="n"/>
      <c r="E65" s="71">
        <f>IF(X65="","",IF(ISNA(INDEX('[1]代租 '!$D:$D,MATCH(X65,'[1]代租 '!$J:$J,0))),INDEX('[1]包租 '!$D:$D,MATCH(X65,'[1]包租 '!$K:$K,0)),INDEX('[1]代租 '!$D:$D,MATCH(X65,'[1]代租 '!$J:$J,0))))</f>
        <v/>
      </c>
      <c r="F65" s="22">
        <f>IF(X65="","",IF(ISNA(INDEX('[1]代租 '!$C:$C,MATCH(X65,'[1]代租 '!$J:$J,0))),INDEX('[1]包租 '!$C:$C,MATCH(X65,'[1]包租 '!$K:$K,0)),INDEX('[1]代租 '!$C:$C,MATCH(X65,'[1]代租 '!$J:$J,0))))</f>
        <v/>
      </c>
      <c r="G65" s="22">
        <f>IF(X65="","",IF(E65&gt;0,12,""))</f>
        <v/>
      </c>
      <c r="H65" s="22">
        <f>IF(X65="","",IF(E65&gt;0,0,""))</f>
        <v/>
      </c>
      <c r="I65" s="22">
        <f>IF(X65="","",IF(ISNA(INDEX('[1]代租 '!$EQ:$EQ,MATCH(X65,'[1]代租 '!$J:$J,0))),INDEX('[1]包租 '!$EY:$EY,MATCH(X65,'[1]包租 '!$K:$K,0)),INDEX('[1]代租 '!$EQ:$EQ,MATCH(X65,'[1]代租 '!$J:$J,0))))</f>
        <v/>
      </c>
      <c r="J65" s="22" t="inlineStr">
        <is>
          <t>W24689602622184307038461348527863234919122281897186216500450847064042066522973589584435065667136740009554273546101723746389005727215716244095124114225548848899041552572155801849162</t>
        </is>
      </c>
      <c r="K65" s="1">
        <f>IF(X65="","",MID(IF(ISNA(INDEX('[1]代租 '!$ET:$ET,MATCH(X65,'[1]代租 '!$J:$J,0))),INDEX('[1]包租 '!$FB:$FB,MATCH(X65,'[1]包租 '!$K:$K,0)),INDEX('[1]代租 '!$ET:$ET,MATCH(X65,'[1]代租 '!$J:$J,0))),1,3))</f>
        <v/>
      </c>
      <c r="L65" s="1">
        <f>IF(X65="","",MID(IF(ISNA(INDEX('[1]代租 '!$ET:$ET,MATCH(X65,'[1]代租 '!$J:$J,0))),INDEX('[1]包租 '!$FB:$FB,MATCH(X65,'[1]包租 '!$K:$K,0)),INDEX('[1]代租 '!$ET:$ET,MATCH(X65,'[1]代租 '!$J:$J,0))),4,4))</f>
        <v/>
      </c>
      <c r="M65" s="1" t="inlineStr">
        <is>
          <t>683018028760950043793933147235366066164878013488994481432497674829698869231618188595459316015801542490194253479727468135605621152467230883056120086288731366607703515327128525147943</t>
        </is>
      </c>
      <c r="N65" s="65" t="n"/>
      <c r="O65" s="4" t="n"/>
      <c r="P65" s="5">
        <f>K65&amp;L65</f>
        <v/>
      </c>
      <c r="Q65" s="5">
        <f>M65</f>
        <v/>
      </c>
      <c r="R65" s="5">
        <f>J65</f>
        <v/>
      </c>
      <c r="S65" s="72">
        <f>D65+E65</f>
        <v/>
      </c>
      <c r="T65" s="37">
        <f>LEN(P65)</f>
        <v/>
      </c>
      <c r="U65" s="37">
        <f>LEN(Q65)</f>
        <v/>
      </c>
      <c r="V65" s="5">
        <f>$C$2&amp;I65&amp;IF(D65&gt;0,"客公證費",IF(E65&gt;0,"租金補助"))</f>
        <v/>
      </c>
    </row>
    <row r="66" hidden="1" ht="24.95" customHeight="1" s="63">
      <c r="A66" s="22" t="n"/>
      <c r="B66" s="1">
        <f>IF(X66="","","寄居蟹高"&amp;IF(ISNA(INDEX('[1]代租 '!$V:$V,MATCH(X66,'[1]代租 '!$J:$J,0))),INDEX('[1]包租 '!$F:$F,MATCH(X66,'[1]包租 '!$K:$K,0)),INDEX('[1]代租 '!$V:$V,MATCH(X66,'[1]代租 '!$J:$J,0))))</f>
        <v/>
      </c>
      <c r="C66" s="70" t="n"/>
      <c r="D66" s="70" t="n"/>
      <c r="E66" s="71">
        <f>IF(X66="","",IF(ISNA(INDEX('[1]代租 '!$D:$D,MATCH(X66,'[1]代租 '!$J:$J,0))),INDEX('[1]包租 '!$D:$D,MATCH(X66,'[1]包租 '!$K:$K,0)),INDEX('[1]代租 '!$D:$D,MATCH(X66,'[1]代租 '!$J:$J,0))))</f>
        <v/>
      </c>
      <c r="F66" s="22">
        <f>IF(X66="","",IF(ISNA(INDEX('[1]代租 '!$C:$C,MATCH(X66,'[1]代租 '!$J:$J,0))),INDEX('[1]包租 '!$C:$C,MATCH(X66,'[1]包租 '!$K:$K,0)),INDEX('[1]代租 '!$C:$C,MATCH(X66,'[1]代租 '!$J:$J,0))))</f>
        <v/>
      </c>
      <c r="G66" s="22">
        <f>IF(X66="","",IF(E66&gt;0,12,""))</f>
        <v/>
      </c>
      <c r="H66" s="22">
        <f>IF(X66="","",IF(E66&gt;0,0,""))</f>
        <v/>
      </c>
      <c r="I66" s="22">
        <f>IF(X66="","",IF(ISNA(INDEX('[1]代租 '!$EQ:$EQ,MATCH(X66,'[1]代租 '!$J:$J,0))),INDEX('[1]包租 '!$EY:$EY,MATCH(X66,'[1]包租 '!$K:$K,0)),INDEX('[1]代租 '!$EQ:$EQ,MATCH(X66,'[1]代租 '!$J:$J,0))))</f>
        <v/>
      </c>
      <c r="J66" s="22" t="inlineStr">
        <is>
          <t>G98584535545905279819848588562770511994086741228335982039066920229617936645267271640672146986827019591915719910149593409460344183083462140293359344365303939636310931308262144953369</t>
        </is>
      </c>
      <c r="K66" s="1">
        <f>IF(X66="","",MID(IF(ISNA(INDEX('[1]代租 '!$ET:$ET,MATCH(X66,'[1]代租 '!$J:$J,0))),INDEX('[1]包租 '!$FB:$FB,MATCH(X66,'[1]包租 '!$K:$K,0)),INDEX('[1]代租 '!$ET:$ET,MATCH(X66,'[1]代租 '!$J:$J,0))),1,3))</f>
        <v/>
      </c>
      <c r="L66" s="1">
        <f>IF(X66="","",MID(IF(ISNA(INDEX('[1]代租 '!$ET:$ET,MATCH(X66,'[1]代租 '!$J:$J,0))),INDEX('[1]包租 '!$FB:$FB,MATCH(X66,'[1]包租 '!$K:$K,0)),INDEX('[1]代租 '!$ET:$ET,MATCH(X66,'[1]代租 '!$J:$J,0))),4,4))</f>
        <v/>
      </c>
      <c r="M66" s="1" t="inlineStr">
        <is>
          <t>167738995407138073381740582869467009680468773931100013315781284663380666092580925120780986069971573767949893357582288180690234473987877771686968385030508221186662864279720478592502</t>
        </is>
      </c>
      <c r="N66" s="65" t="n"/>
      <c r="O66" s="4" t="n"/>
      <c r="P66" s="5">
        <f>K66&amp;L66</f>
        <v/>
      </c>
      <c r="Q66" s="5">
        <f>M66</f>
        <v/>
      </c>
      <c r="R66" s="5">
        <f>J66</f>
        <v/>
      </c>
      <c r="S66" s="72">
        <f>D66+E66</f>
        <v/>
      </c>
      <c r="T66" s="37">
        <f>LEN(P66)</f>
        <v/>
      </c>
      <c r="U66" s="37">
        <f>LEN(Q66)</f>
        <v/>
      </c>
      <c r="V66" s="5">
        <f>$C$2&amp;I66&amp;IF(D66&gt;0,"客公證費",IF(E66&gt;0,"租金補助"))</f>
        <v/>
      </c>
    </row>
    <row r="67" hidden="1" ht="24.95" customHeight="1" s="63">
      <c r="A67" s="22" t="n"/>
      <c r="B67" s="1">
        <f>IF(X67="","","寄居蟹高"&amp;IF(ISNA(INDEX('[1]代租 '!$V:$V,MATCH(X67,'[1]代租 '!$J:$J,0))),INDEX('[1]包租 '!$F:$F,MATCH(X67,'[1]包租 '!$K:$K,0)),INDEX('[1]代租 '!$V:$V,MATCH(X67,'[1]代租 '!$J:$J,0))))</f>
        <v/>
      </c>
      <c r="C67" s="70" t="n"/>
      <c r="D67" s="70" t="n"/>
      <c r="E67" s="71">
        <f>IF(X67="","",IF(ISNA(INDEX('[1]代租 '!$D:$D,MATCH(X67,'[1]代租 '!$J:$J,0))),INDEX('[1]包租 '!$D:$D,MATCH(X67,'[1]包租 '!$K:$K,0)),INDEX('[1]代租 '!$D:$D,MATCH(X67,'[1]代租 '!$J:$J,0))))</f>
        <v/>
      </c>
      <c r="F67" s="22">
        <f>IF(X67="","",IF(ISNA(INDEX('[1]代租 '!$C:$C,MATCH(X67,'[1]代租 '!$J:$J,0))),INDEX('[1]包租 '!$C:$C,MATCH(X67,'[1]包租 '!$K:$K,0)),INDEX('[1]代租 '!$C:$C,MATCH(X67,'[1]代租 '!$J:$J,0))))</f>
        <v/>
      </c>
      <c r="G67" s="22">
        <f>IF(X67="","",IF(E67&gt;0,12,""))</f>
        <v/>
      </c>
      <c r="H67" s="22">
        <f>IF(X67="","",IF(E67&gt;0,0,""))</f>
        <v/>
      </c>
      <c r="I67" s="22">
        <f>IF(X67="","",IF(ISNA(INDEX('[1]代租 '!$EQ:$EQ,MATCH(X67,'[1]代租 '!$J:$J,0))),INDEX('[1]包租 '!$EY:$EY,MATCH(X67,'[1]包租 '!$K:$K,0)),INDEX('[1]代租 '!$EQ:$EQ,MATCH(X67,'[1]代租 '!$J:$J,0))))</f>
        <v/>
      </c>
      <c r="J67" s="22" t="inlineStr">
        <is>
          <t>Z94058406069198979931481823912342941326705683763717446822367186599725667828628595722156232127953576149232473288664995497062997534968244782802463586830409361717797780747676181906065</t>
        </is>
      </c>
      <c r="K67" s="1">
        <f>IF(X67="","",MID(IF(ISNA(INDEX('[1]代租 '!$ET:$ET,MATCH(X67,'[1]代租 '!$J:$J,0))),INDEX('[1]包租 '!$FB:$FB,MATCH(X67,'[1]包租 '!$K:$K,0)),INDEX('[1]代租 '!$ET:$ET,MATCH(X67,'[1]代租 '!$J:$J,0))),1,3))</f>
        <v/>
      </c>
      <c r="L67" s="1">
        <f>IF(X67="","",MID(IF(ISNA(INDEX('[1]代租 '!$ET:$ET,MATCH(X67,'[1]代租 '!$J:$J,0))),INDEX('[1]包租 '!$FB:$FB,MATCH(X67,'[1]包租 '!$K:$K,0)),INDEX('[1]代租 '!$ET:$ET,MATCH(X67,'[1]代租 '!$J:$J,0))),4,4))</f>
        <v/>
      </c>
      <c r="M67" s="1" t="inlineStr">
        <is>
          <t>948264109016760253569343721784773062012364470608305263848025038817221482758434603034313328710173871720960478021650742537557840363050679273259258132452653734571995676679104354386773</t>
        </is>
      </c>
      <c r="N67" s="65" t="n"/>
      <c r="O67" s="4" t="n"/>
      <c r="P67" s="5">
        <f>K67&amp;L67</f>
        <v/>
      </c>
      <c r="Q67" s="5">
        <f>M67</f>
        <v/>
      </c>
      <c r="R67" s="5">
        <f>J67</f>
        <v/>
      </c>
      <c r="S67" s="72">
        <f>D67+E67</f>
        <v/>
      </c>
      <c r="T67" s="37">
        <f>LEN(P67)</f>
        <v/>
      </c>
      <c r="U67" s="37">
        <f>LEN(Q67)</f>
        <v/>
      </c>
      <c r="V67" s="5">
        <f>$C$2&amp;I67&amp;IF(D67&gt;0,"客公證費",IF(E67&gt;0,"租金補助"))</f>
        <v/>
      </c>
    </row>
    <row r="68" hidden="1" ht="24.95" customHeight="1" s="63">
      <c r="A68" s="22" t="n"/>
      <c r="B68" s="1">
        <f>IF(X68="","","寄居蟹高"&amp;IF(ISNA(INDEX('[1]代租 '!$V:$V,MATCH(X68,'[1]代租 '!$J:$J,0))),INDEX('[1]包租 '!$F:$F,MATCH(X68,'[1]包租 '!$K:$K,0)),INDEX('[1]代租 '!$V:$V,MATCH(X68,'[1]代租 '!$J:$J,0))))</f>
        <v/>
      </c>
      <c r="C68" s="70" t="n"/>
      <c r="D68" s="70" t="n"/>
      <c r="E68" s="71">
        <f>IF(X68="","",IF(ISNA(INDEX('[1]代租 '!$D:$D,MATCH(X68,'[1]代租 '!$J:$J,0))),INDEX('[1]包租 '!$D:$D,MATCH(X68,'[1]包租 '!$K:$K,0)),INDEX('[1]代租 '!$D:$D,MATCH(X68,'[1]代租 '!$J:$J,0))))</f>
        <v/>
      </c>
      <c r="F68" s="22">
        <f>IF(X68="","",IF(ISNA(INDEX('[1]代租 '!$C:$C,MATCH(X68,'[1]代租 '!$J:$J,0))),INDEX('[1]包租 '!$C:$C,MATCH(X68,'[1]包租 '!$K:$K,0)),INDEX('[1]代租 '!$C:$C,MATCH(X68,'[1]代租 '!$J:$J,0))))</f>
        <v/>
      </c>
      <c r="G68" s="22">
        <f>IF(X68="","",IF(E68&gt;0,12,""))</f>
        <v/>
      </c>
      <c r="H68" s="22">
        <f>IF(X68="","",IF(E68&gt;0,0,""))</f>
        <v/>
      </c>
      <c r="I68" s="22">
        <f>IF(X68="","",IF(ISNA(INDEX('[1]代租 '!$EQ:$EQ,MATCH(X68,'[1]代租 '!$J:$J,0))),INDEX('[1]包租 '!$EY:$EY,MATCH(X68,'[1]包租 '!$K:$K,0)),INDEX('[1]代租 '!$EQ:$EQ,MATCH(X68,'[1]代租 '!$J:$J,0))))</f>
        <v/>
      </c>
      <c r="J68" s="22" t="inlineStr">
        <is>
          <t>E65330694910971506423572135707515895494016035922085763378791283963482032279552016423891489088794657340994011840592328553190249650481515503040054015916226916868020051850907592142586</t>
        </is>
      </c>
      <c r="K68" s="1">
        <f>IF(X68="","",MID(IF(ISNA(INDEX('[1]代租 '!$ET:$ET,MATCH(X68,'[1]代租 '!$J:$J,0))),INDEX('[1]包租 '!$FB:$FB,MATCH(X68,'[1]包租 '!$K:$K,0)),INDEX('[1]代租 '!$ET:$ET,MATCH(X68,'[1]代租 '!$J:$J,0))),1,3))</f>
        <v/>
      </c>
      <c r="L68" s="1">
        <f>IF(X68="","",MID(IF(ISNA(INDEX('[1]代租 '!$ET:$ET,MATCH(X68,'[1]代租 '!$J:$J,0))),INDEX('[1]包租 '!$FB:$FB,MATCH(X68,'[1]包租 '!$K:$K,0)),INDEX('[1]代租 '!$ET:$ET,MATCH(X68,'[1]代租 '!$J:$J,0))),4,4))</f>
        <v/>
      </c>
      <c r="M68" s="1" t="inlineStr">
        <is>
          <t>382290998015142648726562814284326852715738382360451910579224182388011674862883695073187480661941392902167275769940094795290549657484398091440074142083697379979585695232938437007177</t>
        </is>
      </c>
      <c r="N68" s="65" t="n"/>
      <c r="O68" s="4" t="n"/>
      <c r="P68" s="5">
        <f>K68&amp;L68</f>
        <v/>
      </c>
      <c r="Q68" s="5">
        <f>M68</f>
        <v/>
      </c>
      <c r="R68" s="5">
        <f>J68</f>
        <v/>
      </c>
      <c r="S68" s="72">
        <f>D68+E68</f>
        <v/>
      </c>
      <c r="T68" s="37">
        <f>LEN(P68)</f>
        <v/>
      </c>
      <c r="U68" s="37">
        <f>LEN(Q68)</f>
        <v/>
      </c>
      <c r="V68" s="5">
        <f>$C$2&amp;I68&amp;IF(D68&gt;0,"客公證費",IF(E68&gt;0,"租金補助"))</f>
        <v/>
      </c>
    </row>
    <row r="69" hidden="1" ht="24.95" customHeight="1" s="63">
      <c r="A69" s="22" t="n"/>
      <c r="B69" s="1">
        <f>IF(X69="","","寄居蟹高"&amp;IF(ISNA(INDEX('[1]代租 '!$V:$V,MATCH(X69,'[1]代租 '!$J:$J,0))),INDEX('[1]包租 '!$F:$F,MATCH(X69,'[1]包租 '!$K:$K,0)),INDEX('[1]代租 '!$V:$V,MATCH(X69,'[1]代租 '!$J:$J,0))))</f>
        <v/>
      </c>
      <c r="C69" s="70" t="n"/>
      <c r="D69" s="70" t="n"/>
      <c r="E69" s="71">
        <f>IF(X69="","",IF(ISNA(INDEX('[1]代租 '!$D:$D,MATCH(X69,'[1]代租 '!$J:$J,0))),INDEX('[1]包租 '!$D:$D,MATCH(X69,'[1]包租 '!$K:$K,0)),INDEX('[1]代租 '!$D:$D,MATCH(X69,'[1]代租 '!$J:$J,0))))</f>
        <v/>
      </c>
      <c r="F69" s="22">
        <f>IF(X69="","",IF(ISNA(INDEX('[1]代租 '!$C:$C,MATCH(X69,'[1]代租 '!$J:$J,0))),INDEX('[1]包租 '!$C:$C,MATCH(X69,'[1]包租 '!$K:$K,0)),INDEX('[1]代租 '!$C:$C,MATCH(X69,'[1]代租 '!$J:$J,0))))</f>
        <v/>
      </c>
      <c r="G69" s="22">
        <f>IF(X69="","",IF(E69&gt;0,12,""))</f>
        <v/>
      </c>
      <c r="H69" s="22">
        <f>IF(X69="","",IF(E69&gt;0,0,""))</f>
        <v/>
      </c>
      <c r="I69" s="22">
        <f>IF(X69="","",IF(ISNA(INDEX('[1]代租 '!$EQ:$EQ,MATCH(X69,'[1]代租 '!$J:$J,0))),INDEX('[1]包租 '!$EY:$EY,MATCH(X69,'[1]包租 '!$K:$K,0)),INDEX('[1]代租 '!$EQ:$EQ,MATCH(X69,'[1]代租 '!$J:$J,0))))</f>
        <v/>
      </c>
      <c r="J69" s="22" t="inlineStr">
        <is>
          <t>J08138851186312749192205468101211616836165441328606524801445009170606519216601039979997812128161244446020759329338641211573857471923507124786196113136838046805796250918485675153431</t>
        </is>
      </c>
      <c r="K69" s="1">
        <f>IF(X69="","",MID(IF(ISNA(INDEX('[1]代租 '!$ET:$ET,MATCH(X69,'[1]代租 '!$J:$J,0))),INDEX('[1]包租 '!$FB:$FB,MATCH(X69,'[1]包租 '!$K:$K,0)),INDEX('[1]代租 '!$ET:$ET,MATCH(X69,'[1]代租 '!$J:$J,0))),1,3))</f>
        <v/>
      </c>
      <c r="L69" s="1">
        <f>IF(X69="","",MID(IF(ISNA(INDEX('[1]代租 '!$ET:$ET,MATCH(X69,'[1]代租 '!$J:$J,0))),INDEX('[1]包租 '!$FB:$FB,MATCH(X69,'[1]包租 '!$K:$K,0)),INDEX('[1]代租 '!$ET:$ET,MATCH(X69,'[1]代租 '!$J:$J,0))),4,4))</f>
        <v/>
      </c>
      <c r="M69" s="1" t="inlineStr">
        <is>
          <t>256023843532973251415192693606212442331136735019975302097428072052123999134396987837523170160192899840466551669846359310763483102067843171828391619021003116023452177896995635627861</t>
        </is>
      </c>
      <c r="N69" s="65" t="n"/>
      <c r="O69" s="4" t="n"/>
      <c r="P69" s="5">
        <f>K69&amp;L69</f>
        <v/>
      </c>
      <c r="Q69" s="5">
        <f>M69</f>
        <v/>
      </c>
      <c r="R69" s="5">
        <f>J69</f>
        <v/>
      </c>
      <c r="S69" s="72">
        <f>D69+E69</f>
        <v/>
      </c>
      <c r="T69" s="37">
        <f>LEN(P69)</f>
        <v/>
      </c>
      <c r="U69" s="37">
        <f>LEN(Q69)</f>
        <v/>
      </c>
      <c r="V69" s="5">
        <f>$C$2&amp;I69&amp;IF(D69&gt;0,"客公證費",IF(E69&gt;0,"租金補助"))</f>
        <v/>
      </c>
    </row>
    <row r="70" hidden="1" ht="24.95" customHeight="1" s="63">
      <c r="A70" s="22" t="n"/>
      <c r="B70" s="1">
        <f>IF(X70="","","寄居蟹高"&amp;IF(ISNA(INDEX('[1]代租 '!$V:$V,MATCH(X70,'[1]代租 '!$J:$J,0))),INDEX('[1]包租 '!$F:$F,MATCH(X70,'[1]包租 '!$K:$K,0)),INDEX('[1]代租 '!$V:$V,MATCH(X70,'[1]代租 '!$J:$J,0))))</f>
        <v/>
      </c>
      <c r="C70" s="70" t="n"/>
      <c r="D70" s="70" t="n"/>
      <c r="E70" s="71">
        <f>IF(X70="","",IF(ISNA(INDEX('[1]代租 '!$D:$D,MATCH(X70,'[1]代租 '!$J:$J,0))),INDEX('[1]包租 '!$D:$D,MATCH(X70,'[1]包租 '!$K:$K,0)),INDEX('[1]代租 '!$D:$D,MATCH(X70,'[1]代租 '!$J:$J,0))))</f>
        <v/>
      </c>
      <c r="F70" s="22">
        <f>IF(X70="","",IF(ISNA(INDEX('[1]代租 '!$C:$C,MATCH(X70,'[1]代租 '!$J:$J,0))),INDEX('[1]包租 '!$C:$C,MATCH(X70,'[1]包租 '!$K:$K,0)),INDEX('[1]代租 '!$C:$C,MATCH(X70,'[1]代租 '!$J:$J,0))))</f>
        <v/>
      </c>
      <c r="G70" s="22">
        <f>IF(X70="","",IF(E70&gt;0,12,""))</f>
        <v/>
      </c>
      <c r="H70" s="22">
        <f>IF(X70="","",IF(E70&gt;0,0,""))</f>
        <v/>
      </c>
      <c r="I70" s="22">
        <f>IF(X70="","",IF(ISNA(INDEX('[1]代租 '!$EQ:$EQ,MATCH(X70,'[1]代租 '!$J:$J,0))),INDEX('[1]包租 '!$EY:$EY,MATCH(X70,'[1]包租 '!$K:$K,0)),INDEX('[1]代租 '!$EQ:$EQ,MATCH(X70,'[1]代租 '!$J:$J,0))))</f>
        <v/>
      </c>
      <c r="J70" s="22" t="inlineStr">
        <is>
          <t>O54726708299204299393211103716352378683593823862275829523986782318888434894744455707803828349458873643458846977044925939534691679659716414159903452161788587895571750741641468687245</t>
        </is>
      </c>
      <c r="K70" s="1">
        <f>IF(X70="","",MID(IF(ISNA(INDEX('[1]代租 '!$ET:$ET,MATCH(X70,'[1]代租 '!$J:$J,0))),INDEX('[1]包租 '!$FB:$FB,MATCH(X70,'[1]包租 '!$K:$K,0)),INDEX('[1]代租 '!$ET:$ET,MATCH(X70,'[1]代租 '!$J:$J,0))),1,3))</f>
        <v/>
      </c>
      <c r="L70" s="1">
        <f>IF(X70="","",MID(IF(ISNA(INDEX('[1]代租 '!$ET:$ET,MATCH(X70,'[1]代租 '!$J:$J,0))),INDEX('[1]包租 '!$FB:$FB,MATCH(X70,'[1]包租 '!$K:$K,0)),INDEX('[1]代租 '!$ET:$ET,MATCH(X70,'[1]代租 '!$J:$J,0))),4,4))</f>
        <v/>
      </c>
      <c r="M70" s="1" t="inlineStr">
        <is>
          <t>130131697951014340263163671592030858049964779594797578523075796615387231407504683611442997368905259189865146191110365443474619977563606901397647059632418174688876305062646183291857</t>
        </is>
      </c>
      <c r="N70" s="65" t="n"/>
      <c r="O70" s="4" t="n"/>
      <c r="P70" s="5">
        <f>K70&amp;L70</f>
        <v/>
      </c>
      <c r="Q70" s="5">
        <f>M70</f>
        <v/>
      </c>
      <c r="R70" s="5">
        <f>J70</f>
        <v/>
      </c>
      <c r="S70" s="72">
        <f>D70+E70</f>
        <v/>
      </c>
      <c r="T70" s="37">
        <f>LEN(P70)</f>
        <v/>
      </c>
      <c r="U70" s="37">
        <f>LEN(Q70)</f>
        <v/>
      </c>
      <c r="V70" s="5">
        <f>$C$2&amp;I70&amp;IF(D70&gt;0,"客公證費",IF(E70&gt;0,"租金補助"))</f>
        <v/>
      </c>
    </row>
    <row r="71" hidden="1" ht="24.95" customHeight="1" s="63">
      <c r="A71" s="22" t="n"/>
      <c r="B71" s="1">
        <f>IF(X71="","","寄居蟹高"&amp;IF(ISNA(INDEX('[1]代租 '!$V:$V,MATCH(X71,'[1]代租 '!$J:$J,0))),INDEX('[1]包租 '!$F:$F,MATCH(X71,'[1]包租 '!$K:$K,0)),INDEX('[1]代租 '!$V:$V,MATCH(X71,'[1]代租 '!$J:$J,0))))</f>
        <v/>
      </c>
      <c r="C71" s="70" t="n"/>
      <c r="D71" s="70" t="n"/>
      <c r="E71" s="71">
        <f>IF(X71="","",IF(ISNA(INDEX('[1]代租 '!$D:$D,MATCH(X71,'[1]代租 '!$J:$J,0))),INDEX('[1]包租 '!$D:$D,MATCH(X71,'[1]包租 '!$K:$K,0)),INDEX('[1]代租 '!$D:$D,MATCH(X71,'[1]代租 '!$J:$J,0))))</f>
        <v/>
      </c>
      <c r="F71" s="22">
        <f>IF(X71="","",IF(ISNA(INDEX('[1]代租 '!$C:$C,MATCH(X71,'[1]代租 '!$J:$J,0))),INDEX('[1]包租 '!$C:$C,MATCH(X71,'[1]包租 '!$K:$K,0)),INDEX('[1]代租 '!$C:$C,MATCH(X71,'[1]代租 '!$J:$J,0))))</f>
        <v/>
      </c>
      <c r="G71" s="22">
        <f>IF(X71="","",IF(E71&gt;0,12,""))</f>
        <v/>
      </c>
      <c r="H71" s="22">
        <f>IF(X71="","",IF(E71&gt;0,0,""))</f>
        <v/>
      </c>
      <c r="I71" s="22">
        <f>IF(X71="","",IF(ISNA(INDEX('[1]代租 '!$EQ:$EQ,MATCH(X71,'[1]代租 '!$J:$J,0))),INDEX('[1]包租 '!$EY:$EY,MATCH(X71,'[1]包租 '!$K:$K,0)),INDEX('[1]代租 '!$EQ:$EQ,MATCH(X71,'[1]代租 '!$J:$J,0))))</f>
        <v/>
      </c>
      <c r="J71" s="22" t="inlineStr">
        <is>
          <t>G46974951309952398779155796479530125952926289983579487965866598392987891794638507343385091127174596300190818211169586184032623074335952155087217062014149811850072114354917666092541</t>
        </is>
      </c>
      <c r="K71" s="1">
        <f>IF(X71="","",MID(IF(ISNA(INDEX('[1]代租 '!$ET:$ET,MATCH(X71,'[1]代租 '!$J:$J,0))),INDEX('[1]包租 '!$FB:$FB,MATCH(X71,'[1]包租 '!$K:$K,0)),INDEX('[1]代租 '!$ET:$ET,MATCH(X71,'[1]代租 '!$J:$J,0))),1,3))</f>
        <v/>
      </c>
      <c r="L71" s="1">
        <f>IF(X71="","",MID(IF(ISNA(INDEX('[1]代租 '!$ET:$ET,MATCH(X71,'[1]代租 '!$J:$J,0))),INDEX('[1]包租 '!$FB:$FB,MATCH(X71,'[1]包租 '!$K:$K,0)),INDEX('[1]代租 '!$ET:$ET,MATCH(X71,'[1]代租 '!$J:$J,0))),4,4))</f>
        <v/>
      </c>
      <c r="M71" s="1" t="inlineStr">
        <is>
          <t>919350844027766133100238517833453862752607541202414631278910005162762524005433169593281445567751816772474156044571158207496947918015952724226911597495832155066068255556044238031851</t>
        </is>
      </c>
      <c r="N71" s="65" t="n"/>
      <c r="O71" s="4" t="n"/>
      <c r="P71" s="5">
        <f>K71&amp;L71</f>
        <v/>
      </c>
      <c r="Q71" s="5">
        <f>M71</f>
        <v/>
      </c>
      <c r="R71" s="5">
        <f>J71</f>
        <v/>
      </c>
      <c r="S71" s="72">
        <f>D71+E71</f>
        <v/>
      </c>
      <c r="T71" s="37">
        <f>LEN(P71)</f>
        <v/>
      </c>
      <c r="U71" s="37">
        <f>LEN(Q71)</f>
        <v/>
      </c>
      <c r="V71" s="5">
        <f>$C$2&amp;I71&amp;IF(D71&gt;0,"客公證費",IF(E71&gt;0,"租金補助"))</f>
        <v/>
      </c>
    </row>
    <row r="72" hidden="1" ht="24.95" customHeight="1" s="63">
      <c r="A72" s="22" t="n"/>
      <c r="B72" s="1">
        <f>IF(X72="","","寄居蟹高"&amp;IF(ISNA(INDEX('[1]代租 '!$V:$V,MATCH(X72,'[1]代租 '!$J:$J,0))),INDEX('[1]包租 '!$F:$F,MATCH(X72,'[1]包租 '!$K:$K,0)),INDEX('[1]代租 '!$V:$V,MATCH(X72,'[1]代租 '!$J:$J,0))))</f>
        <v/>
      </c>
      <c r="C72" s="70" t="n"/>
      <c r="D72" s="70" t="n"/>
      <c r="E72" s="71">
        <f>IF(X72="","",IF(ISNA(INDEX('[1]代租 '!$D:$D,MATCH(X72,'[1]代租 '!$J:$J,0))),INDEX('[1]包租 '!$D:$D,MATCH(X72,'[1]包租 '!$K:$K,0)),INDEX('[1]代租 '!$D:$D,MATCH(X72,'[1]代租 '!$J:$J,0))))</f>
        <v/>
      </c>
      <c r="F72" s="22">
        <f>IF(X72="","",IF(ISNA(INDEX('[1]代租 '!$C:$C,MATCH(X72,'[1]代租 '!$J:$J,0))),INDEX('[1]包租 '!$C:$C,MATCH(X72,'[1]包租 '!$K:$K,0)),INDEX('[1]代租 '!$C:$C,MATCH(X72,'[1]代租 '!$J:$J,0))))</f>
        <v/>
      </c>
      <c r="G72" s="22">
        <f>IF(X72="","",IF(E72&gt;0,12,""))</f>
        <v/>
      </c>
      <c r="H72" s="22">
        <f>IF(X72="","",IF(E72&gt;0,0,""))</f>
        <v/>
      </c>
      <c r="I72" s="22">
        <f>IF(X72="","",IF(ISNA(INDEX('[1]代租 '!$EQ:$EQ,MATCH(X72,'[1]代租 '!$J:$J,0))),INDEX('[1]包租 '!$EY:$EY,MATCH(X72,'[1]包租 '!$K:$K,0)),INDEX('[1]代租 '!$EQ:$EQ,MATCH(X72,'[1]代租 '!$J:$J,0))))</f>
        <v/>
      </c>
      <c r="J72" s="22" t="inlineStr">
        <is>
          <t>Q69062689228492924239982304578605537478223302755106245984933714512757641219638362318274716561631500213820695735660824574232265559107886355628366731316474712731238737830237868870369</t>
        </is>
      </c>
      <c r="K72" s="1">
        <f>IF(X72="","",MID(IF(ISNA(INDEX('[1]代租 '!$ET:$ET,MATCH(X72,'[1]代租 '!$J:$J,0))),INDEX('[1]包租 '!$FB:$FB,MATCH(X72,'[1]包租 '!$K:$K,0)),INDEX('[1]代租 '!$ET:$ET,MATCH(X72,'[1]代租 '!$J:$J,0))),1,3))</f>
        <v/>
      </c>
      <c r="L72" s="1">
        <f>IF(X72="","",MID(IF(ISNA(INDEX('[1]代租 '!$ET:$ET,MATCH(X72,'[1]代租 '!$J:$J,0))),INDEX('[1]包租 '!$FB:$FB,MATCH(X72,'[1]包租 '!$K:$K,0)),INDEX('[1]代租 '!$ET:$ET,MATCH(X72,'[1]代租 '!$J:$J,0))),4,4))</f>
        <v/>
      </c>
      <c r="M72" s="1" t="inlineStr">
        <is>
          <t>050469092517678106509290068937578809417201457678825768722157638610600378948479127660963819683273380737726808060591767752509515063257841124120752290191119550849473711450884551728205</t>
        </is>
      </c>
      <c r="N72" s="65" t="n"/>
      <c r="O72" s="4" t="n"/>
      <c r="P72" s="5">
        <f>K72&amp;L72</f>
        <v/>
      </c>
      <c r="Q72" s="5">
        <f>M72</f>
        <v/>
      </c>
      <c r="R72" s="5">
        <f>J72</f>
        <v/>
      </c>
      <c r="S72" s="72">
        <f>D72+E72</f>
        <v/>
      </c>
      <c r="T72" s="37">
        <f>LEN(P72)</f>
        <v/>
      </c>
      <c r="U72" s="37">
        <f>LEN(Q72)</f>
        <v/>
      </c>
      <c r="V72" s="5">
        <f>$C$2&amp;I72&amp;IF(D72&gt;0,"客公證費",IF(E72&gt;0,"租金補助"))</f>
        <v/>
      </c>
    </row>
    <row r="73" hidden="1" ht="24.95" customHeight="1" s="63">
      <c r="A73" s="22" t="n"/>
      <c r="B73" s="1">
        <f>IF(X73="","","寄居蟹高"&amp;IF(ISNA(INDEX('[1]代租 '!$V:$V,MATCH(X73,'[1]代租 '!$J:$J,0))),INDEX('[1]包租 '!$F:$F,MATCH(X73,'[1]包租 '!$K:$K,0)),INDEX('[1]代租 '!$V:$V,MATCH(X73,'[1]代租 '!$J:$J,0))))</f>
        <v/>
      </c>
      <c r="C73" s="70" t="n"/>
      <c r="D73" s="70" t="n"/>
      <c r="E73" s="71">
        <f>IF(X73="","",IF(ISNA(INDEX('[1]代租 '!$D:$D,MATCH(X73,'[1]代租 '!$J:$J,0))),INDEX('[1]包租 '!$D:$D,MATCH(X73,'[1]包租 '!$K:$K,0)),INDEX('[1]代租 '!$D:$D,MATCH(X73,'[1]代租 '!$J:$J,0))))</f>
        <v/>
      </c>
      <c r="F73" s="22">
        <f>IF(X73="","",IF(ISNA(INDEX('[1]代租 '!$C:$C,MATCH(X73,'[1]代租 '!$J:$J,0))),INDEX('[1]包租 '!$C:$C,MATCH(X73,'[1]包租 '!$K:$K,0)),INDEX('[1]代租 '!$C:$C,MATCH(X73,'[1]代租 '!$J:$J,0))))</f>
        <v/>
      </c>
      <c r="G73" s="22">
        <f>IF(X73="","",IF(E73&gt;0,12,""))</f>
        <v/>
      </c>
      <c r="H73" s="22">
        <f>IF(X73="","",IF(E73&gt;0,0,""))</f>
        <v/>
      </c>
      <c r="I73" s="22">
        <f>IF(X73="","",IF(ISNA(INDEX('[1]代租 '!$EQ:$EQ,MATCH(X73,'[1]代租 '!$J:$J,0))),INDEX('[1]包租 '!$EY:$EY,MATCH(X73,'[1]包租 '!$K:$K,0)),INDEX('[1]代租 '!$EQ:$EQ,MATCH(X73,'[1]代租 '!$J:$J,0))))</f>
        <v/>
      </c>
      <c r="J73" s="22" t="inlineStr">
        <is>
          <t>T17307868317109553168877710951320370315177813298918738109536147576828466588764443517063955565320007202943039675307051922335385421491139317386982892702552572544786499349372961407288</t>
        </is>
      </c>
      <c r="K73" s="1">
        <f>IF(X73="","",MID(IF(ISNA(INDEX('[1]代租 '!$ET:$ET,MATCH(X73,'[1]代租 '!$J:$J,0))),INDEX('[1]包租 '!$FB:$FB,MATCH(X73,'[1]包租 '!$K:$K,0)),INDEX('[1]代租 '!$ET:$ET,MATCH(X73,'[1]代租 '!$J:$J,0))),1,3))</f>
        <v/>
      </c>
      <c r="L73" s="1">
        <f>IF(X73="","",MID(IF(ISNA(INDEX('[1]代租 '!$ET:$ET,MATCH(X73,'[1]代租 '!$J:$J,0))),INDEX('[1]包租 '!$FB:$FB,MATCH(X73,'[1]包租 '!$K:$K,0)),INDEX('[1]代租 '!$ET:$ET,MATCH(X73,'[1]代租 '!$J:$J,0))),4,4))</f>
        <v/>
      </c>
      <c r="M73" s="1" t="inlineStr">
        <is>
          <t>012943571998202314310701715424564821353343763762398062960306769770415626035913200996045396387719738338924092972482982279073213240332978722446384641271862934100473295573112440390449</t>
        </is>
      </c>
      <c r="N73" s="65" t="n"/>
      <c r="O73" s="4" t="n"/>
      <c r="P73" s="5">
        <f>K73&amp;L73</f>
        <v/>
      </c>
      <c r="Q73" s="5">
        <f>M73</f>
        <v/>
      </c>
      <c r="R73" s="5">
        <f>J73</f>
        <v/>
      </c>
      <c r="S73" s="72">
        <f>D73+E73</f>
        <v/>
      </c>
      <c r="T73" s="37">
        <f>LEN(P73)</f>
        <v/>
      </c>
      <c r="U73" s="37">
        <f>LEN(Q73)</f>
        <v/>
      </c>
      <c r="V73" s="5">
        <f>$C$2&amp;I73&amp;IF(D73&gt;0,"客公證費",IF(E73&gt;0,"租金補助"))</f>
        <v/>
      </c>
    </row>
    <row r="74" hidden="1" ht="24.95" customHeight="1" s="63">
      <c r="A74" s="22" t="n"/>
      <c r="B74" s="1">
        <f>IF(X74="","","寄居蟹高"&amp;IF(ISNA(INDEX('[1]代租 '!$V:$V,MATCH(X74,'[1]代租 '!$J:$J,0))),INDEX('[1]包租 '!$F:$F,MATCH(X74,'[1]包租 '!$K:$K,0)),INDEX('[1]代租 '!$V:$V,MATCH(X74,'[1]代租 '!$J:$J,0))))</f>
        <v/>
      </c>
      <c r="C74" s="70" t="n"/>
      <c r="D74" s="70" t="n"/>
      <c r="E74" s="71">
        <f>IF(X74="","",IF(ISNA(INDEX('[1]代租 '!$D:$D,MATCH(X74,'[1]代租 '!$J:$J,0))),INDEX('[1]包租 '!$D:$D,MATCH(X74,'[1]包租 '!$K:$K,0)),INDEX('[1]代租 '!$D:$D,MATCH(X74,'[1]代租 '!$J:$J,0))))</f>
        <v/>
      </c>
      <c r="F74" s="22">
        <f>IF(X74="","",IF(ISNA(INDEX('[1]代租 '!$C:$C,MATCH(X74,'[1]代租 '!$J:$J,0))),INDEX('[1]包租 '!$C:$C,MATCH(X74,'[1]包租 '!$K:$K,0)),INDEX('[1]代租 '!$C:$C,MATCH(X74,'[1]代租 '!$J:$J,0))))</f>
        <v/>
      </c>
      <c r="G74" s="22">
        <f>IF(X74="","",IF(E74&gt;0,12,""))</f>
        <v/>
      </c>
      <c r="H74" s="22">
        <f>IF(X74="","",IF(E74&gt;0,0,""))</f>
        <v/>
      </c>
      <c r="I74" s="22">
        <f>IF(X74="","",IF(ISNA(INDEX('[1]代租 '!$EQ:$EQ,MATCH(X74,'[1]代租 '!$J:$J,0))),INDEX('[1]包租 '!$EY:$EY,MATCH(X74,'[1]包租 '!$K:$K,0)),INDEX('[1]代租 '!$EQ:$EQ,MATCH(X74,'[1]代租 '!$J:$J,0))))</f>
        <v/>
      </c>
      <c r="J74" s="22" t="inlineStr">
        <is>
          <t>P49880199181181706649764640942873881583197350941875778336821737402664384615162911804343049113991705429235062840952909086726286590911872562876110621488121218457016482605807894357879</t>
        </is>
      </c>
      <c r="K74" s="1">
        <f>IF(X74="","",MID(IF(ISNA(INDEX('[1]代租 '!$ET:$ET,MATCH(X74,'[1]代租 '!$J:$J,0))),INDEX('[1]包租 '!$FB:$FB,MATCH(X74,'[1]包租 '!$K:$K,0)),INDEX('[1]代租 '!$ET:$ET,MATCH(X74,'[1]代租 '!$J:$J,0))),1,3))</f>
        <v/>
      </c>
      <c r="L74" s="1">
        <f>IF(X74="","",MID(IF(ISNA(INDEX('[1]代租 '!$ET:$ET,MATCH(X74,'[1]代租 '!$J:$J,0))),INDEX('[1]包租 '!$FB:$FB,MATCH(X74,'[1]包租 '!$K:$K,0)),INDEX('[1]代租 '!$ET:$ET,MATCH(X74,'[1]代租 '!$J:$J,0))),4,4))</f>
        <v/>
      </c>
      <c r="M74" s="1" t="inlineStr">
        <is>
          <t>220815620471830750784660304483063609506883896211852607027392047197806543278987913689043972788508659931868383725946237250138911035339152383154530864998311141707448337640599504843944</t>
        </is>
      </c>
      <c r="N74" s="65" t="n"/>
      <c r="O74" s="4" t="n"/>
      <c r="P74" s="5">
        <f>K74&amp;L74</f>
        <v/>
      </c>
      <c r="Q74" s="5">
        <f>M74</f>
        <v/>
      </c>
      <c r="R74" s="5">
        <f>J74</f>
        <v/>
      </c>
      <c r="S74" s="72">
        <f>D74+E74</f>
        <v/>
      </c>
      <c r="T74" s="37">
        <f>LEN(P74)</f>
        <v/>
      </c>
      <c r="U74" s="37">
        <f>LEN(Q74)</f>
        <v/>
      </c>
      <c r="V74" s="5">
        <f>$C$2&amp;I74&amp;IF(D74&gt;0,"客公證費",IF(E74&gt;0,"租金補助"))</f>
        <v/>
      </c>
    </row>
    <row r="75" hidden="1" ht="24.95" customHeight="1" s="63">
      <c r="A75" s="22" t="n"/>
      <c r="B75" s="1">
        <f>IF(X75="","","寄居蟹高"&amp;IF(ISNA(INDEX('[1]代租 '!$V:$V,MATCH(X75,'[1]代租 '!$J:$J,0))),INDEX('[1]包租 '!$F:$F,MATCH(X75,'[1]包租 '!$K:$K,0)),INDEX('[1]代租 '!$V:$V,MATCH(X75,'[1]代租 '!$J:$J,0))))</f>
        <v/>
      </c>
      <c r="C75" s="70" t="n"/>
      <c r="D75" s="70" t="n"/>
      <c r="E75" s="71">
        <f>IF(X75="","",IF(ISNA(INDEX('[1]代租 '!$D:$D,MATCH(X75,'[1]代租 '!$J:$J,0))),INDEX('[1]包租 '!$D:$D,MATCH(X75,'[1]包租 '!$K:$K,0)),INDEX('[1]代租 '!$D:$D,MATCH(X75,'[1]代租 '!$J:$J,0))))</f>
        <v/>
      </c>
      <c r="F75" s="22">
        <f>IF(X75="","",IF(ISNA(INDEX('[1]代租 '!$C:$C,MATCH(X75,'[1]代租 '!$J:$J,0))),INDEX('[1]包租 '!$C:$C,MATCH(X75,'[1]包租 '!$K:$K,0)),INDEX('[1]代租 '!$C:$C,MATCH(X75,'[1]代租 '!$J:$J,0))))</f>
        <v/>
      </c>
      <c r="G75" s="22">
        <f>IF(X75="","",IF(E75&gt;0,12,""))</f>
        <v/>
      </c>
      <c r="H75" s="22">
        <f>IF(X75="","",IF(E75&gt;0,0,""))</f>
        <v/>
      </c>
      <c r="I75" s="22">
        <f>IF(X75="","",IF(ISNA(INDEX('[1]代租 '!$EQ:$EQ,MATCH(X75,'[1]代租 '!$J:$J,0))),INDEX('[1]包租 '!$EY:$EY,MATCH(X75,'[1]包租 '!$K:$K,0)),INDEX('[1]代租 '!$EQ:$EQ,MATCH(X75,'[1]代租 '!$J:$J,0))))</f>
        <v/>
      </c>
      <c r="J75" s="22" t="inlineStr">
        <is>
          <t>P77125737690302279833298303143640051843490139837432222526735161967967204867076154099254313043676296828347262294407964854263716046204723053400648137485894740682219317669652964216295</t>
        </is>
      </c>
      <c r="K75" s="1">
        <f>IF(X75="","",MID(IF(ISNA(INDEX('[1]代租 '!$ET:$ET,MATCH(X75,'[1]代租 '!$J:$J,0))),INDEX('[1]包租 '!$FB:$FB,MATCH(X75,'[1]包租 '!$K:$K,0)),INDEX('[1]代租 '!$ET:$ET,MATCH(X75,'[1]代租 '!$J:$J,0))),1,3))</f>
        <v/>
      </c>
      <c r="L75" s="1">
        <f>IF(X75="","",MID(IF(ISNA(INDEX('[1]代租 '!$ET:$ET,MATCH(X75,'[1]代租 '!$J:$J,0))),INDEX('[1]包租 '!$FB:$FB,MATCH(X75,'[1]包租 '!$K:$K,0)),INDEX('[1]代租 '!$ET:$ET,MATCH(X75,'[1]代租 '!$J:$J,0))),4,4))</f>
        <v/>
      </c>
      <c r="M75" s="1" t="inlineStr">
        <is>
          <t>872524277462252320105266781666438903627336109431613581360089097981458059002592373874623046922196302598376134530253817065558471143089440796320167507251904102137276782409470773922431</t>
        </is>
      </c>
      <c r="N75" s="65" t="n"/>
      <c r="O75" s="4" t="n"/>
      <c r="P75" s="5">
        <f>K75&amp;L75</f>
        <v/>
      </c>
      <c r="Q75" s="5">
        <f>M75</f>
        <v/>
      </c>
      <c r="R75" s="5">
        <f>J75</f>
        <v/>
      </c>
      <c r="S75" s="72">
        <f>D75+E75</f>
        <v/>
      </c>
      <c r="T75" s="37">
        <f>LEN(P75)</f>
        <v/>
      </c>
      <c r="U75" s="37">
        <f>LEN(Q75)</f>
        <v/>
      </c>
      <c r="V75" s="5">
        <f>$C$2&amp;I75&amp;IF(D75&gt;0,"客公證費",IF(E75&gt;0,"租金補助"))</f>
        <v/>
      </c>
    </row>
    <row r="76" hidden="1" ht="24.95" customHeight="1" s="63">
      <c r="A76" s="22" t="n"/>
      <c r="B76" s="1">
        <f>IF(X76="","","寄居蟹高"&amp;IF(ISNA(INDEX('[1]代租 '!$V:$V,MATCH(X76,'[1]代租 '!$J:$J,0))),INDEX('[1]包租 '!$F:$F,MATCH(X76,'[1]包租 '!$K:$K,0)),INDEX('[1]代租 '!$V:$V,MATCH(X76,'[1]代租 '!$J:$J,0))))</f>
        <v/>
      </c>
      <c r="C76" s="70" t="n"/>
      <c r="D76" s="70" t="n"/>
      <c r="E76" s="71">
        <f>IF(X76="","",IF(ISNA(INDEX('[1]代租 '!$D:$D,MATCH(X76,'[1]代租 '!$J:$J,0))),INDEX('[1]包租 '!$D:$D,MATCH(X76,'[1]包租 '!$K:$K,0)),INDEX('[1]代租 '!$D:$D,MATCH(X76,'[1]代租 '!$J:$J,0))))</f>
        <v/>
      </c>
      <c r="F76" s="22">
        <f>IF(X76="","",IF(ISNA(INDEX('[1]代租 '!$C:$C,MATCH(X76,'[1]代租 '!$J:$J,0))),INDEX('[1]包租 '!$C:$C,MATCH(X76,'[1]包租 '!$K:$K,0)),INDEX('[1]代租 '!$C:$C,MATCH(X76,'[1]代租 '!$J:$J,0))))</f>
        <v/>
      </c>
      <c r="G76" s="22">
        <f>IF(X76="","",IF(E76&gt;0,12,""))</f>
        <v/>
      </c>
      <c r="H76" s="22">
        <f>IF(X76="","",IF(E76&gt;0,0,""))</f>
        <v/>
      </c>
      <c r="I76" s="22">
        <f>IF(X76="","",IF(ISNA(INDEX('[1]代租 '!$EQ:$EQ,MATCH(X76,'[1]代租 '!$J:$J,0))),INDEX('[1]包租 '!$EY:$EY,MATCH(X76,'[1]包租 '!$K:$K,0)),INDEX('[1]代租 '!$EQ:$EQ,MATCH(X76,'[1]代租 '!$J:$J,0))))</f>
        <v/>
      </c>
      <c r="J76" s="22" t="inlineStr">
        <is>
          <t>C85102663205910382710189851034099229750965790965456693841822175653623747176524226647228392506559600111680725775573538257962349993838895376934106558855170871473841159971886251687764</t>
        </is>
      </c>
      <c r="K76" s="1">
        <f>IF(X76="","",MID(IF(ISNA(INDEX('[1]代租 '!$ET:$ET,MATCH(X76,'[1]代租 '!$J:$J,0))),INDEX('[1]包租 '!$FB:$FB,MATCH(X76,'[1]包租 '!$K:$K,0)),INDEX('[1]代租 '!$ET:$ET,MATCH(X76,'[1]代租 '!$J:$J,0))),1,3))</f>
        <v/>
      </c>
      <c r="L76" s="1">
        <f>IF(X76="","",MID(IF(ISNA(INDEX('[1]代租 '!$ET:$ET,MATCH(X76,'[1]代租 '!$J:$J,0))),INDEX('[1]包租 '!$FB:$FB,MATCH(X76,'[1]包租 '!$K:$K,0)),INDEX('[1]代租 '!$ET:$ET,MATCH(X76,'[1]代租 '!$J:$J,0))),4,4))</f>
        <v/>
      </c>
      <c r="M76" s="1" t="inlineStr">
        <is>
          <t>111699169737359155497046777321735271767927631080160705433453268791063668353647704637147857889464759845610961021808612338092093810253654724176159994671988492367951852659940215646817</t>
        </is>
      </c>
      <c r="N76" s="65" t="n"/>
      <c r="O76" s="4" t="n"/>
      <c r="P76" s="5">
        <f>K76&amp;L76</f>
        <v/>
      </c>
      <c r="Q76" s="5">
        <f>M76</f>
        <v/>
      </c>
      <c r="R76" s="5">
        <f>J76</f>
        <v/>
      </c>
      <c r="S76" s="72">
        <f>D76+E76</f>
        <v/>
      </c>
      <c r="T76" s="37">
        <f>LEN(P76)</f>
        <v/>
      </c>
      <c r="U76" s="37">
        <f>LEN(Q76)</f>
        <v/>
      </c>
      <c r="V76" s="5">
        <f>$C$2&amp;I76&amp;IF(D76&gt;0,"客公證費",IF(E76&gt;0,"租金補助"))</f>
        <v/>
      </c>
    </row>
    <row r="77" hidden="1" ht="24.95" customHeight="1" s="63">
      <c r="A77" s="22" t="n"/>
      <c r="B77" s="1">
        <f>IF(X77="","","寄居蟹高"&amp;IF(ISNA(INDEX('[1]代租 '!$V:$V,MATCH(X77,'[1]代租 '!$J:$J,0))),INDEX('[1]包租 '!$F:$F,MATCH(X77,'[1]包租 '!$K:$K,0)),INDEX('[1]代租 '!$V:$V,MATCH(X77,'[1]代租 '!$J:$J,0))))</f>
        <v/>
      </c>
      <c r="C77" s="70" t="n"/>
      <c r="D77" s="70" t="n"/>
      <c r="E77" s="71">
        <f>IF(X77="","",IF(ISNA(INDEX('[1]代租 '!$D:$D,MATCH(X77,'[1]代租 '!$J:$J,0))),INDEX('[1]包租 '!$D:$D,MATCH(X77,'[1]包租 '!$K:$K,0)),INDEX('[1]代租 '!$D:$D,MATCH(X77,'[1]代租 '!$J:$J,0))))</f>
        <v/>
      </c>
      <c r="F77" s="22">
        <f>IF(X77="","",IF(ISNA(INDEX('[1]代租 '!$C:$C,MATCH(X77,'[1]代租 '!$J:$J,0))),INDEX('[1]包租 '!$C:$C,MATCH(X77,'[1]包租 '!$K:$K,0)),INDEX('[1]代租 '!$C:$C,MATCH(X77,'[1]代租 '!$J:$J,0))))</f>
        <v/>
      </c>
      <c r="G77" s="22">
        <f>IF(X77="","",IF(E77&gt;0,12,""))</f>
        <v/>
      </c>
      <c r="H77" s="22">
        <f>IF(X77="","",IF(E77&gt;0,0,""))</f>
        <v/>
      </c>
      <c r="I77" s="22">
        <f>IF(X77="","",IF(ISNA(INDEX('[1]代租 '!$EQ:$EQ,MATCH(X77,'[1]代租 '!$J:$J,0))),INDEX('[1]包租 '!$EY:$EY,MATCH(X77,'[1]包租 '!$K:$K,0)),INDEX('[1]代租 '!$EQ:$EQ,MATCH(X77,'[1]代租 '!$J:$J,0))))</f>
        <v/>
      </c>
      <c r="J77" s="22" t="inlineStr">
        <is>
          <t>K30638322997690901752784567712751275767570507398052394274836117492406022088117722513663822871788649835475372198493295245115930091690145196337287986877580543759867657524857437988716</t>
        </is>
      </c>
      <c r="K77" s="1">
        <f>IF(X77="","",MID(IF(ISNA(INDEX('[1]代租 '!$ET:$ET,MATCH(X77,'[1]代租 '!$J:$J,0))),INDEX('[1]包租 '!$FB:$FB,MATCH(X77,'[1]包租 '!$K:$K,0)),INDEX('[1]代租 '!$ET:$ET,MATCH(X77,'[1]代租 '!$J:$J,0))),1,3))</f>
        <v/>
      </c>
      <c r="L77" s="1">
        <f>IF(X77="","",MID(IF(ISNA(INDEX('[1]代租 '!$ET:$ET,MATCH(X77,'[1]代租 '!$J:$J,0))),INDEX('[1]包租 '!$FB:$FB,MATCH(X77,'[1]包租 '!$K:$K,0)),INDEX('[1]代租 '!$ET:$ET,MATCH(X77,'[1]代租 '!$J:$J,0))),4,4))</f>
        <v/>
      </c>
      <c r="M77" s="1" t="inlineStr">
        <is>
          <t>277130808636064148852546687507065448812262929803486976065425795692303526714196620985394502594882532540950824660020432147934144734093342730478278961830093651279507129278794633208572</t>
        </is>
      </c>
      <c r="N77" s="65" t="n"/>
      <c r="O77" s="4" t="n"/>
      <c r="P77" s="5">
        <f>K77&amp;L77</f>
        <v/>
      </c>
      <c r="Q77" s="5">
        <f>M77</f>
        <v/>
      </c>
      <c r="R77" s="5">
        <f>J77</f>
        <v/>
      </c>
      <c r="S77" s="72">
        <f>D77+E77</f>
        <v/>
      </c>
      <c r="T77" s="37">
        <f>LEN(P77)</f>
        <v/>
      </c>
      <c r="U77" s="37">
        <f>LEN(Q77)</f>
        <v/>
      </c>
      <c r="V77" s="5">
        <f>$C$2&amp;I77&amp;IF(D77&gt;0,"客公證費",IF(E77&gt;0,"租金補助"))</f>
        <v/>
      </c>
    </row>
    <row r="78" hidden="1" ht="24.95" customHeight="1" s="63">
      <c r="A78" s="22" t="n"/>
      <c r="B78" s="1">
        <f>IF(X78="","","寄居蟹高"&amp;IF(ISNA(INDEX('[1]代租 '!$V:$V,MATCH(X78,'[1]代租 '!$J:$J,0))),INDEX('[1]包租 '!$F:$F,MATCH(X78,'[1]包租 '!$K:$K,0)),INDEX('[1]代租 '!$V:$V,MATCH(X78,'[1]代租 '!$J:$J,0))))</f>
        <v/>
      </c>
      <c r="C78" s="70" t="n"/>
      <c r="D78" s="70" t="n"/>
      <c r="E78" s="71">
        <f>IF(X78="","",IF(ISNA(INDEX('[1]代租 '!$D:$D,MATCH(X78,'[1]代租 '!$J:$J,0))),INDEX('[1]包租 '!$D:$D,MATCH(X78,'[1]包租 '!$K:$K,0)),INDEX('[1]代租 '!$D:$D,MATCH(X78,'[1]代租 '!$J:$J,0))))</f>
        <v/>
      </c>
      <c r="F78" s="22">
        <f>IF(X78="","",IF(ISNA(INDEX('[1]代租 '!$C:$C,MATCH(X78,'[1]代租 '!$J:$J,0))),INDEX('[1]包租 '!$C:$C,MATCH(X78,'[1]包租 '!$K:$K,0)),INDEX('[1]代租 '!$C:$C,MATCH(X78,'[1]代租 '!$J:$J,0))))</f>
        <v/>
      </c>
      <c r="G78" s="22">
        <f>IF(X78="","",IF(E78&gt;0,12,""))</f>
        <v/>
      </c>
      <c r="H78" s="22">
        <f>IF(X78="","",IF(E78&gt;0,0,""))</f>
        <v/>
      </c>
      <c r="I78" s="22">
        <f>IF(X78="","",IF(ISNA(INDEX('[1]代租 '!$EQ:$EQ,MATCH(X78,'[1]代租 '!$J:$J,0))),INDEX('[1]包租 '!$EY:$EY,MATCH(X78,'[1]包租 '!$K:$K,0)),INDEX('[1]代租 '!$EQ:$EQ,MATCH(X78,'[1]代租 '!$J:$J,0))))</f>
        <v/>
      </c>
      <c r="J78" s="22" t="inlineStr">
        <is>
          <t>L15096063542424285521210162597585460735809050053609046221731614527745449444902708470206988571009882640542661191943744074166798394086770723465937920280759227556388633577847399584845</t>
        </is>
      </c>
      <c r="K78" s="1">
        <f>IF(X78="","",MID(IF(ISNA(INDEX('[1]代租 '!$ET:$ET,MATCH(X78,'[1]代租 '!$J:$J,0))),INDEX('[1]包租 '!$FB:$FB,MATCH(X78,'[1]包租 '!$K:$K,0)),INDEX('[1]代租 '!$ET:$ET,MATCH(X78,'[1]代租 '!$J:$J,0))),1,3))</f>
        <v/>
      </c>
      <c r="L78" s="1">
        <f>IF(X78="","",MID(IF(ISNA(INDEX('[1]代租 '!$ET:$ET,MATCH(X78,'[1]代租 '!$J:$J,0))),INDEX('[1]包租 '!$FB:$FB,MATCH(X78,'[1]包租 '!$K:$K,0)),INDEX('[1]代租 '!$ET:$ET,MATCH(X78,'[1]代租 '!$J:$J,0))),4,4))</f>
        <v/>
      </c>
      <c r="M78" s="1" t="inlineStr">
        <is>
          <t>450708931627305259159567197146270033086917728965880179597658780184458879837159539597706077316090562772500768421308984258985296795316964717774021210713092920186726833051117027534539</t>
        </is>
      </c>
      <c r="N78" s="65" t="n"/>
      <c r="O78" s="4" t="n"/>
      <c r="P78" s="5">
        <f>K78&amp;L78</f>
        <v/>
      </c>
      <c r="Q78" s="5">
        <f>M78</f>
        <v/>
      </c>
      <c r="R78" s="5">
        <f>J78</f>
        <v/>
      </c>
      <c r="S78" s="72">
        <f>D78+E78</f>
        <v/>
      </c>
      <c r="T78" s="37">
        <f>LEN(P78)</f>
        <v/>
      </c>
      <c r="U78" s="37">
        <f>LEN(Q78)</f>
        <v/>
      </c>
      <c r="V78" s="5">
        <f>$C$2&amp;I78&amp;IF(D78&gt;0,"客公證費",IF(E78&gt;0,"租金補助"))</f>
        <v/>
      </c>
    </row>
    <row r="79" hidden="1" ht="24.95" customHeight="1" s="63">
      <c r="A79" s="22" t="n"/>
      <c r="B79" s="1">
        <f>IF(X79="","","寄居蟹高"&amp;IF(ISNA(INDEX('[1]代租 '!$V:$V,MATCH(X79,'[1]代租 '!$J:$J,0))),INDEX('[1]包租 '!$F:$F,MATCH(X79,'[1]包租 '!$K:$K,0)),INDEX('[1]代租 '!$V:$V,MATCH(X79,'[1]代租 '!$J:$J,0))))</f>
        <v/>
      </c>
      <c r="C79" s="70" t="n"/>
      <c r="D79" s="70" t="n"/>
      <c r="E79" s="71">
        <f>IF(X79="","",IF(ISNA(INDEX('[1]代租 '!$D:$D,MATCH(X79,'[1]代租 '!$J:$J,0))),INDEX('[1]包租 '!$D:$D,MATCH(X79,'[1]包租 '!$K:$K,0)),INDEX('[1]代租 '!$D:$D,MATCH(X79,'[1]代租 '!$J:$J,0))))</f>
        <v/>
      </c>
      <c r="F79" s="22">
        <f>IF(X79="","",IF(ISNA(INDEX('[1]代租 '!$C:$C,MATCH(X79,'[1]代租 '!$J:$J,0))),INDEX('[1]包租 '!$C:$C,MATCH(X79,'[1]包租 '!$K:$K,0)),INDEX('[1]代租 '!$C:$C,MATCH(X79,'[1]代租 '!$J:$J,0))))</f>
        <v/>
      </c>
      <c r="G79" s="22">
        <f>IF(X79="","",IF(E79&gt;0,12,""))</f>
        <v/>
      </c>
      <c r="H79" s="22">
        <f>IF(X79="","",IF(E79&gt;0,0,""))</f>
        <v/>
      </c>
      <c r="I79" s="22">
        <f>IF(X79="","",IF(ISNA(INDEX('[1]代租 '!$EQ:$EQ,MATCH(X79,'[1]代租 '!$J:$J,0))),INDEX('[1]包租 '!$EY:$EY,MATCH(X79,'[1]包租 '!$K:$K,0)),INDEX('[1]代租 '!$EQ:$EQ,MATCH(X79,'[1]代租 '!$J:$J,0))))</f>
        <v/>
      </c>
      <c r="J79" s="22" t="inlineStr">
        <is>
          <t>Q55905915331414132627740736134308081742932638429774627479399721010671862153402323461225644277938964240332373945127603282976950305251328892114800319978355063730800788684012723434572</t>
        </is>
      </c>
      <c r="K79" s="1">
        <f>IF(X79="","",MID(IF(ISNA(INDEX('[1]代租 '!$ET:$ET,MATCH(X79,'[1]代租 '!$J:$J,0))),INDEX('[1]包租 '!$FB:$FB,MATCH(X79,'[1]包租 '!$K:$K,0)),INDEX('[1]代租 '!$ET:$ET,MATCH(X79,'[1]代租 '!$J:$J,0))),1,3))</f>
        <v/>
      </c>
      <c r="L79" s="1">
        <f>IF(X79="","",MID(IF(ISNA(INDEX('[1]代租 '!$ET:$ET,MATCH(X79,'[1]代租 '!$J:$J,0))),INDEX('[1]包租 '!$FB:$FB,MATCH(X79,'[1]包租 '!$K:$K,0)),INDEX('[1]代租 '!$ET:$ET,MATCH(X79,'[1]代租 '!$J:$J,0))),4,4))</f>
        <v/>
      </c>
      <c r="M79" s="1" t="inlineStr">
        <is>
          <t>256773216307994245433013863231041200837097066613574853654048856380615598310505675055141786341209779942649586106348002985697588118106399633288541061168659575875029973075829831680646</t>
        </is>
      </c>
      <c r="N79" s="65" t="n"/>
      <c r="O79" s="4" t="n"/>
      <c r="P79" s="5">
        <f>K79&amp;L79</f>
        <v/>
      </c>
      <c r="Q79" s="5">
        <f>M79</f>
        <v/>
      </c>
      <c r="R79" s="5">
        <f>J79</f>
        <v/>
      </c>
      <c r="S79" s="72">
        <f>D79+E79</f>
        <v/>
      </c>
      <c r="T79" s="37">
        <f>LEN(P79)</f>
        <v/>
      </c>
      <c r="U79" s="37">
        <f>LEN(Q79)</f>
        <v/>
      </c>
      <c r="V79" s="5">
        <f>$C$2&amp;I79&amp;IF(D79&gt;0,"客公證費",IF(E79&gt;0,"租金補助"))</f>
        <v/>
      </c>
    </row>
    <row r="80" hidden="1" ht="24.95" customHeight="1" s="63">
      <c r="A80" s="22" t="n"/>
      <c r="B80" s="1">
        <f>IF(X80="","","寄居蟹高"&amp;IF(ISNA(INDEX('[1]代租 '!$V:$V,MATCH(X80,'[1]代租 '!$J:$J,0))),INDEX('[1]包租 '!$F:$F,MATCH(X80,'[1]包租 '!$K:$K,0)),INDEX('[1]代租 '!$V:$V,MATCH(X80,'[1]代租 '!$J:$J,0))))</f>
        <v/>
      </c>
      <c r="C80" s="70" t="n"/>
      <c r="D80" s="70" t="n"/>
      <c r="E80" s="71">
        <f>IF(X80="","",IF(ISNA(INDEX('[1]代租 '!$D:$D,MATCH(X80,'[1]代租 '!$J:$J,0))),INDEX('[1]包租 '!$D:$D,MATCH(X80,'[1]包租 '!$K:$K,0)),INDEX('[1]代租 '!$D:$D,MATCH(X80,'[1]代租 '!$J:$J,0))))</f>
        <v/>
      </c>
      <c r="F80" s="22">
        <f>IF(X80="","",IF(ISNA(INDEX('[1]代租 '!$C:$C,MATCH(X80,'[1]代租 '!$J:$J,0))),INDEX('[1]包租 '!$C:$C,MATCH(X80,'[1]包租 '!$K:$K,0)),INDEX('[1]代租 '!$C:$C,MATCH(X80,'[1]代租 '!$J:$J,0))))</f>
        <v/>
      </c>
      <c r="G80" s="22">
        <f>IF(X80="","",IF(E80&gt;0,12,""))</f>
        <v/>
      </c>
      <c r="H80" s="22">
        <f>IF(X80="","",IF(E80&gt;0,0,""))</f>
        <v/>
      </c>
      <c r="I80" s="22">
        <f>IF(X80="","",IF(ISNA(INDEX('[1]代租 '!$EQ:$EQ,MATCH(X80,'[1]代租 '!$J:$J,0))),INDEX('[1]包租 '!$EY:$EY,MATCH(X80,'[1]包租 '!$K:$K,0)),INDEX('[1]代租 '!$EQ:$EQ,MATCH(X80,'[1]代租 '!$J:$J,0))))</f>
        <v/>
      </c>
      <c r="J80" s="22" t="inlineStr">
        <is>
          <t>X64143454663546192177928325555981119022794551959408391201299928888665103157746323600071929488438780719269481186497950410220447496863520165958804630204680968582871297985970827337650</t>
        </is>
      </c>
      <c r="K80" s="1">
        <f>IF(X80="","",MID(IF(ISNA(INDEX('[1]代租 '!$ET:$ET,MATCH(X80,'[1]代租 '!$J:$J,0))),INDEX('[1]包租 '!$FB:$FB,MATCH(X80,'[1]包租 '!$K:$K,0)),INDEX('[1]代租 '!$ET:$ET,MATCH(X80,'[1]代租 '!$J:$J,0))),1,3))</f>
        <v/>
      </c>
      <c r="L80" s="1">
        <f>IF(X80="","",MID(IF(ISNA(INDEX('[1]代租 '!$ET:$ET,MATCH(X80,'[1]代租 '!$J:$J,0))),INDEX('[1]包租 '!$FB:$FB,MATCH(X80,'[1]包租 '!$K:$K,0)),INDEX('[1]代租 '!$ET:$ET,MATCH(X80,'[1]代租 '!$J:$J,0))),4,4))</f>
        <v/>
      </c>
      <c r="M80" s="1" t="inlineStr">
        <is>
          <t>036580432781501741729868590630180571296512220872240724418151805171064239231311637015817368300485792741680792358223650383953995906018560805216866658380604503290434281728016635074238</t>
        </is>
      </c>
      <c r="N80" s="65" t="n"/>
      <c r="O80" s="4" t="n"/>
      <c r="P80" s="5">
        <f>K80&amp;L80</f>
        <v/>
      </c>
      <c r="Q80" s="5">
        <f>M80</f>
        <v/>
      </c>
      <c r="R80" s="5">
        <f>J80</f>
        <v/>
      </c>
      <c r="S80" s="72">
        <f>D80+E80</f>
        <v/>
      </c>
      <c r="T80" s="37">
        <f>LEN(P80)</f>
        <v/>
      </c>
      <c r="U80" s="37">
        <f>LEN(Q80)</f>
        <v/>
      </c>
      <c r="V80" s="5">
        <f>$C$2&amp;I80&amp;IF(D80&gt;0,"客公證費",IF(E80&gt;0,"租金補助"))</f>
        <v/>
      </c>
    </row>
    <row r="81" hidden="1" ht="24.95" customHeight="1" s="63">
      <c r="A81" s="22" t="n"/>
      <c r="B81" s="1">
        <f>IF(X81="","","寄居蟹高"&amp;IF(ISNA(INDEX('[1]代租 '!$V:$V,MATCH(X81,'[1]代租 '!$J:$J,0))),INDEX('[1]包租 '!$F:$F,MATCH(X81,'[1]包租 '!$K:$K,0)),INDEX('[1]代租 '!$V:$V,MATCH(X81,'[1]代租 '!$J:$J,0))))</f>
        <v/>
      </c>
      <c r="C81" s="70" t="n"/>
      <c r="D81" s="70" t="n"/>
      <c r="E81" s="71">
        <f>IF(X81="","",IF(ISNA(INDEX('[1]代租 '!$D:$D,MATCH(X81,'[1]代租 '!$J:$J,0))),INDEX('[1]包租 '!$D:$D,MATCH(X81,'[1]包租 '!$K:$K,0)),INDEX('[1]代租 '!$D:$D,MATCH(X81,'[1]代租 '!$J:$J,0))))</f>
        <v/>
      </c>
      <c r="F81" s="22">
        <f>IF(X81="","",IF(ISNA(INDEX('[1]代租 '!$C:$C,MATCH(X81,'[1]代租 '!$J:$J,0))),INDEX('[1]包租 '!$C:$C,MATCH(X81,'[1]包租 '!$K:$K,0)),INDEX('[1]代租 '!$C:$C,MATCH(X81,'[1]代租 '!$J:$J,0))))</f>
        <v/>
      </c>
      <c r="G81" s="22">
        <f>IF(X81="","",IF(E81&gt;0,12,""))</f>
        <v/>
      </c>
      <c r="H81" s="22">
        <f>IF(X81="","",IF(E81&gt;0,0,""))</f>
        <v/>
      </c>
      <c r="I81" s="22">
        <f>IF(X81="","",IF(ISNA(INDEX('[1]代租 '!$EQ:$EQ,MATCH(X81,'[1]代租 '!$J:$J,0))),INDEX('[1]包租 '!$EY:$EY,MATCH(X81,'[1]包租 '!$K:$K,0)),INDEX('[1]代租 '!$EQ:$EQ,MATCH(X81,'[1]代租 '!$J:$J,0))))</f>
        <v/>
      </c>
      <c r="J81" s="22" t="inlineStr">
        <is>
          <t>B49870239042804976884739869725774856768281452481350387923495442901729378401971803999729899118639154237483081917129536951178115061914694700890148333967847104130253452072472100714841</t>
        </is>
      </c>
      <c r="K81" s="1">
        <f>IF(X81="","",MID(IF(ISNA(INDEX('[1]代租 '!$ET:$ET,MATCH(X81,'[1]代租 '!$J:$J,0))),INDEX('[1]包租 '!$FB:$FB,MATCH(X81,'[1]包租 '!$K:$K,0)),INDEX('[1]代租 '!$ET:$ET,MATCH(X81,'[1]代租 '!$J:$J,0))),1,3))</f>
        <v/>
      </c>
      <c r="L81" s="1">
        <f>IF(X81="","",MID(IF(ISNA(INDEX('[1]代租 '!$ET:$ET,MATCH(X81,'[1]代租 '!$J:$J,0))),INDEX('[1]包租 '!$FB:$FB,MATCH(X81,'[1]包租 '!$K:$K,0)),INDEX('[1]代租 '!$ET:$ET,MATCH(X81,'[1]代租 '!$J:$J,0))),4,4))</f>
        <v/>
      </c>
      <c r="M81" s="1" t="inlineStr">
        <is>
          <t>687787841166753555164974693858211055523473309158445876532055245846534937731385861192343567492530845877796996632279554739722270210656413675719801753556392620371043589422195006708769</t>
        </is>
      </c>
      <c r="N81" s="65" t="n"/>
      <c r="O81" s="4" t="n"/>
      <c r="P81" s="5">
        <f>K81&amp;L81</f>
        <v/>
      </c>
      <c r="Q81" s="5">
        <f>M81</f>
        <v/>
      </c>
      <c r="R81" s="5">
        <f>J81</f>
        <v/>
      </c>
      <c r="S81" s="72">
        <f>D81+E81</f>
        <v/>
      </c>
      <c r="T81" s="37">
        <f>LEN(P81)</f>
        <v/>
      </c>
      <c r="U81" s="37">
        <f>LEN(Q81)</f>
        <v/>
      </c>
      <c r="V81" s="5">
        <f>$C$2&amp;I81&amp;IF(D81&gt;0,"客公證費",IF(E81&gt;0,"租金補助"))</f>
        <v/>
      </c>
    </row>
    <row r="82" hidden="1" ht="24.95" customHeight="1" s="63">
      <c r="A82" s="22" t="n"/>
      <c r="B82" s="1">
        <f>IF(X82="","","寄居蟹高"&amp;IF(ISNA(INDEX('[1]代租 '!$V:$V,MATCH(X82,'[1]代租 '!$J:$J,0))),INDEX('[1]包租 '!$F:$F,MATCH(X82,'[1]包租 '!$K:$K,0)),INDEX('[1]代租 '!$V:$V,MATCH(X82,'[1]代租 '!$J:$J,0))))</f>
        <v/>
      </c>
      <c r="C82" s="70" t="n"/>
      <c r="D82" s="70" t="n"/>
      <c r="E82" s="71">
        <f>IF(X82="","",IF(ISNA(INDEX('[1]代租 '!$D:$D,MATCH(X82,'[1]代租 '!$J:$J,0))),INDEX('[1]包租 '!$D:$D,MATCH(X82,'[1]包租 '!$K:$K,0)),INDEX('[1]代租 '!$D:$D,MATCH(X82,'[1]代租 '!$J:$J,0))))</f>
        <v/>
      </c>
      <c r="F82" s="22">
        <f>IF(X82="","",IF(ISNA(INDEX('[1]代租 '!$C:$C,MATCH(X82,'[1]代租 '!$J:$J,0))),INDEX('[1]包租 '!$C:$C,MATCH(X82,'[1]包租 '!$K:$K,0)),INDEX('[1]代租 '!$C:$C,MATCH(X82,'[1]代租 '!$J:$J,0))))</f>
        <v/>
      </c>
      <c r="G82" s="22">
        <f>IF(X82="","",IF(E82&gt;0,12,""))</f>
        <v/>
      </c>
      <c r="H82" s="22">
        <f>IF(X82="","",IF(E82&gt;0,0,""))</f>
        <v/>
      </c>
      <c r="I82" s="22">
        <f>IF(X82="","",IF(ISNA(INDEX('[1]代租 '!$EQ:$EQ,MATCH(X82,'[1]代租 '!$J:$J,0))),INDEX('[1]包租 '!$EY:$EY,MATCH(X82,'[1]包租 '!$K:$K,0)),INDEX('[1]代租 '!$EQ:$EQ,MATCH(X82,'[1]代租 '!$J:$J,0))))</f>
        <v/>
      </c>
      <c r="J82" s="22" t="inlineStr">
        <is>
          <t>F02666685712068951848413806646318752601204036129913144904576997565748690293359485630045942459395307344026413367101696178586010148712869885343625305299289028491805539072820797232484</t>
        </is>
      </c>
      <c r="K82" s="1">
        <f>IF(X82="","",MID(IF(ISNA(INDEX('[1]代租 '!$ET:$ET,MATCH(X82,'[1]代租 '!$J:$J,0))),INDEX('[1]包租 '!$FB:$FB,MATCH(X82,'[1]包租 '!$K:$K,0)),INDEX('[1]代租 '!$ET:$ET,MATCH(X82,'[1]代租 '!$J:$J,0))),1,3))</f>
        <v/>
      </c>
      <c r="L82" s="1">
        <f>IF(X82="","",MID(IF(ISNA(INDEX('[1]代租 '!$ET:$ET,MATCH(X82,'[1]代租 '!$J:$J,0))),INDEX('[1]包租 '!$FB:$FB,MATCH(X82,'[1]包租 '!$K:$K,0)),INDEX('[1]代租 '!$ET:$ET,MATCH(X82,'[1]代租 '!$J:$J,0))),4,4))</f>
        <v/>
      </c>
      <c r="M82" s="1" t="inlineStr">
        <is>
          <t>842278555295698500599697889597333292395318619405972722995009070818605696389508709049881896835860463856604720156215424950864515909112784171026812890437266693258374292114554860830239</t>
        </is>
      </c>
      <c r="N82" s="65" t="n"/>
      <c r="O82" s="4" t="n"/>
      <c r="P82" s="5">
        <f>K82&amp;L82</f>
        <v/>
      </c>
      <c r="Q82" s="5">
        <f>M82</f>
        <v/>
      </c>
      <c r="R82" s="5">
        <f>J82</f>
        <v/>
      </c>
      <c r="S82" s="72">
        <f>D82+E82</f>
        <v/>
      </c>
      <c r="T82" s="37">
        <f>LEN(P82)</f>
        <v/>
      </c>
      <c r="U82" s="37">
        <f>LEN(Q82)</f>
        <v/>
      </c>
      <c r="V82" s="5">
        <f>$C$2&amp;I82&amp;IF(D82&gt;0,"客公證費",IF(E82&gt;0,"租金補助"))</f>
        <v/>
      </c>
    </row>
    <row r="83" hidden="1" ht="24.95" customHeight="1" s="63">
      <c r="A83" s="22" t="n"/>
      <c r="B83" s="1">
        <f>IF(X83="","","寄居蟹高"&amp;IF(ISNA(INDEX('[1]代租 '!$V:$V,MATCH(X83,'[1]代租 '!$J:$J,0))),INDEX('[1]包租 '!$F:$F,MATCH(X83,'[1]包租 '!$K:$K,0)),INDEX('[1]代租 '!$V:$V,MATCH(X83,'[1]代租 '!$J:$J,0))))</f>
        <v/>
      </c>
      <c r="C83" s="70" t="n"/>
      <c r="D83" s="70" t="n"/>
      <c r="E83" s="71">
        <f>IF(X83="","",IF(ISNA(INDEX('[1]代租 '!$D:$D,MATCH(X83,'[1]代租 '!$J:$J,0))),INDEX('[1]包租 '!$D:$D,MATCH(X83,'[1]包租 '!$K:$K,0)),INDEX('[1]代租 '!$D:$D,MATCH(X83,'[1]代租 '!$J:$J,0))))</f>
        <v/>
      </c>
      <c r="F83" s="22">
        <f>IF(X83="","",IF(ISNA(INDEX('[1]代租 '!$C:$C,MATCH(X83,'[1]代租 '!$J:$J,0))),INDEX('[1]包租 '!$C:$C,MATCH(X83,'[1]包租 '!$K:$K,0)),INDEX('[1]代租 '!$C:$C,MATCH(X83,'[1]代租 '!$J:$J,0))))</f>
        <v/>
      </c>
      <c r="G83" s="22">
        <f>IF(X83="","",IF(E83&gt;0,12,""))</f>
        <v/>
      </c>
      <c r="H83" s="22">
        <f>IF(X83="","",IF(E83&gt;0,0,""))</f>
        <v/>
      </c>
      <c r="I83" s="22">
        <f>IF(X83="","",IF(ISNA(INDEX('[1]代租 '!$EQ:$EQ,MATCH(X83,'[1]代租 '!$J:$J,0))),INDEX('[1]包租 '!$EY:$EY,MATCH(X83,'[1]包租 '!$K:$K,0)),INDEX('[1]代租 '!$EQ:$EQ,MATCH(X83,'[1]代租 '!$J:$J,0))))</f>
        <v/>
      </c>
      <c r="J83" s="22" t="inlineStr">
        <is>
          <t>A43962663981807227119522114861348551092303948131824049526126791286981268789646930885526171499922283277313143974501360869793583269765971442053859994932634781281285039197412726666007</t>
        </is>
      </c>
      <c r="K83" s="1">
        <f>IF(X83="","",MID(IF(ISNA(INDEX('[1]代租 '!$ET:$ET,MATCH(X83,'[1]代租 '!$J:$J,0))),INDEX('[1]包租 '!$FB:$FB,MATCH(X83,'[1]包租 '!$K:$K,0)),INDEX('[1]代租 '!$ET:$ET,MATCH(X83,'[1]代租 '!$J:$J,0))),1,3))</f>
        <v/>
      </c>
      <c r="L83" s="1">
        <f>IF(X83="","",MID(IF(ISNA(INDEX('[1]代租 '!$ET:$ET,MATCH(X83,'[1]代租 '!$J:$J,0))),INDEX('[1]包租 '!$FB:$FB,MATCH(X83,'[1]包租 '!$K:$K,0)),INDEX('[1]代租 '!$ET:$ET,MATCH(X83,'[1]代租 '!$J:$J,0))),4,4))</f>
        <v/>
      </c>
      <c r="M83" s="1" t="inlineStr">
        <is>
          <t>842856200386806981420352392630114756519721204919300019635791970799884058563328983827208911667702030366432492859093814566339145335796650862872074184754882578637316335268270533183294</t>
        </is>
      </c>
      <c r="N83" s="65" t="n"/>
      <c r="O83" s="4" t="n"/>
      <c r="P83" s="5">
        <f>K83&amp;L83</f>
        <v/>
      </c>
      <c r="Q83" s="5">
        <f>M83</f>
        <v/>
      </c>
      <c r="R83" s="5">
        <f>J83</f>
        <v/>
      </c>
      <c r="S83" s="72">
        <f>D83+E83</f>
        <v/>
      </c>
      <c r="T83" s="37">
        <f>LEN(P83)</f>
        <v/>
      </c>
      <c r="U83" s="37">
        <f>LEN(Q83)</f>
        <v/>
      </c>
      <c r="V83" s="5">
        <f>$C$2&amp;I83&amp;IF(D83&gt;0,"客公證費",IF(E83&gt;0,"租金補助"))</f>
        <v/>
      </c>
    </row>
    <row r="84" hidden="1" ht="24.95" customHeight="1" s="63">
      <c r="A84" s="22" t="n"/>
      <c r="B84" s="1">
        <f>IF(X84="","","寄居蟹高"&amp;IF(ISNA(INDEX('[1]代租 '!$V:$V,MATCH(X84,'[1]代租 '!$J:$J,0))),INDEX('[1]包租 '!$F:$F,MATCH(X84,'[1]包租 '!$K:$K,0)),INDEX('[1]代租 '!$V:$V,MATCH(X84,'[1]代租 '!$J:$J,0))))</f>
        <v/>
      </c>
      <c r="C84" s="70" t="n"/>
      <c r="D84" s="70" t="n"/>
      <c r="E84" s="71">
        <f>IF(X84="","",IF(ISNA(INDEX('[1]代租 '!$D:$D,MATCH(X84,'[1]代租 '!$J:$J,0))),INDEX('[1]包租 '!$D:$D,MATCH(X84,'[1]包租 '!$K:$K,0)),INDEX('[1]代租 '!$D:$D,MATCH(X84,'[1]代租 '!$J:$J,0))))</f>
        <v/>
      </c>
      <c r="F84" s="22">
        <f>IF(X84="","",IF(ISNA(INDEX('[1]代租 '!$C:$C,MATCH(X84,'[1]代租 '!$J:$J,0))),INDEX('[1]包租 '!$C:$C,MATCH(X84,'[1]包租 '!$K:$K,0)),INDEX('[1]代租 '!$C:$C,MATCH(X84,'[1]代租 '!$J:$J,0))))</f>
        <v/>
      </c>
      <c r="G84" s="22">
        <f>IF(X84="","",IF(E84&gt;0,12,""))</f>
        <v/>
      </c>
      <c r="H84" s="22">
        <f>IF(X84="","",IF(E84&gt;0,0,""))</f>
        <v/>
      </c>
      <c r="I84" s="22">
        <f>IF(X84="","",IF(ISNA(INDEX('[1]代租 '!$EQ:$EQ,MATCH(X84,'[1]代租 '!$J:$J,0))),INDEX('[1]包租 '!$EY:$EY,MATCH(X84,'[1]包租 '!$K:$K,0)),INDEX('[1]代租 '!$EQ:$EQ,MATCH(X84,'[1]代租 '!$J:$J,0))))</f>
        <v/>
      </c>
      <c r="J84" s="22" t="inlineStr">
        <is>
          <t>N80494127239564294131190958157251111835311570694099823675931660261467124561903900506200863502351685440957884486253890602130609237057641292208876694788896881598389622904215604759416</t>
        </is>
      </c>
      <c r="K84" s="1">
        <f>IF(X84="","",MID(IF(ISNA(INDEX('[1]代租 '!$ET:$ET,MATCH(X84,'[1]代租 '!$J:$J,0))),INDEX('[1]包租 '!$FB:$FB,MATCH(X84,'[1]包租 '!$K:$K,0)),INDEX('[1]代租 '!$ET:$ET,MATCH(X84,'[1]代租 '!$J:$J,0))),1,3))</f>
        <v/>
      </c>
      <c r="L84" s="1">
        <f>IF(X84="","",MID(IF(ISNA(INDEX('[1]代租 '!$ET:$ET,MATCH(X84,'[1]代租 '!$J:$J,0))),INDEX('[1]包租 '!$FB:$FB,MATCH(X84,'[1]包租 '!$K:$K,0)),INDEX('[1]代租 '!$ET:$ET,MATCH(X84,'[1]代租 '!$J:$J,0))),4,4))</f>
        <v/>
      </c>
      <c r="M84" s="1" t="inlineStr">
        <is>
          <t>430935713539573395824965381191492795613449670041026733247860976167493420537856163778492193606657254770838777439125911589397046678955813061553193208022705126078389479508172932966763</t>
        </is>
      </c>
      <c r="N84" s="65" t="n"/>
      <c r="O84" s="4" t="n"/>
      <c r="P84" s="5">
        <f>K84&amp;L84</f>
        <v/>
      </c>
      <c r="Q84" s="5">
        <f>M84</f>
        <v/>
      </c>
      <c r="R84" s="5">
        <f>J84</f>
        <v/>
      </c>
      <c r="S84" s="72">
        <f>D84+E84</f>
        <v/>
      </c>
      <c r="T84" s="37">
        <f>LEN(P84)</f>
        <v/>
      </c>
      <c r="U84" s="37">
        <f>LEN(Q84)</f>
        <v/>
      </c>
      <c r="V84" s="5">
        <f>$C$2&amp;I84&amp;IF(D84&gt;0,"客公證費",IF(E84&gt;0,"租金補助"))</f>
        <v/>
      </c>
    </row>
    <row r="85" hidden="1" ht="24.95" customHeight="1" s="63">
      <c r="A85" s="22" t="n"/>
      <c r="B85" s="1">
        <f>IF(X85="","","寄居蟹高"&amp;IF(ISNA(INDEX('[1]代租 '!$V:$V,MATCH(X85,'[1]代租 '!$J:$J,0))),INDEX('[1]包租 '!$F:$F,MATCH(X85,'[1]包租 '!$K:$K,0)),INDEX('[1]代租 '!$V:$V,MATCH(X85,'[1]代租 '!$J:$J,0))))</f>
        <v/>
      </c>
      <c r="C85" s="70" t="n"/>
      <c r="D85" s="70" t="n"/>
      <c r="E85" s="71">
        <f>IF(X85="","",IF(ISNA(INDEX('[1]代租 '!$D:$D,MATCH(X85,'[1]代租 '!$J:$J,0))),INDEX('[1]包租 '!$D:$D,MATCH(X85,'[1]包租 '!$K:$K,0)),INDEX('[1]代租 '!$D:$D,MATCH(X85,'[1]代租 '!$J:$J,0))))</f>
        <v/>
      </c>
      <c r="F85" s="22">
        <f>IF(X85="","",IF(ISNA(INDEX('[1]代租 '!$C:$C,MATCH(X85,'[1]代租 '!$J:$J,0))),INDEX('[1]包租 '!$C:$C,MATCH(X85,'[1]包租 '!$K:$K,0)),INDEX('[1]代租 '!$C:$C,MATCH(X85,'[1]代租 '!$J:$J,0))))</f>
        <v/>
      </c>
      <c r="G85" s="22">
        <f>IF(X85="","",IF(E85&gt;0,12,""))</f>
        <v/>
      </c>
      <c r="H85" s="22">
        <f>IF(X85="","",IF(E85&gt;0,0,""))</f>
        <v/>
      </c>
      <c r="I85" s="22">
        <f>IF(X85="","",IF(ISNA(INDEX('[1]代租 '!$EQ:$EQ,MATCH(X85,'[1]代租 '!$J:$J,0))),INDEX('[1]包租 '!$EY:$EY,MATCH(X85,'[1]包租 '!$K:$K,0)),INDEX('[1]代租 '!$EQ:$EQ,MATCH(X85,'[1]代租 '!$J:$J,0))))</f>
        <v/>
      </c>
      <c r="J85" s="22" t="inlineStr">
        <is>
          <t>T97713472776551856997395142470863049874479300692279062321240499689453831987416695839500963164379612931054296651812519361611954852162323092496621545702647526007436063031799549049803</t>
        </is>
      </c>
      <c r="K85" s="1">
        <f>IF(X85="","",MID(IF(ISNA(INDEX('[1]代租 '!$ET:$ET,MATCH(X85,'[1]代租 '!$J:$J,0))),INDEX('[1]包租 '!$FB:$FB,MATCH(X85,'[1]包租 '!$K:$K,0)),INDEX('[1]代租 '!$ET:$ET,MATCH(X85,'[1]代租 '!$J:$J,0))),1,3))</f>
        <v/>
      </c>
      <c r="L85" s="1">
        <f>IF(X85="","",MID(IF(ISNA(INDEX('[1]代租 '!$ET:$ET,MATCH(X85,'[1]代租 '!$J:$J,0))),INDEX('[1]包租 '!$FB:$FB,MATCH(X85,'[1]包租 '!$K:$K,0)),INDEX('[1]代租 '!$ET:$ET,MATCH(X85,'[1]代租 '!$J:$J,0))),4,4))</f>
        <v/>
      </c>
      <c r="M85" s="1" t="inlineStr">
        <is>
          <t>739620978158453685702636855728458384046100671977804652737987279276826906867491940486039781647176799898214282744949757857957957440060057030933848025494175412461163882595115808942317</t>
        </is>
      </c>
      <c r="N85" s="65" t="n"/>
      <c r="O85" s="4" t="n"/>
      <c r="P85" s="5">
        <f>K85&amp;L85</f>
        <v/>
      </c>
      <c r="Q85" s="5">
        <f>M85</f>
        <v/>
      </c>
      <c r="R85" s="5">
        <f>J85</f>
        <v/>
      </c>
      <c r="S85" s="72">
        <f>D85+E85</f>
        <v/>
      </c>
      <c r="T85" s="37">
        <f>LEN(P85)</f>
        <v/>
      </c>
      <c r="U85" s="37">
        <f>LEN(Q85)</f>
        <v/>
      </c>
      <c r="V85" s="5">
        <f>$C$2&amp;I85&amp;IF(D85&gt;0,"客公證費",IF(E85&gt;0,"租金補助"))</f>
        <v/>
      </c>
    </row>
    <row r="86" hidden="1" ht="24.95" customHeight="1" s="63">
      <c r="A86" s="22" t="n"/>
      <c r="B86" s="1">
        <f>IF(X86="","","寄居蟹高"&amp;IF(ISNA(INDEX('[1]代租 '!$V:$V,MATCH(X86,'[1]代租 '!$J:$J,0))),INDEX('[1]包租 '!$F:$F,MATCH(X86,'[1]包租 '!$K:$K,0)),INDEX('[1]代租 '!$V:$V,MATCH(X86,'[1]代租 '!$J:$J,0))))</f>
        <v/>
      </c>
      <c r="C86" s="70" t="n"/>
      <c r="D86" s="70" t="n"/>
      <c r="E86" s="71">
        <f>IF(X86="","",IF(ISNA(INDEX('[1]代租 '!$D:$D,MATCH(X86,'[1]代租 '!$J:$J,0))),INDEX('[1]包租 '!$D:$D,MATCH(X86,'[1]包租 '!$K:$K,0)),INDEX('[1]代租 '!$D:$D,MATCH(X86,'[1]代租 '!$J:$J,0))))</f>
        <v/>
      </c>
      <c r="F86" s="22">
        <f>IF(X86="","",IF(ISNA(INDEX('[1]代租 '!$C:$C,MATCH(X86,'[1]代租 '!$J:$J,0))),INDEX('[1]包租 '!$C:$C,MATCH(X86,'[1]包租 '!$K:$K,0)),INDEX('[1]代租 '!$C:$C,MATCH(X86,'[1]代租 '!$J:$J,0))))</f>
        <v/>
      </c>
      <c r="G86" s="22">
        <f>IF(X86="","",IF(E86&gt;0,12,""))</f>
        <v/>
      </c>
      <c r="H86" s="22">
        <f>IF(X86="","",IF(E86&gt;0,0,""))</f>
        <v/>
      </c>
      <c r="I86" s="22">
        <f>IF(X86="","",IF(ISNA(INDEX('[1]代租 '!$EQ:$EQ,MATCH(X86,'[1]代租 '!$J:$J,0))),INDEX('[1]包租 '!$EY:$EY,MATCH(X86,'[1]包租 '!$K:$K,0)),INDEX('[1]代租 '!$EQ:$EQ,MATCH(X86,'[1]代租 '!$J:$J,0))))</f>
        <v/>
      </c>
      <c r="J86" s="22" t="inlineStr">
        <is>
          <t>P12662748525381873802815948268518475922095697029751378590557706842160300584919147820281277961415200289978428255356980971988860504141673960901840707390046065611325441047089042488145</t>
        </is>
      </c>
      <c r="K86" s="1">
        <f>IF(X86="","",MID(IF(ISNA(INDEX('[1]代租 '!$ET:$ET,MATCH(X86,'[1]代租 '!$J:$J,0))),INDEX('[1]包租 '!$FB:$FB,MATCH(X86,'[1]包租 '!$K:$K,0)),INDEX('[1]代租 '!$ET:$ET,MATCH(X86,'[1]代租 '!$J:$J,0))),1,3))</f>
        <v/>
      </c>
      <c r="L86" s="1">
        <f>IF(X86="","",MID(IF(ISNA(INDEX('[1]代租 '!$ET:$ET,MATCH(X86,'[1]代租 '!$J:$J,0))),INDEX('[1]包租 '!$FB:$FB,MATCH(X86,'[1]包租 '!$K:$K,0)),INDEX('[1]代租 '!$ET:$ET,MATCH(X86,'[1]代租 '!$J:$J,0))),4,4))</f>
        <v/>
      </c>
      <c r="M86" s="1" t="inlineStr">
        <is>
          <t>787305921030507599039442859200541290316716291233479430190838047045160278025769613381569043266692752178419826731400969677910735542124225633328451817381019269789317670499503716669033</t>
        </is>
      </c>
      <c r="N86" s="65" t="n"/>
      <c r="O86" s="4" t="n"/>
      <c r="P86" s="5">
        <f>K86&amp;L86</f>
        <v/>
      </c>
      <c r="Q86" s="5">
        <f>M86</f>
        <v/>
      </c>
      <c r="R86" s="5">
        <f>J86</f>
        <v/>
      </c>
      <c r="S86" s="72">
        <f>D86+E86</f>
        <v/>
      </c>
      <c r="T86" s="37">
        <f>LEN(P86)</f>
        <v/>
      </c>
      <c r="U86" s="37">
        <f>LEN(Q86)</f>
        <v/>
      </c>
      <c r="V86" s="5">
        <f>$C$2&amp;I86&amp;IF(D86&gt;0,"客公證費",IF(E86&gt;0,"租金補助"))</f>
        <v/>
      </c>
    </row>
    <row r="87" hidden="1" ht="24.95" customHeight="1" s="63">
      <c r="A87" s="22" t="n"/>
      <c r="B87" s="1">
        <f>IF(X87="","","寄居蟹高"&amp;IF(ISNA(INDEX('[1]代租 '!$V:$V,MATCH(X87,'[1]代租 '!$J:$J,0))),INDEX('[1]包租 '!$F:$F,MATCH(X87,'[1]包租 '!$K:$K,0)),INDEX('[1]代租 '!$V:$V,MATCH(X87,'[1]代租 '!$J:$J,0))))</f>
        <v/>
      </c>
      <c r="C87" s="70" t="n"/>
      <c r="D87" s="70" t="n"/>
      <c r="E87" s="71">
        <f>IF(X87="","",IF(ISNA(INDEX('[1]代租 '!$D:$D,MATCH(X87,'[1]代租 '!$J:$J,0))),INDEX('[1]包租 '!$D:$D,MATCH(X87,'[1]包租 '!$K:$K,0)),INDEX('[1]代租 '!$D:$D,MATCH(X87,'[1]代租 '!$J:$J,0))))</f>
        <v/>
      </c>
      <c r="F87" s="22">
        <f>IF(X87="","",IF(ISNA(INDEX('[1]代租 '!$C:$C,MATCH(X87,'[1]代租 '!$J:$J,0))),INDEX('[1]包租 '!$C:$C,MATCH(X87,'[1]包租 '!$K:$K,0)),INDEX('[1]代租 '!$C:$C,MATCH(X87,'[1]代租 '!$J:$J,0))))</f>
        <v/>
      </c>
      <c r="G87" s="22">
        <f>IF(X87="","",IF(E87&gt;0,12,""))</f>
        <v/>
      </c>
      <c r="H87" s="22">
        <f>IF(X87="","",IF(E87&gt;0,0,""))</f>
        <v/>
      </c>
      <c r="I87" s="22">
        <f>IF(X87="","",IF(ISNA(INDEX('[1]代租 '!$EQ:$EQ,MATCH(X87,'[1]代租 '!$J:$J,0))),INDEX('[1]包租 '!$EY:$EY,MATCH(X87,'[1]包租 '!$K:$K,0)),INDEX('[1]代租 '!$EQ:$EQ,MATCH(X87,'[1]代租 '!$J:$J,0))))</f>
        <v/>
      </c>
      <c r="J87" s="22" t="inlineStr">
        <is>
          <t>A65843825681432758013811128976556304551721556615804140032548745360511801707590688919141497440779474489165239335437492034344298321336892409228398438744869499164050748656457011038729</t>
        </is>
      </c>
      <c r="K87" s="1">
        <f>IF(X87="","",MID(IF(ISNA(INDEX('[1]代租 '!$ET:$ET,MATCH(X87,'[1]代租 '!$J:$J,0))),INDEX('[1]包租 '!$FB:$FB,MATCH(X87,'[1]包租 '!$K:$K,0)),INDEX('[1]代租 '!$ET:$ET,MATCH(X87,'[1]代租 '!$J:$J,0))),1,3))</f>
        <v/>
      </c>
      <c r="L87" s="1">
        <f>IF(X87="","",MID(IF(ISNA(INDEX('[1]代租 '!$ET:$ET,MATCH(X87,'[1]代租 '!$J:$J,0))),INDEX('[1]包租 '!$FB:$FB,MATCH(X87,'[1]包租 '!$K:$K,0)),INDEX('[1]代租 '!$ET:$ET,MATCH(X87,'[1]代租 '!$J:$J,0))),4,4))</f>
        <v/>
      </c>
      <c r="M87" s="1" t="inlineStr">
        <is>
          <t>679105174845412234977510961523619312258460178785561586325941071593838329741668613164967454245466415672322840102189200328801118979993265200359428813658009117315376991825899107890611</t>
        </is>
      </c>
      <c r="N87" s="65" t="n"/>
      <c r="O87" s="4" t="n"/>
      <c r="P87" s="5">
        <f>K87&amp;L87</f>
        <v/>
      </c>
      <c r="Q87" s="5">
        <f>M87</f>
        <v/>
      </c>
      <c r="R87" s="5">
        <f>J87</f>
        <v/>
      </c>
      <c r="S87" s="72">
        <f>D87+E87</f>
        <v/>
      </c>
      <c r="T87" s="37">
        <f>LEN(P87)</f>
        <v/>
      </c>
      <c r="U87" s="37">
        <f>LEN(Q87)</f>
        <v/>
      </c>
      <c r="V87" s="5">
        <f>$C$2&amp;I87&amp;IF(D87&gt;0,"客公證費",IF(E87&gt;0,"租金補助"))</f>
        <v/>
      </c>
    </row>
    <row r="88" hidden="1" ht="24.95" customHeight="1" s="63">
      <c r="A88" s="22" t="n"/>
      <c r="B88" s="1">
        <f>IF(X88="","","寄居蟹高"&amp;IF(ISNA(INDEX('[1]代租 '!$V:$V,MATCH(X88,'[1]代租 '!$J:$J,0))),INDEX('[1]包租 '!$F:$F,MATCH(X88,'[1]包租 '!$K:$K,0)),INDEX('[1]代租 '!$V:$V,MATCH(X88,'[1]代租 '!$J:$J,0))))</f>
        <v/>
      </c>
      <c r="C88" s="70" t="n"/>
      <c r="D88" s="70" t="n"/>
      <c r="E88" s="71">
        <f>IF(X88="","",IF(ISNA(INDEX('[1]代租 '!$D:$D,MATCH(X88,'[1]代租 '!$J:$J,0))),INDEX('[1]包租 '!$D:$D,MATCH(X88,'[1]包租 '!$K:$K,0)),INDEX('[1]代租 '!$D:$D,MATCH(X88,'[1]代租 '!$J:$J,0))))</f>
        <v/>
      </c>
      <c r="F88" s="22">
        <f>IF(X88="","",IF(ISNA(INDEX('[1]代租 '!$C:$C,MATCH(X88,'[1]代租 '!$J:$J,0))),INDEX('[1]包租 '!$C:$C,MATCH(X88,'[1]包租 '!$K:$K,0)),INDEX('[1]代租 '!$C:$C,MATCH(X88,'[1]代租 '!$J:$J,0))))</f>
        <v/>
      </c>
      <c r="G88" s="22">
        <f>IF(X88="","",IF(E88&gt;0,12,""))</f>
        <v/>
      </c>
      <c r="H88" s="22">
        <f>IF(X88="","",IF(E88&gt;0,0,""))</f>
        <v/>
      </c>
      <c r="I88" s="22">
        <f>IF(X88="","",IF(ISNA(INDEX('[1]代租 '!$EQ:$EQ,MATCH(X88,'[1]代租 '!$J:$J,0))),INDEX('[1]包租 '!$EY:$EY,MATCH(X88,'[1]包租 '!$K:$K,0)),INDEX('[1]代租 '!$EQ:$EQ,MATCH(X88,'[1]代租 '!$J:$J,0))))</f>
        <v/>
      </c>
      <c r="J88" s="22" t="inlineStr">
        <is>
          <t>B60198677991663611507974399621848371519537146001182473097205259263008931695213959395452361744321496810982393692908961505813509736203717826051542524656059891166418610476255601808698</t>
        </is>
      </c>
      <c r="K88" s="1">
        <f>IF(X88="","",MID(IF(ISNA(INDEX('[1]代租 '!$ET:$ET,MATCH(X88,'[1]代租 '!$J:$J,0))),INDEX('[1]包租 '!$FB:$FB,MATCH(X88,'[1]包租 '!$K:$K,0)),INDEX('[1]代租 '!$ET:$ET,MATCH(X88,'[1]代租 '!$J:$J,0))),1,3))</f>
        <v/>
      </c>
      <c r="L88" s="1">
        <f>IF(X88="","",MID(IF(ISNA(INDEX('[1]代租 '!$ET:$ET,MATCH(X88,'[1]代租 '!$J:$J,0))),INDEX('[1]包租 '!$FB:$FB,MATCH(X88,'[1]包租 '!$K:$K,0)),INDEX('[1]代租 '!$ET:$ET,MATCH(X88,'[1]代租 '!$J:$J,0))),4,4))</f>
        <v/>
      </c>
      <c r="M88" s="1" t="inlineStr">
        <is>
          <t>460966710654245411854006677025962550135601813883839785342572157400634201414029909904793599792280179298639914881577729496308003468214362993513970455466954498893241872261877040067324</t>
        </is>
      </c>
      <c r="N88" s="65" t="n"/>
      <c r="O88" s="4" t="n"/>
      <c r="P88" s="5">
        <f>K88&amp;L88</f>
        <v/>
      </c>
      <c r="Q88" s="5">
        <f>M88</f>
        <v/>
      </c>
      <c r="R88" s="5">
        <f>J88</f>
        <v/>
      </c>
      <c r="S88" s="72">
        <f>D88+E88</f>
        <v/>
      </c>
      <c r="T88" s="37">
        <f>LEN(P88)</f>
        <v/>
      </c>
      <c r="U88" s="37">
        <f>LEN(Q88)</f>
        <v/>
      </c>
      <c r="V88" s="5">
        <f>$C$2&amp;I88&amp;IF(D88&gt;0,"客公證費",IF(E88&gt;0,"租金補助"))</f>
        <v/>
      </c>
    </row>
    <row r="89" hidden="1" ht="24.95" customHeight="1" s="63">
      <c r="A89" s="22" t="n"/>
      <c r="B89" s="1">
        <f>IF(X89="","","寄居蟹高"&amp;IF(ISNA(INDEX('[1]代租 '!$V:$V,MATCH(X89,'[1]代租 '!$J:$J,0))),INDEX('[1]包租 '!$F:$F,MATCH(X89,'[1]包租 '!$K:$K,0)),INDEX('[1]代租 '!$V:$V,MATCH(X89,'[1]代租 '!$J:$J,0))))</f>
        <v/>
      </c>
      <c r="C89" s="70" t="n"/>
      <c r="D89" s="70" t="n"/>
      <c r="E89" s="71">
        <f>IF(X89="","",IF(ISNA(INDEX('[1]代租 '!$D:$D,MATCH(X89,'[1]代租 '!$J:$J,0))),INDEX('[1]包租 '!$D:$D,MATCH(X89,'[1]包租 '!$K:$K,0)),INDEX('[1]代租 '!$D:$D,MATCH(X89,'[1]代租 '!$J:$J,0))))</f>
        <v/>
      </c>
      <c r="F89" s="22">
        <f>IF(X89="","",IF(ISNA(INDEX('[1]代租 '!$C:$C,MATCH(X89,'[1]代租 '!$J:$J,0))),INDEX('[1]包租 '!$C:$C,MATCH(X89,'[1]包租 '!$K:$K,0)),INDEX('[1]代租 '!$C:$C,MATCH(X89,'[1]代租 '!$J:$J,0))))</f>
        <v/>
      </c>
      <c r="G89" s="22">
        <f>IF(X89="","",IF(E89&gt;0,12,""))</f>
        <v/>
      </c>
      <c r="H89" s="22">
        <f>IF(X89="","",IF(E89&gt;0,0,""))</f>
        <v/>
      </c>
      <c r="I89" s="22">
        <f>IF(X89="","",IF(ISNA(INDEX('[1]代租 '!$EQ:$EQ,MATCH(X89,'[1]代租 '!$J:$J,0))),INDEX('[1]包租 '!$EY:$EY,MATCH(X89,'[1]包租 '!$K:$K,0)),INDEX('[1]代租 '!$EQ:$EQ,MATCH(X89,'[1]代租 '!$J:$J,0))))</f>
        <v/>
      </c>
      <c r="J89" s="22" t="inlineStr">
        <is>
          <t>Y29484944016483199532858426994795834784592497896483250684302712533167752124566122501235245804917554239202303648746034698458819587498912694007421860370287322519579535727405021161764</t>
        </is>
      </c>
      <c r="K89" s="1">
        <f>IF(X89="","",MID(IF(ISNA(INDEX('[1]代租 '!$ET:$ET,MATCH(X89,'[1]代租 '!$J:$J,0))),INDEX('[1]包租 '!$FB:$FB,MATCH(X89,'[1]包租 '!$K:$K,0)),INDEX('[1]代租 '!$ET:$ET,MATCH(X89,'[1]代租 '!$J:$J,0))),1,3))</f>
        <v/>
      </c>
      <c r="L89" s="1">
        <f>IF(X89="","",MID(IF(ISNA(INDEX('[1]代租 '!$ET:$ET,MATCH(X89,'[1]代租 '!$J:$J,0))),INDEX('[1]包租 '!$FB:$FB,MATCH(X89,'[1]包租 '!$K:$K,0)),INDEX('[1]代租 '!$ET:$ET,MATCH(X89,'[1]代租 '!$J:$J,0))),4,4))</f>
        <v/>
      </c>
      <c r="M89" s="1" t="inlineStr">
        <is>
          <t>064094489960712402293357256934613727961079179856002688853168055122220983680537704038374081934538298562841883420190464323369399920782965691769972109815576768952151098774595875136952</t>
        </is>
      </c>
      <c r="N89" s="65" t="n"/>
      <c r="O89" s="4" t="n"/>
      <c r="P89" s="5">
        <f>K89&amp;L89</f>
        <v/>
      </c>
      <c r="Q89" s="5">
        <f>M89</f>
        <v/>
      </c>
      <c r="R89" s="5">
        <f>J89</f>
        <v/>
      </c>
      <c r="S89" s="72">
        <f>D89+E89</f>
        <v/>
      </c>
      <c r="T89" s="37">
        <f>LEN(P89)</f>
        <v/>
      </c>
      <c r="U89" s="37">
        <f>LEN(Q89)</f>
        <v/>
      </c>
      <c r="V89" s="5">
        <f>$C$2&amp;I89&amp;IF(D89&gt;0,"客公證費",IF(E89&gt;0,"租金補助"))</f>
        <v/>
      </c>
    </row>
    <row r="90" hidden="1" ht="24.95" customHeight="1" s="63">
      <c r="A90" s="22" t="n"/>
      <c r="B90" s="1">
        <f>IF(X90="","","寄居蟹高"&amp;IF(ISNA(INDEX('[1]代租 '!$V:$V,MATCH(X90,'[1]代租 '!$J:$J,0))),INDEX('[1]包租 '!$F:$F,MATCH(X90,'[1]包租 '!$K:$K,0)),INDEX('[1]代租 '!$V:$V,MATCH(X90,'[1]代租 '!$J:$J,0))))</f>
        <v/>
      </c>
      <c r="C90" s="70" t="n"/>
      <c r="D90" s="70" t="n"/>
      <c r="E90" s="71">
        <f>IF(X90="","",IF(ISNA(INDEX('[1]代租 '!$D:$D,MATCH(X90,'[1]代租 '!$J:$J,0))),INDEX('[1]包租 '!$D:$D,MATCH(X90,'[1]包租 '!$K:$K,0)),INDEX('[1]代租 '!$D:$D,MATCH(X90,'[1]代租 '!$J:$J,0))))</f>
        <v/>
      </c>
      <c r="F90" s="22">
        <f>IF(X90="","",IF(ISNA(INDEX('[1]代租 '!$C:$C,MATCH(X90,'[1]代租 '!$J:$J,0))),INDEX('[1]包租 '!$C:$C,MATCH(X90,'[1]包租 '!$K:$K,0)),INDEX('[1]代租 '!$C:$C,MATCH(X90,'[1]代租 '!$J:$J,0))))</f>
        <v/>
      </c>
      <c r="G90" s="22">
        <f>IF(X90="","",IF(E90&gt;0,12,""))</f>
        <v/>
      </c>
      <c r="H90" s="22">
        <f>IF(X90="","",IF(E90&gt;0,0,""))</f>
        <v/>
      </c>
      <c r="I90" s="22">
        <f>IF(X90="","",IF(ISNA(INDEX('[1]代租 '!$EQ:$EQ,MATCH(X90,'[1]代租 '!$J:$J,0))),INDEX('[1]包租 '!$EY:$EY,MATCH(X90,'[1]包租 '!$K:$K,0)),INDEX('[1]代租 '!$EQ:$EQ,MATCH(X90,'[1]代租 '!$J:$J,0))))</f>
        <v/>
      </c>
      <c r="J90" s="22" t="inlineStr">
        <is>
          <t>I19627364711132769532561028622288763763806574680977787475450121339657196577655879015231778137585251743611493152854596194358812094512566424603328545518314368490255573743328497508198</t>
        </is>
      </c>
      <c r="K90" s="1">
        <f>IF(X90="","",MID(IF(ISNA(INDEX('[1]代租 '!$ET:$ET,MATCH(X90,'[1]代租 '!$J:$J,0))),INDEX('[1]包租 '!$FB:$FB,MATCH(X90,'[1]包租 '!$K:$K,0)),INDEX('[1]代租 '!$ET:$ET,MATCH(X90,'[1]代租 '!$J:$J,0))),1,3))</f>
        <v/>
      </c>
      <c r="L90" s="1">
        <f>IF(X90="","",MID(IF(ISNA(INDEX('[1]代租 '!$ET:$ET,MATCH(X90,'[1]代租 '!$J:$J,0))),INDEX('[1]包租 '!$FB:$FB,MATCH(X90,'[1]包租 '!$K:$K,0)),INDEX('[1]代租 '!$ET:$ET,MATCH(X90,'[1]代租 '!$J:$J,0))),4,4))</f>
        <v/>
      </c>
      <c r="M90" s="1" t="inlineStr">
        <is>
          <t>769657825181027216396459827381114773275185561989311236071232679802981768469132789333659622622023242946000853687717939792457780628642076785903356928288336128644329791392942969121166</t>
        </is>
      </c>
      <c r="N90" s="65" t="n"/>
      <c r="O90" s="4" t="n"/>
      <c r="P90" s="5">
        <f>K90&amp;L90</f>
        <v/>
      </c>
      <c r="Q90" s="5">
        <f>M90</f>
        <v/>
      </c>
      <c r="R90" s="5">
        <f>J90</f>
        <v/>
      </c>
      <c r="S90" s="72">
        <f>D90+E90</f>
        <v/>
      </c>
      <c r="T90" s="37">
        <f>LEN(P90)</f>
        <v/>
      </c>
      <c r="U90" s="37">
        <f>LEN(Q90)</f>
        <v/>
      </c>
      <c r="V90" s="5">
        <f>$C$2&amp;I90&amp;IF(D90&gt;0,"客公證費",IF(E90&gt;0,"租金補助"))</f>
        <v/>
      </c>
    </row>
    <row r="91" hidden="1" ht="24.95" customHeight="1" s="63">
      <c r="A91" s="22" t="n"/>
      <c r="B91" s="1">
        <f>IF(X91="","","寄居蟹高"&amp;IF(ISNA(INDEX('[1]代租 '!$V:$V,MATCH(X91,'[1]代租 '!$J:$J,0))),INDEX('[1]包租 '!$F:$F,MATCH(X91,'[1]包租 '!$K:$K,0)),INDEX('[1]代租 '!$V:$V,MATCH(X91,'[1]代租 '!$J:$J,0))))</f>
        <v/>
      </c>
      <c r="C91" s="70" t="n"/>
      <c r="D91" s="70" t="n"/>
      <c r="E91" s="71">
        <f>IF(X91="","",IF(ISNA(INDEX('[1]代租 '!$D:$D,MATCH(X91,'[1]代租 '!$J:$J,0))),INDEX('[1]包租 '!$D:$D,MATCH(X91,'[1]包租 '!$K:$K,0)),INDEX('[1]代租 '!$D:$D,MATCH(X91,'[1]代租 '!$J:$J,0))))</f>
        <v/>
      </c>
      <c r="F91" s="22">
        <f>IF(X91="","",IF(ISNA(INDEX('[1]代租 '!$C:$C,MATCH(X91,'[1]代租 '!$J:$J,0))),INDEX('[1]包租 '!$C:$C,MATCH(X91,'[1]包租 '!$K:$K,0)),INDEX('[1]代租 '!$C:$C,MATCH(X91,'[1]代租 '!$J:$J,0))))</f>
        <v/>
      </c>
      <c r="G91" s="22">
        <f>IF(X91="","",IF(E91&gt;0,12,""))</f>
        <v/>
      </c>
      <c r="H91" s="22">
        <f>IF(X91="","",IF(E91&gt;0,0,""))</f>
        <v/>
      </c>
      <c r="I91" s="22">
        <f>IF(X91="","",IF(ISNA(INDEX('[1]代租 '!$EQ:$EQ,MATCH(X91,'[1]代租 '!$J:$J,0))),INDEX('[1]包租 '!$EY:$EY,MATCH(X91,'[1]包租 '!$K:$K,0)),INDEX('[1]代租 '!$EQ:$EQ,MATCH(X91,'[1]代租 '!$J:$J,0))))</f>
        <v/>
      </c>
      <c r="J91" s="22" t="inlineStr">
        <is>
          <t>J92100994666233693185601703982534469265262438938918296707089845449016056521621665585386100101856640846317900679038408505593146052224492153531780104845698726171127004252661352726720</t>
        </is>
      </c>
      <c r="K91" s="1">
        <f>IF(X91="","",MID(IF(ISNA(INDEX('[1]代租 '!$ET:$ET,MATCH(X91,'[1]代租 '!$J:$J,0))),INDEX('[1]包租 '!$FB:$FB,MATCH(X91,'[1]包租 '!$K:$K,0)),INDEX('[1]代租 '!$ET:$ET,MATCH(X91,'[1]代租 '!$J:$J,0))),1,3))</f>
        <v/>
      </c>
      <c r="L91" s="1">
        <f>IF(X91="","",MID(IF(ISNA(INDEX('[1]代租 '!$ET:$ET,MATCH(X91,'[1]代租 '!$J:$J,0))),INDEX('[1]包租 '!$FB:$FB,MATCH(X91,'[1]包租 '!$K:$K,0)),INDEX('[1]代租 '!$ET:$ET,MATCH(X91,'[1]代租 '!$J:$J,0))),4,4))</f>
        <v/>
      </c>
      <c r="M91" s="1" t="inlineStr">
        <is>
          <t>792685725524056392217334247819725056675604818882443254016169921396135945723001861385895839674212338045751412108908596543187850207938880488414311811805960801601568703870339810174073</t>
        </is>
      </c>
      <c r="N91" s="65" t="n"/>
      <c r="O91" s="4" t="n"/>
      <c r="P91" s="5">
        <f>K91&amp;L91</f>
        <v/>
      </c>
      <c r="Q91" s="5">
        <f>M91</f>
        <v/>
      </c>
      <c r="R91" s="5">
        <f>J91</f>
        <v/>
      </c>
      <c r="S91" s="72">
        <f>D91+E91</f>
        <v/>
      </c>
      <c r="T91" s="37">
        <f>LEN(P91)</f>
        <v/>
      </c>
      <c r="U91" s="37">
        <f>LEN(Q91)</f>
        <v/>
      </c>
      <c r="V91" s="5">
        <f>$C$2&amp;I91&amp;IF(D91&gt;0,"客公證費",IF(E91&gt;0,"租金補助"))</f>
        <v/>
      </c>
    </row>
    <row r="92" hidden="1" ht="24.95" customHeight="1" s="63">
      <c r="A92" s="22" t="n"/>
      <c r="B92" s="1">
        <f>IF(X92="","","寄居蟹高"&amp;IF(ISNA(INDEX('[1]代租 '!$V:$V,MATCH(X92,'[1]代租 '!$J:$J,0))),INDEX('[1]包租 '!$F:$F,MATCH(X92,'[1]包租 '!$K:$K,0)),INDEX('[1]代租 '!$V:$V,MATCH(X92,'[1]代租 '!$J:$J,0))))</f>
        <v/>
      </c>
      <c r="C92" s="70" t="n"/>
      <c r="D92" s="70" t="n"/>
      <c r="E92" s="71">
        <f>IF(X92="","",IF(ISNA(INDEX('[1]代租 '!$D:$D,MATCH(X92,'[1]代租 '!$J:$J,0))),INDEX('[1]包租 '!$D:$D,MATCH(X92,'[1]包租 '!$K:$K,0)),INDEX('[1]代租 '!$D:$D,MATCH(X92,'[1]代租 '!$J:$J,0))))</f>
        <v/>
      </c>
      <c r="F92" s="22">
        <f>IF(X92="","",IF(ISNA(INDEX('[1]代租 '!$C:$C,MATCH(X92,'[1]代租 '!$J:$J,0))),INDEX('[1]包租 '!$C:$C,MATCH(X92,'[1]包租 '!$K:$K,0)),INDEX('[1]代租 '!$C:$C,MATCH(X92,'[1]代租 '!$J:$J,0))))</f>
        <v/>
      </c>
      <c r="G92" s="22">
        <f>IF(X92="","",IF(E92&gt;0,12,""))</f>
        <v/>
      </c>
      <c r="H92" s="22">
        <f>IF(X92="","",IF(E92&gt;0,0,""))</f>
        <v/>
      </c>
      <c r="I92" s="22">
        <f>IF(X92="","",IF(ISNA(INDEX('[1]代租 '!$EQ:$EQ,MATCH(X92,'[1]代租 '!$J:$J,0))),INDEX('[1]包租 '!$EY:$EY,MATCH(X92,'[1]包租 '!$K:$K,0)),INDEX('[1]代租 '!$EQ:$EQ,MATCH(X92,'[1]代租 '!$J:$J,0))))</f>
        <v/>
      </c>
      <c r="J92" s="22" t="inlineStr">
        <is>
          <t>O99065117755747278494738235272855610693429570775144911772477882825050449594261959353092088583747249611722543990086747541781985708188345702626972900200325830126973083543027632852520</t>
        </is>
      </c>
      <c r="K92" s="1">
        <f>IF(X92="","",MID(IF(ISNA(INDEX('[1]代租 '!$ET:$ET,MATCH(X92,'[1]代租 '!$J:$J,0))),INDEX('[1]包租 '!$FB:$FB,MATCH(X92,'[1]包租 '!$K:$K,0)),INDEX('[1]代租 '!$ET:$ET,MATCH(X92,'[1]代租 '!$J:$J,0))),1,3))</f>
        <v/>
      </c>
      <c r="L92" s="1">
        <f>IF(X92="","",MID(IF(ISNA(INDEX('[1]代租 '!$ET:$ET,MATCH(X92,'[1]代租 '!$J:$J,0))),INDEX('[1]包租 '!$FB:$FB,MATCH(X92,'[1]包租 '!$K:$K,0)),INDEX('[1]代租 '!$ET:$ET,MATCH(X92,'[1]代租 '!$J:$J,0))),4,4))</f>
        <v/>
      </c>
      <c r="M92" s="1" t="inlineStr">
        <is>
          <t>273191010427317777806694839021075087177204335613538240973793784465577387045942182152111967101056329402292500243099947273611509391978862525324754190714358809407287742834835370979563</t>
        </is>
      </c>
      <c r="N92" s="65" t="n"/>
      <c r="O92" s="4" t="n"/>
      <c r="P92" s="5">
        <f>K92&amp;L92</f>
        <v/>
      </c>
      <c r="Q92" s="5">
        <f>M92</f>
        <v/>
      </c>
      <c r="R92" s="5">
        <f>J92</f>
        <v/>
      </c>
      <c r="S92" s="72">
        <f>D92+E92</f>
        <v/>
      </c>
      <c r="T92" s="37">
        <f>LEN(P92)</f>
        <v/>
      </c>
      <c r="U92" s="37">
        <f>LEN(Q92)</f>
        <v/>
      </c>
      <c r="V92" s="5">
        <f>$C$2&amp;I92&amp;IF(D92&gt;0,"客公證費",IF(E92&gt;0,"租金補助"))</f>
        <v/>
      </c>
    </row>
    <row r="93" hidden="1" ht="24.95" customHeight="1" s="63">
      <c r="A93" s="22" t="n"/>
      <c r="B93" s="1">
        <f>IF(X93="","","寄居蟹高"&amp;IF(ISNA(INDEX('[1]代租 '!$V:$V,MATCH(X93,'[1]代租 '!$J:$J,0))),INDEX('[1]包租 '!$F:$F,MATCH(X93,'[1]包租 '!$K:$K,0)),INDEX('[1]代租 '!$V:$V,MATCH(X93,'[1]代租 '!$J:$J,0))))</f>
        <v/>
      </c>
      <c r="C93" s="70" t="n"/>
      <c r="D93" s="70" t="n"/>
      <c r="E93" s="71">
        <f>IF(X93="","",IF(ISNA(INDEX('[1]代租 '!$D:$D,MATCH(X93,'[1]代租 '!$J:$J,0))),INDEX('[1]包租 '!$D:$D,MATCH(X93,'[1]包租 '!$K:$K,0)),INDEX('[1]代租 '!$D:$D,MATCH(X93,'[1]代租 '!$J:$J,0))))</f>
        <v/>
      </c>
      <c r="F93" s="22">
        <f>IF(X93="","",IF(ISNA(INDEX('[1]代租 '!$C:$C,MATCH(X93,'[1]代租 '!$J:$J,0))),INDEX('[1]包租 '!$C:$C,MATCH(X93,'[1]包租 '!$K:$K,0)),INDEX('[1]代租 '!$C:$C,MATCH(X93,'[1]代租 '!$J:$J,0))))</f>
        <v/>
      </c>
      <c r="G93" s="22">
        <f>IF(X93="","",IF(E93&gt;0,12,""))</f>
        <v/>
      </c>
      <c r="H93" s="22">
        <f>IF(X93="","",IF(E93&gt;0,0,""))</f>
        <v/>
      </c>
      <c r="I93" s="22">
        <f>IF(X93="","",IF(ISNA(INDEX('[1]代租 '!$EQ:$EQ,MATCH(X93,'[1]代租 '!$J:$J,0))),INDEX('[1]包租 '!$EY:$EY,MATCH(X93,'[1]包租 '!$K:$K,0)),INDEX('[1]代租 '!$EQ:$EQ,MATCH(X93,'[1]代租 '!$J:$J,0))))</f>
        <v/>
      </c>
      <c r="J93" s="22" t="inlineStr">
        <is>
          <t>B39523512134284133689021021768823282490954233726634841102045680849886858672712844124229322478092945969267901350538411620499788284734308783363087850390733194785492030933698482963137</t>
        </is>
      </c>
      <c r="K93" s="1">
        <f>IF(X93="","",MID(IF(ISNA(INDEX('[1]代租 '!$ET:$ET,MATCH(X93,'[1]代租 '!$J:$J,0))),INDEX('[1]包租 '!$FB:$FB,MATCH(X93,'[1]包租 '!$K:$K,0)),INDEX('[1]代租 '!$ET:$ET,MATCH(X93,'[1]代租 '!$J:$J,0))),1,3))</f>
        <v/>
      </c>
      <c r="L93" s="1">
        <f>IF(X93="","",MID(IF(ISNA(INDEX('[1]代租 '!$ET:$ET,MATCH(X93,'[1]代租 '!$J:$J,0))),INDEX('[1]包租 '!$FB:$FB,MATCH(X93,'[1]包租 '!$K:$K,0)),INDEX('[1]代租 '!$ET:$ET,MATCH(X93,'[1]代租 '!$J:$J,0))),4,4))</f>
        <v/>
      </c>
      <c r="M93" s="1" t="inlineStr">
        <is>
          <t>110287042926612627061887747655682925305606146060910273473969209508091414635555602274498675649981701587271757622348158725848315315833182378160342857720333412018615636448008437813702</t>
        </is>
      </c>
      <c r="N93" s="65" t="n"/>
      <c r="O93" s="4" t="n"/>
      <c r="P93" s="5">
        <f>K93&amp;L93</f>
        <v/>
      </c>
      <c r="Q93" s="5">
        <f>M93</f>
        <v/>
      </c>
      <c r="R93" s="5">
        <f>J93</f>
        <v/>
      </c>
      <c r="S93" s="72">
        <f>D93+E93</f>
        <v/>
      </c>
      <c r="T93" s="37">
        <f>LEN(P93)</f>
        <v/>
      </c>
      <c r="U93" s="37">
        <f>LEN(Q93)</f>
        <v/>
      </c>
      <c r="V93" s="5">
        <f>$C$2&amp;I93&amp;IF(D93&gt;0,"客公證費",IF(E93&gt;0,"租金補助"))</f>
        <v/>
      </c>
    </row>
    <row r="94" hidden="1" ht="24.95" customHeight="1" s="63">
      <c r="A94" s="22" t="n"/>
      <c r="B94" s="1">
        <f>IF(X94="","","寄居蟹高"&amp;IF(ISNA(INDEX('[1]代租 '!$V:$V,MATCH(X94,'[1]代租 '!$J:$J,0))),INDEX('[1]包租 '!$F:$F,MATCH(X94,'[1]包租 '!$K:$K,0)),INDEX('[1]代租 '!$V:$V,MATCH(X94,'[1]代租 '!$J:$J,0))))</f>
        <v/>
      </c>
      <c r="C94" s="70" t="n"/>
      <c r="D94" s="70" t="n"/>
      <c r="E94" s="71">
        <f>IF(X94="","",IF(ISNA(INDEX('[1]代租 '!$D:$D,MATCH(X94,'[1]代租 '!$J:$J,0))),INDEX('[1]包租 '!$D:$D,MATCH(X94,'[1]包租 '!$K:$K,0)),INDEX('[1]代租 '!$D:$D,MATCH(X94,'[1]代租 '!$J:$J,0))))</f>
        <v/>
      </c>
      <c r="F94" s="22">
        <f>IF(X94="","",IF(ISNA(INDEX('[1]代租 '!$C:$C,MATCH(X94,'[1]代租 '!$J:$J,0))),INDEX('[1]包租 '!$C:$C,MATCH(X94,'[1]包租 '!$K:$K,0)),INDEX('[1]代租 '!$C:$C,MATCH(X94,'[1]代租 '!$J:$J,0))))</f>
        <v/>
      </c>
      <c r="G94" s="22">
        <f>IF(X94="","",IF(E94&gt;0,12,""))</f>
        <v/>
      </c>
      <c r="H94" s="22">
        <f>IF(X94="","",IF(E94&gt;0,0,""))</f>
        <v/>
      </c>
      <c r="I94" s="22">
        <f>IF(X94="","",IF(ISNA(INDEX('[1]代租 '!$EQ:$EQ,MATCH(X94,'[1]代租 '!$J:$J,0))),INDEX('[1]包租 '!$EY:$EY,MATCH(X94,'[1]包租 '!$K:$K,0)),INDEX('[1]代租 '!$EQ:$EQ,MATCH(X94,'[1]代租 '!$J:$J,0))))</f>
        <v/>
      </c>
      <c r="J94" s="22" t="inlineStr">
        <is>
          <t>L11560237645329442068377401868939418663238657427403058653361878394365069987574339868117425427624567383101499983379200756728259144469948319036406893182277127264536471859591529322805</t>
        </is>
      </c>
      <c r="K94" s="1">
        <f>IF(X94="","",MID(IF(ISNA(INDEX('[1]代租 '!$ET:$ET,MATCH(X94,'[1]代租 '!$J:$J,0))),INDEX('[1]包租 '!$FB:$FB,MATCH(X94,'[1]包租 '!$K:$K,0)),INDEX('[1]代租 '!$ET:$ET,MATCH(X94,'[1]代租 '!$J:$J,0))),1,3))</f>
        <v/>
      </c>
      <c r="L94" s="1">
        <f>IF(X94="","",MID(IF(ISNA(INDEX('[1]代租 '!$ET:$ET,MATCH(X94,'[1]代租 '!$J:$J,0))),INDEX('[1]包租 '!$FB:$FB,MATCH(X94,'[1]包租 '!$K:$K,0)),INDEX('[1]代租 '!$ET:$ET,MATCH(X94,'[1]代租 '!$J:$J,0))),4,4))</f>
        <v/>
      </c>
      <c r="M94" s="1" t="inlineStr">
        <is>
          <t>840835365846278534938294231377537612538420572254458279851083683152044479029711916819778461799379282697368693837729588017372649186589023358178757487043238086682523063118943109423137</t>
        </is>
      </c>
      <c r="N94" s="65" t="n"/>
      <c r="O94" s="4" t="n"/>
      <c r="P94" s="5">
        <f>K94&amp;L94</f>
        <v/>
      </c>
      <c r="Q94" s="5">
        <f>M94</f>
        <v/>
      </c>
      <c r="R94" s="5">
        <f>J94</f>
        <v/>
      </c>
      <c r="S94" s="72">
        <f>D94+E94</f>
        <v/>
      </c>
      <c r="T94" s="37">
        <f>LEN(P94)</f>
        <v/>
      </c>
      <c r="U94" s="37">
        <f>LEN(Q94)</f>
        <v/>
      </c>
      <c r="V94" s="5">
        <f>$C$2&amp;I94&amp;IF(D94&gt;0,"客公證費",IF(E94&gt;0,"租金補助"))</f>
        <v/>
      </c>
    </row>
    <row r="95" hidden="1" ht="24.95" customHeight="1" s="63">
      <c r="A95" s="22" t="n"/>
      <c r="B95" s="1">
        <f>IF(X95="","","寄居蟹高"&amp;IF(ISNA(INDEX('[1]代租 '!$V:$V,MATCH(X95,'[1]代租 '!$J:$J,0))),INDEX('[1]包租 '!$F:$F,MATCH(X95,'[1]包租 '!$K:$K,0)),INDEX('[1]代租 '!$V:$V,MATCH(X95,'[1]代租 '!$J:$J,0))))</f>
        <v/>
      </c>
      <c r="C95" s="70" t="n"/>
      <c r="D95" s="70" t="n"/>
      <c r="E95" s="71">
        <f>IF(X95="","",IF(ISNA(INDEX('[1]代租 '!$D:$D,MATCH(X95,'[1]代租 '!$J:$J,0))),INDEX('[1]包租 '!$D:$D,MATCH(X95,'[1]包租 '!$K:$K,0)),INDEX('[1]代租 '!$D:$D,MATCH(X95,'[1]代租 '!$J:$J,0))))</f>
        <v/>
      </c>
      <c r="F95" s="22">
        <f>IF(X95="","",IF(ISNA(INDEX('[1]代租 '!$C:$C,MATCH(X95,'[1]代租 '!$J:$J,0))),INDEX('[1]包租 '!$C:$C,MATCH(X95,'[1]包租 '!$K:$K,0)),INDEX('[1]代租 '!$C:$C,MATCH(X95,'[1]代租 '!$J:$J,0))))</f>
        <v/>
      </c>
      <c r="G95" s="22">
        <f>IF(X95="","",IF(E95&gt;0,12,""))</f>
        <v/>
      </c>
      <c r="H95" s="22">
        <f>IF(X95="","",IF(E95&gt;0,0,""))</f>
        <v/>
      </c>
      <c r="I95" s="22">
        <f>IF(X95="","",IF(ISNA(INDEX('[1]代租 '!$EQ:$EQ,MATCH(X95,'[1]代租 '!$J:$J,0))),INDEX('[1]包租 '!$EY:$EY,MATCH(X95,'[1]包租 '!$K:$K,0)),INDEX('[1]代租 '!$EQ:$EQ,MATCH(X95,'[1]代租 '!$J:$J,0))))</f>
        <v/>
      </c>
      <c r="J95" s="22" t="inlineStr">
        <is>
          <t>K47581732220846448245933077996201607510347127902476789588370046180226791947504849124951045242535648805466396553270696114318385597824871569209892164124947489260901771796701040251898</t>
        </is>
      </c>
      <c r="K95" s="1">
        <f>IF(X95="","",MID(IF(ISNA(INDEX('[1]代租 '!$ET:$ET,MATCH(X95,'[1]代租 '!$J:$J,0))),INDEX('[1]包租 '!$FB:$FB,MATCH(X95,'[1]包租 '!$K:$K,0)),INDEX('[1]代租 '!$ET:$ET,MATCH(X95,'[1]代租 '!$J:$J,0))),1,3))</f>
        <v/>
      </c>
      <c r="L95" s="1">
        <f>IF(X95="","",MID(IF(ISNA(INDEX('[1]代租 '!$ET:$ET,MATCH(X95,'[1]代租 '!$J:$J,0))),INDEX('[1]包租 '!$FB:$FB,MATCH(X95,'[1]包租 '!$K:$K,0)),INDEX('[1]代租 '!$ET:$ET,MATCH(X95,'[1]代租 '!$J:$J,0))),4,4))</f>
        <v/>
      </c>
      <c r="M95" s="1" t="inlineStr">
        <is>
          <t>200340443103782121776988364599107844536692807440389452205644957341769351745075844514716580058137675528663178970347247598413661882962559489965799266652112849287067300073572277964635</t>
        </is>
      </c>
      <c r="N95" s="65" t="n"/>
      <c r="O95" s="4" t="n"/>
      <c r="P95" s="5">
        <f>K95&amp;L95</f>
        <v/>
      </c>
      <c r="Q95" s="5">
        <f>M95</f>
        <v/>
      </c>
      <c r="R95" s="5">
        <f>J95</f>
        <v/>
      </c>
      <c r="S95" s="72">
        <f>D95+E95</f>
        <v/>
      </c>
      <c r="T95" s="37">
        <f>LEN(P95)</f>
        <v/>
      </c>
      <c r="U95" s="37">
        <f>LEN(Q95)</f>
        <v/>
      </c>
      <c r="V95" s="5">
        <f>$C$2&amp;I95&amp;IF(D95&gt;0,"客公證費",IF(E95&gt;0,"租金補助"))</f>
        <v/>
      </c>
    </row>
    <row r="96" hidden="1" ht="24.95" customHeight="1" s="63">
      <c r="A96" s="22" t="n"/>
      <c r="B96" s="1">
        <f>IF(X96="","","寄居蟹高"&amp;IF(ISNA(INDEX('[1]代租 '!$V:$V,MATCH(X96,'[1]代租 '!$J:$J,0))),INDEX('[1]包租 '!$F:$F,MATCH(X96,'[1]包租 '!$K:$K,0)),INDEX('[1]代租 '!$V:$V,MATCH(X96,'[1]代租 '!$J:$J,0))))</f>
        <v/>
      </c>
      <c r="C96" s="70" t="n"/>
      <c r="D96" s="70" t="n"/>
      <c r="E96" s="71">
        <f>IF(X96="","",IF(ISNA(INDEX('[1]代租 '!$D:$D,MATCH(X96,'[1]代租 '!$J:$J,0))),INDEX('[1]包租 '!$D:$D,MATCH(X96,'[1]包租 '!$K:$K,0)),INDEX('[1]代租 '!$D:$D,MATCH(X96,'[1]代租 '!$J:$J,0))))</f>
        <v/>
      </c>
      <c r="F96" s="22">
        <f>IF(X96="","",IF(ISNA(INDEX('[1]代租 '!$C:$C,MATCH(X96,'[1]代租 '!$J:$J,0))),INDEX('[1]包租 '!$C:$C,MATCH(X96,'[1]包租 '!$K:$K,0)),INDEX('[1]代租 '!$C:$C,MATCH(X96,'[1]代租 '!$J:$J,0))))</f>
        <v/>
      </c>
      <c r="G96" s="22">
        <f>IF(X96="","",IF(E96&gt;0,12,""))</f>
        <v/>
      </c>
      <c r="H96" s="22">
        <f>IF(X96="","",IF(E96&gt;0,0,""))</f>
        <v/>
      </c>
      <c r="I96" s="22">
        <f>IF(X96="","",IF(ISNA(INDEX('[1]代租 '!$EQ:$EQ,MATCH(X96,'[1]代租 '!$J:$J,0))),INDEX('[1]包租 '!$EY:$EY,MATCH(X96,'[1]包租 '!$K:$K,0)),INDEX('[1]代租 '!$EQ:$EQ,MATCH(X96,'[1]代租 '!$J:$J,0))))</f>
        <v/>
      </c>
      <c r="J96" s="22" t="inlineStr">
        <is>
          <t>D41721494578246590905600725556899216827812747279781985501279113336796507276420835569452187494884655369529656034880989789716343388400704386710140903833289330640966051288179328121954</t>
        </is>
      </c>
      <c r="K96" s="1">
        <f>IF(X96="","",MID(IF(ISNA(INDEX('[1]代租 '!$ET:$ET,MATCH(X96,'[1]代租 '!$J:$J,0))),INDEX('[1]包租 '!$FB:$FB,MATCH(X96,'[1]包租 '!$K:$K,0)),INDEX('[1]代租 '!$ET:$ET,MATCH(X96,'[1]代租 '!$J:$J,0))),1,3))</f>
        <v/>
      </c>
      <c r="L96" s="1">
        <f>IF(X96="","",MID(IF(ISNA(INDEX('[1]代租 '!$ET:$ET,MATCH(X96,'[1]代租 '!$J:$J,0))),INDEX('[1]包租 '!$FB:$FB,MATCH(X96,'[1]包租 '!$K:$K,0)),INDEX('[1]代租 '!$ET:$ET,MATCH(X96,'[1]代租 '!$J:$J,0))),4,4))</f>
        <v/>
      </c>
      <c r="M96" s="1" t="inlineStr">
        <is>
          <t>521621234131341546746528945331152917910479178259045122732349841809022211323219952281618686314430905998177230094253601735905254156706070030568032133851125556187008562064464788678036</t>
        </is>
      </c>
      <c r="N96" s="65" t="n"/>
      <c r="O96" s="4" t="n"/>
      <c r="P96" s="5">
        <f>K96&amp;L96</f>
        <v/>
      </c>
      <c r="Q96" s="5">
        <f>M96</f>
        <v/>
      </c>
      <c r="R96" s="5">
        <f>J96</f>
        <v/>
      </c>
      <c r="S96" s="72">
        <f>D96+E96</f>
        <v/>
      </c>
      <c r="T96" s="37">
        <f>LEN(P96)</f>
        <v/>
      </c>
      <c r="U96" s="37">
        <f>LEN(Q96)</f>
        <v/>
      </c>
      <c r="V96" s="5">
        <f>$C$2&amp;I96&amp;IF(D96&gt;0,"客公證費",IF(E96&gt;0,"租金補助"))</f>
        <v/>
      </c>
    </row>
    <row r="97" hidden="1" ht="24.95" customHeight="1" s="63">
      <c r="A97" s="22" t="n"/>
      <c r="B97" s="1">
        <f>IF(X97="","","寄居蟹高"&amp;IF(ISNA(INDEX('[1]代租 '!$V:$V,MATCH(X97,'[1]代租 '!$J:$J,0))),INDEX('[1]包租 '!$F:$F,MATCH(X97,'[1]包租 '!$K:$K,0)),INDEX('[1]代租 '!$V:$V,MATCH(X97,'[1]代租 '!$J:$J,0))))</f>
        <v/>
      </c>
      <c r="C97" s="70" t="n"/>
      <c r="D97" s="70" t="n"/>
      <c r="E97" s="71">
        <f>IF(X97="","",IF(ISNA(INDEX('[1]代租 '!$D:$D,MATCH(X97,'[1]代租 '!$J:$J,0))),INDEX('[1]包租 '!$D:$D,MATCH(X97,'[1]包租 '!$K:$K,0)),INDEX('[1]代租 '!$D:$D,MATCH(X97,'[1]代租 '!$J:$J,0))))</f>
        <v/>
      </c>
      <c r="F97" s="22">
        <f>IF(X97="","",IF(ISNA(INDEX('[1]代租 '!$C:$C,MATCH(X97,'[1]代租 '!$J:$J,0))),INDEX('[1]包租 '!$C:$C,MATCH(X97,'[1]包租 '!$K:$K,0)),INDEX('[1]代租 '!$C:$C,MATCH(X97,'[1]代租 '!$J:$J,0))))</f>
        <v/>
      </c>
      <c r="G97" s="22">
        <f>IF(X97="","",IF(E97&gt;0,12,""))</f>
        <v/>
      </c>
      <c r="H97" s="22">
        <f>IF(X97="","",IF(E97&gt;0,0,""))</f>
        <v/>
      </c>
      <c r="I97" s="22">
        <f>IF(X97="","",IF(ISNA(INDEX('[1]代租 '!$EQ:$EQ,MATCH(X97,'[1]代租 '!$J:$J,0))),INDEX('[1]包租 '!$EY:$EY,MATCH(X97,'[1]包租 '!$K:$K,0)),INDEX('[1]代租 '!$EQ:$EQ,MATCH(X97,'[1]代租 '!$J:$J,0))))</f>
        <v/>
      </c>
      <c r="J97" s="22" t="inlineStr">
        <is>
          <t>W38873210883239034520569591126082005120457359665012919276376816063429562618595107942366206903015158244363939021587435062370791833409815189026644266598891777331415909397435853740665</t>
        </is>
      </c>
      <c r="K97" s="1">
        <f>IF(X97="","",MID(IF(ISNA(INDEX('[1]代租 '!$ET:$ET,MATCH(X97,'[1]代租 '!$J:$J,0))),INDEX('[1]包租 '!$FB:$FB,MATCH(X97,'[1]包租 '!$K:$K,0)),INDEX('[1]代租 '!$ET:$ET,MATCH(X97,'[1]代租 '!$J:$J,0))),1,3))</f>
        <v/>
      </c>
      <c r="L97" s="1">
        <f>IF(X97="","",MID(IF(ISNA(INDEX('[1]代租 '!$ET:$ET,MATCH(X97,'[1]代租 '!$J:$J,0))),INDEX('[1]包租 '!$FB:$FB,MATCH(X97,'[1]包租 '!$K:$K,0)),INDEX('[1]代租 '!$ET:$ET,MATCH(X97,'[1]代租 '!$J:$J,0))),4,4))</f>
        <v/>
      </c>
      <c r="M97" s="1" t="inlineStr">
        <is>
          <t>681967926994576115923254012817011231637315487194483006271700935263905625758249968972213850321074609633924056314009551382557109133382558914929623879452456720681102222653387652708582</t>
        </is>
      </c>
      <c r="N97" s="65" t="n"/>
      <c r="O97" s="4" t="n"/>
      <c r="P97" s="5">
        <f>K97&amp;L97</f>
        <v/>
      </c>
      <c r="Q97" s="5">
        <f>M97</f>
        <v/>
      </c>
      <c r="R97" s="5">
        <f>J97</f>
        <v/>
      </c>
      <c r="S97" s="72">
        <f>D97+E97</f>
        <v/>
      </c>
      <c r="T97" s="37">
        <f>LEN(P97)</f>
        <v/>
      </c>
      <c r="U97" s="37">
        <f>LEN(Q97)</f>
        <v/>
      </c>
      <c r="V97" s="5">
        <f>$C$2&amp;I97&amp;IF(D97&gt;0,"客公證費",IF(E97&gt;0,"租金補助"))</f>
        <v/>
      </c>
    </row>
    <row r="98" hidden="1" ht="24.95" customHeight="1" s="63">
      <c r="A98" s="22" t="n"/>
      <c r="B98" s="1">
        <f>IF(X98="","","寄居蟹高"&amp;IF(ISNA(INDEX('[1]代租 '!$V:$V,MATCH(X98,'[1]代租 '!$J:$J,0))),INDEX('[1]包租 '!$F:$F,MATCH(X98,'[1]包租 '!$K:$K,0)),INDEX('[1]代租 '!$V:$V,MATCH(X98,'[1]代租 '!$J:$J,0))))</f>
        <v/>
      </c>
      <c r="C98" s="70" t="n"/>
      <c r="D98" s="70" t="n"/>
      <c r="E98" s="71">
        <f>IF(X98="","",IF(ISNA(INDEX('[1]代租 '!$D:$D,MATCH(X98,'[1]代租 '!$J:$J,0))),INDEX('[1]包租 '!$D:$D,MATCH(X98,'[1]包租 '!$K:$K,0)),INDEX('[1]代租 '!$D:$D,MATCH(X98,'[1]代租 '!$J:$J,0))))</f>
        <v/>
      </c>
      <c r="F98" s="22">
        <f>IF(X98="","",IF(ISNA(INDEX('[1]代租 '!$C:$C,MATCH(X98,'[1]代租 '!$J:$J,0))),INDEX('[1]包租 '!$C:$C,MATCH(X98,'[1]包租 '!$K:$K,0)),INDEX('[1]代租 '!$C:$C,MATCH(X98,'[1]代租 '!$J:$J,0))))</f>
        <v/>
      </c>
      <c r="G98" s="22">
        <f>IF(X98="","",IF(E98&gt;0,12,""))</f>
        <v/>
      </c>
      <c r="H98" s="22">
        <f>IF(X98="","",IF(E98&gt;0,0,""))</f>
        <v/>
      </c>
      <c r="I98" s="22">
        <f>IF(X98="","",IF(ISNA(INDEX('[1]代租 '!$EQ:$EQ,MATCH(X98,'[1]代租 '!$J:$J,0))),INDEX('[1]包租 '!$EY:$EY,MATCH(X98,'[1]包租 '!$K:$K,0)),INDEX('[1]代租 '!$EQ:$EQ,MATCH(X98,'[1]代租 '!$J:$J,0))))</f>
        <v/>
      </c>
      <c r="J98" s="22" t="inlineStr">
        <is>
          <t>M28101537774330728346115042610615079671561097514093286074013041201873281352268018358916890494773295063193422428155027783390493635680221912883353681927921110518042512617432599425522</t>
        </is>
      </c>
      <c r="K98" s="1">
        <f>IF(X98="","",MID(IF(ISNA(INDEX('[1]代租 '!$ET:$ET,MATCH(X98,'[1]代租 '!$J:$J,0))),INDEX('[1]包租 '!$FB:$FB,MATCH(X98,'[1]包租 '!$K:$K,0)),INDEX('[1]代租 '!$ET:$ET,MATCH(X98,'[1]代租 '!$J:$J,0))),1,3))</f>
        <v/>
      </c>
      <c r="L98" s="1">
        <f>IF(X98="","",MID(IF(ISNA(INDEX('[1]代租 '!$ET:$ET,MATCH(X98,'[1]代租 '!$J:$J,0))),INDEX('[1]包租 '!$FB:$FB,MATCH(X98,'[1]包租 '!$K:$K,0)),INDEX('[1]代租 '!$ET:$ET,MATCH(X98,'[1]代租 '!$J:$J,0))),4,4))</f>
        <v/>
      </c>
      <c r="M98" s="1" t="inlineStr">
        <is>
          <t>641877427242911175465820316369761688587018772665215486549998559046372737264732227242118880666932310053372961849514800281911114278072370861772170827931051100216276285176234074675873</t>
        </is>
      </c>
      <c r="N98" s="65" t="n"/>
      <c r="O98" s="4" t="n"/>
      <c r="P98" s="5">
        <f>K98&amp;L98</f>
        <v/>
      </c>
      <c r="Q98" s="5">
        <f>M98</f>
        <v/>
      </c>
      <c r="R98" s="5">
        <f>J98</f>
        <v/>
      </c>
      <c r="S98" s="72">
        <f>D98+E98</f>
        <v/>
      </c>
      <c r="T98" s="37">
        <f>LEN(P98)</f>
        <v/>
      </c>
      <c r="U98" s="37">
        <f>LEN(Q98)</f>
        <v/>
      </c>
      <c r="V98" s="5">
        <f>$C$2&amp;I98&amp;IF(D98&gt;0,"客公證費",IF(E98&gt;0,"租金補助"))</f>
        <v/>
      </c>
    </row>
    <row r="99" hidden="1" ht="24.95" customHeight="1" s="63">
      <c r="A99" s="22" t="n"/>
      <c r="B99" s="1">
        <f>IF(X99="","","寄居蟹高"&amp;IF(ISNA(INDEX('[1]代租 '!$V:$V,MATCH(X99,'[1]代租 '!$J:$J,0))),INDEX('[1]包租 '!$F:$F,MATCH(X99,'[1]包租 '!$K:$K,0)),INDEX('[1]代租 '!$V:$V,MATCH(X99,'[1]代租 '!$J:$J,0))))</f>
        <v/>
      </c>
      <c r="C99" s="70" t="n"/>
      <c r="D99" s="70" t="n"/>
      <c r="E99" s="71">
        <f>IF(X99="","",IF(ISNA(INDEX('[1]代租 '!$D:$D,MATCH(X99,'[1]代租 '!$J:$J,0))),INDEX('[1]包租 '!$D:$D,MATCH(X99,'[1]包租 '!$K:$K,0)),INDEX('[1]代租 '!$D:$D,MATCH(X99,'[1]代租 '!$J:$J,0))))</f>
        <v/>
      </c>
      <c r="F99" s="22">
        <f>IF(X99="","",IF(ISNA(INDEX('[1]代租 '!$C:$C,MATCH(X99,'[1]代租 '!$J:$J,0))),INDEX('[1]包租 '!$C:$C,MATCH(X99,'[1]包租 '!$K:$K,0)),INDEX('[1]代租 '!$C:$C,MATCH(X99,'[1]代租 '!$J:$J,0))))</f>
        <v/>
      </c>
      <c r="G99" s="22">
        <f>IF(X99="","",IF(E99&gt;0,12,""))</f>
        <v/>
      </c>
      <c r="H99" s="22">
        <f>IF(X99="","",IF(E99&gt;0,0,""))</f>
        <v/>
      </c>
      <c r="I99" s="22">
        <f>IF(X99="","",IF(ISNA(INDEX('[1]代租 '!$EQ:$EQ,MATCH(X99,'[1]代租 '!$J:$J,0))),INDEX('[1]包租 '!$EY:$EY,MATCH(X99,'[1]包租 '!$K:$K,0)),INDEX('[1]代租 '!$EQ:$EQ,MATCH(X99,'[1]代租 '!$J:$J,0))))</f>
        <v/>
      </c>
      <c r="J99" s="22" t="inlineStr">
        <is>
          <t>S43307609789618085737441640236667898278466133491503090075746871542215450287772025126050788549572773743122711380000328640770821188766694130902763822830726968682474792433643608258743</t>
        </is>
      </c>
      <c r="K99" s="1">
        <f>IF(X99="","",MID(IF(ISNA(INDEX('[1]代租 '!$ET:$ET,MATCH(X99,'[1]代租 '!$J:$J,0))),INDEX('[1]包租 '!$FB:$FB,MATCH(X99,'[1]包租 '!$K:$K,0)),INDEX('[1]代租 '!$ET:$ET,MATCH(X99,'[1]代租 '!$J:$J,0))),1,3))</f>
        <v/>
      </c>
      <c r="L99" s="1">
        <f>IF(X99="","",MID(IF(ISNA(INDEX('[1]代租 '!$ET:$ET,MATCH(X99,'[1]代租 '!$J:$J,0))),INDEX('[1]包租 '!$FB:$FB,MATCH(X99,'[1]包租 '!$K:$K,0)),INDEX('[1]代租 '!$ET:$ET,MATCH(X99,'[1]代租 '!$J:$J,0))),4,4))</f>
        <v/>
      </c>
      <c r="M99" s="1" t="inlineStr">
        <is>
          <t>850969598522757253353815677089947960594507218558616756009380305360923183064222969092176845671959303187183543304427935212086596825730739524143210149964734569633695097736139562118594</t>
        </is>
      </c>
      <c r="N99" s="65" t="n"/>
      <c r="O99" s="4" t="n"/>
      <c r="P99" s="5">
        <f>K99&amp;L99</f>
        <v/>
      </c>
      <c r="Q99" s="5">
        <f>M99</f>
        <v/>
      </c>
      <c r="R99" s="5">
        <f>J99</f>
        <v/>
      </c>
      <c r="S99" s="72">
        <f>D99+E99</f>
        <v/>
      </c>
      <c r="T99" s="37">
        <f>LEN(P99)</f>
        <v/>
      </c>
      <c r="U99" s="37">
        <f>LEN(Q99)</f>
        <v/>
      </c>
      <c r="V99" s="5">
        <f>$C$2&amp;I99&amp;IF(D99&gt;0,"客公證費",IF(E99&gt;0,"租金補助"))</f>
        <v/>
      </c>
    </row>
    <row r="100" ht="21.75" customHeight="1" s="63">
      <c r="A100" s="73" t="inlineStr">
        <is>
          <t>合計</t>
        </is>
      </c>
      <c r="B100" s="65" t="n"/>
      <c r="C100" s="74">
        <f>SUM(C5:C99)</f>
        <v/>
      </c>
      <c r="D100" s="74">
        <f>SUM(D5:D99)</f>
        <v/>
      </c>
      <c r="E100" s="74" t="n"/>
      <c r="F100" s="70" t="n"/>
      <c r="G100" s="75" t="n"/>
      <c r="H100" s="75" t="n"/>
      <c r="I100" s="75" t="n"/>
      <c r="J100" s="22" t="inlineStr">
        <is>
          <t>X014177707045044370680578677947164305973595473125367878104417488503936356858561124918436777471471803836989928305481784962166147013009604875701044391626522346838738774882196650612997538</t>
        </is>
      </c>
      <c r="K100" s="75" t="n"/>
      <c r="L100" s="75" t="n"/>
      <c r="M100" s="23" t="n"/>
      <c r="N100" s="24" t="n"/>
      <c r="O100" s="17" t="n"/>
      <c r="P100" s="5" t="n"/>
      <c r="Q100" s="5">
        <f>M100</f>
        <v/>
      </c>
      <c r="R100" s="5">
        <f>J100</f>
        <v/>
      </c>
      <c r="S100" s="72">
        <f>D100+E100</f>
        <v/>
      </c>
      <c r="T100" s="37" t="n"/>
      <c r="U100" s="37" t="n"/>
      <c r="V100" s="5">
        <f>$C$2&amp;I100&amp;IF(D100&gt;0,"客公證費",IF(E100&gt;0,"租金補助"))</f>
        <v/>
      </c>
    </row>
    <row r="101" ht="12.75" customHeight="1" s="63">
      <c r="A101" s="43" t="inlineStr">
        <is>
          <t>註1：臺北市、新北市每件每次不超過新臺幣4,500元；其餘直轄市每件每次不超過新臺幣3,000元。</t>
        </is>
      </c>
      <c r="B101" s="76" t="n"/>
      <c r="C101" s="76" t="n"/>
      <c r="D101" s="76" t="n"/>
      <c r="E101" s="76" t="n"/>
      <c r="F101" s="76" t="n"/>
      <c r="G101" s="76" t="n"/>
      <c r="H101" s="76" t="n"/>
      <c r="I101" s="76" t="n"/>
      <c r="J101" s="76" t="n"/>
      <c r="K101" s="76" t="n"/>
      <c r="L101" s="11" t="n"/>
      <c r="M101" s="18" t="n"/>
      <c r="N101" s="11" t="n"/>
      <c r="O101" s="11" t="n"/>
    </row>
    <row r="102" ht="12.75" customHeight="1" s="63">
      <c r="A102" s="47" t="inlineStr">
        <is>
          <t>註2：本表依據三百億元中央擴大租金補貼專案計畫作業規定第九點附表四 每月租金補貼金額表之第三級金額</t>
        </is>
      </c>
    </row>
    <row r="103" ht="12.75" customHeight="1" s="63">
      <c r="A103" s="46" t="inlineStr">
        <is>
          <t>註3：「身分類別」為轉期戶請填0，換居戶請填1。</t>
        </is>
      </c>
      <c r="M103" s="11" t="n"/>
      <c r="N103" s="11" t="n"/>
      <c r="O103" s="11" t="n"/>
    </row>
    <row r="104" ht="12.75" customHeight="1" s="63">
      <c r="A104" s="46" t="inlineStr">
        <is>
          <t>註4：本欄位供國家住都中心註記退件情形。</t>
        </is>
      </c>
      <c r="B104" s="9" t="n"/>
      <c r="C104" s="9" t="n"/>
      <c r="D104" s="9" t="n"/>
      <c r="E104" s="11" t="n"/>
      <c r="F104" s="11" t="n"/>
      <c r="G104" s="11" t="n"/>
      <c r="H104" s="11" t="n"/>
      <c r="I104" s="11" t="n"/>
      <c r="J104" s="12" t="n"/>
      <c r="K104" s="11" t="n"/>
      <c r="L104" s="11" t="n"/>
      <c r="M104" s="11" t="n"/>
      <c r="N104" s="11" t="n"/>
      <c r="O104" s="11" t="n"/>
    </row>
    <row r="105" customFormat="1" s="37">
      <c r="A105" s="73" t="inlineStr">
        <is>
          <t>業者</t>
        </is>
      </c>
      <c r="B105" s="66" t="n"/>
      <c r="C105" s="66" t="n"/>
      <c r="D105" s="65" t="n"/>
      <c r="E105" s="73" t="inlineStr">
        <is>
          <t>地方公會</t>
        </is>
      </c>
      <c r="F105" s="66" t="n"/>
      <c r="G105" s="66" t="n"/>
      <c r="H105" s="65" t="n"/>
      <c r="I105" s="73" t="inlineStr">
        <is>
          <t>國家住都中心複核</t>
        </is>
      </c>
      <c r="J105" s="66" t="n"/>
      <c r="K105" s="66" t="n"/>
      <c r="L105" s="66" t="n"/>
      <c r="M105" s="66" t="n"/>
      <c r="N105" s="66" t="n"/>
      <c r="O105" s="65" t="n"/>
    </row>
    <row r="106" customFormat="1" s="37">
      <c r="A106" s="73" t="inlineStr">
        <is>
          <t>服務人員</t>
        </is>
      </c>
      <c r="B106" s="65" t="n"/>
      <c r="C106" s="73" t="inlineStr">
        <is>
          <t>大章</t>
        </is>
      </c>
      <c r="D106" s="65" t="n"/>
      <c r="E106" s="73" t="inlineStr">
        <is>
          <t>審查人員</t>
        </is>
      </c>
      <c r="F106" s="65" t="n"/>
      <c r="G106" s="73" t="inlineStr">
        <is>
          <t>大章</t>
        </is>
      </c>
      <c r="H106" s="65" t="n"/>
      <c r="I106" s="73" t="inlineStr">
        <is>
          <t>複核人員</t>
        </is>
      </c>
      <c r="J106" s="65" t="n"/>
      <c r="K106" s="77" t="inlineStr">
        <is>
          <t>部分通過</t>
        </is>
      </c>
      <c r="L106" s="78" t="n"/>
      <c r="M106" s="79" t="inlineStr">
        <is>
          <t>4689</t>
        </is>
      </c>
      <c r="N106" s="66" t="n"/>
      <c r="O106" s="65" t="n"/>
    </row>
    <row r="107" customFormat="1" s="37">
      <c r="A107" s="22" t="n"/>
      <c r="B107" s="80" t="n"/>
      <c r="C107" s="22" t="n"/>
      <c r="D107" s="80" t="n"/>
      <c r="E107" s="22" t="n"/>
      <c r="F107" s="80" t="n"/>
      <c r="G107" s="22" t="n"/>
      <c r="H107" s="80" t="n"/>
      <c r="I107" s="22" t="n"/>
      <c r="J107" s="80" t="n"/>
      <c r="K107" s="81" t="n"/>
      <c r="L107" s="82" t="n"/>
      <c r="M107" s="83" t="n"/>
      <c r="N107" s="76" t="n"/>
      <c r="O107" s="80" t="n"/>
    </row>
    <row r="108" customFormat="1" s="37">
      <c r="A108" s="84" t="n"/>
      <c r="B108" s="85" t="n"/>
      <c r="C108" s="84" t="n"/>
      <c r="D108" s="85" t="n"/>
      <c r="E108" s="84" t="n"/>
      <c r="F108" s="85" t="n"/>
      <c r="G108" s="84" t="n"/>
      <c r="H108" s="85" t="n"/>
      <c r="I108" s="84" t="n"/>
      <c r="J108" s="85" t="n"/>
      <c r="K108" s="84" t="n"/>
      <c r="L108" s="86" t="n"/>
      <c r="M108" s="87" t="n"/>
      <c r="O108" s="85" t="n"/>
    </row>
    <row r="109" customFormat="1" s="37">
      <c r="A109" s="84" t="n"/>
      <c r="B109" s="85" t="n"/>
      <c r="C109" s="84" t="n"/>
      <c r="D109" s="85" t="n"/>
      <c r="E109" s="84" t="n"/>
      <c r="F109" s="85" t="n"/>
      <c r="G109" s="84" t="n"/>
      <c r="H109" s="85" t="n"/>
      <c r="I109" s="84" t="n"/>
      <c r="J109" s="85" t="n"/>
      <c r="K109" s="84" t="n"/>
      <c r="L109" s="86" t="n"/>
      <c r="M109" s="87" t="n"/>
      <c r="O109" s="85" t="n"/>
    </row>
    <row r="110" ht="48.75" customFormat="1" customHeight="1" s="37">
      <c r="A110" s="88" t="n"/>
      <c r="B110" s="89" t="n"/>
      <c r="C110" s="88" t="n"/>
      <c r="D110" s="89" t="n"/>
      <c r="E110" s="88" t="n"/>
      <c r="F110" s="89" t="n"/>
      <c r="G110" s="88" t="n"/>
      <c r="H110" s="89" t="n"/>
      <c r="I110" s="88" t="n"/>
      <c r="J110" s="89" t="n"/>
      <c r="K110" s="88" t="n"/>
      <c r="L110" s="90" t="n"/>
      <c r="M110" s="91" t="n"/>
      <c r="N110" s="64" t="n"/>
      <c r="O110" s="89" t="n"/>
    </row>
  </sheetData>
  <autoFilter ref="A4:X106">
    <filterColumn colId="12" hiddenButton="0" showButton="0"/>
  </autoFilter>
  <mergeCells count="127">
    <mergeCell ref="M43:N43"/>
    <mergeCell ref="M59:N59"/>
    <mergeCell ref="M98:N98"/>
    <mergeCell ref="I3:N3"/>
    <mergeCell ref="M79:N79"/>
    <mergeCell ref="M88:N88"/>
    <mergeCell ref="M70:N70"/>
    <mergeCell ref="M82:N82"/>
    <mergeCell ref="I106:J106"/>
    <mergeCell ref="M60:N60"/>
    <mergeCell ref="M35:N35"/>
    <mergeCell ref="M54:N54"/>
    <mergeCell ref="M10:N10"/>
    <mergeCell ref="M90:N90"/>
    <mergeCell ref="M106:O106"/>
    <mergeCell ref="M99:N99"/>
    <mergeCell ref="B1:L1"/>
    <mergeCell ref="M16:N16"/>
    <mergeCell ref="M74:N74"/>
    <mergeCell ref="M25:N25"/>
    <mergeCell ref="A101:K101"/>
    <mergeCell ref="M36:N36"/>
    <mergeCell ref="M18:N18"/>
    <mergeCell ref="M33:N33"/>
    <mergeCell ref="M45:N45"/>
    <mergeCell ref="M85:N85"/>
    <mergeCell ref="M8:N8"/>
    <mergeCell ref="M17:N17"/>
    <mergeCell ref="A107:B110"/>
    <mergeCell ref="M47:N47"/>
    <mergeCell ref="M62:N62"/>
    <mergeCell ref="O3:O4"/>
    <mergeCell ref="E105:H105"/>
    <mergeCell ref="M50:N50"/>
    <mergeCell ref="M19:N19"/>
    <mergeCell ref="C3:D3"/>
    <mergeCell ref="G107:H110"/>
    <mergeCell ref="M92:N92"/>
    <mergeCell ref="B3:B4"/>
    <mergeCell ref="M44:N44"/>
    <mergeCell ref="M64:N64"/>
    <mergeCell ref="M73:N73"/>
    <mergeCell ref="M51:N51"/>
    <mergeCell ref="E3:H3"/>
    <mergeCell ref="K106:L106"/>
    <mergeCell ref="M13:N13"/>
    <mergeCell ref="M65:N65"/>
    <mergeCell ref="M7:N7"/>
    <mergeCell ref="M21:N21"/>
    <mergeCell ref="M27:N27"/>
    <mergeCell ref="M41:N41"/>
    <mergeCell ref="C107:D110"/>
    <mergeCell ref="A100:B100"/>
    <mergeCell ref="M24:N24"/>
    <mergeCell ref="M76:N76"/>
    <mergeCell ref="M91:N91"/>
    <mergeCell ref="A105:D105"/>
    <mergeCell ref="M66:N66"/>
    <mergeCell ref="M63:N63"/>
    <mergeCell ref="M53:N53"/>
    <mergeCell ref="M93:N93"/>
    <mergeCell ref="M68:N68"/>
    <mergeCell ref="M83:N83"/>
    <mergeCell ref="M34:N34"/>
    <mergeCell ref="M96:N96"/>
    <mergeCell ref="M55:N55"/>
    <mergeCell ref="M52:N52"/>
    <mergeCell ref="M67:N67"/>
    <mergeCell ref="M9:N9"/>
    <mergeCell ref="M49:N49"/>
    <mergeCell ref="M5:N5"/>
    <mergeCell ref="M39:N39"/>
    <mergeCell ref="M48:N48"/>
    <mergeCell ref="M69:N69"/>
    <mergeCell ref="M11:N11"/>
    <mergeCell ref="M78:N78"/>
    <mergeCell ref="I107:J110"/>
    <mergeCell ref="K107:L110"/>
    <mergeCell ref="I105:O105"/>
    <mergeCell ref="M75:N75"/>
    <mergeCell ref="M31:N31"/>
    <mergeCell ref="M40:N40"/>
    <mergeCell ref="M107:O110"/>
    <mergeCell ref="M15:N15"/>
    <mergeCell ref="M81:N81"/>
    <mergeCell ref="M12:N12"/>
    <mergeCell ref="M95:N95"/>
    <mergeCell ref="M37:N37"/>
    <mergeCell ref="M89:N89"/>
    <mergeCell ref="A102:O102"/>
    <mergeCell ref="A106:B106"/>
    <mergeCell ref="M26:N26"/>
    <mergeCell ref="C106:D106"/>
    <mergeCell ref="M97:N97"/>
    <mergeCell ref="M29:N29"/>
    <mergeCell ref="M23:N23"/>
    <mergeCell ref="M38:N38"/>
    <mergeCell ref="G106:H106"/>
    <mergeCell ref="M71:N71"/>
    <mergeCell ref="M58:N58"/>
    <mergeCell ref="E106:F106"/>
    <mergeCell ref="M56:N56"/>
    <mergeCell ref="M20:N20"/>
    <mergeCell ref="A3:A4"/>
    <mergeCell ref="M94:N94"/>
    <mergeCell ref="M84:N84"/>
    <mergeCell ref="M22:N22"/>
    <mergeCell ref="M30:N30"/>
    <mergeCell ref="A2:B2"/>
    <mergeCell ref="M6:N6"/>
    <mergeCell ref="M77:N77"/>
    <mergeCell ref="M46:N46"/>
    <mergeCell ref="M86:N86"/>
    <mergeCell ref="M28:N28"/>
    <mergeCell ref="K2:O2"/>
    <mergeCell ref="M80:N80"/>
    <mergeCell ref="M42:N42"/>
    <mergeCell ref="M61:N61"/>
    <mergeCell ref="M57:N57"/>
    <mergeCell ref="E107:F110"/>
    <mergeCell ref="M32:N32"/>
    <mergeCell ref="A103:L103"/>
    <mergeCell ref="M72:N72"/>
    <mergeCell ref="M14:N14"/>
    <mergeCell ref="M1:O1"/>
    <mergeCell ref="M4:N4"/>
    <mergeCell ref="M87:N87"/>
  </mergeCells>
  <conditionalFormatting sqref="P100">
    <cfRule type="expression" priority="942" dxfId="0">
      <formula>LEN(P100 )&lt;&gt;7</formula>
    </cfRule>
  </conditionalFormatting>
  <conditionalFormatting sqref="R100">
    <cfRule type="expression" priority="941" dxfId="0">
      <formula>LEN(R100)&lt;&gt;10</formula>
    </cfRule>
  </conditionalFormatting>
  <conditionalFormatting sqref="P99">
    <cfRule type="expression" priority="588" dxfId="0">
      <formula>LEN(P99 )&lt;&gt;7</formula>
    </cfRule>
  </conditionalFormatting>
  <conditionalFormatting sqref="R99">
    <cfRule type="expression" priority="587" dxfId="0">
      <formula>LEN(R99)&lt;&gt;10</formula>
    </cfRule>
  </conditionalFormatting>
  <conditionalFormatting sqref="P11">
    <cfRule type="expression" priority="172" dxfId="0">
      <formula>LEN(P11 )&lt;&gt;7</formula>
    </cfRule>
  </conditionalFormatting>
  <conditionalFormatting sqref="R11">
    <cfRule type="expression" priority="171" dxfId="0">
      <formula>LEN(R11)&lt;&gt;10</formula>
    </cfRule>
  </conditionalFormatting>
  <conditionalFormatting sqref="P12">
    <cfRule type="expression" priority="170" dxfId="0">
      <formula>LEN(P12 )&lt;&gt;7</formula>
    </cfRule>
  </conditionalFormatting>
  <conditionalFormatting sqref="R12">
    <cfRule type="expression" priority="169" dxfId="0">
      <formula>LEN(R12)&lt;&gt;10</formula>
    </cfRule>
  </conditionalFormatting>
  <conditionalFormatting sqref="P23">
    <cfRule type="expression" priority="152" dxfId="0">
      <formula>LEN(P23 )&lt;&gt;7</formula>
    </cfRule>
  </conditionalFormatting>
  <conditionalFormatting sqref="R23">
    <cfRule type="expression" priority="151" dxfId="0">
      <formula>LEN(R23)&lt;&gt;10</formula>
    </cfRule>
  </conditionalFormatting>
  <conditionalFormatting sqref="P21">
    <cfRule type="expression" priority="150" dxfId="0">
      <formula>LEN(P21 )&lt;&gt;7</formula>
    </cfRule>
  </conditionalFormatting>
  <conditionalFormatting sqref="R21">
    <cfRule type="expression" priority="149" dxfId="0">
      <formula>LEN(R21)&lt;&gt;10</formula>
    </cfRule>
  </conditionalFormatting>
  <conditionalFormatting sqref="P22">
    <cfRule type="expression" priority="146" dxfId="0">
      <formula>LEN(P22 )&lt;&gt;7</formula>
    </cfRule>
  </conditionalFormatting>
  <conditionalFormatting sqref="R22">
    <cfRule type="expression" priority="145" dxfId="0">
      <formula>LEN(R22)&lt;&gt;10</formula>
    </cfRule>
  </conditionalFormatting>
  <conditionalFormatting sqref="P34">
    <cfRule type="expression" priority="202" dxfId="0">
      <formula>LEN(P34 )&lt;&gt;7</formula>
    </cfRule>
  </conditionalFormatting>
  <conditionalFormatting sqref="R34">
    <cfRule type="expression" priority="201" dxfId="0">
      <formula>LEN(R34)&lt;&gt;10</formula>
    </cfRule>
  </conditionalFormatting>
  <conditionalFormatting sqref="P97">
    <cfRule type="expression" priority="200" dxfId="0">
      <formula>LEN(P97 )&lt;&gt;7</formula>
    </cfRule>
  </conditionalFormatting>
  <conditionalFormatting sqref="R97">
    <cfRule type="expression" priority="199" dxfId="0">
      <formula>LEN(R97)&lt;&gt;10</formula>
    </cfRule>
  </conditionalFormatting>
  <conditionalFormatting sqref="P24">
    <cfRule type="expression" priority="144" dxfId="0">
      <formula>LEN(P24 )&lt;&gt;7</formula>
    </cfRule>
  </conditionalFormatting>
  <conditionalFormatting sqref="R24">
    <cfRule type="expression" priority="143" dxfId="0">
      <formula>LEN(R24)&lt;&gt;10</formula>
    </cfRule>
  </conditionalFormatting>
  <conditionalFormatting sqref="P98">
    <cfRule type="expression" priority="204" dxfId="0">
      <formula>LEN(P98 )&lt;&gt;7</formula>
    </cfRule>
  </conditionalFormatting>
  <conditionalFormatting sqref="R98">
    <cfRule type="expression" priority="203" dxfId="0">
      <formula>LEN(R98)&lt;&gt;10</formula>
    </cfRule>
  </conditionalFormatting>
  <conditionalFormatting sqref="P28">
    <cfRule type="expression" priority="136" dxfId="0">
      <formula>LEN(P28 )&lt;&gt;7</formula>
    </cfRule>
  </conditionalFormatting>
  <conditionalFormatting sqref="R28">
    <cfRule type="expression" priority="135" dxfId="0">
      <formula>LEN(R28)&lt;&gt;10</formula>
    </cfRule>
  </conditionalFormatting>
  <conditionalFormatting sqref="P29">
    <cfRule type="expression" priority="134" dxfId="0">
      <formula>LEN(P29 )&lt;&gt;7</formula>
    </cfRule>
  </conditionalFormatting>
  <conditionalFormatting sqref="R29">
    <cfRule type="expression" priority="133" dxfId="0">
      <formula>LEN(R29)&lt;&gt;10</formula>
    </cfRule>
  </conditionalFormatting>
  <conditionalFormatting sqref="P30">
    <cfRule type="expression" priority="132" dxfId="0">
      <formula>LEN(P30 )&lt;&gt;7</formula>
    </cfRule>
  </conditionalFormatting>
  <conditionalFormatting sqref="R30">
    <cfRule type="expression" priority="131" dxfId="0">
      <formula>LEN(R30)&lt;&gt;10</formula>
    </cfRule>
  </conditionalFormatting>
  <conditionalFormatting sqref="P31">
    <cfRule type="expression" priority="130" dxfId="0">
      <formula>LEN(P31 )&lt;&gt;7</formula>
    </cfRule>
  </conditionalFormatting>
  <conditionalFormatting sqref="R31">
    <cfRule type="expression" priority="129" dxfId="0">
      <formula>LEN(R31)&lt;&gt;10</formula>
    </cfRule>
  </conditionalFormatting>
  <conditionalFormatting sqref="P32">
    <cfRule type="expression" priority="128" dxfId="0">
      <formula>LEN(P32 )&lt;&gt;7</formula>
    </cfRule>
  </conditionalFormatting>
  <conditionalFormatting sqref="R32">
    <cfRule type="expression" priority="127" dxfId="0">
      <formula>LEN(R32)&lt;&gt;10</formula>
    </cfRule>
  </conditionalFormatting>
  <conditionalFormatting sqref="P7">
    <cfRule type="expression" priority="186" dxfId="0">
      <formula>LEN(P7 )&lt;&gt;7</formula>
    </cfRule>
  </conditionalFormatting>
  <conditionalFormatting sqref="R7">
    <cfRule type="expression" priority="185" dxfId="0">
      <formula>LEN(R7)&lt;&gt;10</formula>
    </cfRule>
  </conditionalFormatting>
  <conditionalFormatting sqref="P37">
    <cfRule type="expression" priority="122" dxfId="0">
      <formula>LEN(P37 )&lt;&gt;7</formula>
    </cfRule>
  </conditionalFormatting>
  <conditionalFormatting sqref="R37">
    <cfRule type="expression" priority="121" dxfId="0">
      <formula>LEN(R37)&lt;&gt;10</formula>
    </cfRule>
  </conditionalFormatting>
  <conditionalFormatting sqref="P5">
    <cfRule type="expression" priority="182" dxfId="0">
      <formula>LEN(P5 )&lt;&gt;7</formula>
    </cfRule>
  </conditionalFormatting>
  <conditionalFormatting sqref="R5">
    <cfRule type="expression" priority="181" dxfId="0">
      <formula>LEN(R5)&lt;&gt;10</formula>
    </cfRule>
  </conditionalFormatting>
  <conditionalFormatting sqref="P6">
    <cfRule type="expression" priority="180" dxfId="0">
      <formula>LEN(P6 )&lt;&gt;7</formula>
    </cfRule>
  </conditionalFormatting>
  <conditionalFormatting sqref="R6">
    <cfRule type="expression" priority="179" dxfId="0">
      <formula>LEN(R6)&lt;&gt;10</formula>
    </cfRule>
  </conditionalFormatting>
  <conditionalFormatting sqref="P8">
    <cfRule type="expression" priority="178" dxfId="0">
      <formula>LEN(P8 )&lt;&gt;7</formula>
    </cfRule>
  </conditionalFormatting>
  <conditionalFormatting sqref="R8">
    <cfRule type="expression" priority="177" dxfId="0">
      <formula>LEN(R8)&lt;&gt;10</formula>
    </cfRule>
  </conditionalFormatting>
  <conditionalFormatting sqref="P10">
    <cfRule type="expression" priority="174" dxfId="0">
      <formula>LEN(P10 )&lt;&gt;7</formula>
    </cfRule>
  </conditionalFormatting>
  <conditionalFormatting sqref="R10">
    <cfRule type="expression" priority="173" dxfId="0">
      <formula>LEN(R10)&lt;&gt;10</formula>
    </cfRule>
  </conditionalFormatting>
  <conditionalFormatting sqref="P19">
    <cfRule type="expression" priority="156" dxfId="0">
      <formula>LEN(P19 )&lt;&gt;7</formula>
    </cfRule>
  </conditionalFormatting>
  <conditionalFormatting sqref="R19">
    <cfRule type="expression" priority="155" dxfId="0">
      <formula>LEN(R19)&lt;&gt;10</formula>
    </cfRule>
  </conditionalFormatting>
  <conditionalFormatting sqref="P9">
    <cfRule type="expression" priority="176" dxfId="0">
      <formula>LEN(P9 )&lt;&gt;7</formula>
    </cfRule>
  </conditionalFormatting>
  <conditionalFormatting sqref="R9">
    <cfRule type="expression" priority="175" dxfId="0">
      <formula>LEN(R9)&lt;&gt;10</formula>
    </cfRule>
  </conditionalFormatting>
  <conditionalFormatting sqref="P14">
    <cfRule type="expression" priority="166" dxfId="0">
      <formula>LEN(P14 )&lt;&gt;7</formula>
    </cfRule>
  </conditionalFormatting>
  <conditionalFormatting sqref="R14">
    <cfRule type="expression" priority="165" dxfId="0">
      <formula>LEN(R14)&lt;&gt;10</formula>
    </cfRule>
  </conditionalFormatting>
  <conditionalFormatting sqref="P15">
    <cfRule type="expression" priority="164" dxfId="0">
      <formula>LEN(P15 )&lt;&gt;7</formula>
    </cfRule>
  </conditionalFormatting>
  <conditionalFormatting sqref="R15">
    <cfRule type="expression" priority="163" dxfId="0">
      <formula>LEN(R15)&lt;&gt;10</formula>
    </cfRule>
  </conditionalFormatting>
  <conditionalFormatting sqref="P13">
    <cfRule type="expression" priority="168" dxfId="0">
      <formula>LEN(P13 )&lt;&gt;7</formula>
    </cfRule>
  </conditionalFormatting>
  <conditionalFormatting sqref="R13">
    <cfRule type="expression" priority="167" dxfId="0">
      <formula>LEN(R13)&lt;&gt;10</formula>
    </cfRule>
  </conditionalFormatting>
  <conditionalFormatting sqref="P16">
    <cfRule type="expression" priority="162" dxfId="0">
      <formula>LEN(P16 )&lt;&gt;7</formula>
    </cfRule>
  </conditionalFormatting>
  <conditionalFormatting sqref="R16">
    <cfRule type="expression" priority="161" dxfId="0">
      <formula>LEN(R16)&lt;&gt;10</formula>
    </cfRule>
  </conditionalFormatting>
  <conditionalFormatting sqref="P17">
    <cfRule type="expression" priority="160" dxfId="0">
      <formula>LEN(P17 )&lt;&gt;7</formula>
    </cfRule>
  </conditionalFormatting>
  <conditionalFormatting sqref="R17">
    <cfRule type="expression" priority="159" dxfId="0">
      <formula>LEN(R17)&lt;&gt;10</formula>
    </cfRule>
  </conditionalFormatting>
  <conditionalFormatting sqref="P18">
    <cfRule type="expression" priority="158" dxfId="0">
      <formula>LEN(P18 )&lt;&gt;7</formula>
    </cfRule>
  </conditionalFormatting>
  <conditionalFormatting sqref="R18">
    <cfRule type="expression" priority="157" dxfId="0">
      <formula>LEN(R18)&lt;&gt;10</formula>
    </cfRule>
  </conditionalFormatting>
  <conditionalFormatting sqref="P20">
    <cfRule type="expression" priority="154" dxfId="0">
      <formula>LEN(P20 )&lt;&gt;7</formula>
    </cfRule>
  </conditionalFormatting>
  <conditionalFormatting sqref="R20">
    <cfRule type="expression" priority="153" dxfId="0">
      <formula>LEN(R20)&lt;&gt;10</formula>
    </cfRule>
  </conditionalFormatting>
  <conditionalFormatting sqref="P25">
    <cfRule type="expression" priority="142" dxfId="0">
      <formula>LEN(P25 )&lt;&gt;7</formula>
    </cfRule>
  </conditionalFormatting>
  <conditionalFormatting sqref="R25">
    <cfRule type="expression" priority="141" dxfId="0">
      <formula>LEN(R25)&lt;&gt;10</formula>
    </cfRule>
  </conditionalFormatting>
  <conditionalFormatting sqref="P26">
    <cfRule type="expression" priority="140" dxfId="0">
      <formula>LEN(P26 )&lt;&gt;7</formula>
    </cfRule>
  </conditionalFormatting>
  <conditionalFormatting sqref="R26">
    <cfRule type="expression" priority="139" dxfId="0">
      <formula>LEN(R26)&lt;&gt;10</formula>
    </cfRule>
  </conditionalFormatting>
  <conditionalFormatting sqref="P27">
    <cfRule type="expression" priority="138" dxfId="0">
      <formula>LEN(P27 )&lt;&gt;7</formula>
    </cfRule>
  </conditionalFormatting>
  <conditionalFormatting sqref="R27">
    <cfRule type="expression" priority="137" dxfId="0">
      <formula>LEN(R27)&lt;&gt;10</formula>
    </cfRule>
  </conditionalFormatting>
  <conditionalFormatting sqref="P35">
    <cfRule type="expression" priority="120" dxfId="0">
      <formula>LEN(P35 )&lt;&gt;7</formula>
    </cfRule>
  </conditionalFormatting>
  <conditionalFormatting sqref="R35">
    <cfRule type="expression" priority="119" dxfId="0">
      <formula>LEN(R35)&lt;&gt;10</formula>
    </cfRule>
  </conditionalFormatting>
  <conditionalFormatting sqref="P33">
    <cfRule type="expression" priority="126" dxfId="0">
      <formula>LEN(P33 )&lt;&gt;7</formula>
    </cfRule>
  </conditionalFormatting>
  <conditionalFormatting sqref="R33">
    <cfRule type="expression" priority="125" dxfId="0">
      <formula>LEN(R33)&lt;&gt;10</formula>
    </cfRule>
  </conditionalFormatting>
  <conditionalFormatting sqref="P65">
    <cfRule type="expression" priority="124" dxfId="0">
      <formula>LEN(P65 )&lt;&gt;7</formula>
    </cfRule>
  </conditionalFormatting>
  <conditionalFormatting sqref="R65">
    <cfRule type="expression" priority="123" dxfId="0">
      <formula>LEN(R65)&lt;&gt;10</formula>
    </cfRule>
  </conditionalFormatting>
  <conditionalFormatting sqref="P36">
    <cfRule type="expression" priority="118" dxfId="0">
      <formula>LEN(P36 )&lt;&gt;7</formula>
    </cfRule>
  </conditionalFormatting>
  <conditionalFormatting sqref="R36">
    <cfRule type="expression" priority="117" dxfId="0">
      <formula>LEN(R36)&lt;&gt;10</formula>
    </cfRule>
  </conditionalFormatting>
  <conditionalFormatting sqref="P38">
    <cfRule type="expression" priority="116" dxfId="0">
      <formula>LEN(P38 )&lt;&gt;7</formula>
    </cfRule>
  </conditionalFormatting>
  <conditionalFormatting sqref="R38">
    <cfRule type="expression" priority="115" dxfId="0">
      <formula>LEN(R38)&lt;&gt;10</formula>
    </cfRule>
  </conditionalFormatting>
  <conditionalFormatting sqref="P39">
    <cfRule type="expression" priority="114" dxfId="0">
      <formula>LEN(P39 )&lt;&gt;7</formula>
    </cfRule>
  </conditionalFormatting>
  <conditionalFormatting sqref="R39">
    <cfRule type="expression" priority="113" dxfId="0">
      <formula>LEN(R39)&lt;&gt;10</formula>
    </cfRule>
  </conditionalFormatting>
  <conditionalFormatting sqref="P40">
    <cfRule type="expression" priority="112" dxfId="0">
      <formula>LEN(P40 )&lt;&gt;7</formula>
    </cfRule>
  </conditionalFormatting>
  <conditionalFormatting sqref="R40">
    <cfRule type="expression" priority="111" dxfId="0">
      <formula>LEN(R40)&lt;&gt;10</formula>
    </cfRule>
  </conditionalFormatting>
  <conditionalFormatting sqref="P41">
    <cfRule type="expression" priority="110" dxfId="0">
      <formula>LEN(P41 )&lt;&gt;7</formula>
    </cfRule>
  </conditionalFormatting>
  <conditionalFormatting sqref="R41">
    <cfRule type="expression" priority="109" dxfId="0">
      <formula>LEN(R41)&lt;&gt;10</formula>
    </cfRule>
  </conditionalFormatting>
  <conditionalFormatting sqref="P42">
    <cfRule type="expression" priority="108" dxfId="0">
      <formula>LEN(P42 )&lt;&gt;7</formula>
    </cfRule>
  </conditionalFormatting>
  <conditionalFormatting sqref="R42">
    <cfRule type="expression" priority="107" dxfId="0">
      <formula>LEN(R42)&lt;&gt;10</formula>
    </cfRule>
  </conditionalFormatting>
  <conditionalFormatting sqref="P43">
    <cfRule type="expression" priority="106" dxfId="0">
      <formula>LEN(P43 )&lt;&gt;7</formula>
    </cfRule>
  </conditionalFormatting>
  <conditionalFormatting sqref="R43">
    <cfRule type="expression" priority="105" dxfId="0">
      <formula>LEN(R43)&lt;&gt;10</formula>
    </cfRule>
  </conditionalFormatting>
  <conditionalFormatting sqref="P44">
    <cfRule type="expression" priority="104" dxfId="0">
      <formula>LEN(P44 )&lt;&gt;7</formula>
    </cfRule>
  </conditionalFormatting>
  <conditionalFormatting sqref="R44">
    <cfRule type="expression" priority="103" dxfId="0">
      <formula>LEN(R44)&lt;&gt;10</formula>
    </cfRule>
  </conditionalFormatting>
  <conditionalFormatting sqref="P45">
    <cfRule type="expression" priority="102" dxfId="0">
      <formula>LEN(P45 )&lt;&gt;7</formula>
    </cfRule>
  </conditionalFormatting>
  <conditionalFormatting sqref="R45">
    <cfRule type="expression" priority="101" dxfId="0">
      <formula>LEN(R45)&lt;&gt;10</formula>
    </cfRule>
  </conditionalFormatting>
  <conditionalFormatting sqref="P46">
    <cfRule type="expression" priority="100" dxfId="0">
      <formula>LEN(P46 )&lt;&gt;7</formula>
    </cfRule>
  </conditionalFormatting>
  <conditionalFormatting sqref="R46">
    <cfRule type="expression" priority="99" dxfId="0">
      <formula>LEN(R46)&lt;&gt;10</formula>
    </cfRule>
  </conditionalFormatting>
  <conditionalFormatting sqref="P47">
    <cfRule type="expression" priority="98" dxfId="0">
      <formula>LEN(P47 )&lt;&gt;7</formula>
    </cfRule>
  </conditionalFormatting>
  <conditionalFormatting sqref="R47">
    <cfRule type="expression" priority="97" dxfId="0">
      <formula>LEN(R47)&lt;&gt;10</formula>
    </cfRule>
  </conditionalFormatting>
  <conditionalFormatting sqref="P49">
    <cfRule type="expression" priority="94" dxfId="0">
      <formula>LEN(P49 )&lt;&gt;7</formula>
    </cfRule>
  </conditionalFormatting>
  <conditionalFormatting sqref="R49">
    <cfRule type="expression" priority="93" dxfId="0">
      <formula>LEN(R49)&lt;&gt;10</formula>
    </cfRule>
  </conditionalFormatting>
  <conditionalFormatting sqref="P48">
    <cfRule type="expression" priority="96" dxfId="0">
      <formula>LEN(P48 )&lt;&gt;7</formula>
    </cfRule>
  </conditionalFormatting>
  <conditionalFormatting sqref="R48">
    <cfRule type="expression" priority="95" dxfId="0">
      <formula>LEN(R48)&lt;&gt;10</formula>
    </cfRule>
  </conditionalFormatting>
  <conditionalFormatting sqref="P50">
    <cfRule type="expression" priority="92" dxfId="0">
      <formula>LEN(P50 )&lt;&gt;7</formula>
    </cfRule>
  </conditionalFormatting>
  <conditionalFormatting sqref="R50">
    <cfRule type="expression" priority="91" dxfId="0">
      <formula>LEN(R50)&lt;&gt;10</formula>
    </cfRule>
  </conditionalFormatting>
  <conditionalFormatting sqref="P52">
    <cfRule type="expression" priority="86" dxfId="0">
      <formula>LEN(P52 )&lt;&gt;7</formula>
    </cfRule>
  </conditionalFormatting>
  <conditionalFormatting sqref="R52">
    <cfRule type="expression" priority="85" dxfId="0">
      <formula>LEN(R52)&lt;&gt;10</formula>
    </cfRule>
  </conditionalFormatting>
  <conditionalFormatting sqref="P53">
    <cfRule type="expression" priority="84" dxfId="0">
      <formula>LEN(P53 )&lt;&gt;7</formula>
    </cfRule>
  </conditionalFormatting>
  <conditionalFormatting sqref="R53">
    <cfRule type="expression" priority="83" dxfId="0">
      <formula>LEN(R53)&lt;&gt;10</formula>
    </cfRule>
  </conditionalFormatting>
  <conditionalFormatting sqref="P54">
    <cfRule type="expression" priority="90" dxfId="0">
      <formula>LEN(P54 )&lt;&gt;7</formula>
    </cfRule>
  </conditionalFormatting>
  <conditionalFormatting sqref="R54">
    <cfRule type="expression" priority="89" dxfId="0">
      <formula>LEN(R54)&lt;&gt;10</formula>
    </cfRule>
  </conditionalFormatting>
  <conditionalFormatting sqref="P51">
    <cfRule type="expression" priority="88" dxfId="0">
      <formula>LEN(P51 )&lt;&gt;7</formula>
    </cfRule>
  </conditionalFormatting>
  <conditionalFormatting sqref="R51">
    <cfRule type="expression" priority="87" dxfId="0">
      <formula>LEN(R51)&lt;&gt;10</formula>
    </cfRule>
  </conditionalFormatting>
  <conditionalFormatting sqref="P55">
    <cfRule type="expression" priority="82" dxfId="0">
      <formula>LEN(P55 )&lt;&gt;7</formula>
    </cfRule>
  </conditionalFormatting>
  <conditionalFormatting sqref="R55">
    <cfRule type="expression" priority="81" dxfId="0">
      <formula>LEN(R55)&lt;&gt;10</formula>
    </cfRule>
  </conditionalFormatting>
  <conditionalFormatting sqref="P59">
    <cfRule type="expression" priority="74" dxfId="0">
      <formula>LEN(P59 )&lt;&gt;7</formula>
    </cfRule>
  </conditionalFormatting>
  <conditionalFormatting sqref="R59">
    <cfRule type="expression" priority="73" dxfId="0">
      <formula>LEN(R59)&lt;&gt;10</formula>
    </cfRule>
  </conditionalFormatting>
  <conditionalFormatting sqref="P60">
    <cfRule type="expression" priority="72" dxfId="0">
      <formula>LEN(P60 )&lt;&gt;7</formula>
    </cfRule>
  </conditionalFormatting>
  <conditionalFormatting sqref="R60">
    <cfRule type="expression" priority="71" dxfId="0">
      <formula>LEN(R60)&lt;&gt;10</formula>
    </cfRule>
  </conditionalFormatting>
  <conditionalFormatting sqref="P63">
    <cfRule type="expression" priority="66" dxfId="0">
      <formula>LEN(P63 )&lt;&gt;7</formula>
    </cfRule>
  </conditionalFormatting>
  <conditionalFormatting sqref="R63">
    <cfRule type="expression" priority="65" dxfId="0">
      <formula>LEN(R63)&lt;&gt;10</formula>
    </cfRule>
  </conditionalFormatting>
  <conditionalFormatting sqref="P64">
    <cfRule type="expression" priority="64" dxfId="0">
      <formula>LEN(P64 )&lt;&gt;7</formula>
    </cfRule>
  </conditionalFormatting>
  <conditionalFormatting sqref="R64">
    <cfRule type="expression" priority="63" dxfId="0">
      <formula>LEN(R64)&lt;&gt;10</formula>
    </cfRule>
  </conditionalFormatting>
  <conditionalFormatting sqref="P68">
    <cfRule type="expression" priority="60" dxfId="0">
      <formula>LEN(P68 )&lt;&gt;7</formula>
    </cfRule>
  </conditionalFormatting>
  <conditionalFormatting sqref="R68">
    <cfRule type="expression" priority="59" dxfId="0">
      <formula>LEN(R68)&lt;&gt;10</formula>
    </cfRule>
  </conditionalFormatting>
  <conditionalFormatting sqref="P56">
    <cfRule type="expression" priority="80" dxfId="0">
      <formula>LEN(P56 )&lt;&gt;7</formula>
    </cfRule>
  </conditionalFormatting>
  <conditionalFormatting sqref="R56">
    <cfRule type="expression" priority="79" dxfId="0">
      <formula>LEN(R56)&lt;&gt;10</formula>
    </cfRule>
  </conditionalFormatting>
  <conditionalFormatting sqref="P57">
    <cfRule type="expression" priority="78" dxfId="0">
      <formula>LEN(P57 )&lt;&gt;7</formula>
    </cfRule>
  </conditionalFormatting>
  <conditionalFormatting sqref="R57">
    <cfRule type="expression" priority="77" dxfId="0">
      <formula>LEN(R57)&lt;&gt;10</formula>
    </cfRule>
  </conditionalFormatting>
  <conditionalFormatting sqref="P58">
    <cfRule type="expression" priority="76" dxfId="0">
      <formula>LEN(P58 )&lt;&gt;7</formula>
    </cfRule>
  </conditionalFormatting>
  <conditionalFormatting sqref="R58">
    <cfRule type="expression" priority="75" dxfId="0">
      <formula>LEN(R58)&lt;&gt;10</formula>
    </cfRule>
  </conditionalFormatting>
  <conditionalFormatting sqref="P61">
    <cfRule type="expression" priority="70" dxfId="0">
      <formula>LEN(P61 )&lt;&gt;7</formula>
    </cfRule>
  </conditionalFormatting>
  <conditionalFormatting sqref="R61">
    <cfRule type="expression" priority="69" dxfId="0">
      <formula>LEN(R61)&lt;&gt;10</formula>
    </cfRule>
  </conditionalFormatting>
  <conditionalFormatting sqref="P62">
    <cfRule type="expression" priority="68" dxfId="0">
      <formula>LEN(P62 )&lt;&gt;7</formula>
    </cfRule>
  </conditionalFormatting>
  <conditionalFormatting sqref="R62">
    <cfRule type="expression" priority="67" dxfId="0">
      <formula>LEN(R62)&lt;&gt;10</formula>
    </cfRule>
  </conditionalFormatting>
  <conditionalFormatting sqref="P96">
    <cfRule type="expression" priority="62" dxfId="0">
      <formula>LEN(P96 )&lt;&gt;7</formula>
    </cfRule>
  </conditionalFormatting>
  <conditionalFormatting sqref="R96">
    <cfRule type="expression" priority="61" dxfId="0">
      <formula>LEN(R96)&lt;&gt;10</formula>
    </cfRule>
  </conditionalFormatting>
  <conditionalFormatting sqref="P66">
    <cfRule type="expression" priority="58" dxfId="0">
      <formula>LEN(P66 )&lt;&gt;7</formula>
    </cfRule>
  </conditionalFormatting>
  <conditionalFormatting sqref="R66">
    <cfRule type="expression" priority="57" dxfId="0">
      <formula>LEN(R66)&lt;&gt;10</formula>
    </cfRule>
  </conditionalFormatting>
  <conditionalFormatting sqref="P67">
    <cfRule type="expression" priority="56" dxfId="0">
      <formula>LEN(P67 )&lt;&gt;7</formula>
    </cfRule>
  </conditionalFormatting>
  <conditionalFormatting sqref="R67">
    <cfRule type="expression" priority="55" dxfId="0">
      <formula>LEN(R67)&lt;&gt;10</formula>
    </cfRule>
  </conditionalFormatting>
  <conditionalFormatting sqref="P69">
    <cfRule type="expression" priority="54" dxfId="0">
      <formula>LEN(P69 )&lt;&gt;7</formula>
    </cfRule>
  </conditionalFormatting>
  <conditionalFormatting sqref="R69">
    <cfRule type="expression" priority="53" dxfId="0">
      <formula>LEN(R69)&lt;&gt;10</formula>
    </cfRule>
  </conditionalFormatting>
  <conditionalFormatting sqref="P70">
    <cfRule type="expression" priority="52" dxfId="0">
      <formula>LEN(P70 )&lt;&gt;7</formula>
    </cfRule>
  </conditionalFormatting>
  <conditionalFormatting sqref="R70">
    <cfRule type="expression" priority="51" dxfId="0">
      <formula>LEN(R70)&lt;&gt;10</formula>
    </cfRule>
  </conditionalFormatting>
  <conditionalFormatting sqref="P71">
    <cfRule type="expression" priority="50" dxfId="0">
      <formula>LEN(P71 )&lt;&gt;7</formula>
    </cfRule>
  </conditionalFormatting>
  <conditionalFormatting sqref="R71">
    <cfRule type="expression" priority="49" dxfId="0">
      <formula>LEN(R71)&lt;&gt;10</formula>
    </cfRule>
  </conditionalFormatting>
  <conditionalFormatting sqref="P72">
    <cfRule type="expression" priority="48" dxfId="0">
      <formula>LEN(P72 )&lt;&gt;7</formula>
    </cfRule>
  </conditionalFormatting>
  <conditionalFormatting sqref="R72">
    <cfRule type="expression" priority="47" dxfId="0">
      <formula>LEN(R72)&lt;&gt;10</formula>
    </cfRule>
  </conditionalFormatting>
  <conditionalFormatting sqref="P73">
    <cfRule type="expression" priority="46" dxfId="0">
      <formula>LEN(P73 )&lt;&gt;7</formula>
    </cfRule>
  </conditionalFormatting>
  <conditionalFormatting sqref="R73">
    <cfRule type="expression" priority="45" dxfId="0">
      <formula>LEN(R73)&lt;&gt;10</formula>
    </cfRule>
  </conditionalFormatting>
  <conditionalFormatting sqref="P74">
    <cfRule type="expression" priority="44" dxfId="0">
      <formula>LEN(P74 )&lt;&gt;7</formula>
    </cfRule>
  </conditionalFormatting>
  <conditionalFormatting sqref="R74">
    <cfRule type="expression" priority="43" dxfId="0">
      <formula>LEN(R74)&lt;&gt;10</formula>
    </cfRule>
  </conditionalFormatting>
  <conditionalFormatting sqref="P75">
    <cfRule type="expression" priority="42" dxfId="0">
      <formula>LEN(P75 )&lt;&gt;7</formula>
    </cfRule>
  </conditionalFormatting>
  <conditionalFormatting sqref="R75">
    <cfRule type="expression" priority="41" dxfId="0">
      <formula>LEN(R75)&lt;&gt;10</formula>
    </cfRule>
  </conditionalFormatting>
  <conditionalFormatting sqref="P76">
    <cfRule type="expression" priority="40" dxfId="0">
      <formula>LEN(P76 )&lt;&gt;7</formula>
    </cfRule>
  </conditionalFormatting>
  <conditionalFormatting sqref="R76">
    <cfRule type="expression" priority="39" dxfId="0">
      <formula>LEN(R76)&lt;&gt;10</formula>
    </cfRule>
  </conditionalFormatting>
  <conditionalFormatting sqref="P77">
    <cfRule type="expression" priority="38" dxfId="0">
      <formula>LEN(P77 )&lt;&gt;7</formula>
    </cfRule>
  </conditionalFormatting>
  <conditionalFormatting sqref="R77">
    <cfRule type="expression" priority="37" dxfId="0">
      <formula>LEN(R77)&lt;&gt;10</formula>
    </cfRule>
  </conditionalFormatting>
  <conditionalFormatting sqref="P78">
    <cfRule type="expression" priority="36" dxfId="0">
      <formula>LEN(P78 )&lt;&gt;7</formula>
    </cfRule>
  </conditionalFormatting>
  <conditionalFormatting sqref="R78">
    <cfRule type="expression" priority="35" dxfId="0">
      <formula>LEN(R78)&lt;&gt;10</formula>
    </cfRule>
  </conditionalFormatting>
  <conditionalFormatting sqref="P80">
    <cfRule type="expression" priority="32" dxfId="0">
      <formula>LEN(P80 )&lt;&gt;7</formula>
    </cfRule>
  </conditionalFormatting>
  <conditionalFormatting sqref="R80">
    <cfRule type="expression" priority="31" dxfId="0">
      <formula>LEN(R80)&lt;&gt;10</formula>
    </cfRule>
  </conditionalFormatting>
  <conditionalFormatting sqref="P79">
    <cfRule type="expression" priority="34" dxfId="0">
      <formula>LEN(P79 )&lt;&gt;7</formula>
    </cfRule>
  </conditionalFormatting>
  <conditionalFormatting sqref="R79">
    <cfRule type="expression" priority="33" dxfId="0">
      <formula>LEN(R79)&lt;&gt;10</formula>
    </cfRule>
  </conditionalFormatting>
  <conditionalFormatting sqref="P81">
    <cfRule type="expression" priority="30" dxfId="0">
      <formula>LEN(P81 )&lt;&gt;7</formula>
    </cfRule>
  </conditionalFormatting>
  <conditionalFormatting sqref="R81">
    <cfRule type="expression" priority="29" dxfId="0">
      <formula>LEN(R81)&lt;&gt;10</formula>
    </cfRule>
  </conditionalFormatting>
  <conditionalFormatting sqref="P83">
    <cfRule type="expression" priority="24" dxfId="0">
      <formula>LEN(P83 )&lt;&gt;7</formula>
    </cfRule>
  </conditionalFormatting>
  <conditionalFormatting sqref="R83">
    <cfRule type="expression" priority="23" dxfId="0">
      <formula>LEN(R83)&lt;&gt;10</formula>
    </cfRule>
  </conditionalFormatting>
  <conditionalFormatting sqref="P84">
    <cfRule type="expression" priority="22" dxfId="0">
      <formula>LEN(P84 )&lt;&gt;7</formula>
    </cfRule>
  </conditionalFormatting>
  <conditionalFormatting sqref="R84">
    <cfRule type="expression" priority="21" dxfId="0">
      <formula>LEN(R84)&lt;&gt;10</formula>
    </cfRule>
  </conditionalFormatting>
  <conditionalFormatting sqref="P85">
    <cfRule type="expression" priority="28" dxfId="0">
      <formula>LEN(P85 )&lt;&gt;7</formula>
    </cfRule>
  </conditionalFormatting>
  <conditionalFormatting sqref="R85">
    <cfRule type="expression" priority="27" dxfId="0">
      <formula>LEN(R85)&lt;&gt;10</formula>
    </cfRule>
  </conditionalFormatting>
  <conditionalFormatting sqref="P82">
    <cfRule type="expression" priority="26" dxfId="0">
      <formula>LEN(P82 )&lt;&gt;7</formula>
    </cfRule>
  </conditionalFormatting>
  <conditionalFormatting sqref="R82">
    <cfRule type="expression" priority="25" dxfId="0">
      <formula>LEN(R82)&lt;&gt;10</formula>
    </cfRule>
  </conditionalFormatting>
  <conditionalFormatting sqref="P86">
    <cfRule type="expression" priority="20" dxfId="0">
      <formula>LEN(P86 )&lt;&gt;7</formula>
    </cfRule>
  </conditionalFormatting>
  <conditionalFormatting sqref="R86">
    <cfRule type="expression" priority="19" dxfId="0">
      <formula>LEN(R86)&lt;&gt;10</formula>
    </cfRule>
  </conditionalFormatting>
  <conditionalFormatting sqref="P87">
    <cfRule type="expression" priority="18" dxfId="0">
      <formula>LEN(P87 )&lt;&gt;7</formula>
    </cfRule>
  </conditionalFormatting>
  <conditionalFormatting sqref="R87">
    <cfRule type="expression" priority="17" dxfId="0">
      <formula>LEN(R87)&lt;&gt;10</formula>
    </cfRule>
  </conditionalFormatting>
  <conditionalFormatting sqref="P88">
    <cfRule type="expression" priority="16" dxfId="0">
      <formula>LEN(P88 )&lt;&gt;7</formula>
    </cfRule>
  </conditionalFormatting>
  <conditionalFormatting sqref="R88">
    <cfRule type="expression" priority="15" dxfId="0">
      <formula>LEN(R88)&lt;&gt;10</formula>
    </cfRule>
  </conditionalFormatting>
  <conditionalFormatting sqref="P89">
    <cfRule type="expression" priority="14" dxfId="0">
      <formula>LEN(P89 )&lt;&gt;7</formula>
    </cfRule>
  </conditionalFormatting>
  <conditionalFormatting sqref="R89">
    <cfRule type="expression" priority="13" dxfId="0">
      <formula>LEN(R89)&lt;&gt;10</formula>
    </cfRule>
  </conditionalFormatting>
  <conditionalFormatting sqref="P90">
    <cfRule type="expression" priority="12" dxfId="0">
      <formula>LEN(P90 )&lt;&gt;7</formula>
    </cfRule>
  </conditionalFormatting>
  <conditionalFormatting sqref="R90">
    <cfRule type="expression" priority="11" dxfId="0">
      <formula>LEN(R90)&lt;&gt;10</formula>
    </cfRule>
  </conditionalFormatting>
  <conditionalFormatting sqref="P91">
    <cfRule type="expression" priority="10" dxfId="0">
      <formula>LEN(P91 )&lt;&gt;7</formula>
    </cfRule>
  </conditionalFormatting>
  <conditionalFormatting sqref="R91">
    <cfRule type="expression" priority="9" dxfId="0">
      <formula>LEN(R91)&lt;&gt;10</formula>
    </cfRule>
  </conditionalFormatting>
  <conditionalFormatting sqref="P92">
    <cfRule type="expression" priority="8" dxfId="0">
      <formula>LEN(P92 )&lt;&gt;7</formula>
    </cfRule>
  </conditionalFormatting>
  <conditionalFormatting sqref="R92">
    <cfRule type="expression" priority="7" dxfId="0">
      <formula>LEN(R92)&lt;&gt;10</formula>
    </cfRule>
  </conditionalFormatting>
  <conditionalFormatting sqref="P93">
    <cfRule type="expression" priority="6" dxfId="0">
      <formula>LEN(P93 )&lt;&gt;7</formula>
    </cfRule>
  </conditionalFormatting>
  <conditionalFormatting sqref="R93">
    <cfRule type="expression" priority="5" dxfId="0">
      <formula>LEN(R93)&lt;&gt;10</formula>
    </cfRule>
  </conditionalFormatting>
  <conditionalFormatting sqref="P94">
    <cfRule type="expression" priority="4" dxfId="0">
      <formula>LEN(P94 )&lt;&gt;7</formula>
    </cfRule>
  </conditionalFormatting>
  <conditionalFormatting sqref="R94">
    <cfRule type="expression" priority="3" dxfId="0">
      <formula>LEN(R94)&lt;&gt;10</formula>
    </cfRule>
  </conditionalFormatting>
  <conditionalFormatting sqref="P95">
    <cfRule type="expression" priority="2" dxfId="0">
      <formula>LEN(P95 )&lt;&gt;7</formula>
    </cfRule>
  </conditionalFormatting>
  <conditionalFormatting sqref="R95">
    <cfRule type="expression" priority="1" dxfId="0">
      <formula>LEN(R95)&lt;&gt;10</formula>
    </cfRule>
  </conditionalFormatting>
  <printOptions horizontalCentered="1"/>
  <pageMargins left="0.2362204724409449" right="0.2362204724409449" top="0.1968503937007874" bottom="0.4724409448818898" header="0.3149606299212598" footer="0.3149606299212598"/>
  <pageSetup orientation="landscape" paperSize="9" scale="77" fitToHeight="0"/>
  <headerFooter>
    <oddHeader/>
    <oddFooter>&amp;C&amp;"標楷體,標準"&amp;6 _x000a__x000a_第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2025-05-06T09:17:11Z</dcterms:modified>
  <cp:lastModifiedBy>Hazel</cp:lastModifiedBy>
  <cp:lastPrinted>2025-04-01T11:00:24Z</cp:lastPrinted>
</cp:coreProperties>
</file>