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'出租人補助費用清冊'!$A$1:$N$110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??_-;_-@_-"/>
    <numFmt numFmtId="165" formatCode="_-* #,##0_-;\-* #,##0_-;_-* &quot;-&quot;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97">
    <xf numFmtId="0" fontId="0" fillId="0" borderId="0" applyAlignment="1" pivotButton="0" quotePrefix="0" xfId="0">
      <alignment vertical="center"/>
    </xf>
    <xf numFmtId="164" fontId="6" fillId="0" borderId="6" applyAlignment="1" applyProtection="1" pivotButton="0" quotePrefix="0" xfId="1">
      <alignment horizontal="center" vertical="center"/>
      <protection locked="0" hidden="0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165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vertical="center"/>
    </xf>
    <xf numFmtId="0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10" applyAlignment="1" applyProtection="1" pivotButton="0" quotePrefix="0" xfId="0">
      <alignment horizontal="center" vertical="center"/>
      <protection locked="0" hidden="0"/>
    </xf>
    <xf numFmtId="0" fontId="6" fillId="0" borderId="10" applyAlignment="1" applyProtection="1" pivotButton="0" quotePrefix="0" xfId="0">
      <alignment horizontal="center" vertical="center" shrinkToFit="1"/>
      <protection locked="0" hidden="0"/>
    </xf>
    <xf numFmtId="165" fontId="3" fillId="0" borderId="6" applyAlignment="1" applyProtection="1" pivotButton="0" quotePrefix="0" xfId="0">
      <alignment vertical="center"/>
      <protection locked="0" hidden="0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165" fontId="7" fillId="0" borderId="3" applyAlignment="1" applyProtection="1" pivotButton="0" quotePrefix="0" xfId="0">
      <alignment horizontal="right" vertical="center"/>
      <protection locked="0" hidden="0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13" fillId="0" borderId="9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7" fillId="0" borderId="6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5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1">
      <alignment horizontal="center" vertical="center"/>
      <protection locked="0" hidden="0"/>
    </xf>
    <xf numFmtId="165" fontId="3" fillId="0" borderId="0" applyAlignment="1" pivotButton="0" quotePrefix="0" xfId="0">
      <alignment horizontal="center" vertical="center"/>
    </xf>
    <xf numFmtId="165" fontId="3" fillId="0" borderId="6" applyAlignment="1" applyProtection="1" pivotButton="0" quotePrefix="0" xfId="0">
      <alignment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65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0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13"/>
  <sheetViews>
    <sheetView tabSelected="1" topLeftCell="A81" zoomScaleNormal="100" zoomScaleSheetLayoutView="70" workbookViewId="0">
      <selection activeCell="E18" sqref="E18"/>
    </sheetView>
  </sheetViews>
  <sheetFormatPr baseColWidth="8" defaultColWidth="9" defaultRowHeight="30" customHeight="1"/>
  <cols>
    <col width="5.625" customWidth="1" style="7" min="1" max="1"/>
    <col width="24.5" bestFit="1" customWidth="1" style="7" min="2" max="2"/>
    <col width="10.125" customWidth="1" style="7" min="3" max="4"/>
    <col width="11.5" customWidth="1" style="7" min="5" max="5"/>
    <col width="11.875" customWidth="1" style="7" min="6" max="6"/>
    <col width="13.625" bestFit="1" customWidth="1" style="7" min="7" max="8"/>
    <col width="11.875" customWidth="1" style="7" min="9" max="9"/>
    <col width="12.75" customWidth="1" style="7" min="10" max="10"/>
    <col width="9.75" customWidth="1" style="7" min="11" max="11"/>
    <col width="10.5" customWidth="1" style="7" min="12" max="12"/>
    <col width="20.5" customWidth="1" style="7" min="13" max="13"/>
    <col width="9.25" customWidth="1" style="7" min="14" max="14"/>
    <col width="12.625" bestFit="1" customWidth="1" style="6" min="15" max="15"/>
    <col width="16.125" bestFit="1" customWidth="1" style="6" min="16" max="16"/>
    <col width="12.625" bestFit="1" customWidth="1" style="6" min="17" max="17"/>
    <col width="10.5" bestFit="1" customWidth="1" style="6" min="18" max="18"/>
    <col width="3.25" bestFit="1" customWidth="1" style="6" min="19" max="20"/>
    <col width="25.375" customWidth="1" style="6" min="21" max="21"/>
    <col width="13.625" customWidth="1" style="7" min="22" max="22"/>
    <col width="9" customWidth="1" style="7" min="23" max="16384"/>
  </cols>
  <sheetData>
    <row r="1" ht="52.15" customHeight="1" s="69">
      <c r="A1" s="2" t="inlineStr">
        <is>
          <t>表單4</t>
        </is>
      </c>
      <c r="B1" s="3" t="n"/>
      <c r="C1" s="4" t="inlineStr">
        <is>
          <t>出租人補助費用清冊
中華民國 114 年 03 月</t>
        </is>
      </c>
      <c r="D1" s="70" t="n"/>
      <c r="E1" s="70" t="n"/>
      <c r="F1" s="70" t="n"/>
      <c r="G1" s="70" t="n"/>
      <c r="H1" s="70" t="n"/>
      <c r="I1" s="70" t="n"/>
      <c r="J1" s="70" t="n"/>
      <c r="K1" s="70" t="n"/>
      <c r="L1" s="70" t="n"/>
      <c r="M1" s="5" t="inlineStr">
        <is>
          <t>增辦第4期計畫 
1131127版</t>
        </is>
      </c>
    </row>
    <row r="2" ht="20.25" customHeight="1" s="69">
      <c r="A2" s="8" t="inlineStr">
        <is>
          <t>業者名稱：</t>
        </is>
      </c>
      <c r="B2" s="71" t="n"/>
      <c r="C2" s="9" t="inlineStr">
        <is>
          <t>中迪房屋</t>
        </is>
      </c>
      <c r="D2" s="10" t="n"/>
      <c r="E2" s="10" t="n"/>
      <c r="F2" s="10" t="n"/>
      <c r="G2" s="10" t="n"/>
      <c r="H2" s="10" t="n"/>
      <c r="I2" s="10" t="n"/>
      <c r="J2" s="10" t="n"/>
      <c r="K2" s="10" t="n"/>
      <c r="L2" s="11" t="n"/>
      <c r="M2" s="12" t="inlineStr">
        <is>
          <t>製表日期：114年04月02日</t>
        </is>
      </c>
      <c r="N2" s="72" t="n"/>
    </row>
    <row r="3" ht="20.25" customFormat="1" customHeight="1" s="20">
      <c r="A3" s="73" t="inlineStr">
        <is>
          <t>序號</t>
        </is>
      </c>
      <c r="B3" s="23" t="inlineStr">
        <is>
          <t>媒合編號</t>
        </is>
      </c>
      <c r="C3" s="23" t="inlineStr">
        <is>
          <t>居家安全保險費</t>
        </is>
      </c>
      <c r="D3" s="74" t="n"/>
      <c r="E3" s="23" t="inlineStr">
        <is>
          <t>公證費</t>
        </is>
      </c>
      <c r="F3" s="74" t="n"/>
      <c r="G3" s="23" t="inlineStr">
        <is>
          <t>住宅出租修繕費</t>
        </is>
      </c>
      <c r="H3" s="74" t="n"/>
      <c r="I3" s="23" t="inlineStr">
        <is>
          <t>受款人資料</t>
        </is>
      </c>
      <c r="J3" s="75" t="n"/>
      <c r="K3" s="75" t="n"/>
      <c r="L3" s="75" t="n"/>
      <c r="M3" s="74" t="n"/>
      <c r="N3" s="23" t="inlineStr">
        <is>
          <t>退件
註記
註4</t>
        </is>
      </c>
      <c r="O3" s="19" t="n"/>
      <c r="P3" s="19" t="n"/>
      <c r="Q3" s="19" t="n"/>
      <c r="R3" s="19" t="n"/>
      <c r="S3" s="19" t="n"/>
      <c r="T3" s="19" t="n"/>
      <c r="U3" s="19" t="n"/>
    </row>
    <row r="4" ht="57" customFormat="1" customHeight="1" s="20">
      <c r="A4" s="76" t="n"/>
      <c r="B4" s="77" t="n"/>
      <c r="C4" s="23" t="inlineStr">
        <is>
          <t>實際投保金額</t>
        </is>
      </c>
      <c r="D4" s="23" t="inlineStr">
        <is>
          <t>申請金額註1</t>
        </is>
      </c>
      <c r="E4" s="23" t="inlineStr">
        <is>
          <t>實際支付金額</t>
        </is>
      </c>
      <c r="F4" s="23" t="inlineStr">
        <is>
          <t>申請金額
註2</t>
        </is>
      </c>
      <c r="G4" s="23" t="inlineStr">
        <is>
          <t>實際修繕金額</t>
        </is>
      </c>
      <c r="H4" s="23" t="inlineStr">
        <is>
          <t>申請金額註3</t>
        </is>
      </c>
      <c r="I4" s="23" t="inlineStr">
        <is>
          <t>出租人
姓名</t>
        </is>
      </c>
      <c r="J4" s="23" t="inlineStr">
        <is>
          <t>身分證字號</t>
        </is>
      </c>
      <c r="K4" s="23" t="inlineStr">
        <is>
          <t>金融機構代碼(三碼)</t>
        </is>
      </c>
      <c r="L4" s="23" t="inlineStr">
        <is>
          <t>分行代碼(四碼)</t>
        </is>
      </c>
      <c r="M4" s="24" t="inlineStr">
        <is>
          <t>帳戶號碼</t>
        </is>
      </c>
      <c r="N4" s="77" t="n"/>
      <c r="O4" s="25" t="inlineStr">
        <is>
          <t>收受行代號</t>
        </is>
      </c>
      <c r="P4" s="25" t="inlineStr">
        <is>
          <t>收受者帳號</t>
        </is>
      </c>
      <c r="Q4" s="25" t="inlineStr">
        <is>
          <t>收受者統編</t>
        </is>
      </c>
      <c r="R4" s="25" t="inlineStr">
        <is>
          <t>金額</t>
        </is>
      </c>
      <c r="S4" s="26" t="inlineStr">
        <is>
          <t>X</t>
        </is>
      </c>
      <c r="T4" s="25" t="inlineStr">
        <is>
          <t>X</t>
        </is>
      </c>
      <c r="U4" s="25" t="inlineStr">
        <is>
          <t>發動者專用區</t>
        </is>
      </c>
      <c r="V4" s="25" t="inlineStr">
        <is>
          <t>媒合編號</t>
        </is>
      </c>
    </row>
    <row r="5" ht="18" customHeight="1" s="69">
      <c r="A5" s="27" t="n">
        <v>1</v>
      </c>
      <c r="B5" s="28" t="inlineStr">
        <is>
          <t>中迪房屋F2M34100006</t>
        </is>
      </c>
      <c r="C5" s="78" t="n"/>
      <c r="D5" s="79" t="n">
        <v>0</v>
      </c>
      <c r="E5" s="78" t="n"/>
      <c r="F5" s="78" t="n">
        <v>0</v>
      </c>
      <c r="G5" s="80" t="n">
        <v>2000</v>
      </c>
      <c r="H5" s="80" t="n">
        <v>2000</v>
      </c>
      <c r="I5" s="79" t="inlineStr">
        <is>
          <t>牛作軒</t>
        </is>
      </c>
      <c r="J5" s="31" t="inlineStr">
        <is>
          <t>N892151641</t>
        </is>
      </c>
      <c r="K5" s="32" t="inlineStr">
        <is>
          <t>822</t>
        </is>
      </c>
      <c r="L5" s="33" t="inlineStr">
        <is>
          <t>0613</t>
        </is>
      </c>
      <c r="M5" s="34" t="inlineStr">
        <is>
          <t>736673740719</t>
        </is>
      </c>
      <c r="N5" s="35" t="n"/>
      <c r="O5" s="6">
        <f>K5&amp;L5</f>
        <v/>
      </c>
      <c r="P5" s="36">
        <f>M5</f>
        <v/>
      </c>
      <c r="Q5" s="6">
        <f>J5</f>
        <v/>
      </c>
      <c r="R5" s="81">
        <f>D5+F5+H5</f>
        <v/>
      </c>
      <c r="U5" s="38">
        <f>$C$2&amp;I5&amp;IF(D5&gt;0,"保險費",IF(F5&gt;0,"東公證費",IF(H5&gt;0,"修繕費")))</f>
        <v/>
      </c>
      <c r="V5" s="39">
        <f>B5</f>
        <v/>
      </c>
    </row>
    <row r="6" ht="18" customHeight="1" s="69">
      <c r="A6" s="27" t="n">
        <v>2</v>
      </c>
      <c r="B6" s="28" t="inlineStr">
        <is>
          <t>中迪房屋F2M34100014</t>
        </is>
      </c>
      <c r="C6" s="78" t="n"/>
      <c r="D6" s="79" t="n">
        <v>0</v>
      </c>
      <c r="E6" s="78" t="n"/>
      <c r="F6" s="78" t="n">
        <v>0</v>
      </c>
      <c r="G6" s="80" t="n">
        <v>1600</v>
      </c>
      <c r="H6" s="80" t="n">
        <v>1600</v>
      </c>
      <c r="I6" s="79" t="inlineStr">
        <is>
          <t>張家琳</t>
        </is>
      </c>
      <c r="J6" s="40" t="inlineStr">
        <is>
          <t>Y071487086</t>
        </is>
      </c>
      <c r="K6" s="28" t="inlineStr">
        <is>
          <t>050</t>
        </is>
      </c>
      <c r="L6" s="28" t="inlineStr">
        <is>
          <t>8805</t>
        </is>
      </c>
      <c r="M6" s="41" t="inlineStr">
        <is>
          <t>88788691938</t>
        </is>
      </c>
      <c r="N6" s="35" t="n"/>
      <c r="O6" s="6">
        <f>K6&amp;L6</f>
        <v/>
      </c>
      <c r="P6" s="36">
        <f>M6</f>
        <v/>
      </c>
      <c r="Q6" s="6">
        <f>J6</f>
        <v/>
      </c>
      <c r="R6" s="81">
        <f>D6+F6+H6</f>
        <v/>
      </c>
      <c r="U6" s="38">
        <f>$C$2&amp;I6&amp;IF(D6&gt;0,"保險費",IF(F6&gt;0,"東公證費",IF(H6&gt;0,"修繕費")))</f>
        <v/>
      </c>
      <c r="V6" s="39">
        <f>B6</f>
        <v/>
      </c>
    </row>
    <row r="7" ht="18" customHeight="1" s="69">
      <c r="A7" s="27" t="n">
        <v>3</v>
      </c>
      <c r="B7" s="28" t="inlineStr">
        <is>
          <t>中迪房屋F2M34100018</t>
        </is>
      </c>
      <c r="C7" s="78" t="n"/>
      <c r="D7" s="79" t="n">
        <v>0</v>
      </c>
      <c r="E7" s="78" t="n"/>
      <c r="F7" s="78" t="n">
        <v>0</v>
      </c>
      <c r="G7" s="80" t="n">
        <v>21800</v>
      </c>
      <c r="H7" s="80" t="n">
        <v>9000</v>
      </c>
      <c r="I7" s="42" t="inlineStr">
        <is>
          <t>黃暖秀</t>
        </is>
      </c>
      <c r="J7" s="31" t="inlineStr">
        <is>
          <t>Z156064747</t>
        </is>
      </c>
      <c r="K7" s="32" t="inlineStr">
        <is>
          <t>012</t>
        </is>
      </c>
      <c r="L7" s="33" t="inlineStr">
        <is>
          <t>7369</t>
        </is>
      </c>
      <c r="M7" s="34" t="inlineStr">
        <is>
          <t>943521667312</t>
        </is>
      </c>
      <c r="N7" s="35" t="n"/>
      <c r="O7" s="6">
        <f>K7&amp;L7</f>
        <v/>
      </c>
      <c r="P7" s="36">
        <f>M7</f>
        <v/>
      </c>
      <c r="Q7" s="6">
        <f>J7</f>
        <v/>
      </c>
      <c r="R7" s="81">
        <f>D7+F7+H7</f>
        <v/>
      </c>
      <c r="U7" s="38">
        <f>$C$2&amp;I7&amp;IF(D7&gt;0,"保險費",IF(F7&gt;0,"東公證費",IF(H7&gt;0,"修繕費")))</f>
        <v/>
      </c>
      <c r="V7" s="39">
        <f>B7</f>
        <v/>
      </c>
    </row>
    <row r="8" ht="18" customHeight="1" s="69">
      <c r="A8" s="27" t="n">
        <v>4</v>
      </c>
      <c r="B8" s="28" t="inlineStr">
        <is>
          <t>中迪房屋F2M34100021</t>
        </is>
      </c>
      <c r="C8" s="78" t="n"/>
      <c r="D8" s="79" t="n">
        <v>0</v>
      </c>
      <c r="E8" s="78" t="n"/>
      <c r="F8" s="78" t="n">
        <v>0</v>
      </c>
      <c r="G8" s="80" t="n">
        <v>8000</v>
      </c>
      <c r="H8" s="80" t="n">
        <v>8000</v>
      </c>
      <c r="I8" s="43" t="inlineStr">
        <is>
          <t>賈沛恩</t>
        </is>
      </c>
      <c r="J8" s="31" t="inlineStr">
        <is>
          <t>Y752408720</t>
        </is>
      </c>
      <c r="K8" s="32" t="inlineStr">
        <is>
          <t>013</t>
        </is>
      </c>
      <c r="L8" s="28" t="inlineStr">
        <is>
          <t>0523</t>
        </is>
      </c>
      <c r="M8" s="34" t="inlineStr">
        <is>
          <t>069566615572</t>
        </is>
      </c>
      <c r="N8" s="35" t="n"/>
      <c r="O8" s="6">
        <f>K8&amp;L8</f>
        <v/>
      </c>
      <c r="P8" s="36">
        <f>M8</f>
        <v/>
      </c>
      <c r="Q8" s="6">
        <f>J8</f>
        <v/>
      </c>
      <c r="R8" s="81">
        <f>D8+F8+H8</f>
        <v/>
      </c>
      <c r="U8" s="38">
        <f>$C$2&amp;I8&amp;IF(D8&gt;0,"保險費",IF(F8&gt;0,"東公證費",IF(H8&gt;0,"修繕費")))</f>
        <v/>
      </c>
      <c r="V8" s="39">
        <f>B8</f>
        <v/>
      </c>
    </row>
    <row r="9" ht="18" customHeight="1" s="69">
      <c r="A9" s="27" t="n">
        <v>5</v>
      </c>
      <c r="B9" s="28" t="inlineStr">
        <is>
          <t>中迪房屋F2M34100022</t>
        </is>
      </c>
      <c r="C9" s="78" t="n"/>
      <c r="D9" s="79" t="n">
        <v>0</v>
      </c>
      <c r="E9" s="78" t="n"/>
      <c r="F9" s="78" t="n">
        <v>0</v>
      </c>
      <c r="G9" s="80" t="n">
        <v>1000</v>
      </c>
      <c r="H9" s="80" t="n">
        <v>1000</v>
      </c>
      <c r="I9" s="43" t="inlineStr">
        <is>
          <t>王信</t>
        </is>
      </c>
      <c r="J9" s="31" t="inlineStr">
        <is>
          <t>I178074328</t>
        </is>
      </c>
      <c r="K9" s="32" t="inlineStr">
        <is>
          <t>700</t>
        </is>
      </c>
      <c r="L9" s="28" t="inlineStr">
        <is>
          <t>0021</t>
        </is>
      </c>
      <c r="M9" s="34" t="inlineStr">
        <is>
          <t>87235309222362</t>
        </is>
      </c>
      <c r="N9" s="35" t="n"/>
      <c r="O9" s="6">
        <f>K9&amp;L9</f>
        <v/>
      </c>
      <c r="P9" s="36">
        <f>M9</f>
        <v/>
      </c>
      <c r="Q9" s="6">
        <f>J9</f>
        <v/>
      </c>
      <c r="R9" s="81">
        <f>D9+F9+H9</f>
        <v/>
      </c>
      <c r="U9" s="38">
        <f>$C$2&amp;I9&amp;IF(D9&gt;0,"保險費",IF(F9&gt;0,"東公證費",IF(H9&gt;0,"修繕費")))</f>
        <v/>
      </c>
      <c r="V9" s="39">
        <f>B9</f>
        <v/>
      </c>
    </row>
    <row r="10" ht="18" customHeight="1" s="69">
      <c r="A10" s="27" t="n">
        <v>6</v>
      </c>
      <c r="B10" s="28" t="inlineStr">
        <is>
          <t>中迪房屋F2M34100023</t>
        </is>
      </c>
      <c r="C10" s="78" t="n"/>
      <c r="D10" s="79" t="n">
        <v>0</v>
      </c>
      <c r="E10" s="78" t="n"/>
      <c r="F10" s="78" t="n">
        <v>0</v>
      </c>
      <c r="G10" s="80" t="n">
        <v>1000</v>
      </c>
      <c r="H10" s="80" t="n">
        <v>1000</v>
      </c>
      <c r="I10" s="43" t="inlineStr">
        <is>
          <t>洪振峰</t>
        </is>
      </c>
      <c r="J10" s="31" t="inlineStr">
        <is>
          <t>Z726135205</t>
        </is>
      </c>
      <c r="K10" s="32" t="inlineStr">
        <is>
          <t>822</t>
        </is>
      </c>
      <c r="L10" s="28" t="inlineStr">
        <is>
          <t>0613</t>
        </is>
      </c>
      <c r="M10" s="34" t="inlineStr">
        <is>
          <t>412541180944</t>
        </is>
      </c>
      <c r="N10" s="35" t="n"/>
      <c r="O10" s="6">
        <f>K10&amp;L10</f>
        <v/>
      </c>
      <c r="P10" s="36">
        <f>M10</f>
        <v/>
      </c>
      <c r="Q10" s="6">
        <f>J10</f>
        <v/>
      </c>
      <c r="R10" s="81">
        <f>D10+F10+H10</f>
        <v/>
      </c>
      <c r="U10" s="38">
        <f>$C$2&amp;I10&amp;IF(D10&gt;0,"保險費",IF(F10&gt;0,"東公證費",IF(H10&gt;0,"修繕費")))</f>
        <v/>
      </c>
      <c r="V10" s="39">
        <f>B10</f>
        <v/>
      </c>
    </row>
    <row r="11" ht="18" customHeight="1" s="69">
      <c r="A11" s="27" t="n">
        <v>7</v>
      </c>
      <c r="B11" s="28" t="inlineStr">
        <is>
          <t>中迪房屋F2M34100024</t>
        </is>
      </c>
      <c r="C11" s="78" t="n"/>
      <c r="D11" s="79" t="n">
        <v>0</v>
      </c>
      <c r="E11" s="78" t="n"/>
      <c r="F11" s="78" t="n">
        <v>0</v>
      </c>
      <c r="G11" s="80" t="n">
        <v>1000</v>
      </c>
      <c r="H11" s="80" t="n">
        <v>1000</v>
      </c>
      <c r="I11" s="43" t="inlineStr">
        <is>
          <t>林翠敏</t>
        </is>
      </c>
      <c r="J11" s="31" t="inlineStr">
        <is>
          <t>S910311953</t>
        </is>
      </c>
      <c r="K11" s="32" t="inlineStr">
        <is>
          <t>700</t>
        </is>
      </c>
      <c r="L11" s="28" t="inlineStr">
        <is>
          <t>0021</t>
        </is>
      </c>
      <c r="M11" s="34" t="inlineStr">
        <is>
          <t>54034253530170</t>
        </is>
      </c>
      <c r="N11" s="35" t="n"/>
      <c r="O11" s="6">
        <f>K11&amp;L11</f>
        <v/>
      </c>
      <c r="P11" s="36">
        <f>M11</f>
        <v/>
      </c>
      <c r="Q11" s="6">
        <f>J11</f>
        <v/>
      </c>
      <c r="R11" s="81">
        <f>D11+F11+H11</f>
        <v/>
      </c>
      <c r="U11" s="38">
        <f>$C$2&amp;I11&amp;IF(D11&gt;0,"保險費",IF(F11&gt;0,"東公證費",IF(H11&gt;0,"修繕費")))</f>
        <v/>
      </c>
      <c r="V11" s="39">
        <f>B11</f>
        <v/>
      </c>
    </row>
    <row r="12" ht="18" customHeight="1" s="69">
      <c r="A12" s="27" t="n">
        <v>8</v>
      </c>
      <c r="B12" s="28" t="inlineStr">
        <is>
          <t>中迪房屋F2M34100024</t>
        </is>
      </c>
      <c r="C12" s="78" t="n">
        <v>3499</v>
      </c>
      <c r="D12" s="79" t="n">
        <v>3499</v>
      </c>
      <c r="E12" s="78" t="n"/>
      <c r="F12" s="78" t="n">
        <v>0</v>
      </c>
      <c r="G12" s="80" t="n"/>
      <c r="H12" s="80" t="n">
        <v>0</v>
      </c>
      <c r="I12" s="43" t="inlineStr">
        <is>
          <t>林翠敏</t>
        </is>
      </c>
      <c r="J12" s="31" t="inlineStr">
        <is>
          <t>J832625763</t>
        </is>
      </c>
      <c r="K12" s="32" t="inlineStr">
        <is>
          <t>700</t>
        </is>
      </c>
      <c r="L12" s="28" t="inlineStr">
        <is>
          <t>0021</t>
        </is>
      </c>
      <c r="M12" s="34" t="inlineStr">
        <is>
          <t>86747462958438</t>
        </is>
      </c>
      <c r="N12" s="35" t="n"/>
      <c r="O12" s="6">
        <f>K12&amp;L12</f>
        <v/>
      </c>
      <c r="P12" s="36">
        <f>M12</f>
        <v/>
      </c>
      <c r="Q12" s="6">
        <f>J12</f>
        <v/>
      </c>
      <c r="R12" s="81">
        <f>D12+F12+H12</f>
        <v/>
      </c>
      <c r="U12" s="38">
        <f>$C$2&amp;I12&amp;IF(D12&gt;0,"保險費",IF(F12&gt;0,"東公證費",IF(H12&gt;0,"修繕費")))</f>
        <v/>
      </c>
      <c r="V12" s="39">
        <f>B12</f>
        <v/>
      </c>
    </row>
    <row r="13" ht="18" customHeight="1" s="69">
      <c r="A13" s="27" t="n">
        <v>9</v>
      </c>
      <c r="B13" s="28" t="inlineStr">
        <is>
          <t>中迪房屋F2M34100025</t>
        </is>
      </c>
      <c r="C13" s="78" t="n"/>
      <c r="D13" s="79" t="n">
        <v>0</v>
      </c>
      <c r="E13" s="78" t="n"/>
      <c r="F13" s="78" t="n">
        <v>0</v>
      </c>
      <c r="G13" s="80" t="n">
        <v>1000</v>
      </c>
      <c r="H13" s="80" t="n">
        <v>1000</v>
      </c>
      <c r="I13" s="42" t="inlineStr">
        <is>
          <t>陳愉琛</t>
        </is>
      </c>
      <c r="J13" s="31" t="inlineStr">
        <is>
          <t>Z062938987</t>
        </is>
      </c>
      <c r="K13" s="32" t="inlineStr">
        <is>
          <t>809</t>
        </is>
      </c>
      <c r="L13" s="33" t="inlineStr">
        <is>
          <t>0267</t>
        </is>
      </c>
      <c r="M13" s="34" t="inlineStr">
        <is>
          <t>20857248494362</t>
        </is>
      </c>
      <c r="N13" s="35" t="n"/>
      <c r="O13" s="6">
        <f>K13&amp;L13</f>
        <v/>
      </c>
      <c r="P13" s="36">
        <f>M13</f>
        <v/>
      </c>
      <c r="Q13" s="6">
        <f>J13</f>
        <v/>
      </c>
      <c r="R13" s="81">
        <f>D13+F13+H13</f>
        <v/>
      </c>
      <c r="U13" s="38">
        <f>$C$2&amp;I13&amp;IF(D13&gt;0,"保險費",IF(F13&gt;0,"東公證費",IF(H13&gt;0,"修繕費")))</f>
        <v/>
      </c>
      <c r="V13" s="39">
        <f>B13</f>
        <v/>
      </c>
    </row>
    <row r="14" ht="18" customHeight="1" s="69">
      <c r="A14" s="27" t="n">
        <v>10</v>
      </c>
      <c r="B14" s="28" t="inlineStr">
        <is>
          <t>中迪房屋F2M14100004</t>
        </is>
      </c>
      <c r="C14" s="78" t="n"/>
      <c r="D14" s="79" t="n">
        <v>0</v>
      </c>
      <c r="E14" s="78" t="n"/>
      <c r="F14" s="78" t="n">
        <v>0</v>
      </c>
      <c r="G14" s="80" t="n">
        <v>3300</v>
      </c>
      <c r="H14" s="80" t="n">
        <v>3200</v>
      </c>
      <c r="I14" s="43" t="inlineStr">
        <is>
          <t>余秀美</t>
        </is>
      </c>
      <c r="J14" s="31" t="inlineStr">
        <is>
          <t>P549195100</t>
        </is>
      </c>
      <c r="K14" s="32" t="inlineStr">
        <is>
          <t>807</t>
        </is>
      </c>
      <c r="L14" s="28" t="inlineStr">
        <is>
          <t>1723</t>
        </is>
      </c>
      <c r="M14" s="34" t="inlineStr">
        <is>
          <t>88106149297133</t>
        </is>
      </c>
      <c r="N14" s="35" t="n"/>
      <c r="O14" s="6">
        <f>K14&amp;L14</f>
        <v/>
      </c>
      <c r="P14" s="36">
        <f>M14</f>
        <v/>
      </c>
      <c r="Q14" s="6">
        <f>J14</f>
        <v/>
      </c>
      <c r="R14" s="81">
        <f>D14+F14+H14</f>
        <v/>
      </c>
      <c r="U14" s="38">
        <f>$C$2&amp;I14&amp;IF(D14&gt;0,"保險費",IF(F14&gt;0,"東公證費",IF(H14&gt;0,"修繕費")))</f>
        <v/>
      </c>
      <c r="V14" s="39">
        <f>B14</f>
        <v/>
      </c>
    </row>
    <row r="15" ht="18" customHeight="1" s="69">
      <c r="A15" s="27" t="n">
        <v>11</v>
      </c>
      <c r="B15" s="28" t="inlineStr">
        <is>
          <t>中迪房屋F2M14100030</t>
        </is>
      </c>
      <c r="C15" s="78" t="n"/>
      <c r="D15" s="79" t="n">
        <v>0</v>
      </c>
      <c r="E15" s="78" t="n"/>
      <c r="F15" s="78" t="n">
        <v>0</v>
      </c>
      <c r="G15" s="80" t="n">
        <v>15210</v>
      </c>
      <c r="H15" s="80" t="n">
        <v>10000</v>
      </c>
      <c r="I15" s="43" t="inlineStr">
        <is>
          <t>洪玉凡</t>
        </is>
      </c>
      <c r="J15" s="31" t="inlineStr">
        <is>
          <t>L136934926</t>
        </is>
      </c>
      <c r="K15" s="32" t="inlineStr">
        <is>
          <t>700</t>
        </is>
      </c>
      <c r="L15" s="28" t="inlineStr">
        <is>
          <t>0021</t>
        </is>
      </c>
      <c r="M15" s="34" t="inlineStr">
        <is>
          <t>67504804601354</t>
        </is>
      </c>
      <c r="N15" s="35" t="n"/>
      <c r="O15" s="6">
        <f>K15&amp;L15</f>
        <v/>
      </c>
      <c r="P15" s="36">
        <f>M15</f>
        <v/>
      </c>
      <c r="Q15" s="6">
        <f>J15</f>
        <v/>
      </c>
      <c r="R15" s="81">
        <f>D15+F15+H15</f>
        <v/>
      </c>
      <c r="U15" s="38">
        <f>$C$2&amp;I15&amp;IF(D15&gt;0,"保險費",IF(F15&gt;0,"東公證費",IF(H15&gt;0,"修繕費")))</f>
        <v/>
      </c>
      <c r="V15" s="39">
        <f>B15</f>
        <v/>
      </c>
    </row>
    <row r="16" ht="18" customHeight="1" s="69">
      <c r="A16" s="27" t="n">
        <v>12</v>
      </c>
      <c r="B16" s="28" t="inlineStr">
        <is>
          <t>中迪房屋F2M14100046</t>
        </is>
      </c>
      <c r="C16" s="78" t="n"/>
      <c r="D16" s="79" t="n">
        <v>0</v>
      </c>
      <c r="E16" s="78" t="n"/>
      <c r="F16" s="78" t="n">
        <v>0</v>
      </c>
      <c r="G16" s="80" t="n">
        <v>10000</v>
      </c>
      <c r="H16" s="80" t="n">
        <v>10000</v>
      </c>
      <c r="I16" s="43" t="inlineStr">
        <is>
          <t>洪誠一</t>
        </is>
      </c>
      <c r="J16" s="31" t="inlineStr">
        <is>
          <t>A310246579</t>
        </is>
      </c>
      <c r="K16" s="32" t="inlineStr">
        <is>
          <t>700</t>
        </is>
      </c>
      <c r="L16" s="28" t="inlineStr">
        <is>
          <t>0021</t>
        </is>
      </c>
      <c r="M16" s="34" t="inlineStr">
        <is>
          <t>33331080225223</t>
        </is>
      </c>
      <c r="N16" s="35" t="n"/>
      <c r="O16" s="6">
        <f>K16&amp;L16</f>
        <v/>
      </c>
      <c r="P16" s="36">
        <f>M16</f>
        <v/>
      </c>
      <c r="Q16" s="6">
        <f>J16</f>
        <v/>
      </c>
      <c r="R16" s="81">
        <f>D16+F16+H16</f>
        <v/>
      </c>
      <c r="U16" s="38">
        <f>$C$2&amp;I16&amp;IF(D16&gt;0,"保險費",IF(F16&gt;0,"東公證費",IF(H16&gt;0,"修繕費")))</f>
        <v/>
      </c>
      <c r="V16" s="39">
        <f>B16</f>
        <v/>
      </c>
    </row>
    <row r="17" ht="18" customHeight="1" s="69">
      <c r="A17" s="27" t="n">
        <v>13</v>
      </c>
      <c r="B17" s="28" t="inlineStr">
        <is>
          <t>中迪房屋F2M14100050</t>
        </is>
      </c>
      <c r="C17" s="78" t="n"/>
      <c r="D17" s="79" t="n">
        <v>0</v>
      </c>
      <c r="E17" s="78" t="n"/>
      <c r="F17" s="78" t="n">
        <v>0</v>
      </c>
      <c r="G17" s="80" t="n">
        <v>10000</v>
      </c>
      <c r="H17" s="80" t="n">
        <v>10000</v>
      </c>
      <c r="I17" s="43" t="inlineStr">
        <is>
          <t>陳志強</t>
        </is>
      </c>
      <c r="J17" s="31" t="inlineStr">
        <is>
          <t>G032863977</t>
        </is>
      </c>
      <c r="K17" s="32" t="inlineStr">
        <is>
          <t>803</t>
        </is>
      </c>
      <c r="L17" s="28" t="inlineStr">
        <is>
          <t>0283</t>
        </is>
      </c>
      <c r="M17" s="34" t="inlineStr">
        <is>
          <t>289074712043</t>
        </is>
      </c>
      <c r="N17" s="35" t="n"/>
      <c r="O17" s="6">
        <f>K17&amp;L17</f>
        <v/>
      </c>
      <c r="P17" s="36">
        <f>M17</f>
        <v/>
      </c>
      <c r="Q17" s="6">
        <f>J17</f>
        <v/>
      </c>
      <c r="R17" s="81">
        <f>D17+F17+H17</f>
        <v/>
      </c>
      <c r="U17" s="38">
        <f>$C$2&amp;I17&amp;IF(D17&gt;0,"保險費",IF(F17&gt;0,"東公證費",IF(H17&gt;0,"修繕費")))</f>
        <v/>
      </c>
      <c r="V17" s="39">
        <f>B17</f>
        <v/>
      </c>
    </row>
    <row r="18" ht="18" customHeight="1" s="69">
      <c r="A18" s="27" t="n">
        <v>14</v>
      </c>
      <c r="B18" s="28" t="inlineStr">
        <is>
          <t>中迪房屋F2M14100053</t>
        </is>
      </c>
      <c r="C18" s="78" t="n"/>
      <c r="D18" s="79" t="n">
        <v>0</v>
      </c>
      <c r="E18" s="78" t="n"/>
      <c r="F18" s="78" t="n">
        <v>0</v>
      </c>
      <c r="G18" s="80" t="n">
        <v>9800</v>
      </c>
      <c r="H18" s="80" t="n">
        <v>9800</v>
      </c>
      <c r="I18" s="42" t="inlineStr">
        <is>
          <t>陳霙傑</t>
        </is>
      </c>
      <c r="J18" s="31" t="inlineStr">
        <is>
          <t>O846647904</t>
        </is>
      </c>
      <c r="K18" s="32" t="inlineStr">
        <is>
          <t>006</t>
        </is>
      </c>
      <c r="L18" s="33" t="inlineStr">
        <is>
          <t>0257</t>
        </is>
      </c>
      <c r="M18" s="34" t="inlineStr">
        <is>
          <t>7543813477727</t>
        </is>
      </c>
      <c r="N18" s="35" t="n"/>
      <c r="O18" s="6">
        <f>K18&amp;L18</f>
        <v/>
      </c>
      <c r="P18" s="36">
        <f>M18</f>
        <v/>
      </c>
      <c r="Q18" s="6">
        <f>J18</f>
        <v/>
      </c>
      <c r="R18" s="81">
        <f>D18+F18+H18</f>
        <v/>
      </c>
      <c r="U18" s="38">
        <f>$C$2&amp;I18&amp;IF(D18&gt;0,"保險費",IF(F18&gt;0,"東公證費",IF(H18&gt;0,"修繕費")))</f>
        <v/>
      </c>
      <c r="V18" s="39">
        <f>B18</f>
        <v/>
      </c>
    </row>
    <row r="19" ht="18" customHeight="1" s="69">
      <c r="A19" s="27" t="n">
        <v>15</v>
      </c>
      <c r="B19" s="28" t="inlineStr">
        <is>
          <t>中迪房屋F2M14100059</t>
        </is>
      </c>
      <c r="C19" s="78" t="n"/>
      <c r="D19" s="79" t="n">
        <v>0</v>
      </c>
      <c r="E19" s="78" t="n"/>
      <c r="F19" s="78" t="n">
        <v>0</v>
      </c>
      <c r="G19" s="80" t="n">
        <v>25898</v>
      </c>
      <c r="H19" s="80" t="n">
        <v>7900</v>
      </c>
      <c r="I19" s="43" t="inlineStr">
        <is>
          <t>張秀惠</t>
        </is>
      </c>
      <c r="J19" s="31" t="inlineStr">
        <is>
          <t>R228600184</t>
        </is>
      </c>
      <c r="K19" s="32" t="inlineStr">
        <is>
          <t>700</t>
        </is>
      </c>
      <c r="L19" s="28" t="inlineStr">
        <is>
          <t>0021</t>
        </is>
      </c>
      <c r="M19" s="34" t="inlineStr">
        <is>
          <t>49838477864141</t>
        </is>
      </c>
      <c r="N19" s="35" t="n"/>
      <c r="O19" s="6">
        <f>K19&amp;L19</f>
        <v/>
      </c>
      <c r="P19" s="36">
        <f>M19</f>
        <v/>
      </c>
      <c r="Q19" s="6">
        <f>J19</f>
        <v/>
      </c>
      <c r="R19" s="81">
        <f>D19+F19+H19</f>
        <v/>
      </c>
      <c r="U19" s="38">
        <f>$C$2&amp;I19&amp;IF(D19&gt;0,"保險費",IF(F19&gt;0,"東公證費",IF(H19&gt;0,"修繕費")))</f>
        <v/>
      </c>
      <c r="V19" s="39">
        <f>B19</f>
        <v/>
      </c>
    </row>
    <row r="20" ht="18" customHeight="1" s="69">
      <c r="A20" s="27" t="n">
        <v>16</v>
      </c>
      <c r="B20" s="28" t="inlineStr">
        <is>
          <t>中迪房屋F2M14100074</t>
        </is>
      </c>
      <c r="C20" s="78" t="n"/>
      <c r="D20" s="79" t="n">
        <v>0</v>
      </c>
      <c r="E20" s="78" t="n"/>
      <c r="F20" s="78" t="n">
        <v>0</v>
      </c>
      <c r="G20" s="80" t="n">
        <v>7000</v>
      </c>
      <c r="H20" s="80" t="n">
        <v>7000</v>
      </c>
      <c r="I20" s="43" t="inlineStr">
        <is>
          <t>顏學瑜</t>
        </is>
      </c>
      <c r="J20" s="31" t="inlineStr">
        <is>
          <t>N491570043</t>
        </is>
      </c>
      <c r="K20" s="32" t="inlineStr">
        <is>
          <t>812</t>
        </is>
      </c>
      <c r="L20" s="28" t="inlineStr">
        <is>
          <t>0023</t>
        </is>
      </c>
      <c r="M20" s="34" t="inlineStr">
        <is>
          <t>29439527705629</t>
        </is>
      </c>
      <c r="N20" s="35" t="n"/>
      <c r="O20" s="6">
        <f>K20&amp;L20</f>
        <v/>
      </c>
      <c r="P20" s="36">
        <f>M20</f>
        <v/>
      </c>
      <c r="Q20" s="6">
        <f>J20</f>
        <v/>
      </c>
      <c r="R20" s="81">
        <f>D20+F20+H20</f>
        <v/>
      </c>
      <c r="U20" s="38">
        <f>$C$2&amp;I20&amp;IF(D20&gt;0,"保險費",IF(F20&gt;0,"東公證費",IF(H20&gt;0,"修繕費")))</f>
        <v/>
      </c>
      <c r="V20" s="39">
        <f>B20</f>
        <v/>
      </c>
    </row>
    <row r="21" ht="18" customHeight="1" s="69">
      <c r="A21" s="27" t="n">
        <v>17</v>
      </c>
      <c r="B21" s="28" t="inlineStr">
        <is>
          <t>中迪房屋F2M14100085</t>
        </is>
      </c>
      <c r="C21" s="78" t="n"/>
      <c r="D21" s="79" t="n">
        <v>0</v>
      </c>
      <c r="E21" s="78" t="n"/>
      <c r="F21" s="78" t="n">
        <v>0</v>
      </c>
      <c r="G21" s="80" t="n">
        <v>2000</v>
      </c>
      <c r="H21" s="80" t="n">
        <v>2000</v>
      </c>
      <c r="I21" s="43" t="inlineStr">
        <is>
          <t>陳邦生</t>
        </is>
      </c>
      <c r="J21" s="31" t="inlineStr">
        <is>
          <t>J239359413</t>
        </is>
      </c>
      <c r="K21" s="32" t="inlineStr">
        <is>
          <t>822</t>
        </is>
      </c>
      <c r="L21" s="28" t="inlineStr">
        <is>
          <t>0451</t>
        </is>
      </c>
      <c r="M21" s="34" t="inlineStr">
        <is>
          <t>634059603563</t>
        </is>
      </c>
      <c r="N21" s="35" t="n"/>
      <c r="O21" s="6">
        <f>K21&amp;L21</f>
        <v/>
      </c>
      <c r="P21" s="36">
        <f>M21</f>
        <v/>
      </c>
      <c r="Q21" s="6">
        <f>J21</f>
        <v/>
      </c>
      <c r="R21" s="81">
        <f>D21+F21+H21</f>
        <v/>
      </c>
      <c r="U21" s="38">
        <f>$C$2&amp;I21&amp;IF(D21&gt;0,"保險費",IF(F21&gt;0,"東公證費",IF(H21&gt;0,"修繕費")))</f>
        <v/>
      </c>
      <c r="V21" s="39">
        <f>B21</f>
        <v/>
      </c>
    </row>
    <row r="22" ht="18" customHeight="1" s="69">
      <c r="A22" s="27" t="n">
        <v>18</v>
      </c>
      <c r="B22" s="28" t="inlineStr">
        <is>
          <t>中迪房屋F2M14100107</t>
        </is>
      </c>
      <c r="C22" s="78" t="n"/>
      <c r="D22" s="79" t="n">
        <v>0</v>
      </c>
      <c r="E22" s="78" t="n"/>
      <c r="F22" s="78" t="n">
        <v>0</v>
      </c>
      <c r="G22" s="80" t="n">
        <v>1000</v>
      </c>
      <c r="H22" s="80" t="n">
        <v>1000</v>
      </c>
      <c r="I22" s="43" t="inlineStr">
        <is>
          <t>吳巧雲</t>
        </is>
      </c>
      <c r="J22" s="31" t="inlineStr">
        <is>
          <t>X124403692</t>
        </is>
      </c>
      <c r="K22" s="32" t="inlineStr">
        <is>
          <t>700</t>
        </is>
      </c>
      <c r="L22" s="28" t="inlineStr">
        <is>
          <t>0021</t>
        </is>
      </c>
      <c r="M22" s="34" t="inlineStr">
        <is>
          <t>06925400101456</t>
        </is>
      </c>
      <c r="N22" s="35" t="n"/>
      <c r="O22" s="6">
        <f>K22&amp;L22</f>
        <v/>
      </c>
      <c r="P22" s="36">
        <f>M22</f>
        <v/>
      </c>
      <c r="Q22" s="6">
        <f>J22</f>
        <v/>
      </c>
      <c r="R22" s="81">
        <f>D22+F22+H22</f>
        <v/>
      </c>
      <c r="U22" s="38">
        <f>$C$2&amp;I22&amp;IF(D22&gt;0,"保險費",IF(F22&gt;0,"東公證費",IF(H22&gt;0,"修繕費")))</f>
        <v/>
      </c>
      <c r="V22" s="39">
        <f>B22</f>
        <v/>
      </c>
    </row>
    <row r="23" ht="18" customHeight="1" s="69">
      <c r="A23" s="27" t="n">
        <v>19</v>
      </c>
      <c r="B23" s="28" t="inlineStr">
        <is>
          <t>中迪房屋F2M14100122</t>
        </is>
      </c>
      <c r="C23" s="78" t="n"/>
      <c r="D23" s="79" t="n">
        <v>0</v>
      </c>
      <c r="E23" s="78" t="n"/>
      <c r="F23" s="78" t="n">
        <v>0</v>
      </c>
      <c r="G23" s="80" t="n">
        <v>10000</v>
      </c>
      <c r="H23" s="80" t="n">
        <v>10000</v>
      </c>
      <c r="I23" s="42" t="inlineStr">
        <is>
          <t>楊金燕</t>
        </is>
      </c>
      <c r="J23" s="31" t="inlineStr">
        <is>
          <t>R413277664</t>
        </is>
      </c>
      <c r="K23" s="32" t="inlineStr">
        <is>
          <t>005</t>
        </is>
      </c>
      <c r="L23" s="33" t="inlineStr">
        <is>
          <t>0544</t>
        </is>
      </c>
      <c r="M23" s="34" t="inlineStr">
        <is>
          <t>648363264103</t>
        </is>
      </c>
      <c r="N23" s="35" t="n"/>
      <c r="O23" s="6">
        <f>K23&amp;L23</f>
        <v/>
      </c>
      <c r="P23" s="36">
        <f>M23</f>
        <v/>
      </c>
      <c r="Q23" s="6">
        <f>J23</f>
        <v/>
      </c>
      <c r="R23" s="81">
        <f>D23+F23+H23</f>
        <v/>
      </c>
      <c r="U23" s="38">
        <f>$C$2&amp;I23&amp;IF(D23&gt;0,"保險費",IF(F23&gt;0,"東公證費",IF(H23&gt;0,"修繕費")))</f>
        <v/>
      </c>
      <c r="V23" s="39">
        <f>B23</f>
        <v/>
      </c>
    </row>
    <row r="24" ht="18" customHeight="1" s="69">
      <c r="A24" s="27" t="n">
        <v>20</v>
      </c>
      <c r="B24" s="28" t="inlineStr">
        <is>
          <t>中迪房屋F2M14100125</t>
        </is>
      </c>
      <c r="C24" s="78" t="n"/>
      <c r="D24" s="79" t="n">
        <v>0</v>
      </c>
      <c r="E24" s="78" t="n"/>
      <c r="F24" s="78" t="n">
        <v>0</v>
      </c>
      <c r="G24" s="80" t="n">
        <v>5770</v>
      </c>
      <c r="H24" s="80" t="n">
        <v>5770</v>
      </c>
      <c r="I24" s="43" t="inlineStr">
        <is>
          <t>楊家茜</t>
        </is>
      </c>
      <c r="J24" s="31" t="inlineStr">
        <is>
          <t>V523058222</t>
        </is>
      </c>
      <c r="K24" s="32" t="inlineStr">
        <is>
          <t>700</t>
        </is>
      </c>
      <c r="L24" s="28" t="inlineStr">
        <is>
          <t>0021</t>
        </is>
      </c>
      <c r="M24" s="34" t="inlineStr">
        <is>
          <t>81992501407084</t>
        </is>
      </c>
      <c r="N24" s="35" t="n"/>
      <c r="O24" s="6">
        <f>K24&amp;L24</f>
        <v/>
      </c>
      <c r="P24" s="36">
        <f>M24</f>
        <v/>
      </c>
      <c r="Q24" s="6">
        <f>J24</f>
        <v/>
      </c>
      <c r="R24" s="81">
        <f>D24+F24+H24</f>
        <v/>
      </c>
      <c r="U24" s="38">
        <f>$C$2&amp;I24&amp;IF(D24&gt;0,"保險費",IF(F24&gt;0,"東公證費",IF(H24&gt;0,"修繕費")))</f>
        <v/>
      </c>
      <c r="V24" s="39">
        <f>B24</f>
        <v/>
      </c>
    </row>
    <row r="25" ht="18" customHeight="1" s="69">
      <c r="A25" s="27" t="n">
        <v>21</v>
      </c>
      <c r="B25" s="28" t="inlineStr">
        <is>
          <t>中迪房屋F2M14100140</t>
        </is>
      </c>
      <c r="C25" s="78" t="n"/>
      <c r="D25" s="79" t="n">
        <v>0</v>
      </c>
      <c r="E25" s="78" t="n"/>
      <c r="F25" s="78" t="n">
        <v>0</v>
      </c>
      <c r="G25" s="80" t="n">
        <v>9000</v>
      </c>
      <c r="H25" s="80" t="n">
        <v>9000</v>
      </c>
      <c r="I25" s="43" t="inlineStr">
        <is>
          <t>李敏華</t>
        </is>
      </c>
      <c r="J25" s="31" t="inlineStr">
        <is>
          <t>L394368562</t>
        </is>
      </c>
      <c r="K25" s="32" t="inlineStr">
        <is>
          <t>103</t>
        </is>
      </c>
      <c r="L25" s="28" t="inlineStr">
        <is>
          <t>0365</t>
        </is>
      </c>
      <c r="M25" s="34" t="inlineStr">
        <is>
          <t>2454676038661</t>
        </is>
      </c>
      <c r="N25" s="35" t="n"/>
      <c r="O25" s="6">
        <f>K25&amp;L25</f>
        <v/>
      </c>
      <c r="P25" s="36">
        <f>M25</f>
        <v/>
      </c>
      <c r="Q25" s="6">
        <f>J25</f>
        <v/>
      </c>
      <c r="R25" s="81">
        <f>D25+F25+H25</f>
        <v/>
      </c>
      <c r="U25" s="38">
        <f>$C$2&amp;I25&amp;IF(D25&gt;0,"保險費",IF(F25&gt;0,"東公證費",IF(H25&gt;0,"修繕費")))</f>
        <v/>
      </c>
      <c r="V25" s="39">
        <f>B25</f>
        <v/>
      </c>
    </row>
    <row r="26" ht="18" customHeight="1" s="69">
      <c r="A26" s="27" t="n">
        <v>22</v>
      </c>
      <c r="B26" s="28" t="inlineStr">
        <is>
          <t>中迪房屋F2M14100140</t>
        </is>
      </c>
      <c r="C26" s="78" t="n"/>
      <c r="D26" s="79" t="n">
        <v>0</v>
      </c>
      <c r="E26" s="78" t="n"/>
      <c r="F26" s="78" t="n">
        <v>0</v>
      </c>
      <c r="G26" s="80" t="n">
        <v>1000</v>
      </c>
      <c r="H26" s="80" t="n">
        <v>1000</v>
      </c>
      <c r="I26" s="43" t="inlineStr">
        <is>
          <t>李敏華</t>
        </is>
      </c>
      <c r="J26" s="31" t="inlineStr">
        <is>
          <t>I997493048</t>
        </is>
      </c>
      <c r="K26" s="32" t="inlineStr">
        <is>
          <t>103</t>
        </is>
      </c>
      <c r="L26" s="28" t="inlineStr">
        <is>
          <t>0365</t>
        </is>
      </c>
      <c r="M26" s="34" t="inlineStr">
        <is>
          <t>5557574653089</t>
        </is>
      </c>
      <c r="N26" s="35" t="n"/>
      <c r="O26" s="6">
        <f>K26&amp;L26</f>
        <v/>
      </c>
      <c r="P26" s="36">
        <f>M26</f>
        <v/>
      </c>
      <c r="Q26" s="6">
        <f>J26</f>
        <v/>
      </c>
      <c r="R26" s="81">
        <f>D26+F26+H26</f>
        <v/>
      </c>
      <c r="U26" s="38">
        <f>$C$2&amp;I26&amp;IF(D26&gt;0,"保險費",IF(F26&gt;0,"東公證費",IF(H26&gt;0,"修繕費")))</f>
        <v/>
      </c>
      <c r="V26" s="39">
        <f>B26</f>
        <v/>
      </c>
    </row>
    <row r="27" ht="18" customHeight="1" s="69">
      <c r="A27" s="27" t="n">
        <v>23</v>
      </c>
      <c r="B27" s="28" t="inlineStr">
        <is>
          <t>中迪房屋F2M14100141</t>
        </is>
      </c>
      <c r="C27" s="78" t="n"/>
      <c r="D27" s="79" t="n">
        <v>0</v>
      </c>
      <c r="E27" s="78" t="n"/>
      <c r="F27" s="78" t="n">
        <v>0</v>
      </c>
      <c r="G27" s="80" t="n">
        <v>7350</v>
      </c>
      <c r="H27" s="80" t="n">
        <v>7350</v>
      </c>
      <c r="I27" s="43" t="inlineStr">
        <is>
          <t>蔡詩涵</t>
        </is>
      </c>
      <c r="J27" s="31" t="inlineStr">
        <is>
          <t>S746777619</t>
        </is>
      </c>
      <c r="K27" s="32" t="inlineStr">
        <is>
          <t>004</t>
        </is>
      </c>
      <c r="L27" s="28" t="inlineStr">
        <is>
          <t>0624</t>
        </is>
      </c>
      <c r="M27" s="34" t="inlineStr">
        <is>
          <t>478388550436</t>
        </is>
      </c>
      <c r="N27" s="35" t="n"/>
      <c r="O27" s="6">
        <f>K27&amp;L27</f>
        <v/>
      </c>
      <c r="P27" s="36">
        <f>M27</f>
        <v/>
      </c>
      <c r="Q27" s="6">
        <f>J27</f>
        <v/>
      </c>
      <c r="R27" s="81">
        <f>D27+F27+H27</f>
        <v/>
      </c>
      <c r="U27" s="38">
        <f>$C$2&amp;I27&amp;IF(D27&gt;0,"保險費",IF(F27&gt;0,"東公證費",IF(H27&gt;0,"修繕費")))</f>
        <v/>
      </c>
      <c r="V27" s="39">
        <f>B27</f>
        <v/>
      </c>
    </row>
    <row r="28" ht="18" customHeight="1" s="69">
      <c r="A28" s="27" t="n">
        <v>24</v>
      </c>
      <c r="B28" s="28" t="inlineStr">
        <is>
          <t>中迪房屋F2M14100147</t>
        </is>
      </c>
      <c r="C28" s="78" t="n"/>
      <c r="D28" s="79" t="n"/>
      <c r="E28" s="78" t="n"/>
      <c r="F28" s="78" t="n">
        <v>0</v>
      </c>
      <c r="G28" s="78" t="n">
        <v>3499</v>
      </c>
      <c r="H28" s="79" t="n">
        <v>3499</v>
      </c>
      <c r="I28" s="42" t="inlineStr">
        <is>
          <t>陳政安</t>
        </is>
      </c>
      <c r="J28" s="31" t="inlineStr">
        <is>
          <t>D356256893</t>
        </is>
      </c>
      <c r="K28" s="32" t="inlineStr">
        <is>
          <t>013</t>
        </is>
      </c>
      <c r="L28" s="33" t="inlineStr">
        <is>
          <t>0291</t>
        </is>
      </c>
      <c r="M28" s="34" t="inlineStr">
        <is>
          <t>162519252364</t>
        </is>
      </c>
      <c r="N28" s="35" t="n"/>
      <c r="O28" s="6">
        <f>K28&amp;L28</f>
        <v/>
      </c>
      <c r="P28" s="36">
        <f>M28</f>
        <v/>
      </c>
      <c r="Q28" s="6">
        <f>J28</f>
        <v/>
      </c>
      <c r="R28" s="81">
        <f>D28+F28+H28</f>
        <v/>
      </c>
      <c r="U28" s="38">
        <f>$C$2&amp;I28&amp;IF(D28&gt;0,"保險費",IF(F28&gt;0,"東公證費",IF(H28&gt;0,"修繕費")))</f>
        <v/>
      </c>
      <c r="V28" s="39">
        <f>B28</f>
        <v/>
      </c>
    </row>
    <row r="29" ht="18" customHeight="1" s="69">
      <c r="A29" s="27" t="n">
        <v>25</v>
      </c>
      <c r="B29" s="28" t="inlineStr">
        <is>
          <t>中迪房屋F2M14100151</t>
        </is>
      </c>
      <c r="C29" s="78" t="n"/>
      <c r="D29" s="79" t="n">
        <v>0</v>
      </c>
      <c r="E29" s="78" t="n"/>
      <c r="F29" s="78" t="n">
        <v>0</v>
      </c>
      <c r="G29" s="80" t="n">
        <v>10000</v>
      </c>
      <c r="H29" s="80" t="n">
        <v>10000</v>
      </c>
      <c r="I29" s="43" t="inlineStr">
        <is>
          <t>黃惠卿</t>
        </is>
      </c>
      <c r="J29" s="31" t="inlineStr">
        <is>
          <t>L662646342</t>
        </is>
      </c>
      <c r="K29" s="32" t="inlineStr">
        <is>
          <t>803</t>
        </is>
      </c>
      <c r="L29" s="28" t="inlineStr">
        <is>
          <t>0205</t>
        </is>
      </c>
      <c r="M29" s="34" t="inlineStr">
        <is>
          <t>866405815467</t>
        </is>
      </c>
      <c r="N29" s="35" t="n"/>
      <c r="O29" s="6">
        <f>K29&amp;L29</f>
        <v/>
      </c>
      <c r="P29" s="36">
        <f>M29</f>
        <v/>
      </c>
      <c r="Q29" s="6">
        <f>J29</f>
        <v/>
      </c>
      <c r="R29" s="81">
        <f>D29+F29+H29</f>
        <v/>
      </c>
      <c r="U29" s="38">
        <f>$C$2&amp;I29&amp;IF(D29&gt;0,"保險費",IF(F29&gt;0,"東公證費",IF(H29&gt;0,"修繕費")))</f>
        <v/>
      </c>
      <c r="V29" s="39">
        <f>B29</f>
        <v/>
      </c>
    </row>
    <row r="30" ht="18" customHeight="1" s="69">
      <c r="A30" s="27" t="n">
        <v>26</v>
      </c>
      <c r="B30" s="28" t="inlineStr">
        <is>
          <t>中迪房屋F2M14100162</t>
        </is>
      </c>
      <c r="C30" s="78" t="n"/>
      <c r="D30" s="79" t="n">
        <v>0</v>
      </c>
      <c r="E30" s="78" t="n"/>
      <c r="F30" s="78" t="n">
        <v>0</v>
      </c>
      <c r="G30" s="80" t="n">
        <v>10000</v>
      </c>
      <c r="H30" s="80" t="n">
        <v>10000</v>
      </c>
      <c r="I30" s="43" t="inlineStr">
        <is>
          <t>黃惠卿</t>
        </is>
      </c>
      <c r="J30" s="31" t="inlineStr">
        <is>
          <t>K811421825</t>
        </is>
      </c>
      <c r="K30" s="32" t="inlineStr">
        <is>
          <t>803</t>
        </is>
      </c>
      <c r="L30" s="28" t="inlineStr">
        <is>
          <t>0205</t>
        </is>
      </c>
      <c r="M30" s="34" t="inlineStr">
        <is>
          <t>034534615684</t>
        </is>
      </c>
      <c r="N30" s="35" t="n"/>
      <c r="O30" s="6">
        <f>K30&amp;L30</f>
        <v/>
      </c>
      <c r="P30" s="36">
        <f>M30</f>
        <v/>
      </c>
      <c r="Q30" s="6">
        <f>J30</f>
        <v/>
      </c>
      <c r="R30" s="81">
        <f>D30+F30+H30</f>
        <v/>
      </c>
      <c r="U30" s="38">
        <f>$C$2&amp;I30&amp;IF(D30&gt;0,"保險費",IF(F30&gt;0,"東公證費",IF(H30&gt;0,"修繕費")))</f>
        <v/>
      </c>
      <c r="V30" s="39">
        <f>B30</f>
        <v/>
      </c>
    </row>
    <row r="31" ht="18" customHeight="1" s="69">
      <c r="A31" s="27" t="n">
        <v>27</v>
      </c>
      <c r="B31" s="28" t="inlineStr">
        <is>
          <t>中迪房屋F2M14100169</t>
        </is>
      </c>
      <c r="C31" s="78" t="n"/>
      <c r="D31" s="79" t="n">
        <v>0</v>
      </c>
      <c r="E31" s="78" t="n"/>
      <c r="F31" s="78" t="n">
        <v>0</v>
      </c>
      <c r="G31" s="80" t="n">
        <v>10000</v>
      </c>
      <c r="H31" s="80" t="n">
        <v>10000</v>
      </c>
      <c r="I31" s="43" t="inlineStr">
        <is>
          <t>陳和謙</t>
        </is>
      </c>
      <c r="J31" s="31" t="inlineStr">
        <is>
          <t>J856528411</t>
        </is>
      </c>
      <c r="K31" s="32" t="inlineStr">
        <is>
          <t>012</t>
        </is>
      </c>
      <c r="L31" s="28" t="inlineStr">
        <is>
          <t>3408</t>
        </is>
      </c>
      <c r="M31" s="34" t="inlineStr">
        <is>
          <t>130541326887</t>
        </is>
      </c>
      <c r="N31" s="35" t="n"/>
      <c r="O31" s="6">
        <f>K31&amp;L31</f>
        <v/>
      </c>
      <c r="P31" s="36">
        <f>M31</f>
        <v/>
      </c>
      <c r="Q31" s="6">
        <f>J31</f>
        <v/>
      </c>
      <c r="R31" s="81">
        <f>D31+F31+H31</f>
        <v/>
      </c>
      <c r="U31" s="38">
        <f>$C$2&amp;I31&amp;IF(D31&gt;0,"保險費",IF(F31&gt;0,"東公證費",IF(H31&gt;0,"修繕費")))</f>
        <v/>
      </c>
      <c r="V31" s="39">
        <f>B31</f>
        <v/>
      </c>
    </row>
    <row r="32" ht="18" customHeight="1" s="69">
      <c r="A32" s="27" t="n">
        <v>28</v>
      </c>
      <c r="B32" s="28" t="inlineStr">
        <is>
          <t>中迪房屋F2M14100182</t>
        </is>
      </c>
      <c r="C32" s="78" t="n"/>
      <c r="D32" s="79" t="n">
        <v>0</v>
      </c>
      <c r="E32" s="78" t="n"/>
      <c r="F32" s="78" t="n">
        <v>0</v>
      </c>
      <c r="G32" s="80" t="n">
        <v>4500</v>
      </c>
      <c r="H32" s="80" t="n">
        <v>4500</v>
      </c>
      <c r="I32" s="43" t="inlineStr">
        <is>
          <t>黃慧菁</t>
        </is>
      </c>
      <c r="J32" s="31" t="inlineStr">
        <is>
          <t>T941194521</t>
        </is>
      </c>
      <c r="K32" s="32" t="inlineStr">
        <is>
          <t>006</t>
        </is>
      </c>
      <c r="L32" s="28" t="inlineStr">
        <is>
          <t>3476</t>
        </is>
      </c>
      <c r="M32" s="34" t="inlineStr">
        <is>
          <t>1347317394486</t>
        </is>
      </c>
      <c r="N32" s="35" t="n"/>
      <c r="O32" s="6">
        <f>K32&amp;L32</f>
        <v/>
      </c>
      <c r="P32" s="36">
        <f>M32</f>
        <v/>
      </c>
      <c r="Q32" s="6">
        <f>J32</f>
        <v/>
      </c>
      <c r="R32" s="81">
        <f>D32+F32+H32</f>
        <v/>
      </c>
      <c r="U32" s="38">
        <f>$C$2&amp;I32&amp;IF(D32&gt;0,"保險費",IF(F32&gt;0,"東公證費",IF(H32&gt;0,"修繕費")))</f>
        <v/>
      </c>
      <c r="V32" s="39">
        <f>B32</f>
        <v/>
      </c>
    </row>
    <row r="33" ht="18" customHeight="1" s="69">
      <c r="A33" s="27" t="n">
        <v>29</v>
      </c>
      <c r="B33" s="28" t="inlineStr">
        <is>
          <t>中迪房屋F2M14100187</t>
        </is>
      </c>
      <c r="C33" s="78" t="n"/>
      <c r="D33" s="79" t="n">
        <v>0</v>
      </c>
      <c r="E33" s="78" t="n"/>
      <c r="F33" s="78" t="n">
        <v>0</v>
      </c>
      <c r="G33" s="80" t="n">
        <v>8200</v>
      </c>
      <c r="H33" s="80" t="n">
        <v>8131</v>
      </c>
      <c r="I33" s="42" t="inlineStr">
        <is>
          <t>田建芳</t>
        </is>
      </c>
      <c r="J33" s="31" t="inlineStr">
        <is>
          <t>A851080414</t>
        </is>
      </c>
      <c r="K33" s="32" t="inlineStr">
        <is>
          <t>812</t>
        </is>
      </c>
      <c r="L33" s="33" t="inlineStr">
        <is>
          <t>0469</t>
        </is>
      </c>
      <c r="M33" s="34" t="inlineStr">
        <is>
          <t>24759368291641</t>
        </is>
      </c>
      <c r="N33" s="35" t="n"/>
      <c r="O33" s="6">
        <f>K33&amp;L33</f>
        <v/>
      </c>
      <c r="P33" s="36">
        <f>M33</f>
        <v/>
      </c>
      <c r="Q33" s="6">
        <f>J33</f>
        <v/>
      </c>
      <c r="R33" s="81">
        <f>D33+F33+H33</f>
        <v/>
      </c>
      <c r="U33" s="38">
        <f>$C$2&amp;I33&amp;IF(D33&gt;0,"保險費",IF(F33&gt;0,"東公證費",IF(H33&gt;0,"修繕費")))</f>
        <v/>
      </c>
      <c r="V33" s="39">
        <f>B33</f>
        <v/>
      </c>
    </row>
    <row r="34" ht="18" customHeight="1" s="69">
      <c r="A34" s="27" t="n">
        <v>30</v>
      </c>
      <c r="B34" s="28" t="inlineStr">
        <is>
          <t>中迪房屋F2M14100192</t>
        </is>
      </c>
      <c r="C34" s="78" t="n"/>
      <c r="D34" s="79" t="n">
        <v>0</v>
      </c>
      <c r="E34" s="78" t="n"/>
      <c r="F34" s="78" t="n">
        <v>0</v>
      </c>
      <c r="G34" s="80" t="n">
        <v>14000</v>
      </c>
      <c r="H34" s="80" t="n">
        <v>8100</v>
      </c>
      <c r="I34" s="43" t="inlineStr">
        <is>
          <t>溫云嘉</t>
        </is>
      </c>
      <c r="J34" s="31" t="inlineStr">
        <is>
          <t>E473246518</t>
        </is>
      </c>
      <c r="K34" s="32" t="inlineStr">
        <is>
          <t>204</t>
        </is>
      </c>
      <c r="L34" s="28" t="inlineStr">
        <is>
          <t>0163</t>
        </is>
      </c>
      <c r="M34" s="34" t="inlineStr">
        <is>
          <t>30151186574988</t>
        </is>
      </c>
      <c r="N34" s="35" t="n"/>
      <c r="O34" s="6">
        <f>K34&amp;L34</f>
        <v/>
      </c>
      <c r="P34" s="36">
        <f>M34</f>
        <v/>
      </c>
      <c r="Q34" s="6">
        <f>J34</f>
        <v/>
      </c>
      <c r="R34" s="81">
        <f>D34+F34+H34</f>
        <v/>
      </c>
      <c r="U34" s="38">
        <f>$C$2&amp;I34&amp;IF(D34&gt;0,"保險費",IF(F34&gt;0,"東公證費",IF(H34&gt;0,"修繕費")))</f>
        <v/>
      </c>
      <c r="V34" s="39">
        <f>B34</f>
        <v/>
      </c>
    </row>
    <row r="35" ht="18" customHeight="1" s="69">
      <c r="A35" s="27" t="n">
        <v>31</v>
      </c>
      <c r="B35" s="28" t="inlineStr">
        <is>
          <t>中迪房屋F2M14100194</t>
        </is>
      </c>
      <c r="C35" s="78" t="n"/>
      <c r="D35" s="79" t="n">
        <v>0</v>
      </c>
      <c r="E35" s="78" t="n">
        <v>3150</v>
      </c>
      <c r="F35" s="78" t="n">
        <v>1500</v>
      </c>
      <c r="G35" s="80" t="n"/>
      <c r="H35" s="80" t="n">
        <v>0</v>
      </c>
      <c r="I35" s="43" t="inlineStr">
        <is>
          <t>張潔玲</t>
        </is>
      </c>
      <c r="J35" s="31" t="inlineStr">
        <is>
          <t>H205862084</t>
        </is>
      </c>
      <c r="K35" s="32" t="inlineStr">
        <is>
          <t>808</t>
        </is>
      </c>
      <c r="L35" s="28" t="inlineStr">
        <is>
          <t>0347</t>
        </is>
      </c>
      <c r="M35" s="34" t="inlineStr">
        <is>
          <t>2707571775063</t>
        </is>
      </c>
      <c r="N35" s="35" t="n"/>
      <c r="O35" s="6">
        <f>K35&amp;L35</f>
        <v/>
      </c>
      <c r="P35" s="36">
        <f>M35</f>
        <v/>
      </c>
      <c r="Q35" s="6">
        <f>J35</f>
        <v/>
      </c>
      <c r="R35" s="81">
        <f>D35+F35+H35</f>
        <v/>
      </c>
      <c r="U35" s="38">
        <f>$C$2&amp;I35&amp;IF(D35&gt;0,"保險費",IF(F35&gt;0,"東公證費",IF(H35&gt;0,"修繕費")))</f>
        <v/>
      </c>
      <c r="V35" s="39">
        <f>B35</f>
        <v/>
      </c>
    </row>
    <row r="36" ht="18" customHeight="1" s="69">
      <c r="A36" s="27" t="n">
        <v>32</v>
      </c>
      <c r="B36" s="28" t="inlineStr">
        <is>
          <t>中迪房屋F2M14100195</t>
        </is>
      </c>
      <c r="C36" s="78" t="n"/>
      <c r="D36" s="79" t="n">
        <v>0</v>
      </c>
      <c r="E36" s="78" t="n"/>
      <c r="F36" s="78" t="n">
        <v>0</v>
      </c>
      <c r="G36" s="80" t="n">
        <v>2500</v>
      </c>
      <c r="H36" s="80" t="n">
        <v>2500</v>
      </c>
      <c r="I36" s="43" t="inlineStr">
        <is>
          <t>何志興</t>
        </is>
      </c>
      <c r="J36" s="31" t="inlineStr">
        <is>
          <t>V663035167</t>
        </is>
      </c>
      <c r="K36" s="32" t="inlineStr">
        <is>
          <t>822</t>
        </is>
      </c>
      <c r="L36" s="28" t="inlineStr">
        <is>
          <t>0037</t>
        </is>
      </c>
      <c r="M36" s="34" t="inlineStr">
        <is>
          <t>569290991571</t>
        </is>
      </c>
      <c r="N36" s="35" t="n"/>
      <c r="O36" s="6">
        <f>K36&amp;L36</f>
        <v/>
      </c>
      <c r="P36" s="36">
        <f>M36</f>
        <v/>
      </c>
      <c r="Q36" s="6">
        <f>J36</f>
        <v/>
      </c>
      <c r="R36" s="81">
        <f>D36+F36+H36</f>
        <v/>
      </c>
      <c r="U36" s="38">
        <f>$C$2&amp;I36&amp;IF(D36&gt;0,"保險費",IF(F36&gt;0,"東公證費",IF(H36&gt;0,"修繕費")))</f>
        <v/>
      </c>
      <c r="V36" s="39">
        <f>B36</f>
        <v/>
      </c>
    </row>
    <row r="37" ht="18" customHeight="1" s="69">
      <c r="A37" s="27" t="n">
        <v>33</v>
      </c>
      <c r="B37" s="28" t="inlineStr">
        <is>
          <t>中迪房屋F2M14100200</t>
        </is>
      </c>
      <c r="C37" s="78" t="n"/>
      <c r="D37" s="79" t="n">
        <v>0</v>
      </c>
      <c r="E37" s="78" t="n"/>
      <c r="F37" s="78" t="n">
        <v>0</v>
      </c>
      <c r="G37" s="80" t="n">
        <v>8600</v>
      </c>
      <c r="H37" s="80" t="n">
        <v>8600</v>
      </c>
      <c r="I37" s="43" t="inlineStr">
        <is>
          <t>林泰廷</t>
        </is>
      </c>
      <c r="J37" s="31" t="inlineStr">
        <is>
          <t>W866969341</t>
        </is>
      </c>
      <c r="K37" s="32" t="inlineStr">
        <is>
          <t>013</t>
        </is>
      </c>
      <c r="L37" s="28" t="inlineStr">
        <is>
          <t>2022</t>
        </is>
      </c>
      <c r="M37" s="34" t="inlineStr">
        <is>
          <t>805272056104</t>
        </is>
      </c>
      <c r="N37" s="35" t="n"/>
      <c r="O37" s="6">
        <f>K37&amp;L37</f>
        <v/>
      </c>
      <c r="P37" s="36">
        <f>M37</f>
        <v/>
      </c>
      <c r="Q37" s="6">
        <f>J37</f>
        <v/>
      </c>
      <c r="R37" s="81">
        <f>D37+F37+H37</f>
        <v/>
      </c>
      <c r="U37" s="38">
        <f>$C$2&amp;I37&amp;IF(D37&gt;0,"保險費",IF(F37&gt;0,"東公證費",IF(H37&gt;0,"修繕費")))</f>
        <v/>
      </c>
      <c r="V37" s="39">
        <f>B37</f>
        <v/>
      </c>
    </row>
    <row r="38" ht="18" customHeight="1" s="69">
      <c r="A38" s="27" t="n">
        <v>34</v>
      </c>
      <c r="B38" s="28" t="inlineStr">
        <is>
          <t>中迪房屋F2M14100205</t>
        </is>
      </c>
      <c r="C38" s="78" t="n"/>
      <c r="D38" s="79" t="n">
        <v>0</v>
      </c>
      <c r="E38" s="78" t="n"/>
      <c r="F38" s="78" t="n">
        <v>0</v>
      </c>
      <c r="G38" s="80" t="n">
        <v>1000</v>
      </c>
      <c r="H38" s="80" t="n">
        <v>1000</v>
      </c>
      <c r="I38" s="42" t="inlineStr">
        <is>
          <t>陳國平</t>
        </is>
      </c>
      <c r="J38" s="31" t="inlineStr">
        <is>
          <t>N005112779</t>
        </is>
      </c>
      <c r="K38" s="32" t="inlineStr">
        <is>
          <t>013</t>
        </is>
      </c>
      <c r="L38" s="33" t="inlineStr">
        <is>
          <t>0268</t>
        </is>
      </c>
      <c r="M38" s="34" t="inlineStr">
        <is>
          <t>947278831283</t>
        </is>
      </c>
      <c r="N38" s="35" t="n"/>
      <c r="O38" s="6">
        <f>K38&amp;L38</f>
        <v/>
      </c>
      <c r="P38" s="36">
        <f>M38</f>
        <v/>
      </c>
      <c r="Q38" s="6">
        <f>J38</f>
        <v/>
      </c>
      <c r="R38" s="81">
        <f>D38+F38+H38</f>
        <v/>
      </c>
      <c r="U38" s="38">
        <f>$C$2&amp;I38&amp;IF(D38&gt;0,"保險費",IF(F38&gt;0,"東公證費",IF(H38&gt;0,"修繕費")))</f>
        <v/>
      </c>
      <c r="V38" s="39">
        <f>B38</f>
        <v/>
      </c>
    </row>
    <row r="39" ht="18" customHeight="1" s="69">
      <c r="A39" s="27" t="n">
        <v>35</v>
      </c>
      <c r="B39" s="28" t="inlineStr">
        <is>
          <t>中迪房屋F2M14100210</t>
        </is>
      </c>
      <c r="C39" s="78" t="n"/>
      <c r="D39" s="79" t="n">
        <v>0</v>
      </c>
      <c r="E39" s="78" t="n"/>
      <c r="F39" s="78" t="n">
        <v>0</v>
      </c>
      <c r="G39" s="80" t="n">
        <v>8990</v>
      </c>
      <c r="H39" s="80" t="n">
        <v>8990</v>
      </c>
      <c r="I39" s="43" t="inlineStr">
        <is>
          <t>李瑞峯</t>
        </is>
      </c>
      <c r="J39" s="31" t="inlineStr">
        <is>
          <t>T107284867</t>
        </is>
      </c>
      <c r="K39" s="32" t="inlineStr">
        <is>
          <t>803</t>
        </is>
      </c>
      <c r="L39" s="28" t="inlineStr">
        <is>
          <t>0205</t>
        </is>
      </c>
      <c r="M39" s="34" t="inlineStr">
        <is>
          <t>612279200307</t>
        </is>
      </c>
      <c r="N39" s="35" t="n"/>
      <c r="O39" s="6">
        <f>K39&amp;L39</f>
        <v/>
      </c>
      <c r="P39" s="36">
        <f>M39</f>
        <v/>
      </c>
      <c r="Q39" s="6">
        <f>J39</f>
        <v/>
      </c>
      <c r="R39" s="81">
        <f>D39+F39+H39</f>
        <v/>
      </c>
      <c r="U39" s="38">
        <f>$C$2&amp;I39&amp;IF(D39&gt;0,"保險費",IF(F39&gt;0,"東公證費",IF(H39&gt;0,"修繕費")))</f>
        <v/>
      </c>
      <c r="V39" s="39">
        <f>B39</f>
        <v/>
      </c>
    </row>
    <row r="40" ht="18" customHeight="1" s="69">
      <c r="A40" s="27" t="n">
        <v>36</v>
      </c>
      <c r="B40" s="28" t="inlineStr">
        <is>
          <t>中迪房屋F2M14100211</t>
        </is>
      </c>
      <c r="C40" s="78" t="n"/>
      <c r="D40" s="79" t="n">
        <v>0</v>
      </c>
      <c r="E40" s="78" t="n"/>
      <c r="F40" s="78" t="n">
        <v>0</v>
      </c>
      <c r="G40" s="80" t="n">
        <v>1000</v>
      </c>
      <c r="H40" s="80" t="n">
        <v>1000</v>
      </c>
      <c r="I40" s="43" t="inlineStr">
        <is>
          <t>王義龍</t>
        </is>
      </c>
      <c r="J40" s="31" t="inlineStr">
        <is>
          <t>H977237857</t>
        </is>
      </c>
      <c r="K40" s="32" t="inlineStr">
        <is>
          <t>008</t>
        </is>
      </c>
      <c r="L40" s="28" t="inlineStr">
        <is>
          <t>1717</t>
        </is>
      </c>
      <c r="M40" s="34" t="inlineStr">
        <is>
          <t>224549307469</t>
        </is>
      </c>
      <c r="N40" s="35" t="n"/>
      <c r="O40" s="6">
        <f>K40&amp;L40</f>
        <v/>
      </c>
      <c r="P40" s="36">
        <f>M40</f>
        <v/>
      </c>
      <c r="Q40" s="6">
        <f>J40</f>
        <v/>
      </c>
      <c r="R40" s="81">
        <f>D40+F40+H40</f>
        <v/>
      </c>
      <c r="U40" s="38">
        <f>$C$2&amp;I40&amp;IF(D40&gt;0,"保險費",IF(F40&gt;0,"東公證費",IF(H40&gt;0,"修繕費")))</f>
        <v/>
      </c>
      <c r="V40" s="39">
        <f>B40</f>
        <v/>
      </c>
    </row>
    <row r="41" ht="18" customHeight="1" s="69">
      <c r="A41" s="27" t="n">
        <v>37</v>
      </c>
      <c r="B41" s="28" t="inlineStr">
        <is>
          <t>中迪房屋F2M14100212</t>
        </is>
      </c>
      <c r="C41" s="78" t="n"/>
      <c r="D41" s="79" t="n">
        <v>0</v>
      </c>
      <c r="E41" s="78" t="n"/>
      <c r="F41" s="78" t="n">
        <v>0</v>
      </c>
      <c r="G41" s="80" t="n">
        <v>7599</v>
      </c>
      <c r="H41" s="80" t="n">
        <v>7599</v>
      </c>
      <c r="I41" s="43" t="inlineStr">
        <is>
          <t>林冠伶</t>
        </is>
      </c>
      <c r="J41" s="31" t="inlineStr">
        <is>
          <t>T463029707</t>
        </is>
      </c>
      <c r="K41" s="32" t="inlineStr">
        <is>
          <t>822</t>
        </is>
      </c>
      <c r="L41" s="28" t="inlineStr">
        <is>
          <t>3234</t>
        </is>
      </c>
      <c r="M41" s="34" t="inlineStr">
        <is>
          <t>677848967338</t>
        </is>
      </c>
      <c r="N41" s="35" t="n"/>
      <c r="O41" s="6">
        <f>K41&amp;L41</f>
        <v/>
      </c>
      <c r="P41" s="36">
        <f>M41</f>
        <v/>
      </c>
      <c r="Q41" s="6">
        <f>J41</f>
        <v/>
      </c>
      <c r="R41" s="81">
        <f>D41+F41+H41</f>
        <v/>
      </c>
      <c r="U41" s="38">
        <f>$C$2&amp;I41&amp;IF(D41&gt;0,"保險費",IF(F41&gt;0,"東公證費",IF(H41&gt;0,"修繕費")))</f>
        <v/>
      </c>
      <c r="V41" s="39">
        <f>B41</f>
        <v/>
      </c>
    </row>
    <row r="42" ht="18" customHeight="1" s="69">
      <c r="A42" s="27" t="n">
        <v>38</v>
      </c>
      <c r="B42" s="28" t="inlineStr">
        <is>
          <t>中迪房屋F2M14100220</t>
        </is>
      </c>
      <c r="C42" s="78" t="n"/>
      <c r="D42" s="79" t="n">
        <v>0</v>
      </c>
      <c r="E42" s="78" t="n"/>
      <c r="F42" s="78" t="n">
        <v>0</v>
      </c>
      <c r="G42" s="80" t="n">
        <v>9500</v>
      </c>
      <c r="H42" s="80" t="n">
        <v>9500</v>
      </c>
      <c r="I42" s="43" t="inlineStr">
        <is>
          <t>廖振勛</t>
        </is>
      </c>
      <c r="J42" s="31" t="inlineStr">
        <is>
          <t>J499782288</t>
        </is>
      </c>
      <c r="K42" s="32" t="inlineStr">
        <is>
          <t>700</t>
        </is>
      </c>
      <c r="L42" s="28" t="inlineStr">
        <is>
          <t>0021</t>
        </is>
      </c>
      <c r="M42" s="34" t="inlineStr">
        <is>
          <t>44051083286225</t>
        </is>
      </c>
      <c r="N42" s="35" t="n"/>
      <c r="O42" s="6">
        <f>K42&amp;L42</f>
        <v/>
      </c>
      <c r="P42" s="36">
        <f>M42</f>
        <v/>
      </c>
      <c r="Q42" s="6">
        <f>J42</f>
        <v/>
      </c>
      <c r="R42" s="81">
        <f>D42+F42+H42</f>
        <v/>
      </c>
      <c r="U42" s="38">
        <f>$C$2&amp;I42&amp;IF(D42&gt;0,"保險費",IF(F42&gt;0,"東公證費",IF(H42&gt;0,"修繕費")))</f>
        <v/>
      </c>
      <c r="V42" s="39">
        <f>B42</f>
        <v/>
      </c>
    </row>
    <row r="43" ht="18" customHeight="1" s="69">
      <c r="A43" s="27" t="n">
        <v>39</v>
      </c>
      <c r="B43" s="28" t="inlineStr">
        <is>
          <t>中迪房屋F2M14100226</t>
        </is>
      </c>
      <c r="C43" s="78" t="n"/>
      <c r="D43" s="79" t="n">
        <v>0</v>
      </c>
      <c r="E43" s="78" t="n">
        <v>1700</v>
      </c>
      <c r="F43" s="78" t="n">
        <v>1500</v>
      </c>
      <c r="G43" s="80" t="n"/>
      <c r="H43" s="80" t="n">
        <v>0</v>
      </c>
      <c r="I43" s="42" t="inlineStr">
        <is>
          <t>李嘉祥</t>
        </is>
      </c>
      <c r="J43" s="31" t="inlineStr">
        <is>
          <t>M122699255</t>
        </is>
      </c>
      <c r="K43" s="32" t="inlineStr">
        <is>
          <t>700</t>
        </is>
      </c>
      <c r="L43" s="33" t="inlineStr">
        <is>
          <t>0021</t>
        </is>
      </c>
      <c r="M43" s="34" t="inlineStr">
        <is>
          <t>60796960134111</t>
        </is>
      </c>
      <c r="N43" s="35" t="n"/>
      <c r="O43" s="6">
        <f>K43&amp;L43</f>
        <v/>
      </c>
      <c r="P43" s="36">
        <f>M43</f>
        <v/>
      </c>
      <c r="Q43" s="6">
        <f>J43</f>
        <v/>
      </c>
      <c r="R43" s="81">
        <f>D43+F43+H43</f>
        <v/>
      </c>
      <c r="U43" s="38">
        <f>$C$2&amp;I43&amp;IF(D43&gt;0,"保險費",IF(F43&gt;0,"東公證費",IF(H43&gt;0,"修繕費")))</f>
        <v/>
      </c>
      <c r="V43" s="39">
        <f>B43</f>
        <v/>
      </c>
    </row>
    <row r="44" ht="18" customHeight="1" s="69">
      <c r="A44" s="27" t="n">
        <v>40</v>
      </c>
      <c r="B44" s="28" t="inlineStr">
        <is>
          <t>中迪房屋F2M14100226</t>
        </is>
      </c>
      <c r="C44" s="78" t="n"/>
      <c r="D44" s="79" t="n">
        <v>0</v>
      </c>
      <c r="E44" s="78" t="n"/>
      <c r="F44" s="78" t="n">
        <v>0</v>
      </c>
      <c r="G44" s="80" t="n">
        <v>900</v>
      </c>
      <c r="H44" s="80" t="n">
        <v>900</v>
      </c>
      <c r="I44" s="43" t="inlineStr">
        <is>
          <t>李嘉祥</t>
        </is>
      </c>
      <c r="J44" s="31" t="inlineStr">
        <is>
          <t>U186229884</t>
        </is>
      </c>
      <c r="K44" s="32" t="inlineStr">
        <is>
          <t>700</t>
        </is>
      </c>
      <c r="L44" s="28" t="inlineStr">
        <is>
          <t>0021</t>
        </is>
      </c>
      <c r="M44" s="34" t="inlineStr">
        <is>
          <t>38412954961094</t>
        </is>
      </c>
      <c r="N44" s="35" t="n"/>
      <c r="O44" s="6">
        <f>K44&amp;L44</f>
        <v/>
      </c>
      <c r="P44" s="36">
        <f>M44</f>
        <v/>
      </c>
      <c r="Q44" s="6">
        <f>J44</f>
        <v/>
      </c>
      <c r="R44" s="81">
        <f>D44+F44+H44</f>
        <v/>
      </c>
      <c r="U44" s="38">
        <f>$C$2&amp;I44&amp;IF(D44&gt;0,"保險費",IF(F44&gt;0,"東公證費",IF(H44&gt;0,"修繕費")))</f>
        <v/>
      </c>
      <c r="V44" s="39">
        <f>B44</f>
        <v/>
      </c>
    </row>
    <row r="45" ht="18" customHeight="1" s="69">
      <c r="A45" s="27" t="n">
        <v>41</v>
      </c>
      <c r="B45" s="28" t="inlineStr">
        <is>
          <t>中迪房屋F2M14100226</t>
        </is>
      </c>
      <c r="C45" s="78" t="n"/>
      <c r="D45" s="79" t="n">
        <v>0</v>
      </c>
      <c r="E45" s="78" t="n"/>
      <c r="F45" s="78" t="n">
        <v>0</v>
      </c>
      <c r="G45" s="80" t="n">
        <v>1000</v>
      </c>
      <c r="H45" s="80" t="n">
        <v>1000</v>
      </c>
      <c r="I45" s="43" t="inlineStr">
        <is>
          <t>李嘉祥</t>
        </is>
      </c>
      <c r="J45" s="31" t="inlineStr">
        <is>
          <t>Q641374961</t>
        </is>
      </c>
      <c r="K45" s="32" t="inlineStr">
        <is>
          <t>700</t>
        </is>
      </c>
      <c r="L45" s="28" t="inlineStr">
        <is>
          <t>0021</t>
        </is>
      </c>
      <c r="M45" s="34" t="inlineStr">
        <is>
          <t>50735900069678</t>
        </is>
      </c>
      <c r="N45" s="35" t="n"/>
      <c r="O45" s="6">
        <f>K45&amp;L45</f>
        <v/>
      </c>
      <c r="P45" s="36">
        <f>M45</f>
        <v/>
      </c>
      <c r="Q45" s="6">
        <f>J45</f>
        <v/>
      </c>
      <c r="R45" s="81">
        <f>D45+F45+H45</f>
        <v/>
      </c>
      <c r="U45" s="38">
        <f>$C$2&amp;I45&amp;IF(D45&gt;0,"保險費",IF(F45&gt;0,"東公證費",IF(H45&gt;0,"修繕費")))</f>
        <v/>
      </c>
      <c r="V45" s="39">
        <f>B45</f>
        <v/>
      </c>
    </row>
    <row r="46" ht="18" customHeight="1" s="69">
      <c r="A46" s="27" t="n">
        <v>42</v>
      </c>
      <c r="B46" s="28" t="inlineStr">
        <is>
          <t>中迪房屋F2M14100226</t>
        </is>
      </c>
      <c r="C46" s="78" t="n"/>
      <c r="D46" s="79" t="n">
        <v>0</v>
      </c>
      <c r="E46" s="78" t="n"/>
      <c r="F46" s="78" t="n">
        <v>0</v>
      </c>
      <c r="G46" s="80" t="n">
        <v>3200</v>
      </c>
      <c r="H46" s="80" t="n">
        <v>3200</v>
      </c>
      <c r="I46" s="43" t="inlineStr">
        <is>
          <t>李嘉祥</t>
        </is>
      </c>
      <c r="J46" s="31" t="inlineStr">
        <is>
          <t>L509335756</t>
        </is>
      </c>
      <c r="K46" s="32" t="inlineStr">
        <is>
          <t>700</t>
        </is>
      </c>
      <c r="L46" s="28" t="inlineStr">
        <is>
          <t>0021</t>
        </is>
      </c>
      <c r="M46" s="34" t="inlineStr">
        <is>
          <t>40260721912464</t>
        </is>
      </c>
      <c r="N46" s="35" t="n"/>
      <c r="O46" s="6">
        <f>K46&amp;L46</f>
        <v/>
      </c>
      <c r="P46" s="36">
        <f>M46</f>
        <v/>
      </c>
      <c r="Q46" s="6">
        <f>J46</f>
        <v/>
      </c>
      <c r="R46" s="81">
        <f>D46+F46+H46</f>
        <v/>
      </c>
      <c r="U46" s="38">
        <f>$C$2&amp;I46&amp;IF(D46&gt;0,"保險費",IF(F46&gt;0,"東公證費",IF(H46&gt;0,"修繕費")))</f>
        <v/>
      </c>
      <c r="V46" s="39">
        <f>B46</f>
        <v/>
      </c>
    </row>
    <row r="47" ht="18" customHeight="1" s="69">
      <c r="A47" s="27" t="n">
        <v>43</v>
      </c>
      <c r="B47" s="28" t="inlineStr">
        <is>
          <t>中迪房屋F2M14100227</t>
        </is>
      </c>
      <c r="C47" s="78" t="n"/>
      <c r="D47" s="79" t="n">
        <v>0</v>
      </c>
      <c r="E47" s="78" t="n">
        <v>2450</v>
      </c>
      <c r="F47" s="78" t="n">
        <v>1500</v>
      </c>
      <c r="G47" s="80" t="n"/>
      <c r="H47" s="80" t="n">
        <v>0</v>
      </c>
      <c r="I47" s="43" t="inlineStr">
        <is>
          <t>林敏</t>
        </is>
      </c>
      <c r="J47" s="31" t="inlineStr">
        <is>
          <t>R950270532</t>
        </is>
      </c>
      <c r="K47" s="32" t="inlineStr">
        <is>
          <t>807</t>
        </is>
      </c>
      <c r="L47" s="28" t="inlineStr">
        <is>
          <t>0427</t>
        </is>
      </c>
      <c r="M47" s="34" t="inlineStr">
        <is>
          <t>79169588161916</t>
        </is>
      </c>
      <c r="N47" s="35" t="n"/>
      <c r="O47" s="6">
        <f>K47&amp;L47</f>
        <v/>
      </c>
      <c r="P47" s="36">
        <f>M47</f>
        <v/>
      </c>
      <c r="Q47" s="6">
        <f>J47</f>
        <v/>
      </c>
      <c r="R47" s="81">
        <f>D47+F47+H47</f>
        <v/>
      </c>
      <c r="U47" s="38">
        <f>$C$2&amp;I47&amp;IF(D47&gt;0,"保險費",IF(F47&gt;0,"東公證費",IF(H47&gt;0,"修繕費")))</f>
        <v/>
      </c>
      <c r="V47" s="39">
        <f>B47</f>
        <v/>
      </c>
    </row>
    <row r="48" ht="18" customHeight="1" s="69">
      <c r="A48" s="27" t="n">
        <v>44</v>
      </c>
      <c r="B48" s="28" t="inlineStr">
        <is>
          <t>中迪房屋F2M14100227</t>
        </is>
      </c>
      <c r="C48" s="78" t="n"/>
      <c r="D48" s="79" t="n">
        <v>0</v>
      </c>
      <c r="E48" s="82" t="n"/>
      <c r="F48" s="82" t="n">
        <v>0</v>
      </c>
      <c r="G48" s="80" t="n">
        <v>1000</v>
      </c>
      <c r="H48" s="80" t="n">
        <v>1000</v>
      </c>
      <c r="I48" s="42" t="inlineStr">
        <is>
          <t>林敏</t>
        </is>
      </c>
      <c r="J48" s="31" t="inlineStr">
        <is>
          <t>S026044858</t>
        </is>
      </c>
      <c r="K48" s="32" t="inlineStr">
        <is>
          <t>807</t>
        </is>
      </c>
      <c r="L48" s="33" t="inlineStr">
        <is>
          <t>0427</t>
        </is>
      </c>
      <c r="M48" s="34" t="inlineStr">
        <is>
          <t>61937757384034</t>
        </is>
      </c>
      <c r="N48" s="35" t="n"/>
      <c r="O48" s="6">
        <f>K48&amp;L48</f>
        <v/>
      </c>
      <c r="P48" s="36">
        <f>M48</f>
        <v/>
      </c>
      <c r="Q48" s="6">
        <f>J48</f>
        <v/>
      </c>
      <c r="R48" s="81">
        <f>D48+F48+H48</f>
        <v/>
      </c>
      <c r="U48" s="38">
        <f>$C$2&amp;I48&amp;IF(D48&gt;0,"保險費",IF(F48&gt;0,"東公證費",IF(H48&gt;0,"修繕費")))</f>
        <v/>
      </c>
      <c r="V48" s="39">
        <f>B48</f>
        <v/>
      </c>
    </row>
    <row r="49" ht="18" customHeight="1" s="69">
      <c r="A49" s="27" t="n">
        <v>45</v>
      </c>
      <c r="B49" s="28" t="inlineStr">
        <is>
          <t>中迪房屋F2M14100231</t>
        </is>
      </c>
      <c r="C49" s="78" t="n"/>
      <c r="D49" s="79" t="n">
        <v>0</v>
      </c>
      <c r="E49" s="78" t="n"/>
      <c r="F49" s="78" t="n">
        <v>0</v>
      </c>
      <c r="G49" s="80" t="n">
        <v>1900</v>
      </c>
      <c r="H49" s="80" t="n">
        <v>1900</v>
      </c>
      <c r="I49" s="43" t="inlineStr">
        <is>
          <t>蔡文英</t>
        </is>
      </c>
      <c r="J49" s="31" t="inlineStr">
        <is>
          <t>A729863004</t>
        </is>
      </c>
      <c r="K49" s="32" t="inlineStr">
        <is>
          <t>005</t>
        </is>
      </c>
      <c r="L49" s="28" t="inlineStr">
        <is>
          <t>0706</t>
        </is>
      </c>
      <c r="M49" s="34" t="inlineStr">
        <is>
          <t>633181324874</t>
        </is>
      </c>
      <c r="N49" s="35" t="n"/>
      <c r="O49" s="6">
        <f>K49&amp;L49</f>
        <v/>
      </c>
      <c r="P49" s="36">
        <f>M49</f>
        <v/>
      </c>
      <c r="Q49" s="6">
        <f>J49</f>
        <v/>
      </c>
      <c r="R49" s="81">
        <f>D49+F49+H49</f>
        <v/>
      </c>
      <c r="U49" s="38">
        <f>$C$2&amp;I49&amp;IF(D49&gt;0,"保險費",IF(F49&gt;0,"東公證費",IF(H49&gt;0,"修繕費")))</f>
        <v/>
      </c>
      <c r="V49" s="39">
        <f>B49</f>
        <v/>
      </c>
    </row>
    <row r="50" ht="18" customHeight="1" s="69">
      <c r="A50" s="27" t="n">
        <v>46</v>
      </c>
      <c r="B50" s="28" t="inlineStr">
        <is>
          <t>中迪房屋F2M14100232</t>
        </is>
      </c>
      <c r="C50" s="78" t="n"/>
      <c r="D50" s="79" t="n">
        <v>0</v>
      </c>
      <c r="E50" s="78" t="n">
        <v>1700</v>
      </c>
      <c r="F50" s="78" t="n">
        <v>1500</v>
      </c>
      <c r="G50" s="80" t="n"/>
      <c r="H50" s="80" t="n">
        <v>0</v>
      </c>
      <c r="I50" s="43" t="inlineStr">
        <is>
          <t>李嘉祥</t>
        </is>
      </c>
      <c r="J50" s="31" t="inlineStr">
        <is>
          <t>W760653314</t>
        </is>
      </c>
      <c r="K50" s="32" t="inlineStr">
        <is>
          <t>700</t>
        </is>
      </c>
      <c r="L50" s="28" t="inlineStr">
        <is>
          <t>0021</t>
        </is>
      </c>
      <c r="M50" s="34" t="inlineStr">
        <is>
          <t>45381530330732</t>
        </is>
      </c>
      <c r="N50" s="35" t="n"/>
      <c r="O50" s="6">
        <f>K50&amp;L50</f>
        <v/>
      </c>
      <c r="P50" s="36">
        <f>M50</f>
        <v/>
      </c>
      <c r="Q50" s="6">
        <f>J50</f>
        <v/>
      </c>
      <c r="R50" s="81">
        <f>D50+F50+H50</f>
        <v/>
      </c>
      <c r="U50" s="38">
        <f>$C$2&amp;I50&amp;IF(D50&gt;0,"保險費",IF(F50&gt;0,"東公證費",IF(H50&gt;0,"修繕費")))</f>
        <v/>
      </c>
      <c r="V50" s="39">
        <f>B50</f>
        <v/>
      </c>
    </row>
    <row r="51" ht="18" customHeight="1" s="69">
      <c r="A51" s="27" t="n">
        <v>47</v>
      </c>
      <c r="B51" s="28" t="inlineStr">
        <is>
          <t>中迪房屋F2M14100232</t>
        </is>
      </c>
      <c r="C51" s="78" t="n"/>
      <c r="D51" s="79" t="n">
        <v>0</v>
      </c>
      <c r="E51" s="78" t="n"/>
      <c r="F51" s="78" t="n">
        <v>0</v>
      </c>
      <c r="G51" s="80" t="n">
        <v>1000</v>
      </c>
      <c r="H51" s="80" t="n">
        <v>1000</v>
      </c>
      <c r="I51" s="43" t="inlineStr">
        <is>
          <t>李嘉祥</t>
        </is>
      </c>
      <c r="J51" s="31" t="inlineStr">
        <is>
          <t>P882804133</t>
        </is>
      </c>
      <c r="K51" s="32" t="inlineStr">
        <is>
          <t>700</t>
        </is>
      </c>
      <c r="L51" s="28" t="inlineStr">
        <is>
          <t>0021</t>
        </is>
      </c>
      <c r="M51" s="34" t="inlineStr">
        <is>
          <t>84869305451377</t>
        </is>
      </c>
      <c r="N51" s="35" t="n"/>
      <c r="O51" s="6">
        <f>K51&amp;L51</f>
        <v/>
      </c>
      <c r="P51" s="36">
        <f>M51</f>
        <v/>
      </c>
      <c r="Q51" s="6">
        <f>J51</f>
        <v/>
      </c>
      <c r="R51" s="81">
        <f>D51+F51+H51</f>
        <v/>
      </c>
      <c r="U51" s="38">
        <f>$C$2&amp;I51&amp;IF(D51&gt;0,"保險費",IF(F51&gt;0,"東公證費",IF(H51&gt;0,"修繕費")))</f>
        <v/>
      </c>
      <c r="V51" s="39">
        <f>B51</f>
        <v/>
      </c>
    </row>
    <row r="52" ht="18" customHeight="1" s="69">
      <c r="A52" s="27" t="n">
        <v>48</v>
      </c>
      <c r="B52" s="28" t="inlineStr">
        <is>
          <t>中迪房屋F2M14100232</t>
        </is>
      </c>
      <c r="C52" s="78" t="n"/>
      <c r="D52" s="79" t="n">
        <v>0</v>
      </c>
      <c r="E52" s="78" t="n"/>
      <c r="F52" s="78" t="n">
        <v>0</v>
      </c>
      <c r="G52" s="80" t="n">
        <v>1600</v>
      </c>
      <c r="H52" s="80" t="n">
        <v>1600</v>
      </c>
      <c r="I52" s="43" t="inlineStr">
        <is>
          <t>李嘉祥</t>
        </is>
      </c>
      <c r="J52" s="31" t="inlineStr">
        <is>
          <t>P418865954</t>
        </is>
      </c>
      <c r="K52" s="32" t="inlineStr">
        <is>
          <t>700</t>
        </is>
      </c>
      <c r="L52" s="28" t="inlineStr">
        <is>
          <t>0021</t>
        </is>
      </c>
      <c r="M52" s="34" t="inlineStr">
        <is>
          <t>12480678975560</t>
        </is>
      </c>
      <c r="N52" s="35" t="n"/>
      <c r="O52" s="6">
        <f>K52&amp;L52</f>
        <v/>
      </c>
      <c r="P52" s="36">
        <f>M52</f>
        <v/>
      </c>
      <c r="Q52" s="6">
        <f>J52</f>
        <v/>
      </c>
      <c r="R52" s="81">
        <f>D52+F52+H52</f>
        <v/>
      </c>
      <c r="U52" s="38">
        <f>$C$2&amp;I52&amp;IF(D52&gt;0,"保險費",IF(F52&gt;0,"東公證費",IF(H52&gt;0,"修繕費")))</f>
        <v/>
      </c>
      <c r="V52" s="39">
        <f>B52</f>
        <v/>
      </c>
    </row>
    <row r="53" ht="18" customHeight="1" s="69">
      <c r="A53" s="27" t="n">
        <v>49</v>
      </c>
      <c r="B53" s="28" t="inlineStr">
        <is>
          <t>中迪房屋F2M14100232</t>
        </is>
      </c>
      <c r="C53" s="78" t="n"/>
      <c r="D53" s="79" t="n">
        <v>0</v>
      </c>
      <c r="E53" s="78" t="n"/>
      <c r="F53" s="78" t="n">
        <v>0</v>
      </c>
      <c r="G53" s="80" t="n">
        <v>3500</v>
      </c>
      <c r="H53" s="80" t="n">
        <v>3500</v>
      </c>
      <c r="I53" s="42" t="inlineStr">
        <is>
          <t>李嘉祥</t>
        </is>
      </c>
      <c r="J53" s="31" t="inlineStr">
        <is>
          <t>K382696063</t>
        </is>
      </c>
      <c r="K53" s="32" t="inlineStr">
        <is>
          <t>700</t>
        </is>
      </c>
      <c r="L53" s="33" t="inlineStr">
        <is>
          <t>0021</t>
        </is>
      </c>
      <c r="M53" s="34" t="inlineStr">
        <is>
          <t>02761109780898</t>
        </is>
      </c>
      <c r="N53" s="35" t="n"/>
      <c r="O53" s="6">
        <f>K53&amp;L53</f>
        <v/>
      </c>
      <c r="P53" s="36">
        <f>M53</f>
        <v/>
      </c>
      <c r="Q53" s="6">
        <f>J53</f>
        <v/>
      </c>
      <c r="R53" s="81">
        <f>D53+F53+H53</f>
        <v/>
      </c>
      <c r="U53" s="38">
        <f>$C$2&amp;I53&amp;IF(D53&gt;0,"保險費",IF(F53&gt;0,"東公證費",IF(H53&gt;0,"修繕費")))</f>
        <v/>
      </c>
      <c r="V53" s="39">
        <f>B53</f>
        <v/>
      </c>
    </row>
    <row r="54" ht="18" customHeight="1" s="69">
      <c r="A54" s="27" t="n">
        <v>50</v>
      </c>
      <c r="B54" s="28" t="inlineStr">
        <is>
          <t>中迪房屋F2M14100234</t>
        </is>
      </c>
      <c r="C54" s="78" t="n"/>
      <c r="D54" s="79" t="n">
        <v>0</v>
      </c>
      <c r="E54" s="78" t="n">
        <v>1700</v>
      </c>
      <c r="F54" s="78" t="n">
        <v>1500</v>
      </c>
      <c r="G54" s="80" t="n"/>
      <c r="H54" s="80" t="n">
        <v>0</v>
      </c>
      <c r="I54" s="43" t="inlineStr">
        <is>
          <t>許琬芝</t>
        </is>
      </c>
      <c r="J54" s="31" t="inlineStr">
        <is>
          <t>Q109838529</t>
        </is>
      </c>
      <c r="K54" s="32" t="inlineStr">
        <is>
          <t>700</t>
        </is>
      </c>
      <c r="L54" s="28" t="inlineStr">
        <is>
          <t>0021</t>
        </is>
      </c>
      <c r="M54" s="34" t="inlineStr">
        <is>
          <t>09296340152404</t>
        </is>
      </c>
      <c r="N54" s="35" t="n"/>
      <c r="O54" s="6">
        <f>K54&amp;L54</f>
        <v/>
      </c>
      <c r="P54" s="36">
        <f>M54</f>
        <v/>
      </c>
      <c r="Q54" s="6">
        <f>J54</f>
        <v/>
      </c>
      <c r="R54" s="81">
        <f>D54+F54+H54</f>
        <v/>
      </c>
      <c r="U54" s="38">
        <f>$C$2&amp;I54&amp;IF(D54&gt;0,"保險費",IF(F54&gt;0,"東公證費",IF(H54&gt;0,"修繕費")))</f>
        <v/>
      </c>
      <c r="V54" s="39">
        <f>B54</f>
        <v/>
      </c>
    </row>
    <row r="55" ht="18" customHeight="1" s="69">
      <c r="A55" s="27" t="n">
        <v>51</v>
      </c>
      <c r="B55" s="28" t="inlineStr">
        <is>
          <t>中迪房屋F2M14100234</t>
        </is>
      </c>
      <c r="C55" s="78" t="n"/>
      <c r="D55" s="79" t="n">
        <v>0</v>
      </c>
      <c r="E55" s="78" t="n"/>
      <c r="F55" s="78" t="n">
        <v>0</v>
      </c>
      <c r="G55" s="80" t="n">
        <v>1000</v>
      </c>
      <c r="H55" s="80" t="n">
        <v>1000</v>
      </c>
      <c r="I55" s="43" t="inlineStr">
        <is>
          <t>許琬芝</t>
        </is>
      </c>
      <c r="J55" s="31" t="inlineStr">
        <is>
          <t>Y991781028</t>
        </is>
      </c>
      <c r="K55" s="32" t="inlineStr">
        <is>
          <t>700</t>
        </is>
      </c>
      <c r="L55" s="28" t="inlineStr">
        <is>
          <t>0021</t>
        </is>
      </c>
      <c r="M55" s="34" t="inlineStr">
        <is>
          <t>50991945002877</t>
        </is>
      </c>
      <c r="N55" s="35" t="n"/>
      <c r="O55" s="6">
        <f>K55&amp;L55</f>
        <v/>
      </c>
      <c r="P55" s="36">
        <f>M55</f>
        <v/>
      </c>
      <c r="Q55" s="6">
        <f>J55</f>
        <v/>
      </c>
      <c r="R55" s="81">
        <f>D55+F55+H55</f>
        <v/>
      </c>
      <c r="U55" s="38">
        <f>$C$2&amp;I55&amp;IF(D55&gt;0,"保險費",IF(F55&gt;0,"東公證費",IF(H55&gt;0,"修繕費")))</f>
        <v/>
      </c>
      <c r="V55" s="39">
        <f>B55</f>
        <v/>
      </c>
    </row>
    <row r="56" ht="18" customHeight="1" s="69">
      <c r="A56" s="27" t="n">
        <v>52</v>
      </c>
      <c r="B56" s="28" t="inlineStr">
        <is>
          <t>中迪房屋F2M14100234</t>
        </is>
      </c>
      <c r="C56" s="78" t="n"/>
      <c r="D56" s="79" t="n">
        <v>0</v>
      </c>
      <c r="E56" s="78" t="n"/>
      <c r="F56" s="78" t="n">
        <v>0</v>
      </c>
      <c r="G56" s="80" t="n">
        <v>12900</v>
      </c>
      <c r="H56" s="80" t="n">
        <v>9000</v>
      </c>
      <c r="I56" s="43" t="inlineStr">
        <is>
          <t>許琬芝</t>
        </is>
      </c>
      <c r="J56" s="31" t="inlineStr">
        <is>
          <t>F189723388</t>
        </is>
      </c>
      <c r="K56" s="32" t="inlineStr">
        <is>
          <t>700</t>
        </is>
      </c>
      <c r="L56" s="28" t="inlineStr">
        <is>
          <t>0021</t>
        </is>
      </c>
      <c r="M56" s="34" t="inlineStr">
        <is>
          <t>25915504389037</t>
        </is>
      </c>
      <c r="N56" s="35" t="n"/>
      <c r="O56" s="6">
        <f>K56&amp;L56</f>
        <v/>
      </c>
      <c r="P56" s="36">
        <f>M56</f>
        <v/>
      </c>
      <c r="Q56" s="6">
        <f>J56</f>
        <v/>
      </c>
      <c r="R56" s="81">
        <f>D56+F56+H56</f>
        <v/>
      </c>
      <c r="U56" s="38">
        <f>$C$2&amp;I56&amp;IF(D56&gt;0,"保險費",IF(F56&gt;0,"東公證費",IF(H56&gt;0,"修繕費")))</f>
        <v/>
      </c>
      <c r="V56" s="39">
        <f>B56</f>
        <v/>
      </c>
    </row>
    <row r="57" ht="18" customHeight="1" s="69">
      <c r="A57" s="27" t="n">
        <v>53</v>
      </c>
      <c r="B57" s="28" t="inlineStr">
        <is>
          <t>中迪房屋F2M14100235</t>
        </is>
      </c>
      <c r="C57" s="78" t="n"/>
      <c r="D57" s="79" t="n">
        <v>0</v>
      </c>
      <c r="E57" s="78" t="n">
        <v>1700</v>
      </c>
      <c r="F57" s="78" t="n">
        <v>1500</v>
      </c>
      <c r="G57" s="80" t="n"/>
      <c r="H57" s="80" t="n">
        <v>0</v>
      </c>
      <c r="I57" s="43" t="inlineStr">
        <is>
          <t>許寶櫻</t>
        </is>
      </c>
      <c r="J57" s="31" t="inlineStr">
        <is>
          <t>L587303797</t>
        </is>
      </c>
      <c r="K57" s="32" t="inlineStr">
        <is>
          <t>822</t>
        </is>
      </c>
      <c r="L57" s="28" t="inlineStr">
        <is>
          <t>1229</t>
        </is>
      </c>
      <c r="M57" s="34" t="inlineStr">
        <is>
          <t>551110601316</t>
        </is>
      </c>
      <c r="N57" s="35" t="n"/>
      <c r="O57" s="6">
        <f>K57&amp;L57</f>
        <v/>
      </c>
      <c r="P57" s="36">
        <f>M57</f>
        <v/>
      </c>
      <c r="Q57" s="6">
        <f>J57</f>
        <v/>
      </c>
      <c r="R57" s="81">
        <f>D57+F57+H57</f>
        <v/>
      </c>
      <c r="U57" s="38">
        <f>$C$2&amp;I57&amp;IF(D57&gt;0,"保險費",IF(F57&gt;0,"東公證費",IF(H57&gt;0,"修繕費")))</f>
        <v/>
      </c>
      <c r="V57" s="39">
        <f>B57</f>
        <v/>
      </c>
    </row>
    <row r="58" ht="18" customHeight="1" s="69">
      <c r="A58" s="27" t="n">
        <v>54</v>
      </c>
      <c r="B58" s="28" t="inlineStr">
        <is>
          <t>中迪房屋F2M14100235</t>
        </is>
      </c>
      <c r="C58" s="78" t="n"/>
      <c r="D58" s="79" t="n">
        <v>0</v>
      </c>
      <c r="E58" s="78" t="n"/>
      <c r="F58" s="78" t="n">
        <v>0</v>
      </c>
      <c r="G58" s="80" t="n">
        <v>1000</v>
      </c>
      <c r="H58" s="80" t="n">
        <v>1000</v>
      </c>
      <c r="I58" s="42" t="inlineStr">
        <is>
          <t>許寶櫻</t>
        </is>
      </c>
      <c r="J58" s="31" t="inlineStr">
        <is>
          <t>W326684835</t>
        </is>
      </c>
      <c r="K58" s="32" t="inlineStr">
        <is>
          <t>822</t>
        </is>
      </c>
      <c r="L58" s="33" t="inlineStr">
        <is>
          <t>1229</t>
        </is>
      </c>
      <c r="M58" s="34" t="inlineStr">
        <is>
          <t>296146114738</t>
        </is>
      </c>
      <c r="N58" s="35" t="n"/>
      <c r="O58" s="6">
        <f>K58&amp;L58</f>
        <v/>
      </c>
      <c r="P58" s="36">
        <f>M58</f>
        <v/>
      </c>
      <c r="Q58" s="6">
        <f>J58</f>
        <v/>
      </c>
      <c r="R58" s="81">
        <f>D58+F58+H58</f>
        <v/>
      </c>
      <c r="U58" s="38">
        <f>$C$2&amp;I58&amp;IF(D58&gt;0,"保險費",IF(F58&gt;0,"東公證費",IF(H58&gt;0,"修繕費")))</f>
        <v/>
      </c>
      <c r="V58" s="39">
        <f>B58</f>
        <v/>
      </c>
    </row>
    <row r="59" ht="18" customHeight="1" s="69">
      <c r="A59" s="27" t="n">
        <v>55</v>
      </c>
      <c r="B59" s="28" t="inlineStr">
        <is>
          <t>中迪房屋F2M14100237</t>
        </is>
      </c>
      <c r="C59" s="78" t="n"/>
      <c r="D59" s="79" t="n">
        <v>0</v>
      </c>
      <c r="E59" s="78" t="n"/>
      <c r="F59" s="78" t="n">
        <v>0</v>
      </c>
      <c r="G59" s="80" t="n">
        <v>1000</v>
      </c>
      <c r="H59" s="80" t="n">
        <v>1000</v>
      </c>
      <c r="I59" s="43" t="inlineStr">
        <is>
          <t>林靜宜</t>
        </is>
      </c>
      <c r="J59" s="31" t="inlineStr">
        <is>
          <t>T135441959</t>
        </is>
      </c>
      <c r="K59" s="32" t="inlineStr">
        <is>
          <t>808</t>
        </is>
      </c>
      <c r="L59" s="28" t="inlineStr">
        <is>
          <t>0738</t>
        </is>
      </c>
      <c r="M59" s="34" t="inlineStr">
        <is>
          <t>4638455368887</t>
        </is>
      </c>
      <c r="N59" s="35" t="n"/>
      <c r="O59" s="6">
        <f>K59&amp;L59</f>
        <v/>
      </c>
      <c r="P59" s="36">
        <f>M59</f>
        <v/>
      </c>
      <c r="Q59" s="6">
        <f>J59</f>
        <v/>
      </c>
      <c r="R59" s="81">
        <f>D59+F59+H59</f>
        <v/>
      </c>
      <c r="U59" s="38">
        <f>$C$2&amp;I59&amp;IF(D59&gt;0,"保險費",IF(F59&gt;0,"東公證費",IF(H59&gt;0,"修繕費")))</f>
        <v/>
      </c>
      <c r="V59" s="39">
        <f>B59</f>
        <v/>
      </c>
    </row>
    <row r="60" ht="18" customHeight="1" s="69">
      <c r="A60" s="27" t="n">
        <v>56</v>
      </c>
      <c r="B60" s="28" t="inlineStr">
        <is>
          <t>中迪房屋F2M14100238</t>
        </is>
      </c>
      <c r="C60" s="78" t="n"/>
      <c r="D60" s="79" t="n">
        <v>0</v>
      </c>
      <c r="E60" s="78" t="n">
        <v>2350</v>
      </c>
      <c r="F60" s="78" t="n">
        <v>1500</v>
      </c>
      <c r="G60" s="80" t="n"/>
      <c r="H60" s="80" t="n">
        <v>0</v>
      </c>
      <c r="I60" s="43" t="inlineStr">
        <is>
          <t>林建南</t>
        </is>
      </c>
      <c r="J60" s="31" t="inlineStr">
        <is>
          <t>L246371486</t>
        </is>
      </c>
      <c r="K60" s="32" t="inlineStr">
        <is>
          <t>007</t>
        </is>
      </c>
      <c r="L60" s="28" t="inlineStr">
        <is>
          <t>7316</t>
        </is>
      </c>
      <c r="M60" s="34" t="inlineStr">
        <is>
          <t>16183291671</t>
        </is>
      </c>
      <c r="N60" s="35" t="n"/>
      <c r="O60" s="6">
        <f>K60&amp;L60</f>
        <v/>
      </c>
      <c r="P60" s="36">
        <f>M60</f>
        <v/>
      </c>
      <c r="Q60" s="6">
        <f>J60</f>
        <v/>
      </c>
      <c r="R60" s="81">
        <f>D60+F60+H60</f>
        <v/>
      </c>
      <c r="U60" s="38">
        <f>$C$2&amp;I60&amp;IF(D60&gt;0,"保險費",IF(F60&gt;0,"東公證費",IF(H60&gt;0,"修繕費")))</f>
        <v/>
      </c>
      <c r="V60" s="39">
        <f>B60</f>
        <v/>
      </c>
    </row>
    <row r="61" ht="18" customHeight="1" s="69">
      <c r="A61" s="27" t="n">
        <v>57</v>
      </c>
      <c r="B61" s="28" t="inlineStr">
        <is>
          <t>中迪房屋F2M14100238</t>
        </is>
      </c>
      <c r="C61" s="78" t="n"/>
      <c r="D61" s="79" t="n">
        <v>0</v>
      </c>
      <c r="E61" s="78" t="n"/>
      <c r="F61" s="78" t="n">
        <v>0</v>
      </c>
      <c r="G61" s="80" t="n">
        <v>1000</v>
      </c>
      <c r="H61" s="80" t="n">
        <v>1000</v>
      </c>
      <c r="I61" s="43" t="inlineStr">
        <is>
          <t>林建南</t>
        </is>
      </c>
      <c r="J61" s="31" t="inlineStr">
        <is>
          <t>F453214574</t>
        </is>
      </c>
      <c r="K61" s="32" t="inlineStr">
        <is>
          <t>007</t>
        </is>
      </c>
      <c r="L61" s="28" t="inlineStr">
        <is>
          <t>7316</t>
        </is>
      </c>
      <c r="M61" s="34" t="inlineStr">
        <is>
          <t>05095581814</t>
        </is>
      </c>
      <c r="N61" s="35" t="n"/>
      <c r="O61" s="6">
        <f>K61&amp;L61</f>
        <v/>
      </c>
      <c r="P61" s="36">
        <f>M61</f>
        <v/>
      </c>
      <c r="Q61" s="6">
        <f>J61</f>
        <v/>
      </c>
      <c r="R61" s="81">
        <f>D61+F61+H61</f>
        <v/>
      </c>
      <c r="U61" s="38">
        <f>$C$2&amp;I61&amp;IF(D61&gt;0,"保險費",IF(F61&gt;0,"東公證費",IF(H61&gt;0,"修繕費")))</f>
        <v/>
      </c>
      <c r="V61" s="39">
        <f>B61</f>
        <v/>
      </c>
    </row>
    <row r="62" ht="18" customHeight="1" s="69">
      <c r="A62" s="27" t="n">
        <v>58</v>
      </c>
      <c r="B62" s="28" t="inlineStr">
        <is>
          <t>中迪房屋F2M14100240</t>
        </is>
      </c>
      <c r="C62" s="78" t="n"/>
      <c r="D62" s="79" t="n">
        <v>0</v>
      </c>
      <c r="E62" s="78" t="n"/>
      <c r="F62" s="78" t="n">
        <v>0</v>
      </c>
      <c r="G62" s="80" t="n">
        <v>4800</v>
      </c>
      <c r="H62" s="80" t="n">
        <v>4800</v>
      </c>
      <c r="I62" s="43" t="inlineStr">
        <is>
          <t>黃雍華</t>
        </is>
      </c>
      <c r="J62" s="31" t="inlineStr">
        <is>
          <t>V627756974</t>
        </is>
      </c>
      <c r="K62" s="32" t="inlineStr">
        <is>
          <t>013</t>
        </is>
      </c>
      <c r="L62" s="28" t="inlineStr">
        <is>
          <t>0523</t>
        </is>
      </c>
      <c r="M62" s="34" t="inlineStr">
        <is>
          <t>429301282328</t>
        </is>
      </c>
      <c r="N62" s="35" t="n"/>
      <c r="O62" s="6">
        <f>K62&amp;L62</f>
        <v/>
      </c>
      <c r="P62" s="36">
        <f>M62</f>
        <v/>
      </c>
      <c r="Q62" s="6">
        <f>J62</f>
        <v/>
      </c>
      <c r="R62" s="81">
        <f>D62+F62+H62</f>
        <v/>
      </c>
      <c r="U62" s="38">
        <f>$C$2&amp;I62&amp;IF(D62&gt;0,"保險費",IF(F62&gt;0,"東公證費",IF(H62&gt;0,"修繕費")))</f>
        <v/>
      </c>
      <c r="V62" s="39">
        <f>B62</f>
        <v/>
      </c>
    </row>
    <row r="63" ht="18" customHeight="1" s="69">
      <c r="A63" s="27" t="n">
        <v>59</v>
      </c>
      <c r="B63" s="28" t="inlineStr">
        <is>
          <t>中迪房屋F2M14100241</t>
        </is>
      </c>
      <c r="C63" s="78" t="n"/>
      <c r="D63" s="79" t="n">
        <v>0</v>
      </c>
      <c r="E63" s="78" t="n">
        <v>950</v>
      </c>
      <c r="F63" s="78" t="n">
        <v>950</v>
      </c>
      <c r="G63" s="80" t="n"/>
      <c r="H63" s="80" t="n">
        <v>0</v>
      </c>
      <c r="I63" s="42" t="inlineStr">
        <is>
          <t>陳俞戎</t>
        </is>
      </c>
      <c r="J63" s="31" t="inlineStr">
        <is>
          <t>L823404196</t>
        </is>
      </c>
      <c r="K63" s="32" t="inlineStr">
        <is>
          <t>012</t>
        </is>
      </c>
      <c r="L63" s="33" t="inlineStr">
        <is>
          <t>8595</t>
        </is>
      </c>
      <c r="M63" s="34" t="inlineStr">
        <is>
          <t>52272657413422</t>
        </is>
      </c>
      <c r="N63" s="35" t="n"/>
      <c r="O63" s="6">
        <f>K63&amp;L63</f>
        <v/>
      </c>
      <c r="P63" s="36">
        <f>M63</f>
        <v/>
      </c>
      <c r="Q63" s="6">
        <f>J63</f>
        <v/>
      </c>
      <c r="R63" s="81">
        <f>D63+F63+H63</f>
        <v/>
      </c>
      <c r="U63" s="38">
        <f>$C$2&amp;I63&amp;IF(D63&gt;0,"保險費",IF(F63&gt;0,"東公證費",IF(H63&gt;0,"修繕費")))</f>
        <v/>
      </c>
      <c r="V63" s="39">
        <f>B63</f>
        <v/>
      </c>
    </row>
    <row r="64" ht="18" customHeight="1" s="69">
      <c r="A64" s="27" t="n">
        <v>60</v>
      </c>
      <c r="B64" s="28" t="inlineStr">
        <is>
          <t>中迪房屋F2M14100243</t>
        </is>
      </c>
      <c r="C64" s="78" t="n"/>
      <c r="D64" s="79" t="n">
        <v>0</v>
      </c>
      <c r="E64" s="78" t="n">
        <v>3200</v>
      </c>
      <c r="F64" s="78" t="n">
        <v>1500</v>
      </c>
      <c r="G64" s="80" t="n"/>
      <c r="H64" s="80" t="n">
        <v>0</v>
      </c>
      <c r="I64" s="43" t="inlineStr">
        <is>
          <t>張仁賓</t>
        </is>
      </c>
      <c r="J64" s="31" t="inlineStr">
        <is>
          <t>K514357995</t>
        </is>
      </c>
      <c r="K64" s="32" t="inlineStr">
        <is>
          <t>822</t>
        </is>
      </c>
      <c r="L64" s="28" t="inlineStr">
        <is>
          <t>1023</t>
        </is>
      </c>
      <c r="M64" s="34" t="inlineStr">
        <is>
          <t>159080832219</t>
        </is>
      </c>
      <c r="N64" s="35" t="n"/>
      <c r="O64" s="6">
        <f>K64&amp;L64</f>
        <v/>
      </c>
      <c r="P64" s="36">
        <f>M64</f>
        <v/>
      </c>
      <c r="Q64" s="6">
        <f>J64</f>
        <v/>
      </c>
      <c r="R64" s="81">
        <f>D64+F64+H64</f>
        <v/>
      </c>
      <c r="U64" s="38">
        <f>$C$2&amp;I64&amp;IF(D64&gt;0,"保險費",IF(F64&gt;0,"東公證費",IF(H64&gt;0,"修繕費")))</f>
        <v/>
      </c>
      <c r="V64" s="39">
        <f>B64</f>
        <v/>
      </c>
    </row>
    <row r="65" ht="18" customHeight="1" s="69">
      <c r="A65" s="27" t="n">
        <v>61</v>
      </c>
      <c r="B65" s="28" t="inlineStr">
        <is>
          <t>中迪房屋F2M14100244</t>
        </is>
      </c>
      <c r="C65" s="78" t="n"/>
      <c r="D65" s="79" t="n">
        <v>0</v>
      </c>
      <c r="E65" s="78" t="n">
        <v>950</v>
      </c>
      <c r="F65" s="78" t="n">
        <v>950</v>
      </c>
      <c r="G65" s="80" t="n"/>
      <c r="H65" s="80" t="n">
        <v>0</v>
      </c>
      <c r="I65" s="43" t="inlineStr">
        <is>
          <t>張碧文</t>
        </is>
      </c>
      <c r="J65" s="31" t="inlineStr">
        <is>
          <t>L858252335</t>
        </is>
      </c>
      <c r="K65" s="32" t="inlineStr">
        <is>
          <t>808</t>
        </is>
      </c>
      <c r="L65" s="28" t="inlineStr">
        <is>
          <t>0347</t>
        </is>
      </c>
      <c r="M65" s="34" t="inlineStr">
        <is>
          <t>7259802840223</t>
        </is>
      </c>
      <c r="N65" s="35" t="n"/>
      <c r="O65" s="6">
        <f>K65&amp;L65</f>
        <v/>
      </c>
      <c r="P65" s="36">
        <f>M65</f>
        <v/>
      </c>
      <c r="Q65" s="6">
        <f>J65</f>
        <v/>
      </c>
      <c r="R65" s="81">
        <f>D65+F65+H65</f>
        <v/>
      </c>
      <c r="U65" s="38">
        <f>$C$2&amp;I65&amp;IF(D65&gt;0,"保險費",IF(F65&gt;0,"東公證費",IF(H65&gt;0,"修繕費")))</f>
        <v/>
      </c>
      <c r="V65" s="39">
        <f>B65</f>
        <v/>
      </c>
    </row>
    <row r="66" ht="18" customHeight="1" s="69">
      <c r="A66" s="27" t="n">
        <v>62</v>
      </c>
      <c r="B66" s="28" t="inlineStr">
        <is>
          <t>中迪房屋F2M14100244</t>
        </is>
      </c>
      <c r="C66" s="78" t="n"/>
      <c r="D66" s="79" t="n">
        <v>0</v>
      </c>
      <c r="E66" s="78" t="n"/>
      <c r="F66" s="78" t="n">
        <v>0</v>
      </c>
      <c r="G66" s="80" t="n">
        <v>800</v>
      </c>
      <c r="H66" s="80" t="n">
        <v>800</v>
      </c>
      <c r="I66" s="42" t="inlineStr">
        <is>
          <t>張碧文</t>
        </is>
      </c>
      <c r="J66" s="31" t="inlineStr">
        <is>
          <t>P691908214</t>
        </is>
      </c>
      <c r="K66" s="32" t="inlineStr">
        <is>
          <t>808</t>
        </is>
      </c>
      <c r="L66" s="33" t="inlineStr">
        <is>
          <t>0347</t>
        </is>
      </c>
      <c r="M66" s="34" t="inlineStr">
        <is>
          <t>7722052992695</t>
        </is>
      </c>
      <c r="N66" s="35" t="n"/>
      <c r="O66" s="6">
        <f>K66&amp;L66</f>
        <v/>
      </c>
      <c r="P66" s="36">
        <f>M66</f>
        <v/>
      </c>
      <c r="Q66" s="6">
        <f>J66</f>
        <v/>
      </c>
      <c r="R66" s="81">
        <f>D66+F66+H66</f>
        <v/>
      </c>
      <c r="U66" s="38">
        <f>$C$2&amp;I66&amp;IF(D66&gt;0,"保險費",IF(F66&gt;0,"東公證費",IF(H66&gt;0,"修繕費")))</f>
        <v/>
      </c>
      <c r="V66" s="39">
        <f>B66</f>
        <v/>
      </c>
    </row>
    <row r="67" ht="18" customHeight="1" s="69">
      <c r="A67" s="27" t="n">
        <v>63</v>
      </c>
      <c r="B67" s="28" t="inlineStr">
        <is>
          <t>中迪房屋F2M14100245</t>
        </is>
      </c>
      <c r="C67" s="78" t="n"/>
      <c r="D67" s="79" t="n">
        <v>0</v>
      </c>
      <c r="E67" s="78" t="n">
        <v>5100</v>
      </c>
      <c r="F67" s="78" t="n">
        <v>3000</v>
      </c>
      <c r="G67" s="80" t="n"/>
      <c r="H67" s="80" t="n">
        <v>0</v>
      </c>
      <c r="I67" s="43" t="inlineStr">
        <is>
          <t>洪玉容</t>
        </is>
      </c>
      <c r="J67" s="31" t="inlineStr">
        <is>
          <t>W706588941</t>
        </is>
      </c>
      <c r="K67" s="32" t="inlineStr">
        <is>
          <t>013</t>
        </is>
      </c>
      <c r="L67" s="28" t="inlineStr">
        <is>
          <t>0143</t>
        </is>
      </c>
      <c r="M67" s="34" t="inlineStr">
        <is>
          <t>248299949559</t>
        </is>
      </c>
      <c r="N67" s="35" t="n"/>
      <c r="O67" s="6">
        <f>K67&amp;L67</f>
        <v/>
      </c>
      <c r="P67" s="36">
        <f>M67</f>
        <v/>
      </c>
      <c r="Q67" s="6">
        <f>J67</f>
        <v/>
      </c>
      <c r="R67" s="81">
        <f>D67+F67+H67</f>
        <v/>
      </c>
      <c r="U67" s="38">
        <f>$C$2&amp;I67&amp;IF(D67&gt;0,"保險費",IF(F67&gt;0,"東公證費",IF(H67&gt;0,"修繕費")))</f>
        <v/>
      </c>
      <c r="V67" s="39">
        <f>B67</f>
        <v/>
      </c>
    </row>
    <row r="68" ht="18" customHeight="1" s="69">
      <c r="A68" s="27" t="n">
        <v>64</v>
      </c>
      <c r="B68" s="28" t="inlineStr">
        <is>
          <t>中迪房屋F2M14100245</t>
        </is>
      </c>
      <c r="C68" s="78" t="n"/>
      <c r="D68" s="79" t="n">
        <v>0</v>
      </c>
      <c r="E68" s="78" t="n"/>
      <c r="F68" s="78" t="n">
        <v>0</v>
      </c>
      <c r="G68" s="78" t="n">
        <v>1000</v>
      </c>
      <c r="H68" s="79" t="n">
        <v>1000</v>
      </c>
      <c r="I68" s="43" t="inlineStr">
        <is>
          <t>洪玉容</t>
        </is>
      </c>
      <c r="J68" s="31" t="inlineStr">
        <is>
          <t>I734372916</t>
        </is>
      </c>
      <c r="K68" s="32" t="inlineStr">
        <is>
          <t>013</t>
        </is>
      </c>
      <c r="L68" s="28" t="inlineStr">
        <is>
          <t>0143</t>
        </is>
      </c>
      <c r="M68" s="34" t="inlineStr">
        <is>
          <t>922072506676</t>
        </is>
      </c>
      <c r="N68" s="35" t="n"/>
      <c r="O68" s="6">
        <f>K68&amp;L68</f>
        <v/>
      </c>
      <c r="P68" s="36">
        <f>M68</f>
        <v/>
      </c>
      <c r="Q68" s="6">
        <f>J68</f>
        <v/>
      </c>
      <c r="R68" s="81">
        <f>D68+F68+H68</f>
        <v/>
      </c>
      <c r="U68" s="38">
        <f>$C$2&amp;I68&amp;IF(D68&gt;0,"保險費",IF(F68&gt;0,"東公證費",IF(H68&gt;0,"修繕費")))</f>
        <v/>
      </c>
      <c r="V68" s="39">
        <f>B68</f>
        <v/>
      </c>
    </row>
    <row r="69" ht="18" customHeight="1" s="69">
      <c r="A69" s="27" t="n">
        <v>65</v>
      </c>
      <c r="B69" s="28" t="inlineStr">
        <is>
          <t>中迪房屋F2M14100246</t>
        </is>
      </c>
      <c r="C69" s="78" t="n"/>
      <c r="D69" s="79" t="n">
        <v>0</v>
      </c>
      <c r="E69" s="78" t="n">
        <v>950</v>
      </c>
      <c r="F69" s="78" t="n">
        <v>950</v>
      </c>
      <c r="G69" s="80" t="n"/>
      <c r="H69" s="80" t="n">
        <v>0</v>
      </c>
      <c r="I69" s="43" t="inlineStr">
        <is>
          <t>王湘華</t>
        </is>
      </c>
      <c r="J69" s="31" t="inlineStr">
        <is>
          <t>P532015301</t>
        </is>
      </c>
      <c r="K69" s="32" t="inlineStr">
        <is>
          <t>806</t>
        </is>
      </c>
      <c r="L69" s="28" t="inlineStr">
        <is>
          <t>1548</t>
        </is>
      </c>
      <c r="M69" s="34" t="inlineStr">
        <is>
          <t>29241859696990</t>
        </is>
      </c>
      <c r="N69" s="35" t="n"/>
      <c r="O69" s="6">
        <f>K69&amp;L69</f>
        <v/>
      </c>
      <c r="P69" s="36">
        <f>M69</f>
        <v/>
      </c>
      <c r="Q69" s="6">
        <f>J69</f>
        <v/>
      </c>
      <c r="R69" s="81">
        <f>D69+F69+H69</f>
        <v/>
      </c>
      <c r="U69" s="38">
        <f>$C$2&amp;I69&amp;IF(D69&gt;0,"保險費",IF(F69&gt;0,"東公證費",IF(H69&gt;0,"修繕費")))</f>
        <v/>
      </c>
      <c r="V69" s="39">
        <f>B69</f>
        <v/>
      </c>
    </row>
    <row r="70" ht="18" customHeight="1" s="69">
      <c r="A70" s="27" t="n">
        <v>66</v>
      </c>
      <c r="B70" s="28" t="inlineStr">
        <is>
          <t>中迪房屋F2M14100247</t>
        </is>
      </c>
      <c r="C70" s="78" t="n"/>
      <c r="D70" s="79" t="n">
        <v>0</v>
      </c>
      <c r="E70" s="78" t="n">
        <v>950</v>
      </c>
      <c r="F70" s="78" t="n">
        <v>950</v>
      </c>
      <c r="G70" s="80" t="n"/>
      <c r="H70" s="80" t="n">
        <v>0</v>
      </c>
      <c r="I70" s="43" t="inlineStr">
        <is>
          <t>陳姮琳</t>
        </is>
      </c>
      <c r="J70" s="31" t="inlineStr">
        <is>
          <t>H845819123</t>
        </is>
      </c>
      <c r="K70" s="32" t="inlineStr">
        <is>
          <t>619</t>
        </is>
      </c>
      <c r="L70" s="28" t="inlineStr">
        <is>
          <t>0185</t>
        </is>
      </c>
      <c r="M70" s="34" t="inlineStr">
        <is>
          <t>73477607053555</t>
        </is>
      </c>
      <c r="N70" s="35" t="n"/>
      <c r="O70" s="6">
        <f>K70&amp;L70</f>
        <v/>
      </c>
      <c r="P70" s="36">
        <f>M70</f>
        <v/>
      </c>
      <c r="Q70" s="6">
        <f>J70</f>
        <v/>
      </c>
      <c r="R70" s="81">
        <f>D70+F70+H70</f>
        <v/>
      </c>
      <c r="U70" s="38">
        <f>$C$2&amp;I70&amp;IF(D70&gt;0,"保險費",IF(F70&gt;0,"東公證費",IF(H70&gt;0,"修繕費")))</f>
        <v/>
      </c>
      <c r="V70" s="39">
        <f>B70</f>
        <v/>
      </c>
    </row>
    <row r="71" ht="18" customHeight="1" s="69">
      <c r="A71" s="27" t="n">
        <v>67</v>
      </c>
      <c r="B71" s="28" t="inlineStr">
        <is>
          <t>中迪房屋F2M14100248</t>
        </is>
      </c>
      <c r="C71" s="78" t="n"/>
      <c r="D71" s="79" t="n">
        <v>0</v>
      </c>
      <c r="E71" s="78" t="n">
        <v>1700</v>
      </c>
      <c r="F71" s="78" t="n">
        <v>1500</v>
      </c>
      <c r="G71" s="80" t="n"/>
      <c r="H71" s="80" t="n">
        <v>0</v>
      </c>
      <c r="I71" s="42" t="inlineStr">
        <is>
          <t>劉享源</t>
        </is>
      </c>
      <c r="J71" s="31" t="inlineStr">
        <is>
          <t>T866791432</t>
        </is>
      </c>
      <c r="K71" s="32" t="inlineStr">
        <is>
          <t>012</t>
        </is>
      </c>
      <c r="L71" s="33" t="inlineStr">
        <is>
          <t>7059</t>
        </is>
      </c>
      <c r="M71" s="34" t="inlineStr">
        <is>
          <t>36847762934684</t>
        </is>
      </c>
      <c r="N71" s="35" t="n"/>
      <c r="O71" s="6">
        <f>K71&amp;L71</f>
        <v/>
      </c>
      <c r="P71" s="36">
        <f>M71</f>
        <v/>
      </c>
      <c r="Q71" s="6">
        <f>J71</f>
        <v/>
      </c>
      <c r="R71" s="81">
        <f>D71+F71+H71</f>
        <v/>
      </c>
      <c r="U71" s="38">
        <f>$C$2&amp;I71&amp;IF(D71&gt;0,"保險費",IF(F71&gt;0,"東公證費",IF(H71&gt;0,"修繕費")))</f>
        <v/>
      </c>
      <c r="V71" s="39">
        <f>B71</f>
        <v/>
      </c>
    </row>
    <row r="72" ht="18" customHeight="1" s="69">
      <c r="A72" s="27" t="n">
        <v>68</v>
      </c>
      <c r="B72" s="28" t="inlineStr">
        <is>
          <t>中迪房屋F2M14100248</t>
        </is>
      </c>
      <c r="C72" s="78" t="n"/>
      <c r="D72" s="79" t="n">
        <v>0</v>
      </c>
      <c r="E72" s="78" t="n"/>
      <c r="F72" s="78" t="n">
        <v>0</v>
      </c>
      <c r="G72" s="80" t="n">
        <v>1000</v>
      </c>
      <c r="H72" s="80" t="n">
        <v>1000</v>
      </c>
      <c r="I72" s="43" t="inlineStr">
        <is>
          <t>劉享源</t>
        </is>
      </c>
      <c r="J72" s="31" t="inlineStr">
        <is>
          <t>J093243390</t>
        </is>
      </c>
      <c r="K72" s="32" t="inlineStr">
        <is>
          <t>012</t>
        </is>
      </c>
      <c r="L72" s="28" t="inlineStr">
        <is>
          <t>7059</t>
        </is>
      </c>
      <c r="M72" s="34" t="inlineStr">
        <is>
          <t>98047759151044</t>
        </is>
      </c>
      <c r="N72" s="35" t="n"/>
      <c r="O72" s="6">
        <f>K72&amp;L72</f>
        <v/>
      </c>
      <c r="P72" s="36">
        <f>M72</f>
        <v/>
      </c>
      <c r="Q72" s="6">
        <f>J72</f>
        <v/>
      </c>
      <c r="R72" s="81">
        <f>D72+F72+H72</f>
        <v/>
      </c>
      <c r="U72" s="38">
        <f>$C$2&amp;I72&amp;IF(D72&gt;0,"保險費",IF(F72&gt;0,"東公證費",IF(H72&gt;0,"修繕費")))</f>
        <v/>
      </c>
      <c r="V72" s="39">
        <f>B72</f>
        <v/>
      </c>
    </row>
    <row r="73" ht="18" customHeight="1" s="69">
      <c r="A73" s="27" t="n">
        <v>69</v>
      </c>
      <c r="B73" s="28" t="inlineStr">
        <is>
          <t>中迪房屋F2M14100249</t>
        </is>
      </c>
      <c r="C73" s="78" t="n"/>
      <c r="D73" s="79" t="n">
        <v>0</v>
      </c>
      <c r="E73" s="78" t="n"/>
      <c r="F73" s="78" t="n">
        <v>0</v>
      </c>
      <c r="G73" s="80" t="n">
        <v>4900</v>
      </c>
      <c r="H73" s="80" t="n">
        <v>4900</v>
      </c>
      <c r="I73" s="43" t="inlineStr">
        <is>
          <t>黃雍華</t>
        </is>
      </c>
      <c r="J73" s="31" t="inlineStr">
        <is>
          <t>S721890723</t>
        </is>
      </c>
      <c r="K73" s="32" t="inlineStr">
        <is>
          <t>103</t>
        </is>
      </c>
      <c r="L73" s="28" t="inlineStr">
        <is>
          <t>0985</t>
        </is>
      </c>
      <c r="M73" s="34" t="inlineStr">
        <is>
          <t>5356246328597</t>
        </is>
      </c>
      <c r="N73" s="35" t="n"/>
      <c r="O73" s="6">
        <f>K73&amp;L73</f>
        <v/>
      </c>
      <c r="P73" s="36">
        <f>M73</f>
        <v/>
      </c>
      <c r="Q73" s="6">
        <f>J73</f>
        <v/>
      </c>
      <c r="R73" s="81">
        <f>D73+F73+H73</f>
        <v/>
      </c>
      <c r="U73" s="38">
        <f>$C$2&amp;I73&amp;IF(D73&gt;0,"保險費",IF(F73&gt;0,"東公證費",IF(H73&gt;0,"修繕費")))</f>
        <v/>
      </c>
      <c r="V73" s="39">
        <f>B73</f>
        <v/>
      </c>
    </row>
    <row r="74" ht="18" customHeight="1" s="69">
      <c r="A74" s="27" t="n">
        <v>70</v>
      </c>
      <c r="B74" s="28" t="inlineStr">
        <is>
          <t>中迪房屋F2M14100251</t>
        </is>
      </c>
      <c r="C74" s="78" t="n"/>
      <c r="D74" s="79" t="n">
        <v>0</v>
      </c>
      <c r="E74" s="78" t="n"/>
      <c r="F74" s="78" t="n">
        <v>0</v>
      </c>
      <c r="G74" s="80" t="n">
        <v>1000</v>
      </c>
      <c r="H74" s="80" t="n">
        <v>1000</v>
      </c>
      <c r="I74" s="43" t="inlineStr">
        <is>
          <t>黃孫素美</t>
        </is>
      </c>
      <c r="J74" s="31" t="inlineStr">
        <is>
          <t>F005075983</t>
        </is>
      </c>
      <c r="K74" s="32" t="inlineStr">
        <is>
          <t>013</t>
        </is>
      </c>
      <c r="L74" s="28" t="inlineStr">
        <is>
          <t>0268</t>
        </is>
      </c>
      <c r="M74" s="34" t="inlineStr">
        <is>
          <t>441096294792</t>
        </is>
      </c>
      <c r="N74" s="35" t="n"/>
      <c r="O74" s="6">
        <f>K74&amp;L74</f>
        <v/>
      </c>
      <c r="P74" s="36">
        <f>M74</f>
        <v/>
      </c>
      <c r="Q74" s="6">
        <f>J74</f>
        <v/>
      </c>
      <c r="R74" s="81">
        <f>D74+F74+H74</f>
        <v/>
      </c>
      <c r="U74" s="38">
        <f>$C$2&amp;I74&amp;IF(D74&gt;0,"保險費",IF(F74&gt;0,"東公證費",IF(H74&gt;0,"修繕費")))</f>
        <v/>
      </c>
      <c r="V74" s="39">
        <f>B74</f>
        <v/>
      </c>
    </row>
    <row r="75" ht="18" customHeight="1" s="69">
      <c r="A75" s="27" t="n">
        <v>71</v>
      </c>
      <c r="B75" s="28" t="inlineStr">
        <is>
          <t>中迪房屋F2M14100252</t>
        </is>
      </c>
      <c r="C75" s="78" t="n"/>
      <c r="D75" s="79" t="n">
        <v>0</v>
      </c>
      <c r="E75" s="78" t="n">
        <v>5000</v>
      </c>
      <c r="F75" s="78" t="n">
        <v>3000</v>
      </c>
      <c r="G75" s="80" t="n"/>
      <c r="H75" s="80" t="n">
        <v>0</v>
      </c>
      <c r="I75" s="43" t="inlineStr">
        <is>
          <t>侯珮箖</t>
        </is>
      </c>
      <c r="J75" s="31" t="inlineStr">
        <is>
          <t>N161573050</t>
        </is>
      </c>
      <c r="K75" s="32" t="inlineStr">
        <is>
          <t>806</t>
        </is>
      </c>
      <c r="L75" s="28" t="inlineStr">
        <is>
          <t>1870</t>
        </is>
      </c>
      <c r="M75" s="34" t="inlineStr">
        <is>
          <t>73666056410461</t>
        </is>
      </c>
      <c r="N75" s="35" t="n"/>
      <c r="O75" s="6">
        <f>K75&amp;L75</f>
        <v/>
      </c>
      <c r="P75" s="36">
        <f>M75</f>
        <v/>
      </c>
      <c r="Q75" s="6">
        <f>J75</f>
        <v/>
      </c>
      <c r="R75" s="81">
        <f>D75+F75+H75</f>
        <v/>
      </c>
      <c r="U75" s="38">
        <f>$C$2&amp;I75&amp;IF(D75&gt;0,"保險費",IF(F75&gt;0,"東公證費",IF(H75&gt;0,"修繕費")))</f>
        <v/>
      </c>
      <c r="V75" s="39">
        <f>B75</f>
        <v/>
      </c>
    </row>
    <row r="76" ht="18" customHeight="1" s="69">
      <c r="A76" s="27" t="n">
        <v>72</v>
      </c>
      <c r="B76" s="28" t="inlineStr">
        <is>
          <t>中迪房屋F2M14100252</t>
        </is>
      </c>
      <c r="C76" s="78" t="n"/>
      <c r="D76" s="79" t="n">
        <v>0</v>
      </c>
      <c r="E76" s="78" t="n"/>
      <c r="F76" s="78" t="n">
        <v>0</v>
      </c>
      <c r="G76" s="80" t="n">
        <v>1000</v>
      </c>
      <c r="H76" s="80" t="n">
        <v>1000</v>
      </c>
      <c r="I76" s="42" t="inlineStr">
        <is>
          <t>侯珮箖</t>
        </is>
      </c>
      <c r="J76" s="31" t="inlineStr">
        <is>
          <t>H750033997</t>
        </is>
      </c>
      <c r="K76" s="32" t="inlineStr">
        <is>
          <t>806</t>
        </is>
      </c>
      <c r="L76" s="33" t="inlineStr">
        <is>
          <t>1870</t>
        </is>
      </c>
      <c r="M76" s="34" t="inlineStr">
        <is>
          <t>89388367667783</t>
        </is>
      </c>
      <c r="N76" s="35" t="n"/>
      <c r="O76" s="6">
        <f>K76&amp;L76</f>
        <v/>
      </c>
      <c r="P76" s="36">
        <f>M76</f>
        <v/>
      </c>
      <c r="Q76" s="6">
        <f>J76</f>
        <v/>
      </c>
      <c r="R76" s="81">
        <f>D76+F76+H76</f>
        <v/>
      </c>
      <c r="U76" s="38">
        <f>$C$2&amp;I76&amp;IF(D76&gt;0,"保險費",IF(F76&gt;0,"東公證費",IF(H76&gt;0,"修繕費")))</f>
        <v/>
      </c>
      <c r="V76" s="39">
        <f>B76</f>
        <v/>
      </c>
    </row>
    <row r="77" ht="18" customHeight="1" s="69">
      <c r="A77" s="27" t="n">
        <v>73</v>
      </c>
      <c r="B77" s="28" t="inlineStr">
        <is>
          <t>中迪房屋F2M14100254</t>
        </is>
      </c>
      <c r="C77" s="78" t="n"/>
      <c r="D77" s="79" t="n">
        <v>0</v>
      </c>
      <c r="E77" s="78" t="n"/>
      <c r="F77" s="78" t="n">
        <v>0</v>
      </c>
      <c r="G77" s="80" t="n">
        <v>1000</v>
      </c>
      <c r="H77" s="80" t="n">
        <v>1000</v>
      </c>
      <c r="I77" s="43" t="inlineStr">
        <is>
          <t>倪秀月</t>
        </is>
      </c>
      <c r="J77" s="31" t="inlineStr">
        <is>
          <t>S371852219</t>
        </is>
      </c>
      <c r="K77" s="32" t="inlineStr">
        <is>
          <t>700</t>
        </is>
      </c>
      <c r="L77" s="28" t="inlineStr">
        <is>
          <t>0021</t>
        </is>
      </c>
      <c r="M77" s="34" t="inlineStr">
        <is>
          <t>90980979351167</t>
        </is>
      </c>
      <c r="N77" s="35" t="n"/>
      <c r="O77" s="6">
        <f>K77&amp;L77</f>
        <v/>
      </c>
      <c r="P77" s="36">
        <f>M77</f>
        <v/>
      </c>
      <c r="Q77" s="6">
        <f>J77</f>
        <v/>
      </c>
      <c r="R77" s="81">
        <f>D77+F77+H77</f>
        <v/>
      </c>
      <c r="U77" s="38">
        <f>$C$2&amp;I77&amp;IF(D77&gt;0,"保險費",IF(F77&gt;0,"東公證費",IF(H77&gt;0,"修繕費")))</f>
        <v/>
      </c>
      <c r="V77" s="39">
        <f>B77</f>
        <v/>
      </c>
    </row>
    <row r="78" ht="18" customHeight="1" s="69">
      <c r="A78" s="27" t="n">
        <v>74</v>
      </c>
      <c r="B78" s="28" t="inlineStr">
        <is>
          <t>中迪房屋F2M14100254</t>
        </is>
      </c>
      <c r="C78" s="78" t="n"/>
      <c r="D78" s="79" t="n">
        <v>0</v>
      </c>
      <c r="E78" s="78" t="n"/>
      <c r="F78" s="78" t="n">
        <v>0</v>
      </c>
      <c r="G78" s="80" t="n">
        <v>15000</v>
      </c>
      <c r="H78" s="80" t="n">
        <v>9000</v>
      </c>
      <c r="I78" s="43" t="inlineStr">
        <is>
          <t>倪秀月</t>
        </is>
      </c>
      <c r="J78" s="31" t="inlineStr">
        <is>
          <t>P465995201</t>
        </is>
      </c>
      <c r="K78" s="32" t="inlineStr">
        <is>
          <t>700</t>
        </is>
      </c>
      <c r="L78" s="28" t="inlineStr">
        <is>
          <t>0021</t>
        </is>
      </c>
      <c r="M78" s="34" t="inlineStr">
        <is>
          <t>86931561061357</t>
        </is>
      </c>
      <c r="N78" s="35" t="n"/>
      <c r="O78" s="6">
        <f>K78&amp;L78</f>
        <v/>
      </c>
      <c r="P78" s="36">
        <f>M78</f>
        <v/>
      </c>
      <c r="Q78" s="6">
        <f>J78</f>
        <v/>
      </c>
      <c r="R78" s="81">
        <f>D78+F78+H78</f>
        <v/>
      </c>
      <c r="U78" s="38">
        <f>$C$2&amp;I78&amp;IF(D78&gt;0,"保險費",IF(F78&gt;0,"東公證費",IF(H78&gt;0,"修繕費")))</f>
        <v/>
      </c>
      <c r="V78" s="39">
        <f>B78</f>
        <v/>
      </c>
    </row>
    <row r="79" ht="18" customHeight="1" s="69">
      <c r="A79" s="27" t="n">
        <v>75</v>
      </c>
      <c r="B79" s="28" t="inlineStr">
        <is>
          <t>中迪房屋F2M14100255</t>
        </is>
      </c>
      <c r="C79" s="78" t="n"/>
      <c r="D79" s="79" t="n">
        <v>0</v>
      </c>
      <c r="E79" s="78" t="n">
        <v>1750</v>
      </c>
      <c r="F79" s="78" t="n">
        <v>1500</v>
      </c>
      <c r="G79" s="80" t="n"/>
      <c r="H79" s="80" t="n">
        <v>0</v>
      </c>
      <c r="I79" s="43" t="inlineStr">
        <is>
          <t>陳進輝</t>
        </is>
      </c>
      <c r="J79" s="31" t="inlineStr">
        <is>
          <t>W492599865</t>
        </is>
      </c>
      <c r="K79" s="32" t="inlineStr">
        <is>
          <t>822</t>
        </is>
      </c>
      <c r="L79" s="28" t="inlineStr">
        <is>
          <t>1182</t>
        </is>
      </c>
      <c r="M79" s="34" t="inlineStr">
        <is>
          <t>552860813052</t>
        </is>
      </c>
      <c r="N79" s="35" t="n"/>
      <c r="O79" s="6">
        <f>K79&amp;L79</f>
        <v/>
      </c>
      <c r="P79" s="36">
        <f>M79</f>
        <v/>
      </c>
      <c r="Q79" s="6">
        <f>J79</f>
        <v/>
      </c>
      <c r="R79" s="81">
        <f>D79+F79+H79</f>
        <v/>
      </c>
      <c r="U79" s="38">
        <f>$C$2&amp;I79&amp;IF(D79&gt;0,"保險費",IF(F79&gt;0,"東公證費",IF(H79&gt;0,"修繕費")))</f>
        <v/>
      </c>
      <c r="V79" s="39">
        <f>B79</f>
        <v/>
      </c>
    </row>
    <row r="80" ht="18" customHeight="1" s="69">
      <c r="A80" s="27" t="n">
        <v>76</v>
      </c>
      <c r="B80" s="28" t="inlineStr">
        <is>
          <t>中迪房屋F2M14100256</t>
        </is>
      </c>
      <c r="C80" s="40" t="n"/>
      <c r="D80" s="79" t="n">
        <v>0</v>
      </c>
      <c r="E80" s="78" t="n"/>
      <c r="F80" s="78" t="n">
        <v>0</v>
      </c>
      <c r="G80" s="80" t="n">
        <v>1000</v>
      </c>
      <c r="H80" s="80" t="n">
        <v>1000</v>
      </c>
      <c r="I80" s="43" t="inlineStr">
        <is>
          <t>吳明燦</t>
        </is>
      </c>
      <c r="J80" s="31" t="inlineStr">
        <is>
          <t>O434764929</t>
        </is>
      </c>
      <c r="K80" s="32" t="inlineStr">
        <is>
          <t>016</t>
        </is>
      </c>
      <c r="L80" s="28" t="inlineStr">
        <is>
          <t>1017</t>
        </is>
      </c>
      <c r="M80" s="34" t="inlineStr">
        <is>
          <t>362235468190</t>
        </is>
      </c>
      <c r="N80" s="35" t="n"/>
      <c r="O80" s="6">
        <f>K80&amp;L80</f>
        <v/>
      </c>
      <c r="P80" s="36">
        <f>M80</f>
        <v/>
      </c>
      <c r="Q80" s="6">
        <f>J80</f>
        <v/>
      </c>
      <c r="R80" s="81">
        <f>D80+F80+H80</f>
        <v/>
      </c>
      <c r="U80" s="38">
        <f>$C$2&amp;I80&amp;IF(D80&gt;0,"保險費",IF(F80&gt;0,"東公證費",IF(H80&gt;0,"修繕費")))</f>
        <v/>
      </c>
      <c r="V80" s="39">
        <f>B80</f>
        <v/>
      </c>
    </row>
    <row r="81" ht="18" customHeight="1" s="69">
      <c r="A81" s="27" t="n">
        <v>77</v>
      </c>
      <c r="B81" s="28" t="inlineStr">
        <is>
          <t>中迪房屋F2M14100257</t>
        </is>
      </c>
      <c r="C81" s="78" t="n"/>
      <c r="D81" s="79" t="n">
        <v>0</v>
      </c>
      <c r="E81" s="78" t="n"/>
      <c r="F81" s="78" t="n">
        <v>0</v>
      </c>
      <c r="G81" s="80" t="n">
        <v>1000</v>
      </c>
      <c r="H81" s="80" t="n">
        <v>1000</v>
      </c>
      <c r="I81" s="43" t="inlineStr">
        <is>
          <t>戴俊倩</t>
        </is>
      </c>
      <c r="J81" s="31" t="inlineStr">
        <is>
          <t>V052125244</t>
        </is>
      </c>
      <c r="K81" s="32" t="inlineStr">
        <is>
          <t>006</t>
        </is>
      </c>
      <c r="L81" s="28" t="inlineStr">
        <is>
          <t>1276</t>
        </is>
      </c>
      <c r="M81" s="34" t="inlineStr">
        <is>
          <t>3957475444763</t>
        </is>
      </c>
      <c r="N81" s="35" t="n"/>
      <c r="O81" s="6">
        <f>K81&amp;L81</f>
        <v/>
      </c>
      <c r="P81" s="36">
        <f>M81</f>
        <v/>
      </c>
      <c r="Q81" s="6">
        <f>J81</f>
        <v/>
      </c>
      <c r="R81" s="81">
        <f>D81+F81+H81</f>
        <v/>
      </c>
      <c r="U81" s="38">
        <f>$C$2&amp;I81&amp;IF(D81&gt;0,"保險費",IF(F81&gt;0,"東公證費",IF(H81&gt;0,"修繕費")))</f>
        <v/>
      </c>
      <c r="V81" s="39">
        <f>B81</f>
        <v/>
      </c>
    </row>
    <row r="82" ht="18" customHeight="1" s="69">
      <c r="A82" s="27" t="n">
        <v>78</v>
      </c>
      <c r="B82" s="28" t="inlineStr">
        <is>
          <t>中迪房屋F2M14100259</t>
        </is>
      </c>
      <c r="C82" s="78" t="n"/>
      <c r="D82" s="79" t="n">
        <v>0</v>
      </c>
      <c r="E82" s="78" t="n">
        <v>3950</v>
      </c>
      <c r="F82" s="78" t="n">
        <v>1500</v>
      </c>
      <c r="G82" s="78" t="n"/>
      <c r="H82" s="79" t="n">
        <v>0</v>
      </c>
      <c r="I82" s="43" t="inlineStr">
        <is>
          <t>陳珮沂</t>
        </is>
      </c>
      <c r="J82" s="31" t="inlineStr">
        <is>
          <t>J332928926</t>
        </is>
      </c>
      <c r="K82" s="32" t="inlineStr">
        <is>
          <t>016</t>
        </is>
      </c>
      <c r="L82" s="28" t="inlineStr">
        <is>
          <t>2210</t>
        </is>
      </c>
      <c r="M82" s="34" t="inlineStr">
        <is>
          <t>431278829136</t>
        </is>
      </c>
      <c r="N82" s="35" t="n"/>
      <c r="O82" s="6">
        <f>K82&amp;L82</f>
        <v/>
      </c>
      <c r="P82" s="36">
        <f>M82</f>
        <v/>
      </c>
      <c r="Q82" s="6">
        <f>J82</f>
        <v/>
      </c>
      <c r="R82" s="81">
        <f>D82+F82+H82</f>
        <v/>
      </c>
      <c r="U82" s="38">
        <f>$C$2&amp;I82&amp;IF(D82&gt;0,"保險費",IF(F82&gt;0,"東公證費",IF(H82&gt;0,"修繕費")))</f>
        <v/>
      </c>
      <c r="V82" s="39">
        <f>B82</f>
        <v/>
      </c>
    </row>
    <row r="83" ht="18" customHeight="1" s="69">
      <c r="A83" s="27" t="n">
        <v>79</v>
      </c>
      <c r="B83" s="28" t="inlineStr">
        <is>
          <t>中迪房屋F2M14100259</t>
        </is>
      </c>
      <c r="C83" s="78" t="n"/>
      <c r="D83" s="79" t="n">
        <v>0</v>
      </c>
      <c r="E83" s="78" t="n"/>
      <c r="F83" s="78" t="n">
        <v>0</v>
      </c>
      <c r="G83" s="80" t="n">
        <v>1000</v>
      </c>
      <c r="H83" s="80" t="n">
        <v>1000</v>
      </c>
      <c r="I83" s="43" t="inlineStr">
        <is>
          <t>陳珮沂</t>
        </is>
      </c>
      <c r="J83" s="31" t="inlineStr">
        <is>
          <t>K871813652</t>
        </is>
      </c>
      <c r="K83" s="32" t="inlineStr">
        <is>
          <t>016</t>
        </is>
      </c>
      <c r="L83" s="28" t="inlineStr">
        <is>
          <t>2210</t>
        </is>
      </c>
      <c r="M83" s="34" t="inlineStr">
        <is>
          <t>141196971569</t>
        </is>
      </c>
      <c r="N83" s="35" t="n"/>
      <c r="O83" s="6">
        <f>K83&amp;L83</f>
        <v/>
      </c>
      <c r="P83" s="36">
        <f>M83</f>
        <v/>
      </c>
      <c r="Q83" s="6">
        <f>J83</f>
        <v/>
      </c>
      <c r="R83" s="81">
        <f>D83+F83+H83</f>
        <v/>
      </c>
      <c r="U83" s="38">
        <f>$C$2&amp;I83&amp;IF(D83&gt;0,"保險費",IF(F83&gt;0,"東公證費",IF(H83&gt;0,"修繕費")))</f>
        <v/>
      </c>
      <c r="V83" s="39">
        <f>B83</f>
        <v/>
      </c>
    </row>
    <row r="84" ht="18" customHeight="1" s="69">
      <c r="A84" s="27" t="n">
        <v>80</v>
      </c>
      <c r="B84" s="28" t="inlineStr">
        <is>
          <t>中迪房屋F2M14100261</t>
        </is>
      </c>
      <c r="C84" s="78" t="n"/>
      <c r="D84" s="79" t="n">
        <v>0</v>
      </c>
      <c r="E84" s="78" t="n"/>
      <c r="F84" s="78" t="n">
        <v>0</v>
      </c>
      <c r="G84" s="80" t="n">
        <v>1900</v>
      </c>
      <c r="H84" s="80" t="n">
        <v>1900</v>
      </c>
      <c r="I84" s="43" t="inlineStr">
        <is>
          <t>李建芳</t>
        </is>
      </c>
      <c r="J84" s="31" t="inlineStr">
        <is>
          <t>P054654121</t>
        </is>
      </c>
      <c r="K84" s="32" t="inlineStr">
        <is>
          <t>822</t>
        </is>
      </c>
      <c r="L84" s="28" t="inlineStr">
        <is>
          <t>0118</t>
        </is>
      </c>
      <c r="M84" s="34" t="inlineStr">
        <is>
          <t>188523256782</t>
        </is>
      </c>
      <c r="N84" s="35" t="n"/>
      <c r="O84" s="6">
        <f>K84&amp;L84</f>
        <v/>
      </c>
      <c r="P84" s="36">
        <f>M84</f>
        <v/>
      </c>
      <c r="Q84" s="6">
        <f>J84</f>
        <v/>
      </c>
      <c r="R84" s="81">
        <f>D84+F84+H84</f>
        <v/>
      </c>
      <c r="U84" s="38">
        <f>$C$2&amp;I84&amp;IF(D84&gt;0,"保險費",IF(F84&gt;0,"東公證費",IF(H84&gt;0,"修繕費")))</f>
        <v/>
      </c>
      <c r="V84" s="39">
        <f>B84</f>
        <v/>
      </c>
    </row>
    <row r="85" ht="18" customHeight="1" s="69">
      <c r="A85" s="27" t="n">
        <v>81</v>
      </c>
      <c r="B85" s="28" t="inlineStr">
        <is>
          <t>中迪房屋F2M14100262</t>
        </is>
      </c>
      <c r="C85" s="78" t="n"/>
      <c r="D85" s="79" t="n">
        <v>0</v>
      </c>
      <c r="E85" s="78" t="n"/>
      <c r="F85" s="78" t="n">
        <v>0</v>
      </c>
      <c r="G85" s="80" t="n">
        <v>1000</v>
      </c>
      <c r="H85" s="80" t="n">
        <v>1000</v>
      </c>
      <c r="I85" s="42" t="inlineStr">
        <is>
          <t>楊位美</t>
        </is>
      </c>
      <c r="J85" s="31" t="inlineStr">
        <is>
          <t>O866937900</t>
        </is>
      </c>
      <c r="K85" s="32" t="inlineStr">
        <is>
          <t>700</t>
        </is>
      </c>
      <c r="L85" s="33" t="inlineStr">
        <is>
          <t>0021</t>
        </is>
      </c>
      <c r="M85" s="34" t="inlineStr">
        <is>
          <t>64564871882054</t>
        </is>
      </c>
      <c r="N85" s="35" t="n"/>
      <c r="O85" s="6">
        <f>K85&amp;L85</f>
        <v/>
      </c>
      <c r="P85" s="36">
        <f>M85</f>
        <v/>
      </c>
      <c r="Q85" s="6">
        <f>J85</f>
        <v/>
      </c>
      <c r="R85" s="81">
        <f>D85+F85+H85</f>
        <v/>
      </c>
      <c r="U85" s="38">
        <f>$C$2&amp;I85&amp;IF(D85&gt;0,"保險費",IF(F85&gt;0,"東公證費",IF(H85&gt;0,"修繕費")))</f>
        <v/>
      </c>
      <c r="V85" s="39">
        <f>B85</f>
        <v/>
      </c>
    </row>
    <row r="86" ht="18" customHeight="1" s="69">
      <c r="A86" s="27" t="n">
        <v>82</v>
      </c>
      <c r="B86" s="28" t="inlineStr">
        <is>
          <t>中迪房屋F2M14100263</t>
        </is>
      </c>
      <c r="C86" s="78" t="n"/>
      <c r="D86" s="79" t="n">
        <v>0</v>
      </c>
      <c r="E86" s="78" t="n"/>
      <c r="F86" s="78" t="n">
        <v>0</v>
      </c>
      <c r="G86" s="80" t="n">
        <v>1000</v>
      </c>
      <c r="H86" s="80" t="n">
        <v>1000</v>
      </c>
      <c r="I86" s="43" t="inlineStr">
        <is>
          <t>林睦雄</t>
        </is>
      </c>
      <c r="J86" s="31" t="inlineStr">
        <is>
          <t>D856686759</t>
        </is>
      </c>
      <c r="K86" s="32" t="inlineStr">
        <is>
          <t>700</t>
        </is>
      </c>
      <c r="L86" s="28" t="inlineStr">
        <is>
          <t>0021</t>
        </is>
      </c>
      <c r="M86" s="34" t="inlineStr">
        <is>
          <t>35516147470462</t>
        </is>
      </c>
      <c r="N86" s="35" t="n"/>
      <c r="O86" s="6">
        <f>K86&amp;L86</f>
        <v/>
      </c>
      <c r="P86" s="36">
        <f>M86</f>
        <v/>
      </c>
      <c r="Q86" s="6">
        <f>J86</f>
        <v/>
      </c>
      <c r="R86" s="81">
        <f>D86+F86+H86</f>
        <v/>
      </c>
      <c r="U86" s="38">
        <f>$C$2&amp;I86&amp;IF(D86&gt;0,"保險費",IF(F86&gt;0,"東公證費",IF(H86&gt;0,"修繕費")))</f>
        <v/>
      </c>
      <c r="V86" s="39">
        <f>B86</f>
        <v/>
      </c>
    </row>
    <row r="87" ht="18" customHeight="1" s="69">
      <c r="A87" s="27" t="n">
        <v>83</v>
      </c>
      <c r="B87" s="28" t="inlineStr">
        <is>
          <t>中迪房屋F2M14100265</t>
        </is>
      </c>
      <c r="C87" s="78" t="n"/>
      <c r="D87" s="79" t="n">
        <v>0</v>
      </c>
      <c r="E87" s="78" t="n"/>
      <c r="F87" s="78" t="n">
        <v>0</v>
      </c>
      <c r="G87" s="80" t="n">
        <v>1000</v>
      </c>
      <c r="H87" s="80" t="n">
        <v>1000</v>
      </c>
      <c r="I87" s="43" t="inlineStr">
        <is>
          <t>林睦雄</t>
        </is>
      </c>
      <c r="J87" s="31" t="inlineStr">
        <is>
          <t>X581659770</t>
        </is>
      </c>
      <c r="K87" s="32" t="inlineStr">
        <is>
          <t>700</t>
        </is>
      </c>
      <c r="L87" s="28" t="inlineStr">
        <is>
          <t>0021</t>
        </is>
      </c>
      <c r="M87" s="34" t="inlineStr">
        <is>
          <t>94980289892155</t>
        </is>
      </c>
      <c r="N87" s="35" t="n"/>
      <c r="O87" s="6">
        <f>K87&amp;L87</f>
        <v/>
      </c>
      <c r="P87" s="36">
        <f>M87</f>
        <v/>
      </c>
      <c r="Q87" s="6">
        <f>J87</f>
        <v/>
      </c>
      <c r="R87" s="81">
        <f>D87+F87+H87</f>
        <v/>
      </c>
      <c r="U87" s="38">
        <f>$C$2&amp;I87&amp;IF(D87&gt;0,"保險費",IF(F87&gt;0,"東公證費",IF(H87&gt;0,"修繕費")))</f>
        <v/>
      </c>
      <c r="V87" s="39">
        <f>B87</f>
        <v/>
      </c>
    </row>
    <row r="88" ht="18" customHeight="1" s="69">
      <c r="A88" s="27" t="n">
        <v>84</v>
      </c>
      <c r="B88" s="28" t="inlineStr">
        <is>
          <t>中迪房屋F2M14100266</t>
        </is>
      </c>
      <c r="C88" s="78" t="n"/>
      <c r="D88" s="79" t="n">
        <v>0</v>
      </c>
      <c r="E88" s="78" t="n"/>
      <c r="F88" s="78" t="n">
        <v>0</v>
      </c>
      <c r="G88" s="80" t="n">
        <v>1000</v>
      </c>
      <c r="H88" s="80" t="n">
        <v>1000</v>
      </c>
      <c r="I88" s="43" t="inlineStr">
        <is>
          <t>黃雍華</t>
        </is>
      </c>
      <c r="J88" s="31" t="inlineStr">
        <is>
          <t>W554297537</t>
        </is>
      </c>
      <c r="K88" s="32" t="inlineStr">
        <is>
          <t>103</t>
        </is>
      </c>
      <c r="L88" s="28" t="inlineStr">
        <is>
          <t>0985</t>
        </is>
      </c>
      <c r="M88" s="34" t="inlineStr">
        <is>
          <t>7000733020100</t>
        </is>
      </c>
      <c r="N88" s="35" t="n"/>
      <c r="O88" s="6">
        <f>K88&amp;L88</f>
        <v/>
      </c>
      <c r="P88" s="36">
        <f>M88</f>
        <v/>
      </c>
      <c r="Q88" s="6">
        <f>J88</f>
        <v/>
      </c>
      <c r="R88" s="81">
        <f>D88+F88+H88</f>
        <v/>
      </c>
      <c r="U88" s="38">
        <f>$C$2&amp;I88&amp;IF(D88&gt;0,"保險費",IF(F88&gt;0,"東公證費",IF(H88&gt;0,"修繕費")))</f>
        <v/>
      </c>
      <c r="V88" s="39">
        <f>B88</f>
        <v/>
      </c>
    </row>
    <row r="89" ht="18" customHeight="1" s="69">
      <c r="A89" s="27" t="n">
        <v>85</v>
      </c>
      <c r="B89" s="28" t="inlineStr">
        <is>
          <t>中迪房屋F2M14100267</t>
        </is>
      </c>
      <c r="C89" s="78" t="n"/>
      <c r="D89" s="79" t="n">
        <v>0</v>
      </c>
      <c r="E89" s="78" t="n"/>
      <c r="F89" s="78" t="n">
        <v>0</v>
      </c>
      <c r="G89" s="80" t="n">
        <v>1000</v>
      </c>
      <c r="H89" s="80" t="n">
        <v>1000</v>
      </c>
      <c r="I89" s="43" t="inlineStr">
        <is>
          <t>郭秋鈴</t>
        </is>
      </c>
      <c r="J89" s="31" t="inlineStr">
        <is>
          <t>D843022552</t>
        </is>
      </c>
      <c r="K89" s="32" t="inlineStr">
        <is>
          <t>700</t>
        </is>
      </c>
      <c r="L89" s="28" t="inlineStr">
        <is>
          <t>0021</t>
        </is>
      </c>
      <c r="M89" s="34" t="inlineStr">
        <is>
          <t>44534504754452</t>
        </is>
      </c>
      <c r="N89" s="35" t="n"/>
      <c r="O89" s="6">
        <f>K89&amp;L89</f>
        <v/>
      </c>
      <c r="P89" s="36">
        <f>M89</f>
        <v/>
      </c>
      <c r="Q89" s="6">
        <f>J89</f>
        <v/>
      </c>
      <c r="R89" s="81">
        <f>D89+F89+H89</f>
        <v/>
      </c>
      <c r="U89" s="38">
        <f>$C$2&amp;I89&amp;IF(D89&gt;0,"保險費",IF(F89&gt;0,"東公證費",IF(H89&gt;0,"修繕費")))</f>
        <v/>
      </c>
      <c r="V89" s="39">
        <f>B89</f>
        <v/>
      </c>
    </row>
    <row r="90" ht="18" customHeight="1" s="69">
      <c r="A90" s="27" t="n">
        <v>86</v>
      </c>
      <c r="B90" s="28" t="inlineStr">
        <is>
          <t>中迪房屋F2M14100269</t>
        </is>
      </c>
      <c r="C90" s="78" t="n"/>
      <c r="D90" s="79" t="n">
        <v>0</v>
      </c>
      <c r="E90" s="78" t="n"/>
      <c r="F90" s="78" t="n">
        <v>0</v>
      </c>
      <c r="G90" s="80" t="n">
        <v>1000</v>
      </c>
      <c r="H90" s="80" t="n">
        <v>1000</v>
      </c>
      <c r="I90" s="42" t="inlineStr">
        <is>
          <t>賴品喬</t>
        </is>
      </c>
      <c r="J90" s="31" t="inlineStr">
        <is>
          <t>Y260920496</t>
        </is>
      </c>
      <c r="K90" s="32" t="inlineStr">
        <is>
          <t>013</t>
        </is>
      </c>
      <c r="L90" s="33" t="inlineStr">
        <is>
          <t>0796</t>
        </is>
      </c>
      <c r="M90" s="34" t="inlineStr">
        <is>
          <t>431852080171</t>
        </is>
      </c>
      <c r="N90" s="35" t="n"/>
      <c r="O90" s="6">
        <f>K90&amp;L90</f>
        <v/>
      </c>
      <c r="P90" s="36">
        <f>M90</f>
        <v/>
      </c>
      <c r="Q90" s="6">
        <f>J90</f>
        <v/>
      </c>
      <c r="R90" s="81">
        <f>D90+F90+H90</f>
        <v/>
      </c>
      <c r="U90" s="38">
        <f>$C$2&amp;I90&amp;IF(D90&gt;0,"保險費",IF(F90&gt;0,"東公證費",IF(H90&gt;0,"修繕費")))</f>
        <v/>
      </c>
      <c r="V90" s="39">
        <f>B90</f>
        <v/>
      </c>
    </row>
    <row r="91" ht="18" customHeight="1" s="69">
      <c r="A91" s="27" t="n">
        <v>87</v>
      </c>
      <c r="B91" s="28" t="inlineStr">
        <is>
          <t>中迪房屋F2M14100274</t>
        </is>
      </c>
      <c r="C91" s="78" t="n"/>
      <c r="D91" s="79" t="n">
        <v>0</v>
      </c>
      <c r="E91" s="78" t="n"/>
      <c r="F91" s="78" t="n">
        <v>0</v>
      </c>
      <c r="G91" s="80" t="n">
        <v>1900</v>
      </c>
      <c r="H91" s="80" t="n">
        <v>1900</v>
      </c>
      <c r="I91" s="43" t="inlineStr">
        <is>
          <t>劉潔齡</t>
        </is>
      </c>
      <c r="J91" s="31" t="inlineStr">
        <is>
          <t>Z492579898</t>
        </is>
      </c>
      <c r="K91" s="32" t="inlineStr">
        <is>
          <t>808</t>
        </is>
      </c>
      <c r="L91" s="28" t="inlineStr">
        <is>
          <t>0727</t>
        </is>
      </c>
      <c r="M91" s="34" t="inlineStr">
        <is>
          <t>6445982234986</t>
        </is>
      </c>
      <c r="N91" s="35" t="n"/>
      <c r="O91" s="6">
        <f>K91&amp;L91</f>
        <v/>
      </c>
      <c r="P91" s="36">
        <f>M91</f>
        <v/>
      </c>
      <c r="Q91" s="6">
        <f>J91</f>
        <v/>
      </c>
      <c r="R91" s="81">
        <f>D91+F91+H91</f>
        <v/>
      </c>
      <c r="U91" s="38">
        <f>$C$2&amp;I91&amp;IF(D91&gt;0,"保險費",IF(F91&gt;0,"東公證費",IF(H91&gt;0,"修繕費")))</f>
        <v/>
      </c>
      <c r="V91" s="39">
        <f>B91</f>
        <v/>
      </c>
    </row>
    <row r="92" ht="18" customHeight="1" s="69">
      <c r="A92" s="27" t="n">
        <v>88</v>
      </c>
      <c r="B92" s="28" t="inlineStr">
        <is>
          <t>中迪房屋F2M14100276</t>
        </is>
      </c>
      <c r="C92" s="78" t="n"/>
      <c r="D92" s="79" t="n">
        <v>0</v>
      </c>
      <c r="E92" s="78" t="n"/>
      <c r="F92" s="78" t="n">
        <v>0</v>
      </c>
      <c r="G92" s="80" t="n">
        <v>1000</v>
      </c>
      <c r="H92" s="80" t="n">
        <v>1000</v>
      </c>
      <c r="I92" s="43" t="inlineStr">
        <is>
          <t>唐祐</t>
        </is>
      </c>
      <c r="J92" s="31" t="inlineStr">
        <is>
          <t>E553076057</t>
        </is>
      </c>
      <c r="K92" s="32" t="inlineStr">
        <is>
          <t>822</t>
        </is>
      </c>
      <c r="L92" s="28" t="inlineStr">
        <is>
          <t>1230</t>
        </is>
      </c>
      <c r="M92" s="34" t="inlineStr">
        <is>
          <t>379854787617</t>
        </is>
      </c>
      <c r="N92" s="35" t="n"/>
      <c r="O92" s="6">
        <f>K92&amp;L92</f>
        <v/>
      </c>
      <c r="P92" s="36">
        <f>M92</f>
        <v/>
      </c>
      <c r="Q92" s="6">
        <f>J92</f>
        <v/>
      </c>
      <c r="R92" s="81">
        <f>D92+F92+H92</f>
        <v/>
      </c>
      <c r="U92" s="38">
        <f>$C$2&amp;I92&amp;IF(D92&gt;0,"保險費",IF(F92&gt;0,"東公證費",IF(H92&gt;0,"修繕費")))</f>
        <v/>
      </c>
      <c r="V92" s="39">
        <f>B92</f>
        <v/>
      </c>
    </row>
    <row r="93" hidden="1" ht="16.5" customHeight="1" s="69">
      <c r="A93" s="27" t="n">
        <v>89</v>
      </c>
      <c r="B93" s="28" t="n"/>
      <c r="C93" s="78" t="n"/>
      <c r="D93" s="79" t="n"/>
      <c r="E93" s="78" t="n"/>
      <c r="F93" s="78" t="n"/>
      <c r="G93" s="80" t="n"/>
      <c r="H93" s="80" t="n"/>
      <c r="I93" s="43" t="n"/>
      <c r="J93" s="31" t="n"/>
      <c r="K93" s="32" t="n"/>
      <c r="L93" s="28" t="n"/>
      <c r="M93" s="34" t="n"/>
      <c r="N93" s="35" t="n"/>
      <c r="O93" s="6">
        <f>K93&amp;L93</f>
        <v/>
      </c>
      <c r="P93" s="36">
        <f>M93</f>
        <v/>
      </c>
      <c r="Q93" s="6">
        <f>J93</f>
        <v/>
      </c>
      <c r="R93" s="81">
        <f>D93+F93+H93</f>
        <v/>
      </c>
      <c r="U93" s="38">
        <f>$C$2&amp;I93&amp;IF(D93&gt;0,"保險費",IF(F93&gt;0,"東公證費",IF(H93&gt;0,"修繕費")))</f>
        <v/>
      </c>
      <c r="V93" s="39">
        <f>B93</f>
        <v/>
      </c>
    </row>
    <row r="94" hidden="1" ht="16.5" customHeight="1" s="69">
      <c r="A94" s="27" t="n">
        <v>90</v>
      </c>
      <c r="B94" s="28" t="n"/>
      <c r="C94" s="40" t="n"/>
      <c r="D94" s="79" t="n"/>
      <c r="E94" s="78" t="n"/>
      <c r="F94" s="78" t="n"/>
      <c r="G94" s="80" t="n"/>
      <c r="H94" s="80" t="n"/>
      <c r="I94" s="43" t="n"/>
      <c r="J94" s="31" t="n"/>
      <c r="K94" s="32" t="n"/>
      <c r="L94" s="28" t="n"/>
      <c r="M94" s="34" t="n"/>
      <c r="N94" s="35" t="n"/>
      <c r="O94" s="6">
        <f>K94&amp;L94</f>
        <v/>
      </c>
      <c r="P94" s="36">
        <f>M94</f>
        <v/>
      </c>
      <c r="Q94" s="6">
        <f>J94</f>
        <v/>
      </c>
      <c r="R94" s="81">
        <f>D94+F94+H94</f>
        <v/>
      </c>
      <c r="U94" s="38">
        <f>$C$2&amp;I94&amp;IF(D94&gt;0,"保險費",IF(F94&gt;0,"東公證費",IF(H94&gt;0,"修繕費")))</f>
        <v/>
      </c>
      <c r="V94" s="39">
        <f>B94</f>
        <v/>
      </c>
    </row>
    <row r="95" hidden="1" ht="16.5" customHeight="1" s="69">
      <c r="A95" s="27" t="n">
        <v>91</v>
      </c>
      <c r="B95" s="28" t="n"/>
      <c r="C95" s="78" t="n"/>
      <c r="D95" s="79" t="n"/>
      <c r="E95" s="78" t="n"/>
      <c r="F95" s="78" t="n"/>
      <c r="G95" s="80" t="n"/>
      <c r="H95" s="80" t="n"/>
      <c r="I95" s="42" t="n"/>
      <c r="J95" s="31" t="n"/>
      <c r="K95" s="32" t="n"/>
      <c r="L95" s="33" t="n"/>
      <c r="M95" s="34" t="n"/>
      <c r="N95" s="35" t="n"/>
      <c r="O95" s="6">
        <f>K95&amp;L95</f>
        <v/>
      </c>
      <c r="P95" s="36">
        <f>M95</f>
        <v/>
      </c>
      <c r="Q95" s="6">
        <f>J95</f>
        <v/>
      </c>
      <c r="R95" s="81">
        <f>D95+F95+H95</f>
        <v/>
      </c>
      <c r="U95" s="38">
        <f>$C$2&amp;I95&amp;IF(D95&gt;0,"保險費",IF(F95&gt;0,"東公證費",IF(H95&gt;0,"修繕費")))</f>
        <v/>
      </c>
      <c r="V95" s="39">
        <f>B95</f>
        <v/>
      </c>
    </row>
    <row r="96" hidden="1" ht="16.5" customHeight="1" s="69">
      <c r="A96" s="27" t="n">
        <v>92</v>
      </c>
      <c r="B96" s="28" t="n"/>
      <c r="C96" s="40" t="n"/>
      <c r="D96" s="79" t="n"/>
      <c r="E96" s="78" t="n"/>
      <c r="F96" s="78" t="n"/>
      <c r="G96" s="80" t="n"/>
      <c r="H96" s="80" t="n"/>
      <c r="I96" s="43" t="n"/>
      <c r="J96" s="31" t="n"/>
      <c r="K96" s="32" t="n"/>
      <c r="L96" s="28" t="n"/>
      <c r="M96" s="34" t="n"/>
      <c r="N96" s="35" t="n"/>
      <c r="O96" s="6">
        <f>K96&amp;L96</f>
        <v/>
      </c>
      <c r="P96" s="36">
        <f>M96</f>
        <v/>
      </c>
      <c r="Q96" s="6">
        <f>J96</f>
        <v/>
      </c>
      <c r="R96" s="81">
        <f>D96+F96+H96</f>
        <v/>
      </c>
      <c r="U96" s="38">
        <f>$C$2&amp;I96&amp;IF(D96&gt;0,"保險費",IF(F96&gt;0,"東公證費",IF(H96&gt;0,"修繕費")))</f>
        <v/>
      </c>
      <c r="V96" s="39">
        <f>B96</f>
        <v/>
      </c>
    </row>
    <row r="97" hidden="1" ht="16.5" customHeight="1" s="69">
      <c r="A97" s="27" t="n">
        <v>93</v>
      </c>
      <c r="B97" s="28" t="n"/>
      <c r="C97" s="40" t="n"/>
      <c r="D97" s="79" t="n"/>
      <c r="E97" s="78" t="n"/>
      <c r="F97" s="78" t="n"/>
      <c r="G97" s="80" t="n"/>
      <c r="H97" s="80" t="n"/>
      <c r="I97" s="43" t="n"/>
      <c r="J97" s="31" t="n"/>
      <c r="K97" s="32" t="n"/>
      <c r="L97" s="28" t="n"/>
      <c r="M97" s="34" t="n"/>
      <c r="N97" s="35" t="n"/>
      <c r="O97" s="6">
        <f>K97&amp;L97</f>
        <v/>
      </c>
      <c r="P97" s="36">
        <f>M97</f>
        <v/>
      </c>
      <c r="Q97" s="6">
        <f>J97</f>
        <v/>
      </c>
      <c r="R97" s="81">
        <f>D97+F97+H97</f>
        <v/>
      </c>
      <c r="U97" s="38">
        <f>$C$2&amp;I97&amp;IF(D97&gt;0,"保險費",IF(F97&gt;0,"東公證費",IF(H97&gt;0,"修繕費")))</f>
        <v/>
      </c>
      <c r="V97" s="39">
        <f>B97</f>
        <v/>
      </c>
    </row>
    <row r="98" hidden="1" ht="16.5" customHeight="1" s="69">
      <c r="A98" s="27" t="n">
        <v>94</v>
      </c>
      <c r="B98" s="28" t="n"/>
      <c r="C98" s="40" t="n"/>
      <c r="D98" s="79" t="n"/>
      <c r="E98" s="78" t="n"/>
      <c r="F98" s="78" t="n"/>
      <c r="G98" s="80" t="n"/>
      <c r="H98" s="80" t="n"/>
      <c r="I98" s="43" t="n"/>
      <c r="J98" s="31" t="n"/>
      <c r="K98" s="32" t="n"/>
      <c r="L98" s="28" t="n"/>
      <c r="M98" s="34" t="n"/>
      <c r="N98" s="35" t="n"/>
      <c r="O98" s="6">
        <f>K98&amp;L98</f>
        <v/>
      </c>
      <c r="P98" s="36">
        <f>M98</f>
        <v/>
      </c>
      <c r="Q98" s="6">
        <f>J98</f>
        <v/>
      </c>
      <c r="R98" s="81">
        <f>D98+F98+H98</f>
        <v/>
      </c>
      <c r="U98" s="38">
        <f>$C$2&amp;I98&amp;IF(D98&gt;0,"保險費",IF(F98&gt;0,"東公證費",IF(H98&gt;0,"修繕費")))</f>
        <v/>
      </c>
      <c r="V98" s="39">
        <f>B98</f>
        <v/>
      </c>
    </row>
    <row r="99" ht="16.5" customHeight="1" s="69">
      <c r="A99" s="83" t="inlineStr">
        <is>
          <t>請在此欄以上插入欄位，以維持合計欄位自動加總</t>
        </is>
      </c>
      <c r="B99" s="84" t="n"/>
      <c r="C99" s="84" t="n"/>
      <c r="D99" s="84" t="n"/>
      <c r="E99" s="84" t="n"/>
      <c r="F99" s="84" t="n"/>
      <c r="G99" s="84" t="n"/>
      <c r="H99" s="84" t="n"/>
      <c r="I99" s="84" t="n"/>
      <c r="J99" s="84" t="n"/>
      <c r="K99" s="84" t="n"/>
      <c r="L99" s="84" t="n"/>
      <c r="M99" s="84" t="n"/>
      <c r="N99" s="85" t="n"/>
      <c r="P99" s="36" t="n"/>
      <c r="R99" s="81" t="n"/>
      <c r="U99" s="38" t="n"/>
    </row>
    <row r="100" ht="48.6" customHeight="1" s="69">
      <c r="A100" s="56" t="inlineStr">
        <is>
          <t>合計</t>
        </is>
      </c>
      <c r="B100" s="74" t="n"/>
      <c r="C100" s="86">
        <f>SUM(C5:C98)</f>
        <v/>
      </c>
      <c r="D100" s="86">
        <f>SUM(D5:D98)</f>
        <v/>
      </c>
      <c r="E100" s="86">
        <f>SUM(E5:E98)</f>
        <v/>
      </c>
      <c r="F100" s="86">
        <f>SUM(F5:F98)</f>
        <v/>
      </c>
      <c r="G100" s="86">
        <f>SUM(G5:G98)</f>
        <v/>
      </c>
      <c r="H100" s="86">
        <f>SUM(H5:H98)</f>
        <v/>
      </c>
      <c r="I100" s="51" t="n"/>
      <c r="J100" s="51" t="n"/>
      <c r="K100" s="51" t="n"/>
      <c r="L100" s="51" t="n"/>
      <c r="M100" s="51" t="n"/>
      <c r="N100" s="52" t="n"/>
      <c r="P100" s="36" t="n"/>
      <c r="R100" s="81" t="n"/>
      <c r="U100" s="38" t="n"/>
    </row>
    <row r="101" ht="16.5" customHeight="1" s="69">
      <c r="A101" s="53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54" t="n"/>
      <c r="P101" s="36" t="n"/>
      <c r="R101" s="81" t="n"/>
      <c r="U101" s="38" t="n"/>
    </row>
    <row r="102" ht="16.5" customHeight="1" s="69">
      <c r="A102" s="55" t="inlineStr">
        <is>
          <t>註2：臺北市、新北市每件每次不超過新臺幣4,500元；其餘直轄市每件每次不超過新臺幣3,000元。</t>
        </is>
      </c>
      <c r="M102" s="54" t="n"/>
      <c r="N102" s="54" t="n"/>
    </row>
    <row r="103" ht="16.5" customHeight="1" s="69">
      <c r="A103" s="55" t="inlineStr">
        <is>
          <t>註3：單一案件每年補助最高新臺幣1萬元，並以實際修繕金額為限。租期未達1年者按月數比率核給，未滿1個月者以1個月計算。</t>
        </is>
      </c>
      <c r="U103" s="7" t="n"/>
    </row>
    <row r="104" ht="16.5" customHeight="1" s="69">
      <c r="A104" s="55" t="inlineStr">
        <is>
          <t>註4：本欄位供國家住都中心註記退件情形。</t>
        </is>
      </c>
      <c r="M104" s="54" t="n"/>
      <c r="N104" s="54" t="n"/>
      <c r="U104" s="7" t="n"/>
    </row>
    <row r="105" ht="16.5" customFormat="1" customHeight="1" s="59">
      <c r="A105" s="56" t="inlineStr">
        <is>
          <t>業者</t>
        </is>
      </c>
      <c r="B105" s="75" t="n"/>
      <c r="C105" s="75" t="n"/>
      <c r="D105" s="74" t="n"/>
      <c r="E105" s="56" t="inlineStr">
        <is>
          <t>地方公會</t>
        </is>
      </c>
      <c r="F105" s="75" t="n"/>
      <c r="G105" s="75" t="n"/>
      <c r="H105" s="74" t="n"/>
      <c r="I105" s="56" t="inlineStr">
        <is>
          <t>國家住都中心複核</t>
        </is>
      </c>
      <c r="J105" s="75" t="n"/>
      <c r="K105" s="75" t="n"/>
      <c r="L105" s="75" t="n"/>
      <c r="M105" s="75" t="n"/>
      <c r="N105" s="74" t="n"/>
    </row>
    <row r="106" ht="16.5" customFormat="1" customHeight="1" s="59">
      <c r="A106" s="56" t="inlineStr">
        <is>
          <t>服務人員</t>
        </is>
      </c>
      <c r="B106" s="74" t="n"/>
      <c r="C106" s="56" t="inlineStr">
        <is>
          <t>大章</t>
        </is>
      </c>
      <c r="D106" s="74" t="n"/>
      <c r="E106" s="56" t="inlineStr">
        <is>
          <t>審查人員</t>
        </is>
      </c>
      <c r="F106" s="74" t="n"/>
      <c r="G106" s="56" t="inlineStr">
        <is>
          <t>大章</t>
        </is>
      </c>
      <c r="H106" s="74" t="n"/>
      <c r="I106" s="56" t="inlineStr">
        <is>
          <t>複核人員</t>
        </is>
      </c>
      <c r="J106" s="74" t="n"/>
      <c r="K106" s="56" t="inlineStr">
        <is>
          <t>部分通過</t>
        </is>
      </c>
      <c r="L106" s="74" t="n"/>
      <c r="M106" s="88" t="inlineStr">
        <is>
          <t>4265</t>
        </is>
      </c>
      <c r="N106" s="74" t="n"/>
    </row>
    <row r="107" ht="16.5" customFormat="1" customHeight="1" s="59">
      <c r="A107" s="61" t="n"/>
      <c r="B107" s="89" t="n"/>
      <c r="C107" s="61" t="n"/>
      <c r="D107" s="89" t="n"/>
      <c r="E107" s="61" t="n"/>
      <c r="F107" s="89" t="n"/>
      <c r="G107" s="61" t="n"/>
      <c r="H107" s="89" t="n"/>
      <c r="I107" s="61" t="n"/>
      <c r="J107" s="89" t="n"/>
      <c r="K107" s="61" t="n"/>
      <c r="L107" s="89" t="n"/>
      <c r="M107" s="90" t="n"/>
      <c r="N107" s="89" t="n"/>
    </row>
    <row r="108" ht="16.5" customFormat="1" customHeight="1" s="59">
      <c r="A108" s="91" t="n"/>
      <c r="B108" s="92" t="n"/>
      <c r="C108" s="91" t="n"/>
      <c r="D108" s="92" t="n"/>
      <c r="E108" s="91" t="n"/>
      <c r="F108" s="92" t="n"/>
      <c r="G108" s="91" t="n"/>
      <c r="H108" s="92" t="n"/>
      <c r="I108" s="91" t="n"/>
      <c r="J108" s="92" t="n"/>
      <c r="K108" s="91" t="n"/>
      <c r="L108" s="92" t="n"/>
      <c r="M108" s="93" t="n"/>
      <c r="N108" s="92" t="n"/>
    </row>
    <row r="109" ht="16.5" customFormat="1" customHeight="1" s="59">
      <c r="A109" s="91" t="n"/>
      <c r="B109" s="92" t="n"/>
      <c r="C109" s="91" t="n"/>
      <c r="D109" s="92" t="n"/>
      <c r="E109" s="91" t="n"/>
      <c r="F109" s="92" t="n"/>
      <c r="G109" s="91" t="n"/>
      <c r="H109" s="92" t="n"/>
      <c r="I109" s="91" t="n"/>
      <c r="J109" s="92" t="n"/>
      <c r="K109" s="91" t="n"/>
      <c r="L109" s="92" t="n"/>
      <c r="M109" s="93" t="n"/>
      <c r="N109" s="92" t="n"/>
    </row>
    <row r="110" ht="16.5" customFormat="1" customHeight="1" s="59">
      <c r="A110" s="94" t="n"/>
      <c r="B110" s="95" t="n"/>
      <c r="C110" s="94" t="n"/>
      <c r="D110" s="95" t="n"/>
      <c r="E110" s="94" t="n"/>
      <c r="F110" s="95" t="n"/>
      <c r="G110" s="94" t="n"/>
      <c r="H110" s="95" t="n"/>
      <c r="I110" s="94" t="n"/>
      <c r="J110" s="95" t="n"/>
      <c r="K110" s="94" t="n"/>
      <c r="L110" s="95" t="n"/>
      <c r="M110" s="96" t="n"/>
      <c r="N110" s="95" t="n"/>
    </row>
    <row r="111" ht="30" customHeight="1" s="69">
      <c r="U111" s="7" t="n"/>
    </row>
    <row r="112" ht="30" customHeight="1" s="69">
      <c r="U112" s="7" t="n"/>
    </row>
    <row r="113" ht="30" customHeight="1" s="69">
      <c r="U113" s="7" t="n"/>
    </row>
  </sheetData>
  <mergeCells count="34">
    <mergeCell ref="G107:H110"/>
    <mergeCell ref="E106:F106"/>
    <mergeCell ref="B3:B4"/>
    <mergeCell ref="N3:N4"/>
    <mergeCell ref="M1:N1"/>
    <mergeCell ref="A103:N103"/>
    <mergeCell ref="I106:J106"/>
    <mergeCell ref="M2:N2"/>
    <mergeCell ref="A104:L104"/>
    <mergeCell ref="A3:A4"/>
    <mergeCell ref="I107:J110"/>
    <mergeCell ref="K107:L110"/>
    <mergeCell ref="K106:L106"/>
    <mergeCell ref="A99:N99"/>
    <mergeCell ref="G3:H3"/>
    <mergeCell ref="I3:M3"/>
    <mergeCell ref="A2:B2"/>
    <mergeCell ref="A102:L102"/>
    <mergeCell ref="C107:D110"/>
    <mergeCell ref="I105:N105"/>
    <mergeCell ref="A106:B106"/>
    <mergeCell ref="C1:L1"/>
    <mergeCell ref="C106:D106"/>
    <mergeCell ref="A100:B100"/>
    <mergeCell ref="M106:N106"/>
    <mergeCell ref="A107:B110"/>
    <mergeCell ref="A105:D105"/>
    <mergeCell ref="E107:F110"/>
    <mergeCell ref="E105:H105"/>
    <mergeCell ref="M107:N110"/>
    <mergeCell ref="A101:M101"/>
    <mergeCell ref="G106:H106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98">
    <cfRule type="expression" priority="3" dxfId="0">
      <formula>LEN(O5)&lt;&gt;7</formula>
    </cfRule>
  </conditionalFormatting>
  <conditionalFormatting sqref="Q5:Q98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5:F98 F101:F1048576" showDropDown="0" showInputMessage="1" showErrorMessage="1" allowBlank="1" type="whole">
      <formula1>0</formula1>
      <formula2>4500</formula2>
    </dataValidation>
    <dataValidation sqref="H1 H5:H27 H29:H67 H69:H81 H83:H98 H101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 H28 H68 H82" showDropDown="0" showInputMessage="1" showErrorMessage="1" allowBlank="1" type="whole">
      <formula1>0</formula1>
      <formula2>3500</formula2>
    </dataValidation>
  </dataValidations>
  <printOptions horizontalCentered="1"/>
  <pageMargins left="0.2362204724409449" right="0.2362204724409449" top="0.3937007874015748" bottom="0.3937007874015748" header="0.3149606299212598" footer="0.3149606299212598"/>
  <pageSetup orientation="landscape" paperSize="9" scale="81" fitToHeight="0"/>
  <headerFooter>
    <oddHeader/>
    <oddFooter>&amp;C第 &amp;P 頁，共 &amp;N 頁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2025-05-06T09:17:08Z</dcterms:modified>
  <cp:lastModifiedBy>Kotone 住宅的專門家</cp:lastModifiedBy>
  <cp:lastPrinted>2025-04-07T06:43:04Z</cp:lastPrinted>
</cp:coreProperties>
</file>