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'出租人補助費用清冊'!$A$1:$N$55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  <font>
      <name val="標楷體"/>
      <charset val="136"/>
      <family val="4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8" fillId="0" borderId="0" applyAlignment="1">
      <alignment vertical="center"/>
    </xf>
    <xf numFmtId="43" fontId="8" fillId="0" borderId="0" applyAlignment="1">
      <alignment vertical="center"/>
    </xf>
    <xf numFmtId="166" fontId="12" fillId="0" borderId="0" applyAlignment="1">
      <alignment vertical="center"/>
    </xf>
  </cellStyleXfs>
  <cellXfs count="10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9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0" borderId="0" applyAlignment="1" applyProtection="1" pivotButton="0" quotePrefix="0" xfId="0">
      <alignment horizontal="left" vertical="center"/>
      <protection locked="0" hidden="0"/>
    </xf>
    <xf numFmtId="165" fontId="6" fillId="0" borderId="2" applyAlignment="1" applyProtection="1" pivotButton="0" quotePrefix="0" xfId="1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6" fillId="0" borderId="6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165" fontId="3" fillId="0" borderId="10" applyAlignment="1" pivotButton="0" quotePrefix="0" xfId="1">
      <alignment vertical="center"/>
    </xf>
    <xf numFmtId="0" fontId="3" fillId="0" borderId="7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49" fontId="3" fillId="0" borderId="6" applyAlignment="1" pivotButton="0" quotePrefix="0" xfId="0">
      <alignment horizontal="center" vertical="center"/>
    </xf>
    <xf numFmtId="49" fontId="3" fillId="0" borderId="6" applyAlignment="1" pivotButton="0" quotePrefix="0" xfId="2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9" applyAlignment="1" pivotButton="0" quotePrefix="0" xfId="0">
      <alignment vertical="center"/>
    </xf>
    <xf numFmtId="0" fontId="6" fillId="0" borderId="8" applyAlignment="1" pivotButton="0" quotePrefix="0" xfId="0">
      <alignment horizontal="right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5" fontId="6" fillId="0" borderId="2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5" fontId="3" fillId="0" borderId="10" applyAlignment="1" pivotButton="0" quotePrefix="0" xfId="1">
      <alignment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">
    <cellStyle name="一般" xfId="0" builtinId="0"/>
    <cellStyle name="千分位" xfId="1" builtinId="3"/>
    <cellStyle name="說明文字 2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8"/>
  <sheetViews>
    <sheetView tabSelected="1" topLeftCell="A4" zoomScale="85" zoomScaleNormal="85" zoomScaleSheetLayoutView="70" workbookViewId="0">
      <selection activeCell="I4" sqref="I1:I1048576"/>
    </sheetView>
  </sheetViews>
  <sheetFormatPr baseColWidth="8" defaultColWidth="9" defaultRowHeight="30" customHeight="1"/>
  <cols>
    <col width="5.625" customWidth="1" style="2" min="1" max="1"/>
    <col width="19.125" bestFit="1" customWidth="1" style="2" min="2" max="2"/>
    <col width="11.25" customWidth="1" style="2" min="3" max="4"/>
    <col width="11.875" bestFit="1" customWidth="1" style="2" min="5" max="5"/>
    <col width="11.875" customWidth="1" style="2" min="6" max="6"/>
    <col width="13" customWidth="1" style="2" min="7" max="8"/>
    <col width="12.62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1">
      <c r="A1" s="11" t="inlineStr">
        <is>
          <t>表單4</t>
        </is>
      </c>
      <c r="B1" s="12" t="n"/>
      <c r="C1" s="57" t="inlineStr">
        <is>
          <t>出租人補助費用清冊
中華民國114年03月</t>
        </is>
      </c>
      <c r="D1" s="72" t="n"/>
      <c r="E1" s="72" t="n"/>
      <c r="F1" s="72" t="n"/>
      <c r="G1" s="72" t="n"/>
      <c r="H1" s="72" t="n"/>
      <c r="I1" s="72" t="n"/>
      <c r="J1" s="72" t="n"/>
      <c r="K1" s="72" t="n"/>
      <c r="L1" s="72" t="n"/>
      <c r="M1" s="58" t="inlineStr">
        <is>
          <t>增辦第4期計畫 
1131121版</t>
        </is>
      </c>
    </row>
    <row r="2" ht="20.25" customHeight="1" s="71">
      <c r="A2" s="54" t="inlineStr">
        <is>
          <t>業者名稱：</t>
        </is>
      </c>
      <c r="B2" s="73" t="n"/>
      <c r="C2" s="27" t="inlineStr">
        <is>
          <t>匯揚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2" t="n"/>
      <c r="M2" s="70" t="inlineStr">
        <is>
          <t>製表日期：114年04月01日</t>
        </is>
      </c>
      <c r="N2" s="74" t="n"/>
    </row>
    <row r="3" ht="20.25" customFormat="1" customHeight="1" s="6">
      <c r="A3" s="75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6" t="n"/>
      <c r="E3" s="15" t="inlineStr">
        <is>
          <t>公證費</t>
        </is>
      </c>
      <c r="F3" s="76" t="n"/>
      <c r="G3" s="15" t="inlineStr">
        <is>
          <t>住宅出租修繕費</t>
        </is>
      </c>
      <c r="H3" s="76" t="n"/>
      <c r="I3" s="15" t="inlineStr">
        <is>
          <t>受款人資料</t>
        </is>
      </c>
      <c r="J3" s="77" t="n"/>
      <c r="K3" s="77" t="n"/>
      <c r="L3" s="77" t="n"/>
      <c r="M3" s="76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8" t="n"/>
      <c r="B4" s="79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63" t="inlineStr">
        <is>
          <t>帳戶號碼</t>
        </is>
      </c>
      <c r="N4" s="79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75" customHeight="1" s="71">
      <c r="A5" s="21" t="n">
        <v>1</v>
      </c>
      <c r="B5" s="32" t="inlineStr">
        <is>
          <t>匯揚D2M14100003</t>
        </is>
      </c>
      <c r="C5" s="80" t="n"/>
      <c r="D5" s="80" t="n"/>
      <c r="E5" s="80" t="n"/>
      <c r="F5" s="80" t="n"/>
      <c r="G5" s="81" t="n">
        <v>8490</v>
      </c>
      <c r="H5" s="82" t="n">
        <v>8490</v>
      </c>
      <c r="I5" s="32" t="inlineStr">
        <is>
          <t>張淑慧</t>
        </is>
      </c>
      <c r="J5" s="32" t="inlineStr">
        <is>
          <t>K766888820</t>
        </is>
      </c>
      <c r="K5" s="36" t="inlineStr">
        <is>
          <t>050</t>
        </is>
      </c>
      <c r="L5" s="36" t="inlineStr">
        <is>
          <t>5402</t>
        </is>
      </c>
      <c r="M5" s="37" t="inlineStr">
        <is>
          <t>28867726098</t>
        </is>
      </c>
      <c r="N5" s="19" t="n"/>
      <c r="O5" s="1">
        <f>K5&amp;L5</f>
        <v/>
      </c>
      <c r="P5" s="7">
        <f>M5</f>
        <v/>
      </c>
      <c r="Q5" s="1">
        <f>J5</f>
        <v/>
      </c>
      <c r="R5" s="83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75" customHeight="1" s="71">
      <c r="A6" s="21" t="n">
        <v>2</v>
      </c>
      <c r="B6" s="39" t="inlineStr">
        <is>
          <t>匯揚D2M14100011</t>
        </is>
      </c>
      <c r="C6" s="25" t="n"/>
      <c r="D6" s="80" t="n"/>
      <c r="E6" s="80" t="n"/>
      <c r="F6" s="80" t="n"/>
      <c r="G6" s="81" t="n">
        <v>3000</v>
      </c>
      <c r="H6" s="82" t="n">
        <v>3000</v>
      </c>
      <c r="I6" s="32" t="inlineStr">
        <is>
          <t>林鉗</t>
        </is>
      </c>
      <c r="J6" s="32" t="inlineStr">
        <is>
          <t>Q287127301</t>
        </is>
      </c>
      <c r="K6" s="36" t="inlineStr">
        <is>
          <t>007</t>
        </is>
      </c>
      <c r="L6" s="36" t="inlineStr">
        <is>
          <t>2300</t>
        </is>
      </c>
      <c r="M6" s="37" t="inlineStr">
        <is>
          <t>44378634447</t>
        </is>
      </c>
      <c r="N6" s="19" t="n"/>
      <c r="O6" s="1">
        <f>K6&amp;L6</f>
        <v/>
      </c>
      <c r="P6" s="7">
        <f>M6</f>
        <v/>
      </c>
      <c r="Q6" s="1">
        <f>J6</f>
        <v/>
      </c>
      <c r="R6" s="83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75" customHeight="1" s="71">
      <c r="A7" s="21" t="n">
        <v>3</v>
      </c>
      <c r="B7" s="32" t="inlineStr">
        <is>
          <t>匯揚D2M14100025</t>
        </is>
      </c>
      <c r="C7" s="25" t="n"/>
      <c r="D7" s="80" t="n"/>
      <c r="E7" s="80" t="n"/>
      <c r="F7" s="80" t="n"/>
      <c r="G7" s="81" t="n">
        <v>2955</v>
      </c>
      <c r="H7" s="82" t="n">
        <v>2955</v>
      </c>
      <c r="I7" s="32" t="inlineStr">
        <is>
          <t>陳以璇</t>
        </is>
      </c>
      <c r="J7" s="32" t="inlineStr">
        <is>
          <t>H284601399</t>
        </is>
      </c>
      <c r="K7" s="36" t="inlineStr">
        <is>
          <t>005</t>
        </is>
      </c>
      <c r="L7" s="36" t="inlineStr">
        <is>
          <t>1611</t>
        </is>
      </c>
      <c r="M7" s="37" t="inlineStr">
        <is>
          <t>890411725807</t>
        </is>
      </c>
      <c r="N7" s="19" t="n"/>
      <c r="O7" s="1">
        <f>K7&amp;L7</f>
        <v/>
      </c>
      <c r="P7" s="7">
        <f>M7</f>
        <v/>
      </c>
      <c r="Q7" s="1">
        <f>J7</f>
        <v/>
      </c>
      <c r="R7" s="83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75" customHeight="1" s="71">
      <c r="A8" s="21" t="n">
        <v>4</v>
      </c>
      <c r="B8" s="32" t="inlineStr">
        <is>
          <t>匯揚D2M14100058</t>
        </is>
      </c>
      <c r="C8" s="25" t="n"/>
      <c r="D8" s="80" t="n"/>
      <c r="E8" s="80" t="n"/>
      <c r="F8" s="80" t="n"/>
      <c r="G8" s="81" t="n">
        <v>1372</v>
      </c>
      <c r="H8" s="82" t="n">
        <v>1372</v>
      </c>
      <c r="I8" s="32" t="inlineStr">
        <is>
          <t>王韻茹</t>
        </is>
      </c>
      <c r="J8" s="32" t="inlineStr">
        <is>
          <t>K972409918</t>
        </is>
      </c>
      <c r="K8" s="36" t="inlineStr">
        <is>
          <t>006</t>
        </is>
      </c>
      <c r="L8" s="36" t="inlineStr">
        <is>
          <t>5551</t>
        </is>
      </c>
      <c r="M8" s="37" t="inlineStr">
        <is>
          <t>7096088863406</t>
        </is>
      </c>
      <c r="N8" s="19" t="n"/>
      <c r="O8" s="1">
        <f>K8&amp;L8</f>
        <v/>
      </c>
      <c r="P8" s="7">
        <f>M8</f>
        <v/>
      </c>
      <c r="Q8" s="1">
        <f>J8</f>
        <v/>
      </c>
      <c r="R8" s="83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75" customHeight="1" s="71">
      <c r="A9" s="21" t="n">
        <v>5</v>
      </c>
      <c r="B9" s="32" t="inlineStr">
        <is>
          <t>匯揚D2M14100060</t>
        </is>
      </c>
      <c r="C9" s="80" t="n"/>
      <c r="D9" s="80" t="n"/>
      <c r="E9" s="80" t="n"/>
      <c r="F9" s="80" t="n"/>
      <c r="G9" s="81" t="n">
        <v>14500</v>
      </c>
      <c r="H9" s="82" t="n">
        <v>10000</v>
      </c>
      <c r="I9" s="32" t="inlineStr">
        <is>
          <t>許淑娥</t>
        </is>
      </c>
      <c r="J9" s="32" t="inlineStr">
        <is>
          <t>A432680740</t>
        </is>
      </c>
      <c r="K9" s="36" t="inlineStr">
        <is>
          <t>006</t>
        </is>
      </c>
      <c r="L9" s="36" t="inlineStr">
        <is>
          <t>0693</t>
        </is>
      </c>
      <c r="M9" s="37" t="inlineStr">
        <is>
          <t>2160594396995</t>
        </is>
      </c>
      <c r="N9" s="19" t="n"/>
      <c r="O9" s="1">
        <f>K9&amp;L9</f>
        <v/>
      </c>
      <c r="P9" s="7">
        <f>M9</f>
        <v/>
      </c>
      <c r="Q9" s="1">
        <f>J9</f>
        <v/>
      </c>
      <c r="R9" s="83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75" customHeight="1" s="71">
      <c r="A10" s="21" t="n">
        <v>6</v>
      </c>
      <c r="B10" s="32" t="inlineStr">
        <is>
          <t>匯揚D2M14100062</t>
        </is>
      </c>
      <c r="C10" s="80" t="n"/>
      <c r="D10" s="80" t="n"/>
      <c r="E10" s="80" t="n"/>
      <c r="F10" s="80" t="n"/>
      <c r="G10" s="81" t="n">
        <v>800</v>
      </c>
      <c r="H10" s="82" t="n">
        <v>800</v>
      </c>
      <c r="I10" s="32" t="inlineStr">
        <is>
          <t>陳薇媗</t>
        </is>
      </c>
      <c r="J10" s="32" t="inlineStr">
        <is>
          <t>S693438049</t>
        </is>
      </c>
      <c r="K10" s="36" t="inlineStr">
        <is>
          <t>006</t>
        </is>
      </c>
      <c r="L10" s="36" t="inlineStr">
        <is>
          <t>3074</t>
        </is>
      </c>
      <c r="M10" s="37" t="inlineStr">
        <is>
          <t>3294141069076</t>
        </is>
      </c>
      <c r="N10" s="19" t="n"/>
      <c r="O10" s="1">
        <f>K10&amp;L10</f>
        <v/>
      </c>
      <c r="P10" s="7">
        <f>M10</f>
        <v/>
      </c>
      <c r="Q10" s="1">
        <f>J10</f>
        <v/>
      </c>
      <c r="R10" s="83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75" customHeight="1" s="71">
      <c r="A11" s="21" t="n">
        <v>7</v>
      </c>
      <c r="B11" s="32" t="inlineStr">
        <is>
          <t>匯揚D2M14100064</t>
        </is>
      </c>
      <c r="C11" s="25" t="n"/>
      <c r="D11" s="80" t="n"/>
      <c r="E11" s="80" t="n"/>
      <c r="F11" s="80" t="n"/>
      <c r="G11" s="81" t="n">
        <v>10500</v>
      </c>
      <c r="H11" s="82" t="n">
        <v>10000</v>
      </c>
      <c r="I11" s="32" t="inlineStr">
        <is>
          <t>蕭務</t>
        </is>
      </c>
      <c r="J11" s="32" t="inlineStr">
        <is>
          <t>Y573209002</t>
        </is>
      </c>
      <c r="K11" s="36" t="inlineStr">
        <is>
          <t>012</t>
        </is>
      </c>
      <c r="L11" s="36" t="inlineStr">
        <is>
          <t>4302</t>
        </is>
      </c>
      <c r="M11" s="37" t="inlineStr">
        <is>
          <t>66710077853770</t>
        </is>
      </c>
      <c r="N11" s="19" t="n"/>
      <c r="O11" s="1">
        <f>K11&amp;L11</f>
        <v/>
      </c>
      <c r="P11" s="7">
        <f>M11</f>
        <v/>
      </c>
      <c r="Q11" s="1">
        <f>J11</f>
        <v/>
      </c>
      <c r="R11" s="83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6.75" customHeight="1" s="71">
      <c r="A12" s="21" t="n">
        <v>8</v>
      </c>
      <c r="B12" s="34" t="inlineStr">
        <is>
          <t>匯揚D2M14100066</t>
        </is>
      </c>
      <c r="C12" s="25" t="n"/>
      <c r="D12" s="80" t="n"/>
      <c r="E12" s="25" t="n">
        <v>2400</v>
      </c>
      <c r="F12" s="25" t="n">
        <v>2400</v>
      </c>
      <c r="G12" s="81" t="n"/>
      <c r="H12" s="82" t="n"/>
      <c r="I12" s="38" t="inlineStr">
        <is>
          <t>呂氏建設
股份有限公司</t>
        </is>
      </c>
      <c r="J12" s="32" t="inlineStr">
        <is>
          <t>P6534607</t>
        </is>
      </c>
      <c r="K12" s="36" t="inlineStr">
        <is>
          <t>812</t>
        </is>
      </c>
      <c r="L12" s="36" t="inlineStr">
        <is>
          <t>0274</t>
        </is>
      </c>
      <c r="M12" s="37" t="inlineStr">
        <is>
          <t>74877840941073</t>
        </is>
      </c>
      <c r="N12" s="19" t="n"/>
      <c r="O12" s="1">
        <f>K12&amp;L12</f>
        <v/>
      </c>
      <c r="P12" s="7">
        <f>M12</f>
        <v/>
      </c>
      <c r="Q12" s="1">
        <f>J12</f>
        <v/>
      </c>
      <c r="R12" s="83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75" customHeight="1" s="71">
      <c r="A13" s="21" t="n">
        <v>9</v>
      </c>
      <c r="B13" s="32" t="inlineStr">
        <is>
          <t>匯揚D2M14100068</t>
        </is>
      </c>
      <c r="C13" s="25" t="n"/>
      <c r="D13" s="80" t="n"/>
      <c r="E13" s="80" t="n"/>
      <c r="F13" s="80" t="n"/>
      <c r="G13" s="81" t="n">
        <v>572</v>
      </c>
      <c r="H13" s="82" t="n">
        <v>572</v>
      </c>
      <c r="I13" s="32" t="inlineStr">
        <is>
          <t>楊琇鈞</t>
        </is>
      </c>
      <c r="J13" s="32" t="inlineStr">
        <is>
          <t>L694439283</t>
        </is>
      </c>
      <c r="K13" s="36" t="inlineStr">
        <is>
          <t>700</t>
        </is>
      </c>
      <c r="L13" s="36" t="inlineStr">
        <is>
          <t>0021</t>
        </is>
      </c>
      <c r="M13" s="37" t="inlineStr">
        <is>
          <t>16792514854495</t>
        </is>
      </c>
      <c r="N13" s="19" t="n"/>
      <c r="O13" s="1">
        <f>K13&amp;L13</f>
        <v/>
      </c>
      <c r="P13" s="7">
        <f>M13</f>
        <v/>
      </c>
      <c r="Q13" s="1">
        <f>J13</f>
        <v/>
      </c>
      <c r="R13" s="83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75" customHeight="1" s="71">
      <c r="A14" s="21" t="n">
        <v>10</v>
      </c>
      <c r="B14" s="34" t="inlineStr">
        <is>
          <t>匯揚D2M14100070</t>
        </is>
      </c>
      <c r="C14" s="25" t="n"/>
      <c r="D14" s="80" t="n"/>
      <c r="E14" s="25" t="n"/>
      <c r="F14" s="25" t="n"/>
      <c r="G14" s="81" t="n">
        <v>800</v>
      </c>
      <c r="H14" s="82" t="n">
        <v>800</v>
      </c>
      <c r="I14" s="32" t="inlineStr">
        <is>
          <t>蔡國隆</t>
        </is>
      </c>
      <c r="J14" s="32" t="inlineStr">
        <is>
          <t>N271954426</t>
        </is>
      </c>
      <c r="K14" s="36" t="inlineStr">
        <is>
          <t>005</t>
        </is>
      </c>
      <c r="L14" s="36" t="inlineStr">
        <is>
          <t>1611</t>
        </is>
      </c>
      <c r="M14" s="37" t="inlineStr">
        <is>
          <t>776845581445</t>
        </is>
      </c>
      <c r="N14" s="19" t="n"/>
      <c r="O14" s="1">
        <f>K14&amp;L14</f>
        <v/>
      </c>
      <c r="P14" s="7">
        <f>M14</f>
        <v/>
      </c>
      <c r="Q14" s="1">
        <f>J14</f>
        <v/>
      </c>
      <c r="R14" s="83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75" customHeight="1" s="71">
      <c r="A15" s="21" t="n">
        <v>11</v>
      </c>
      <c r="B15" s="32" t="inlineStr">
        <is>
          <t>匯揚D2M14100075</t>
        </is>
      </c>
      <c r="C15" s="80" t="n"/>
      <c r="D15" s="80" t="n"/>
      <c r="E15" s="80" t="n"/>
      <c r="F15" s="80" t="n"/>
      <c r="G15" s="81" t="n">
        <v>7670</v>
      </c>
      <c r="H15" s="82" t="n">
        <v>7670</v>
      </c>
      <c r="I15" s="32" t="inlineStr">
        <is>
          <t>黃柳德</t>
        </is>
      </c>
      <c r="J15" s="32" t="inlineStr">
        <is>
          <t>K478153396</t>
        </is>
      </c>
      <c r="K15" s="36" t="inlineStr">
        <is>
          <t>007</t>
        </is>
      </c>
      <c r="L15" s="36" t="inlineStr">
        <is>
          <t>4429</t>
        </is>
      </c>
      <c r="M15" s="37" t="inlineStr">
        <is>
          <t>12221652926</t>
        </is>
      </c>
      <c r="N15" s="19" t="n"/>
      <c r="O15" s="1">
        <f>K15&amp;L15</f>
        <v/>
      </c>
      <c r="P15" s="7">
        <f>M15</f>
        <v/>
      </c>
      <c r="Q15" s="1">
        <f>J15</f>
        <v/>
      </c>
      <c r="R15" s="83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75" customHeight="1" s="71">
      <c r="A16" s="21" t="n">
        <v>12</v>
      </c>
      <c r="B16" s="34" t="inlineStr">
        <is>
          <t>匯揚D2M14100076</t>
        </is>
      </c>
      <c r="C16" s="25" t="n"/>
      <c r="D16" s="80" t="n"/>
      <c r="E16" s="25" t="n">
        <v>2150</v>
      </c>
      <c r="F16" s="25" t="n">
        <v>2150</v>
      </c>
      <c r="G16" s="81" t="n"/>
      <c r="H16" s="82" t="n"/>
      <c r="I16" s="32" t="inlineStr">
        <is>
          <t>張素嬌</t>
        </is>
      </c>
      <c r="J16" s="32" t="inlineStr">
        <is>
          <t>Z950782664</t>
        </is>
      </c>
      <c r="K16" s="36" t="inlineStr">
        <is>
          <t>006</t>
        </is>
      </c>
      <c r="L16" s="36" t="inlineStr">
        <is>
          <t>0707</t>
        </is>
      </c>
      <c r="M16" s="37" t="inlineStr">
        <is>
          <t>6041399278039</t>
        </is>
      </c>
      <c r="N16" s="19" t="n"/>
      <c r="O16" s="1">
        <f>K16&amp;L16</f>
        <v/>
      </c>
      <c r="P16" s="7">
        <f>M16</f>
        <v/>
      </c>
      <c r="Q16" s="1">
        <f>J16</f>
        <v/>
      </c>
      <c r="R16" s="83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75" customHeight="1" s="71">
      <c r="A17" s="21" t="n">
        <v>13</v>
      </c>
      <c r="B17" s="34" t="inlineStr">
        <is>
          <t>匯揚D2M14100078</t>
        </is>
      </c>
      <c r="C17" s="25" t="n"/>
      <c r="D17" s="80" t="n"/>
      <c r="E17" s="25" t="n"/>
      <c r="F17" s="25" t="n"/>
      <c r="G17" s="81" t="n">
        <v>8800</v>
      </c>
      <c r="H17" s="82" t="n">
        <v>8800</v>
      </c>
      <c r="I17" s="32" t="inlineStr">
        <is>
          <t>鄭秋福</t>
        </is>
      </c>
      <c r="J17" s="32" t="inlineStr">
        <is>
          <t>Y939056213</t>
        </is>
      </c>
      <c r="K17" s="36" t="inlineStr">
        <is>
          <t>808</t>
        </is>
      </c>
      <c r="L17" s="36" t="inlineStr">
        <is>
          <t>0288</t>
        </is>
      </c>
      <c r="M17" s="37" t="inlineStr">
        <is>
          <t>3741285434485</t>
        </is>
      </c>
      <c r="N17" s="19" t="n"/>
      <c r="O17" s="1">
        <f>K17&amp;L17</f>
        <v/>
      </c>
      <c r="P17" s="7">
        <f>M17</f>
        <v/>
      </c>
      <c r="Q17" s="1">
        <f>J17</f>
        <v/>
      </c>
      <c r="R17" s="83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36.75" customHeight="1" s="71">
      <c r="A18" s="21" t="n">
        <v>14</v>
      </c>
      <c r="B18" s="34" t="inlineStr">
        <is>
          <t>匯揚D2M14100082</t>
        </is>
      </c>
      <c r="C18" s="25" t="n"/>
      <c r="D18" s="80" t="n"/>
      <c r="E18" s="25" t="n"/>
      <c r="F18" s="25" t="n"/>
      <c r="G18" s="81" t="n">
        <v>9918</v>
      </c>
      <c r="H18" s="82" t="n">
        <v>9918</v>
      </c>
      <c r="I18" s="38" t="inlineStr">
        <is>
          <t>政洲貿易
有限公司</t>
        </is>
      </c>
      <c r="J18" s="32" t="inlineStr">
        <is>
          <t>C0917595</t>
        </is>
      </c>
      <c r="K18" s="36" t="inlineStr">
        <is>
          <t>017</t>
        </is>
      </c>
      <c r="L18" s="36" t="inlineStr">
        <is>
          <t>0125</t>
        </is>
      </c>
      <c r="M18" s="37" t="inlineStr">
        <is>
          <t>16511900802</t>
        </is>
      </c>
      <c r="N18" s="19" t="n"/>
      <c r="O18" s="1">
        <f>K18&amp;L18</f>
        <v/>
      </c>
      <c r="P18" s="7">
        <f>M18</f>
        <v/>
      </c>
      <c r="Q18" s="1">
        <f>J18</f>
        <v/>
      </c>
      <c r="R18" s="83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75" customHeight="1" s="71">
      <c r="A19" s="21" t="n">
        <v>15</v>
      </c>
      <c r="B19" s="35" t="inlineStr">
        <is>
          <t>匯揚D2M14100083</t>
        </is>
      </c>
      <c r="C19" s="25" t="n"/>
      <c r="D19" s="80" t="n"/>
      <c r="E19" s="25" t="n"/>
      <c r="F19" s="25" t="n"/>
      <c r="G19" s="81" t="n">
        <v>13000</v>
      </c>
      <c r="H19" s="82" t="n">
        <v>10000</v>
      </c>
      <c r="I19" s="32" t="inlineStr">
        <is>
          <t>陳芬蘭</t>
        </is>
      </c>
      <c r="J19" s="32" t="inlineStr">
        <is>
          <t>D403106169</t>
        </is>
      </c>
      <c r="K19" s="36" t="inlineStr">
        <is>
          <t>005</t>
        </is>
      </c>
      <c r="L19" s="36" t="inlineStr">
        <is>
          <t>0728</t>
        </is>
      </c>
      <c r="M19" s="37" t="inlineStr">
        <is>
          <t>156430820457</t>
        </is>
      </c>
      <c r="N19" s="19" t="n"/>
      <c r="O19" s="1">
        <f>K19&amp;L19</f>
        <v/>
      </c>
      <c r="P19" s="7">
        <f>M19</f>
        <v/>
      </c>
      <c r="Q19" s="1">
        <f>J19</f>
        <v/>
      </c>
      <c r="R19" s="83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75" customHeight="1" s="71">
      <c r="A20" s="21" t="n">
        <v>16</v>
      </c>
      <c r="B20" s="35" t="inlineStr">
        <is>
          <t>匯揚D2M14100095</t>
        </is>
      </c>
      <c r="C20" s="25" t="n"/>
      <c r="D20" s="80" t="n"/>
      <c r="E20" s="25" t="n">
        <v>2250</v>
      </c>
      <c r="F20" s="25" t="n">
        <v>2250</v>
      </c>
      <c r="G20" s="84" t="n"/>
      <c r="H20" s="82" t="n"/>
      <c r="I20" s="32" t="inlineStr">
        <is>
          <t>黃莉惠</t>
        </is>
      </c>
      <c r="J20" s="32" t="inlineStr">
        <is>
          <t>V180253664</t>
        </is>
      </c>
      <c r="K20" s="36" t="inlineStr">
        <is>
          <t>006</t>
        </is>
      </c>
      <c r="L20" s="36" t="inlineStr">
        <is>
          <t>0707</t>
        </is>
      </c>
      <c r="M20" s="37" t="inlineStr">
        <is>
          <t>0448612238438</t>
        </is>
      </c>
      <c r="N20" s="19" t="n"/>
      <c r="O20" s="1">
        <f>K20&amp;L20</f>
        <v/>
      </c>
      <c r="P20" s="7">
        <f>M20</f>
        <v/>
      </c>
      <c r="Q20" s="1">
        <f>J20</f>
        <v/>
      </c>
      <c r="R20" s="83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75" customHeight="1" s="71">
      <c r="A21" s="21" t="n">
        <v>17</v>
      </c>
      <c r="B21" s="35" t="inlineStr">
        <is>
          <t>匯揚D2M34100031</t>
        </is>
      </c>
      <c r="C21" s="25" t="n"/>
      <c r="D21" s="80" t="n"/>
      <c r="E21" s="25" t="n"/>
      <c r="F21" s="25" t="n"/>
      <c r="G21" s="84" t="n">
        <v>2700</v>
      </c>
      <c r="H21" s="82" t="n">
        <v>2700</v>
      </c>
      <c r="I21" s="32" t="inlineStr">
        <is>
          <t>毛曉鷁</t>
        </is>
      </c>
      <c r="J21" s="32" t="inlineStr">
        <is>
          <t>G580482185</t>
        </is>
      </c>
      <c r="K21" s="36" t="inlineStr">
        <is>
          <t>822</t>
        </is>
      </c>
      <c r="L21" s="36" t="inlineStr">
        <is>
          <t>0288</t>
        </is>
      </c>
      <c r="M21" s="37" t="inlineStr">
        <is>
          <t>406768899625</t>
        </is>
      </c>
      <c r="N21" s="19" t="n"/>
      <c r="O21" s="1">
        <f>K21&amp;L21</f>
        <v/>
      </c>
      <c r="P21" s="7">
        <f>M21</f>
        <v/>
      </c>
      <c r="Q21" s="1">
        <f>J21</f>
        <v/>
      </c>
      <c r="R21" s="83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75" customHeight="1" s="71">
      <c r="A22" s="21" t="n">
        <v>18</v>
      </c>
      <c r="B22" s="35" t="inlineStr">
        <is>
          <t>匯揚D2M34100037</t>
        </is>
      </c>
      <c r="C22" s="25" t="n"/>
      <c r="D22" s="80" t="n"/>
      <c r="E22" s="25" t="n"/>
      <c r="F22" s="25" t="n"/>
      <c r="G22" s="84" t="n">
        <v>4830</v>
      </c>
      <c r="H22" s="82" t="n">
        <v>4830</v>
      </c>
      <c r="I22" s="32" t="inlineStr">
        <is>
          <t>賴舜以</t>
        </is>
      </c>
      <c r="J22" s="32" t="inlineStr">
        <is>
          <t>B580728263</t>
        </is>
      </c>
      <c r="K22" s="36" t="inlineStr">
        <is>
          <t>013</t>
        </is>
      </c>
      <c r="L22" s="36" t="inlineStr">
        <is>
          <t>0350</t>
        </is>
      </c>
      <c r="M22" s="37" t="inlineStr">
        <is>
          <t>154808480634</t>
        </is>
      </c>
      <c r="N22" s="19" t="n"/>
      <c r="O22" s="1">
        <f>K22&amp;L22</f>
        <v/>
      </c>
      <c r="P22" s="7">
        <f>M22</f>
        <v/>
      </c>
      <c r="Q22" s="1">
        <f>J22</f>
        <v/>
      </c>
      <c r="R22" s="83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75" customHeight="1" s="71">
      <c r="A23" s="21" t="n">
        <v>19</v>
      </c>
      <c r="B23" s="35" t="inlineStr">
        <is>
          <t>匯揚D2M34100027</t>
        </is>
      </c>
      <c r="C23" s="25" t="n">
        <v>3070</v>
      </c>
      <c r="D23" s="80" t="n">
        <v>3070</v>
      </c>
      <c r="E23" s="25" t="n"/>
      <c r="F23" s="25" t="n"/>
      <c r="G23" s="84" t="n"/>
      <c r="H23" s="82" t="n"/>
      <c r="I23" s="32" t="inlineStr">
        <is>
          <t>毛曉鷁</t>
        </is>
      </c>
      <c r="J23" s="32" t="inlineStr">
        <is>
          <t>N546162808</t>
        </is>
      </c>
      <c r="K23" s="36" t="inlineStr">
        <is>
          <t>822</t>
        </is>
      </c>
      <c r="L23" s="36" t="inlineStr">
        <is>
          <t>0288</t>
        </is>
      </c>
      <c r="M23" s="37" t="inlineStr">
        <is>
          <t>175486916777</t>
        </is>
      </c>
      <c r="N23" s="19" t="n"/>
      <c r="O23" s="1">
        <f>K23&amp;L23</f>
        <v/>
      </c>
      <c r="P23" s="7">
        <f>M23</f>
        <v/>
      </c>
      <c r="Q23" s="1">
        <f>J23</f>
        <v/>
      </c>
      <c r="R23" s="83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75" customHeight="1" s="71">
      <c r="A24" s="21" t="n">
        <v>20</v>
      </c>
      <c r="B24" s="35" t="inlineStr">
        <is>
          <t>匯揚D2M34100030</t>
        </is>
      </c>
      <c r="C24" s="25" t="n">
        <v>3222</v>
      </c>
      <c r="D24" s="80" t="n">
        <v>3222</v>
      </c>
      <c r="E24" s="25" t="n"/>
      <c r="F24" s="25" t="n"/>
      <c r="G24" s="81" t="n"/>
      <c r="H24" s="82" t="n"/>
      <c r="I24" s="32" t="inlineStr">
        <is>
          <t>毛曉鷁</t>
        </is>
      </c>
      <c r="J24" s="32" t="inlineStr">
        <is>
          <t>X419608600</t>
        </is>
      </c>
      <c r="K24" s="36" t="inlineStr">
        <is>
          <t>822</t>
        </is>
      </c>
      <c r="L24" s="36" t="inlineStr">
        <is>
          <t>0288</t>
        </is>
      </c>
      <c r="M24" s="37" t="inlineStr">
        <is>
          <t>011131458840</t>
        </is>
      </c>
      <c r="N24" s="19" t="n"/>
      <c r="O24" s="1">
        <f>K24&amp;L24</f>
        <v/>
      </c>
      <c r="P24" s="7">
        <f>M24</f>
        <v/>
      </c>
      <c r="Q24" s="1">
        <f>J24</f>
        <v/>
      </c>
      <c r="R24" s="83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75" customHeight="1" s="71">
      <c r="A25" s="21" t="n">
        <v>21</v>
      </c>
      <c r="B25" s="35" t="inlineStr">
        <is>
          <t>匯揚D2M34100039</t>
        </is>
      </c>
      <c r="C25" s="25" t="n">
        <v>1388</v>
      </c>
      <c r="D25" s="80" t="n">
        <v>1221</v>
      </c>
      <c r="E25" s="25" t="n"/>
      <c r="F25" s="25" t="n"/>
      <c r="G25" s="81" t="n"/>
      <c r="H25" s="82" t="n"/>
      <c r="I25" s="32" t="inlineStr">
        <is>
          <t>莊信賢</t>
        </is>
      </c>
      <c r="J25" s="32" t="inlineStr">
        <is>
          <t>E457243704</t>
        </is>
      </c>
      <c r="K25" s="36" t="inlineStr">
        <is>
          <t>004</t>
        </is>
      </c>
      <c r="L25" s="36" t="inlineStr">
        <is>
          <t>0370</t>
        </is>
      </c>
      <c r="M25" s="37" t="inlineStr">
        <is>
          <t>983011082997</t>
        </is>
      </c>
      <c r="N25" s="19" t="n"/>
      <c r="O25" s="1">
        <f>K25&amp;L25</f>
        <v/>
      </c>
      <c r="P25" s="7">
        <f>M25</f>
        <v/>
      </c>
      <c r="Q25" s="1">
        <f>J25</f>
        <v/>
      </c>
      <c r="R25" s="83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75" customHeight="1" s="71">
      <c r="A26" s="21" t="n">
        <v>22</v>
      </c>
      <c r="B26" s="35" t="inlineStr">
        <is>
          <t>匯揚D2M34100040</t>
        </is>
      </c>
      <c r="C26" s="25" t="n">
        <v>3005</v>
      </c>
      <c r="D26" s="80" t="n">
        <v>3005</v>
      </c>
      <c r="E26" s="25" t="n"/>
      <c r="F26" s="25" t="n"/>
      <c r="G26" s="81" t="n"/>
      <c r="H26" s="82" t="n"/>
      <c r="I26" s="32" t="inlineStr">
        <is>
          <t>毛曉鷁</t>
        </is>
      </c>
      <c r="J26" s="32" t="inlineStr">
        <is>
          <t>T204453888</t>
        </is>
      </c>
      <c r="K26" s="36" t="inlineStr">
        <is>
          <t>822</t>
        </is>
      </c>
      <c r="L26" s="36" t="inlineStr">
        <is>
          <t>0288</t>
        </is>
      </c>
      <c r="M26" s="37" t="inlineStr">
        <is>
          <t>220198397793</t>
        </is>
      </c>
      <c r="N26" s="19" t="n"/>
      <c r="O26" s="1">
        <f>K26&amp;L26</f>
        <v/>
      </c>
      <c r="P26" s="7">
        <f>M26</f>
        <v/>
      </c>
      <c r="Q26" s="1">
        <f>J26</f>
        <v/>
      </c>
      <c r="R26" s="83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75" customHeight="1" s="71">
      <c r="A27" s="21" t="n">
        <v>23</v>
      </c>
      <c r="B27" s="35" t="inlineStr">
        <is>
          <t>匯揚D2M34100041</t>
        </is>
      </c>
      <c r="C27" s="25" t="n">
        <v>1349</v>
      </c>
      <c r="D27" s="80" t="n">
        <v>1338</v>
      </c>
      <c r="E27" s="25" t="n"/>
      <c r="F27" s="25" t="n"/>
      <c r="G27" s="81" t="n"/>
      <c r="H27" s="82" t="n"/>
      <c r="I27" s="32" t="inlineStr">
        <is>
          <t>陳孟黎</t>
        </is>
      </c>
      <c r="J27" s="32" t="inlineStr">
        <is>
          <t>P177600478</t>
        </is>
      </c>
      <c r="K27" s="36" t="inlineStr">
        <is>
          <t>103</t>
        </is>
      </c>
      <c r="L27" s="36" t="inlineStr">
        <is>
          <t>0879</t>
        </is>
      </c>
      <c r="M27" s="37" t="inlineStr">
        <is>
          <t>1087077686548</t>
        </is>
      </c>
      <c r="N27" s="19" t="n"/>
      <c r="O27" s="1">
        <f>K27&amp;L27</f>
        <v/>
      </c>
      <c r="P27" s="7">
        <f>M27</f>
        <v/>
      </c>
      <c r="Q27" s="1">
        <f>J27</f>
        <v/>
      </c>
      <c r="R27" s="83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75" customHeight="1" s="71">
      <c r="A28" s="21" t="n">
        <v>24</v>
      </c>
      <c r="B28" s="35" t="inlineStr">
        <is>
          <t>匯揚D2M34100043</t>
        </is>
      </c>
      <c r="C28" s="25" t="n">
        <v>3070</v>
      </c>
      <c r="D28" s="80" t="n">
        <v>3070</v>
      </c>
      <c r="E28" s="25" t="n"/>
      <c r="F28" s="25" t="n"/>
      <c r="G28" s="81" t="n"/>
      <c r="H28" s="82" t="n"/>
      <c r="I28" s="32" t="inlineStr">
        <is>
          <t>毛曉鷁</t>
        </is>
      </c>
      <c r="J28" s="32" t="inlineStr">
        <is>
          <t>H746212706</t>
        </is>
      </c>
      <c r="K28" s="36" t="inlineStr">
        <is>
          <t>822</t>
        </is>
      </c>
      <c r="L28" s="36" t="inlineStr">
        <is>
          <t>0288</t>
        </is>
      </c>
      <c r="M28" s="37" t="inlineStr">
        <is>
          <t>186383935589</t>
        </is>
      </c>
      <c r="N28" s="19" t="n"/>
      <c r="O28" s="1">
        <f>K28&amp;L28</f>
        <v/>
      </c>
      <c r="P28" s="7">
        <f>M28</f>
        <v/>
      </c>
      <c r="Q28" s="1">
        <f>J28</f>
        <v/>
      </c>
      <c r="R28" s="83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75" customHeight="1" s="71">
      <c r="A29" s="21" t="n">
        <v>25</v>
      </c>
      <c r="B29" s="35" t="n"/>
      <c r="C29" s="25" t="n"/>
      <c r="D29" s="80" t="n"/>
      <c r="E29" s="25" t="n"/>
      <c r="F29" s="25" t="n"/>
      <c r="G29" s="81" t="n"/>
      <c r="H29" s="82" t="n"/>
      <c r="I29" s="32" t="n"/>
      <c r="J29" s="32" t="n"/>
      <c r="K29" s="36" t="n"/>
      <c r="L29" s="36" t="n"/>
      <c r="M29" s="37" t="n"/>
      <c r="N29" s="19" t="n"/>
      <c r="O29" s="1">
        <f>K29&amp;L29</f>
        <v/>
      </c>
      <c r="P29" s="7">
        <f>M29</f>
        <v/>
      </c>
      <c r="Q29" s="1">
        <f>J29</f>
        <v/>
      </c>
      <c r="R29" s="83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idden="1" ht="24.75" customHeight="1" s="71">
      <c r="A30" s="21" t="n">
        <v>26</v>
      </c>
      <c r="B30" s="35" t="n"/>
      <c r="C30" s="25" t="n"/>
      <c r="D30" s="80" t="n"/>
      <c r="E30" s="25" t="n"/>
      <c r="F30" s="25" t="n"/>
      <c r="G30" s="81" t="n"/>
      <c r="H30" s="82" t="n"/>
      <c r="I30" s="32" t="n"/>
      <c r="J30" s="32" t="n"/>
      <c r="K30" s="36" t="n"/>
      <c r="L30" s="36" t="n"/>
      <c r="M30" s="37" t="n"/>
      <c r="N30" s="19" t="n"/>
      <c r="O30" s="1">
        <f>K30&amp;L30</f>
        <v/>
      </c>
      <c r="P30" s="7">
        <f>M30</f>
        <v/>
      </c>
      <c r="Q30" s="1">
        <f>J30</f>
        <v/>
      </c>
      <c r="R30" s="83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idden="1" ht="24.75" customHeight="1" s="71">
      <c r="A31" s="21" t="n">
        <v>27</v>
      </c>
      <c r="B31" s="35" t="n"/>
      <c r="C31" s="25" t="n"/>
      <c r="D31" s="80" t="n"/>
      <c r="E31" s="25" t="n"/>
      <c r="F31" s="25" t="n"/>
      <c r="G31" s="81" t="n"/>
      <c r="H31" s="82" t="n"/>
      <c r="I31" s="32" t="n"/>
      <c r="J31" s="32" t="n"/>
      <c r="K31" s="36" t="n"/>
      <c r="L31" s="36" t="n"/>
      <c r="M31" s="37" t="n"/>
      <c r="N31" s="19" t="n"/>
      <c r="O31" s="1">
        <f>K31&amp;L31</f>
        <v/>
      </c>
      <c r="P31" s="7">
        <f>M31</f>
        <v/>
      </c>
      <c r="Q31" s="1">
        <f>J31</f>
        <v/>
      </c>
      <c r="R31" s="83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idden="1" ht="24.75" customHeight="1" s="71">
      <c r="A32" s="21" t="n">
        <v>28</v>
      </c>
      <c r="B32" s="35" t="n"/>
      <c r="C32" s="25" t="n"/>
      <c r="D32" s="80" t="n"/>
      <c r="E32" s="25" t="n"/>
      <c r="F32" s="25" t="n"/>
      <c r="G32" s="81" t="n"/>
      <c r="H32" s="82" t="n"/>
      <c r="I32" s="32" t="n"/>
      <c r="J32" s="32" t="n"/>
      <c r="K32" s="36" t="n"/>
      <c r="L32" s="36" t="n"/>
      <c r="M32" s="36" t="n"/>
      <c r="N32" s="19" t="n"/>
      <c r="O32" s="1">
        <f>K32&amp;L32</f>
        <v/>
      </c>
      <c r="P32" s="7">
        <f>M32</f>
        <v/>
      </c>
      <c r="Q32" s="1">
        <f>J32</f>
        <v/>
      </c>
      <c r="R32" s="83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idden="1" ht="24.75" customHeight="1" s="71">
      <c r="A33" s="21" t="n">
        <v>29</v>
      </c>
      <c r="B33" s="35" t="n"/>
      <c r="C33" s="25" t="n"/>
      <c r="D33" s="80" t="n"/>
      <c r="E33" s="25" t="n"/>
      <c r="F33" s="25" t="n"/>
      <c r="G33" s="81" t="n"/>
      <c r="H33" s="82" t="n"/>
      <c r="I33" s="32" t="n"/>
      <c r="J33" s="32" t="n"/>
      <c r="K33" s="36" t="n"/>
      <c r="L33" s="36" t="n"/>
      <c r="M33" s="37" t="n"/>
      <c r="N33" s="19" t="n"/>
      <c r="O33" s="1">
        <f>K33&amp;L33</f>
        <v/>
      </c>
      <c r="P33" s="7">
        <f>M33</f>
        <v/>
      </c>
      <c r="Q33" s="1">
        <f>J33</f>
        <v/>
      </c>
      <c r="R33" s="83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idden="1" ht="24.75" customHeight="1" s="71">
      <c r="A34" s="21" t="n">
        <v>30</v>
      </c>
      <c r="B34" s="35" t="n"/>
      <c r="C34" s="25" t="n"/>
      <c r="D34" s="80" t="n"/>
      <c r="E34" s="25" t="n"/>
      <c r="F34" s="25" t="n"/>
      <c r="G34" s="81" t="n"/>
      <c r="H34" s="82" t="n"/>
      <c r="I34" s="32" t="n"/>
      <c r="J34" s="32" t="n"/>
      <c r="K34" s="36" t="n"/>
      <c r="L34" s="36" t="n"/>
      <c r="M34" s="37" t="n"/>
      <c r="N34" s="19" t="n"/>
      <c r="O34" s="1">
        <f>K34&amp;L34</f>
        <v/>
      </c>
      <c r="P34" s="7">
        <f>M34</f>
        <v/>
      </c>
      <c r="Q34" s="1">
        <f>J34</f>
        <v/>
      </c>
      <c r="R34" s="83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idden="1" ht="24.75" customHeight="1" s="71">
      <c r="A35" s="21" t="n">
        <v>31</v>
      </c>
      <c r="B35" s="39" t="n"/>
      <c r="C35" s="25" t="n"/>
      <c r="D35" s="80" t="n"/>
      <c r="E35" s="25" t="n"/>
      <c r="F35" s="25" t="n"/>
      <c r="G35" s="81" t="n"/>
      <c r="H35" s="82" t="n"/>
      <c r="I35" s="39" t="n"/>
      <c r="J35" s="39" t="n"/>
      <c r="K35" s="30" t="n"/>
      <c r="L35" s="31" t="n"/>
      <c r="M35" s="31" t="n"/>
      <c r="N35" s="19" t="n"/>
      <c r="O35" s="1">
        <f>K35&amp;L35</f>
        <v/>
      </c>
      <c r="P35" s="7">
        <f>M35</f>
        <v/>
      </c>
      <c r="Q35" s="1">
        <f>J35</f>
        <v/>
      </c>
      <c r="R35" s="83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idden="1" ht="24.75" customHeight="1" s="71">
      <c r="A36" s="21" t="n">
        <v>32</v>
      </c>
      <c r="B36" s="35" t="n"/>
      <c r="C36" s="25" t="n"/>
      <c r="D36" s="80" t="n"/>
      <c r="E36" s="25" t="n"/>
      <c r="F36" s="25" t="n"/>
      <c r="G36" s="81" t="n"/>
      <c r="H36" s="82" t="n"/>
      <c r="I36" s="32" t="n"/>
      <c r="J36" s="32" t="n"/>
      <c r="K36" s="36" t="n"/>
      <c r="L36" s="36" t="n"/>
      <c r="M36" s="37" t="n"/>
      <c r="N36" s="19" t="n"/>
      <c r="O36" s="1">
        <f>K36&amp;L36</f>
        <v/>
      </c>
      <c r="P36" s="7">
        <f>M36</f>
        <v/>
      </c>
      <c r="Q36" s="1">
        <f>J36</f>
        <v/>
      </c>
      <c r="R36" s="83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idden="1" ht="24.75" customHeight="1" s="71">
      <c r="A37" s="21" t="n">
        <v>33</v>
      </c>
      <c r="B37" s="35" t="n"/>
      <c r="C37" s="25" t="n"/>
      <c r="D37" s="80" t="n"/>
      <c r="E37" s="25" t="n"/>
      <c r="F37" s="25" t="n"/>
      <c r="G37" s="81" t="n"/>
      <c r="H37" s="82" t="n"/>
      <c r="I37" s="32" t="n"/>
      <c r="J37" s="32" t="n"/>
      <c r="K37" s="36" t="n"/>
      <c r="L37" s="36" t="n"/>
      <c r="M37" s="37" t="n"/>
      <c r="N37" s="19" t="n"/>
      <c r="O37" s="1">
        <f>K37&amp;L37</f>
        <v/>
      </c>
      <c r="P37" s="7">
        <f>M37</f>
        <v/>
      </c>
      <c r="Q37" s="1">
        <f>J37</f>
        <v/>
      </c>
      <c r="R37" s="83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idden="1" ht="24.75" customHeight="1" s="71">
      <c r="A38" s="21" t="n">
        <v>34</v>
      </c>
      <c r="B38" s="32" t="n"/>
      <c r="C38" s="25" t="n"/>
      <c r="D38" s="80" t="n"/>
      <c r="E38" s="25" t="n"/>
      <c r="F38" s="25" t="n"/>
      <c r="G38" s="81" t="n"/>
      <c r="H38" s="82" t="n"/>
      <c r="I38" s="32" t="n"/>
      <c r="J38" s="32" t="n"/>
      <c r="K38" s="36" t="n"/>
      <c r="L38" s="36" t="n"/>
      <c r="M38" s="37" t="n"/>
      <c r="N38" s="19" t="n"/>
      <c r="O38" s="1">
        <f>K38&amp;L38</f>
        <v/>
      </c>
      <c r="P38" s="7">
        <f>M38</f>
        <v/>
      </c>
      <c r="Q38" s="1">
        <f>J38</f>
        <v/>
      </c>
      <c r="R38" s="83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idden="1" ht="24.75" customHeight="1" s="71">
      <c r="A39" s="21" t="n">
        <v>35</v>
      </c>
      <c r="B39" s="32" t="n"/>
      <c r="C39" s="25" t="n"/>
      <c r="D39" s="80" t="n"/>
      <c r="E39" s="25" t="n"/>
      <c r="F39" s="25" t="n"/>
      <c r="G39" s="81" t="n"/>
      <c r="H39" s="82" t="n"/>
      <c r="I39" s="32" t="n"/>
      <c r="J39" s="32" t="n"/>
      <c r="K39" s="36" t="n"/>
      <c r="L39" s="36" t="n"/>
      <c r="M39" s="37" t="n"/>
      <c r="N39" s="19" t="n"/>
      <c r="O39" s="1">
        <f>K39&amp;L39</f>
        <v/>
      </c>
      <c r="P39" s="7">
        <f>M39</f>
        <v/>
      </c>
      <c r="Q39" s="1">
        <f>J39</f>
        <v/>
      </c>
      <c r="R39" s="83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idden="1" ht="24.75" customHeight="1" s="71">
      <c r="A40" s="21" t="n">
        <v>36</v>
      </c>
      <c r="B40" s="32" t="n"/>
      <c r="C40" s="25" t="n"/>
      <c r="D40" s="80" t="n"/>
      <c r="E40" s="25" t="n"/>
      <c r="F40" s="25" t="n"/>
      <c r="G40" s="81" t="n"/>
      <c r="H40" s="82" t="n"/>
      <c r="I40" s="32" t="n"/>
      <c r="J40" s="32" t="n"/>
      <c r="K40" s="36" t="n"/>
      <c r="L40" s="37" t="n"/>
      <c r="M40" s="37" t="n"/>
      <c r="N40" s="19" t="n"/>
      <c r="O40" s="1">
        <f>K40&amp;L40</f>
        <v/>
      </c>
      <c r="P40" s="7">
        <f>M40</f>
        <v/>
      </c>
      <c r="Q40" s="1">
        <f>J40</f>
        <v/>
      </c>
      <c r="R40" s="83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idden="1" ht="24.75" customHeight="1" s="71">
      <c r="A41" s="21" t="n">
        <v>37</v>
      </c>
      <c r="B41" s="39" t="n"/>
      <c r="C41" s="25" t="n"/>
      <c r="D41" s="80" t="n"/>
      <c r="E41" s="25" t="n"/>
      <c r="F41" s="25" t="n"/>
      <c r="G41" s="81" t="n"/>
      <c r="H41" s="82" t="n"/>
      <c r="I41" s="39" t="n"/>
      <c r="J41" s="39" t="n"/>
      <c r="K41" s="30" t="n"/>
      <c r="L41" s="31" t="n"/>
      <c r="M41" s="31" t="n"/>
      <c r="N41" s="19" t="n"/>
      <c r="O41" s="1">
        <f>K41&amp;L41</f>
        <v/>
      </c>
      <c r="P41" s="7">
        <f>M41</f>
        <v/>
      </c>
      <c r="Q41" s="1">
        <f>J41</f>
        <v/>
      </c>
      <c r="R41" s="83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16.5" customHeight="1" s="71">
      <c r="A42" s="85" t="inlineStr">
        <is>
          <t>請在此欄以上插入欄位，以維持合計欄位自動加總</t>
        </is>
      </c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  <c r="K42" s="86" t="n"/>
      <c r="L42" s="86" t="n"/>
      <c r="M42" s="86" t="n"/>
      <c r="N42" s="87" t="n"/>
      <c r="P42" s="7" t="n"/>
      <c r="R42" s="83" t="n"/>
      <c r="U42" s="8" t="n"/>
    </row>
    <row r="43" ht="48.6" customHeight="1" s="71">
      <c r="A43" s="88" t="inlineStr">
        <is>
          <t>合計</t>
        </is>
      </c>
      <c r="B43" s="76" t="n"/>
      <c r="C43" s="89">
        <f>SUM(C5:C41)</f>
        <v/>
      </c>
      <c r="D43" s="89">
        <f>SUM(D5:D41)</f>
        <v/>
      </c>
      <c r="E43" s="89">
        <f>SUM(E5:E41)</f>
        <v/>
      </c>
      <c r="F43" s="89">
        <f>SUM(F5:F41)</f>
        <v/>
      </c>
      <c r="G43" s="89">
        <f>SUM(G5:G41)</f>
        <v/>
      </c>
      <c r="H43" s="89">
        <f>SUM(H5:H41)</f>
        <v/>
      </c>
      <c r="I43" s="16" t="n"/>
      <c r="J43" s="16" t="n"/>
      <c r="K43" s="16" t="n"/>
      <c r="L43" s="16" t="n"/>
      <c r="M43" s="16" t="n"/>
      <c r="N43" s="17" t="n"/>
      <c r="P43" s="7" t="n"/>
      <c r="R43" s="83" t="n"/>
      <c r="U43" s="8" t="n"/>
    </row>
    <row r="44" ht="16.5" customHeight="1" s="71">
      <c r="A44" s="5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4" s="90" t="n"/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0" t="n"/>
      <c r="M44" s="90" t="n"/>
      <c r="N44" s="13" t="n"/>
      <c r="P44" s="7" t="n"/>
      <c r="R44" s="83" t="n"/>
      <c r="U44" s="8" t="n"/>
    </row>
    <row r="45" ht="16.5" customHeight="1" s="71">
      <c r="A45" s="52" t="inlineStr">
        <is>
          <t>註2：臺北市、新北市每件每次不超過新臺幣4,500元；其餘直轄市每件每次不超過新臺幣3,000元。</t>
        </is>
      </c>
      <c r="M45" s="13" t="n"/>
      <c r="N45" s="13" t="n"/>
    </row>
    <row r="46" ht="16.5" customHeight="1" s="71">
      <c r="A46" s="52" t="inlineStr">
        <is>
          <t>註3：單一案件每年補助最高新臺幣1萬元，並以實際修繕金額為限。租期未達1年者按月數比率核給，未滿1個月者以1個月計算。</t>
        </is>
      </c>
      <c r="U46" s="2" t="n"/>
    </row>
    <row r="47" ht="16.5" customHeight="1" s="71">
      <c r="A47" s="52" t="inlineStr">
        <is>
          <t>註4：本欄位供國家住都中心註記退件情形。</t>
        </is>
      </c>
      <c r="M47" s="13" t="n"/>
      <c r="N47" s="13" t="n"/>
      <c r="U47" s="2" t="n"/>
    </row>
    <row r="48" ht="16.5" customFormat="1" customHeight="1" s="10">
      <c r="A48" s="51" t="inlineStr">
        <is>
          <t>業者</t>
        </is>
      </c>
      <c r="B48" s="77" t="n"/>
      <c r="C48" s="77" t="n"/>
      <c r="D48" s="76" t="n"/>
      <c r="E48" s="51" t="inlineStr">
        <is>
          <t>地方公會</t>
        </is>
      </c>
      <c r="F48" s="77" t="n"/>
      <c r="G48" s="77" t="n"/>
      <c r="H48" s="76" t="n"/>
      <c r="I48" s="51" t="inlineStr">
        <is>
          <t>國家住都中心複核</t>
        </is>
      </c>
      <c r="J48" s="77" t="n"/>
      <c r="K48" s="77" t="n"/>
      <c r="L48" s="77" t="n"/>
      <c r="M48" s="77" t="n"/>
      <c r="N48" s="76" t="n"/>
    </row>
    <row r="49" ht="16.5" customFormat="1" customHeight="1" s="10">
      <c r="A49" s="51" t="inlineStr">
        <is>
          <t>服務人員</t>
        </is>
      </c>
      <c r="B49" s="76" t="n"/>
      <c r="C49" s="51" t="inlineStr">
        <is>
          <t>大章</t>
        </is>
      </c>
      <c r="D49" s="76" t="n"/>
      <c r="E49" s="51" t="inlineStr">
        <is>
          <t>審查人員</t>
        </is>
      </c>
      <c r="F49" s="76" t="n"/>
      <c r="G49" s="51" t="inlineStr">
        <is>
          <t>大章</t>
        </is>
      </c>
      <c r="H49" s="76" t="n"/>
      <c r="I49" s="51" t="inlineStr">
        <is>
          <t>複核人員</t>
        </is>
      </c>
      <c r="J49" s="76" t="n"/>
      <c r="K49" s="51" t="inlineStr">
        <is>
          <t>部分通過</t>
        </is>
      </c>
      <c r="L49" s="76" t="n"/>
      <c r="M49" s="91" t="inlineStr">
        <is>
          <t>3984</t>
        </is>
      </c>
      <c r="N49" s="76" t="n"/>
    </row>
    <row r="50" ht="18" customFormat="1" customHeight="1" s="10">
      <c r="A50" s="39" t="n"/>
      <c r="B50" s="92" t="n"/>
      <c r="C50" s="39" t="n"/>
      <c r="D50" s="92" t="n"/>
      <c r="E50" s="39" t="n"/>
      <c r="F50" s="92" t="n"/>
      <c r="G50" s="39" t="n"/>
      <c r="H50" s="92" t="n"/>
      <c r="I50" s="39" t="n"/>
      <c r="J50" s="92" t="n"/>
      <c r="K50" s="39" t="n"/>
      <c r="L50" s="92" t="n"/>
      <c r="M50" s="93" t="n"/>
      <c r="N50" s="92" t="n"/>
    </row>
    <row r="51" ht="18" customFormat="1" customHeight="1" s="10">
      <c r="A51" s="94" t="n"/>
      <c r="B51" s="95" t="n"/>
      <c r="C51" s="94" t="n"/>
      <c r="D51" s="95" t="n"/>
      <c r="E51" s="94" t="n"/>
      <c r="F51" s="95" t="n"/>
      <c r="G51" s="94" t="n"/>
      <c r="H51" s="95" t="n"/>
      <c r="I51" s="94" t="n"/>
      <c r="J51" s="95" t="n"/>
      <c r="K51" s="94" t="n"/>
      <c r="L51" s="95" t="n"/>
      <c r="M51" s="96" t="n"/>
      <c r="N51" s="95" t="n"/>
    </row>
    <row r="52" ht="18" customFormat="1" customHeight="1" s="10">
      <c r="A52" s="94" t="n"/>
      <c r="B52" s="95" t="n"/>
      <c r="C52" s="94" t="n"/>
      <c r="D52" s="95" t="n"/>
      <c r="E52" s="94" t="n"/>
      <c r="F52" s="95" t="n"/>
      <c r="G52" s="94" t="n"/>
      <c r="H52" s="95" t="n"/>
      <c r="I52" s="94" t="n"/>
      <c r="J52" s="95" t="n"/>
      <c r="K52" s="94" t="n"/>
      <c r="L52" s="95" t="n"/>
      <c r="M52" s="96" t="n"/>
      <c r="N52" s="95" t="n"/>
    </row>
    <row r="53" ht="18" customFormat="1" customHeight="1" s="10">
      <c r="A53" s="94" t="n"/>
      <c r="B53" s="95" t="n"/>
      <c r="C53" s="94" t="n"/>
      <c r="D53" s="95" t="n"/>
      <c r="E53" s="94" t="n"/>
      <c r="F53" s="95" t="n"/>
      <c r="G53" s="94" t="n"/>
      <c r="H53" s="95" t="n"/>
      <c r="I53" s="94" t="n"/>
      <c r="J53" s="95" t="n"/>
      <c r="K53" s="94" t="n"/>
      <c r="L53" s="95" t="n"/>
      <c r="M53" s="96" t="n"/>
      <c r="N53" s="95" t="n"/>
    </row>
    <row r="54" ht="18" customFormat="1" customHeight="1" s="10">
      <c r="A54" s="94" t="n"/>
      <c r="B54" s="95" t="n"/>
      <c r="C54" s="94" t="n"/>
      <c r="D54" s="95" t="n"/>
      <c r="E54" s="94" t="n"/>
      <c r="F54" s="95" t="n"/>
      <c r="G54" s="94" t="n"/>
      <c r="H54" s="95" t="n"/>
      <c r="I54" s="94" t="n"/>
      <c r="J54" s="95" t="n"/>
      <c r="K54" s="94" t="n"/>
      <c r="L54" s="95" t="n"/>
      <c r="M54" s="96" t="n"/>
      <c r="N54" s="95" t="n"/>
    </row>
    <row r="55" ht="18" customFormat="1" customHeight="1" s="10">
      <c r="A55" s="97" t="n"/>
      <c r="B55" s="98" t="n"/>
      <c r="C55" s="97" t="n"/>
      <c r="D55" s="98" t="n"/>
      <c r="E55" s="97" t="n"/>
      <c r="F55" s="98" t="n"/>
      <c r="G55" s="97" t="n"/>
      <c r="H55" s="98" t="n"/>
      <c r="I55" s="97" t="n"/>
      <c r="J55" s="98" t="n"/>
      <c r="K55" s="97" t="n"/>
      <c r="L55" s="98" t="n"/>
      <c r="M55" s="99" t="n"/>
      <c r="N55" s="98" t="n"/>
    </row>
    <row r="56" ht="30" customHeight="1" s="71">
      <c r="U56" s="2" t="n"/>
    </row>
    <row r="57" ht="30" customHeight="1" s="71">
      <c r="U57" s="2" t="n"/>
    </row>
    <row r="58" ht="30" customHeight="1" s="71">
      <c r="U58" s="2" t="n"/>
    </row>
  </sheetData>
  <mergeCells count="34">
    <mergeCell ref="K49:L49"/>
    <mergeCell ref="B3:B4"/>
    <mergeCell ref="A50:B55"/>
    <mergeCell ref="N3:N4"/>
    <mergeCell ref="A49:B49"/>
    <mergeCell ref="I49:J49"/>
    <mergeCell ref="M49:N49"/>
    <mergeCell ref="M1:N1"/>
    <mergeCell ref="C50:D55"/>
    <mergeCell ref="M2:N2"/>
    <mergeCell ref="A44:M44"/>
    <mergeCell ref="A3:A4"/>
    <mergeCell ref="A47:L47"/>
    <mergeCell ref="A48:D48"/>
    <mergeCell ref="I48:N48"/>
    <mergeCell ref="G50:H55"/>
    <mergeCell ref="A46:N46"/>
    <mergeCell ref="G3:H3"/>
    <mergeCell ref="G49:H49"/>
    <mergeCell ref="I3:M3"/>
    <mergeCell ref="A2:B2"/>
    <mergeCell ref="E48:H48"/>
    <mergeCell ref="E50:F55"/>
    <mergeCell ref="E49:F49"/>
    <mergeCell ref="I50:J55"/>
    <mergeCell ref="A42:N42"/>
    <mergeCell ref="C1:L1"/>
    <mergeCell ref="A43:B43"/>
    <mergeCell ref="M50:N55"/>
    <mergeCell ref="A45:L45"/>
    <mergeCell ref="C3:D3"/>
    <mergeCell ref="K50:L55"/>
    <mergeCell ref="E3:F3"/>
    <mergeCell ref="C49:D49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41">
    <cfRule type="expression" priority="3" dxfId="0">
      <formula>LEN(O5)&lt;&gt;7</formula>
    </cfRule>
  </conditionalFormatting>
  <conditionalFormatting sqref="Q5:Q41">
    <cfRule type="expression" priority="2" dxfId="0">
      <formula>LEN(Q5)&lt;&gt;10</formula>
    </cfRule>
  </conditionalFormatting>
  <dataValidations count="7">
    <dataValidation sqref="L1 L3:L18 L15:M17 L19:M20 L21:L1048576 M5:M18 M21:M41" showDropDown="0" showInputMessage="1" showErrorMessage="1" allowBlank="1" type="textLength" operator="equal">
      <formula1>4</formula1>
    </dataValidation>
    <dataValidation sqref="F5:F41 F44:F1048576" showDropDown="0" showInputMessage="1" showErrorMessage="1" allowBlank="1" type="whole">
      <formula1>0</formula1>
      <formula2>4500</formula2>
    </dataValidation>
    <dataValidation sqref="H1 H5:H41 H44:H1048576" showDropDown="0" showInputMessage="1" showErrorMessage="1" allowBlank="1" type="whole">
      <formula1>0</formula1>
      <formula2>10000</formula2>
    </dataValidation>
    <dataValidation sqref="K1:K12 K12:M20 K21:K1048576 L5:L12 L21:L39 M5:M11 M21:M28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type="textLength" operator="equal">
      <formula1>10</formula1>
    </dataValidation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25" right="0.25" top="0.75" bottom="0.75" header="0.3" footer="0.3"/>
  <pageSetup orientation="landscape" paperSize="9" scale="82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2025-05-06T09:16:02Z</dcterms:modified>
  <cp:lastModifiedBy>HY016</cp:lastModifiedBy>
  <cp:lastPrinted>2025-04-02T02:11:22Z</cp:lastPrinted>
</cp:coreProperties>
</file>