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'出租人補助費用清冊'!$A$1:$N$27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sz val="8"/>
    </font>
    <font>
      <name val="新細明體"/>
      <charset val="136"/>
      <family val="1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9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49" fontId="14" fillId="0" borderId="6" applyAlignment="1" applyProtection="1" pivotButton="0" quotePrefix="0" xfId="0">
      <alignment horizontal="left" vertical="center" wrapText="1"/>
      <protection locked="0" hidden="0"/>
    </xf>
    <xf numFmtId="0" fontId="15" fillId="0" borderId="6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2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0"/>
  <sheetViews>
    <sheetView tabSelected="1" zoomScaleNormal="100" zoomScaleSheetLayoutView="70" workbookViewId="0">
      <selection activeCell="R17" sqref="R17"/>
    </sheetView>
  </sheetViews>
  <sheetFormatPr baseColWidth="8" defaultColWidth="9" defaultRowHeight="30" customHeight="1"/>
  <cols>
    <col width="5.625" customWidth="1" style="2" min="1" max="1"/>
    <col width="13.625" customWidth="1" style="2" min="2" max="2"/>
    <col width="10.125" customWidth="1" style="2" min="3" max="4"/>
    <col width="11.5" customWidth="1" style="2" min="5" max="5"/>
    <col width="11.875" customWidth="1" style="2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21.125" customWidth="1" style="2" min="22" max="22"/>
    <col width="9" customWidth="1" style="2" min="23" max="16384"/>
  </cols>
  <sheetData>
    <row r="1" ht="52.15" customHeight="1" s="63">
      <c r="A1" s="11" t="inlineStr">
        <is>
          <t>表單4</t>
        </is>
      </c>
      <c r="B1" s="12" t="n"/>
      <c r="C1" s="31" t="inlineStr">
        <is>
          <t>出租人補助費用清冊
中華民國114年03月</t>
        </is>
      </c>
      <c r="D1" s="64" t="n"/>
      <c r="E1" s="64" t="n"/>
      <c r="F1" s="64" t="n"/>
      <c r="G1" s="64" t="n"/>
      <c r="H1" s="64" t="n"/>
      <c r="I1" s="64" t="n"/>
      <c r="J1" s="64" t="n"/>
      <c r="K1" s="64" t="n"/>
      <c r="L1" s="64" t="n"/>
      <c r="M1" s="32" t="inlineStr">
        <is>
          <t>增辦第4期計畫 
1131127版</t>
        </is>
      </c>
    </row>
    <row r="2" ht="20.25" customHeight="1" s="63">
      <c r="A2" s="48" t="inlineStr">
        <is>
          <t>業者名稱：</t>
        </is>
      </c>
      <c r="B2" s="65" t="n"/>
      <c r="C2" s="20" t="inlineStr">
        <is>
          <t>長信物業</t>
        </is>
      </c>
      <c r="D2" s="21" t="n"/>
      <c r="E2" s="21" t="n"/>
      <c r="F2" s="21" t="n"/>
      <c r="G2" s="21" t="n"/>
      <c r="H2" s="21" t="n"/>
      <c r="I2" s="21" t="n"/>
      <c r="J2" s="21" t="n"/>
      <c r="K2" s="21" t="n"/>
      <c r="L2" s="23" t="n"/>
      <c r="M2" s="45" t="inlineStr">
        <is>
          <t>製表日期：114年04月 07  日</t>
        </is>
      </c>
      <c r="N2" s="66" t="n"/>
    </row>
    <row r="3" ht="20.25" customFormat="1" customHeight="1" s="6">
      <c r="A3" s="67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68" t="n"/>
      <c r="E3" s="15" t="inlineStr">
        <is>
          <t>公證費</t>
        </is>
      </c>
      <c r="F3" s="68" t="n"/>
      <c r="G3" s="15" t="inlineStr">
        <is>
          <t>住宅出租修繕費</t>
        </is>
      </c>
      <c r="H3" s="68" t="n"/>
      <c r="I3" s="15" t="inlineStr">
        <is>
          <t>受款人資料</t>
        </is>
      </c>
      <c r="J3" s="69" t="n"/>
      <c r="K3" s="69" t="n"/>
      <c r="L3" s="69" t="n"/>
      <c r="M3" s="68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0" t="n"/>
      <c r="B4" s="71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38" t="inlineStr">
        <is>
          <t>帳戶號碼</t>
        </is>
      </c>
      <c r="N4" s="71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63">
      <c r="A5" s="22" t="n">
        <v>1</v>
      </c>
      <c r="B5" s="28" t="inlineStr">
        <is>
          <t>長信物業F2M14100024</t>
        </is>
      </c>
      <c r="C5" s="72" t="n"/>
      <c r="D5" s="73" t="n"/>
      <c r="E5" s="72" t="n"/>
      <c r="F5" s="72" t="n"/>
      <c r="G5" s="74" t="n">
        <v>1909</v>
      </c>
      <c r="H5" s="74" t="n">
        <v>1909</v>
      </c>
      <c r="I5" s="29" t="inlineStr">
        <is>
          <t>陳越成</t>
        </is>
      </c>
      <c r="J5" s="29" t="inlineStr">
        <is>
          <t>M746041940</t>
        </is>
      </c>
      <c r="K5" s="30" t="inlineStr">
        <is>
          <t>007</t>
        </is>
      </c>
      <c r="L5" s="30" t="inlineStr">
        <is>
          <t>7051</t>
        </is>
      </c>
      <c r="M5" s="30" t="inlineStr">
        <is>
          <t>00879163663</t>
        </is>
      </c>
      <c r="N5" s="19" t="n"/>
      <c r="O5" s="1">
        <f>K5&amp;L5</f>
        <v/>
      </c>
      <c r="P5" s="7">
        <f>M5</f>
        <v/>
      </c>
      <c r="Q5" s="1">
        <f>J5</f>
        <v/>
      </c>
      <c r="R5" s="75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63">
      <c r="A6" s="22" t="n">
        <v>2</v>
      </c>
      <c r="B6" s="28" t="inlineStr">
        <is>
          <t>長信物業F2M14100024</t>
        </is>
      </c>
      <c r="C6" s="72" t="n"/>
      <c r="D6" s="72" t="n"/>
      <c r="E6" s="72" t="n"/>
      <c r="F6" s="72" t="n"/>
      <c r="G6" s="74" t="n">
        <v>6500</v>
      </c>
      <c r="H6" s="74" t="n">
        <v>6500</v>
      </c>
      <c r="I6" s="29" t="inlineStr">
        <is>
          <t>陳越成</t>
        </is>
      </c>
      <c r="J6" s="29" t="inlineStr">
        <is>
          <t>N119915470</t>
        </is>
      </c>
      <c r="K6" s="30" t="inlineStr">
        <is>
          <t>007</t>
        </is>
      </c>
      <c r="L6" s="30" t="inlineStr">
        <is>
          <t>7051</t>
        </is>
      </c>
      <c r="M6" s="30" t="inlineStr">
        <is>
          <t>10644003201</t>
        </is>
      </c>
      <c r="N6" s="19" t="n"/>
      <c r="O6" s="1">
        <f>K6&amp;L6</f>
        <v/>
      </c>
      <c r="P6" s="7">
        <f>M6</f>
        <v/>
      </c>
      <c r="Q6" s="1">
        <f>J6</f>
        <v/>
      </c>
      <c r="R6" s="75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63">
      <c r="A7" s="22" t="n">
        <v>3</v>
      </c>
      <c r="B7" s="28" t="inlineStr">
        <is>
          <t>長信物業F2M14100025</t>
        </is>
      </c>
      <c r="C7" s="72" t="n"/>
      <c r="D7" s="72" t="n"/>
      <c r="E7" s="72" t="n"/>
      <c r="F7" s="72" t="n"/>
      <c r="G7" s="74" t="n">
        <v>3000</v>
      </c>
      <c r="H7" s="74" t="n">
        <v>3000</v>
      </c>
      <c r="I7" s="29" t="inlineStr">
        <is>
          <t>李莊金巧</t>
        </is>
      </c>
      <c r="J7" s="29" t="inlineStr">
        <is>
          <t>K416208826</t>
        </is>
      </c>
      <c r="K7" s="30" t="inlineStr">
        <is>
          <t>700</t>
        </is>
      </c>
      <c r="L7" s="30" t="inlineStr">
        <is>
          <t>0021</t>
        </is>
      </c>
      <c r="M7" s="30" t="inlineStr">
        <is>
          <t>50333316591119</t>
        </is>
      </c>
      <c r="N7" s="19" t="n"/>
      <c r="O7" s="1">
        <f>K7&amp;L7</f>
        <v/>
      </c>
      <c r="P7" s="7">
        <f>M7</f>
        <v/>
      </c>
      <c r="Q7" s="1">
        <f>J7</f>
        <v/>
      </c>
      <c r="R7" s="75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63">
      <c r="A8" s="22" t="n">
        <v>4</v>
      </c>
      <c r="B8" s="28" t="inlineStr">
        <is>
          <t>長信物業F2M14100027</t>
        </is>
      </c>
      <c r="C8" s="72" t="n"/>
      <c r="D8" s="72" t="n"/>
      <c r="E8" s="72" t="n">
        <v>4700</v>
      </c>
      <c r="F8" s="72" t="n">
        <v>3000</v>
      </c>
      <c r="G8" s="74" t="n"/>
      <c r="H8" s="74" t="n"/>
      <c r="I8" s="29" t="inlineStr">
        <is>
          <t>徐筱媛</t>
        </is>
      </c>
      <c r="J8" s="29" t="inlineStr">
        <is>
          <t>C718907734</t>
        </is>
      </c>
      <c r="K8" s="30" t="inlineStr">
        <is>
          <t>005</t>
        </is>
      </c>
      <c r="L8" s="30" t="inlineStr">
        <is>
          <t>0131</t>
        </is>
      </c>
      <c r="M8" s="30" t="inlineStr">
        <is>
          <t>935157923760</t>
        </is>
      </c>
      <c r="N8" s="19" t="n"/>
      <c r="O8" s="1">
        <f>K8&amp;L8</f>
        <v/>
      </c>
      <c r="P8" s="7">
        <f>M8</f>
        <v/>
      </c>
      <c r="Q8" s="1">
        <f>J8</f>
        <v/>
      </c>
      <c r="R8" s="75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63">
      <c r="A9" s="22" t="n">
        <v>5</v>
      </c>
      <c r="B9" s="28" t="inlineStr">
        <is>
          <t>長信物業F2M14100027</t>
        </is>
      </c>
      <c r="C9" s="72" t="n"/>
      <c r="D9" s="72" t="n"/>
      <c r="E9" s="72" t="n"/>
      <c r="F9" s="72" t="n"/>
      <c r="G9" s="74" t="n">
        <v>1000</v>
      </c>
      <c r="H9" s="74" t="n">
        <v>1000</v>
      </c>
      <c r="I9" s="29" t="inlineStr">
        <is>
          <t>徐筱媛</t>
        </is>
      </c>
      <c r="J9" s="29" t="inlineStr">
        <is>
          <t>E582826816</t>
        </is>
      </c>
      <c r="K9" s="30" t="inlineStr">
        <is>
          <t>005</t>
        </is>
      </c>
      <c r="L9" s="30" t="inlineStr">
        <is>
          <t>0131</t>
        </is>
      </c>
      <c r="M9" s="30" t="inlineStr">
        <is>
          <t>449134884422</t>
        </is>
      </c>
      <c r="N9" s="19" t="n"/>
      <c r="O9" s="7">
        <f>K9&amp;L9</f>
        <v/>
      </c>
      <c r="P9" s="7">
        <f>M9</f>
        <v/>
      </c>
      <c r="Q9" s="1">
        <f>J9</f>
        <v/>
      </c>
      <c r="R9" s="75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63">
      <c r="A10" s="22" t="n">
        <v>6</v>
      </c>
      <c r="B10" s="28" t="inlineStr">
        <is>
          <t>長信物業F2M14100029</t>
        </is>
      </c>
      <c r="C10" s="72" t="n"/>
      <c r="D10" s="72" t="n"/>
      <c r="E10" s="72" t="n">
        <v>4900</v>
      </c>
      <c r="F10" s="72" t="n">
        <v>3000</v>
      </c>
      <c r="G10" s="74" t="n"/>
      <c r="H10" s="74" t="n"/>
      <c r="I10" s="29" t="inlineStr">
        <is>
          <t>蔡淑能</t>
        </is>
      </c>
      <c r="J10" s="29" t="inlineStr">
        <is>
          <t>C994791962</t>
        </is>
      </c>
      <c r="K10" s="30" t="inlineStr">
        <is>
          <t>004</t>
        </is>
      </c>
      <c r="L10" s="30" t="inlineStr">
        <is>
          <t>2569</t>
        </is>
      </c>
      <c r="M10" s="30" t="inlineStr">
        <is>
          <t>561161135917</t>
        </is>
      </c>
      <c r="N10" s="19" t="n"/>
      <c r="O10" s="7">
        <f>K10&amp;L10</f>
        <v/>
      </c>
      <c r="P10" s="7">
        <f>M10</f>
        <v/>
      </c>
      <c r="Q10" s="1">
        <f>J10</f>
        <v/>
      </c>
      <c r="R10" s="75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63">
      <c r="A11" s="22" t="n">
        <v>7</v>
      </c>
      <c r="B11" s="28" t="inlineStr">
        <is>
          <t>長信物業F2M14100029</t>
        </is>
      </c>
      <c r="C11" s="72" t="n"/>
      <c r="D11" s="72" t="n"/>
      <c r="E11" s="72" t="n"/>
      <c r="F11" s="72" t="n"/>
      <c r="G11" s="74" t="n">
        <v>1600</v>
      </c>
      <c r="H11" s="74" t="n">
        <v>1600</v>
      </c>
      <c r="I11" s="29" t="inlineStr">
        <is>
          <t>蔡淑能</t>
        </is>
      </c>
      <c r="J11" s="29" t="inlineStr">
        <is>
          <t>B679349305</t>
        </is>
      </c>
      <c r="K11" s="30" t="inlineStr">
        <is>
          <t>004</t>
        </is>
      </c>
      <c r="L11" s="30" t="inlineStr">
        <is>
          <t>2569</t>
        </is>
      </c>
      <c r="M11" s="30" t="inlineStr">
        <is>
          <t>106023093339</t>
        </is>
      </c>
      <c r="N11" s="19" t="n"/>
      <c r="O11" s="7">
        <f>K11&amp;L11</f>
        <v/>
      </c>
      <c r="P11" s="7">
        <f>M11</f>
        <v/>
      </c>
      <c r="Q11" s="1">
        <f>J11</f>
        <v/>
      </c>
      <c r="R11" s="75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63">
      <c r="A12" s="22" t="n">
        <v>8</v>
      </c>
      <c r="B12" s="28" t="inlineStr">
        <is>
          <t>長信物業F2M34100010</t>
        </is>
      </c>
      <c r="C12" s="72" t="n">
        <v>2855</v>
      </c>
      <c r="D12" s="73" t="n">
        <v>2855</v>
      </c>
      <c r="E12" s="72" t="n"/>
      <c r="F12" s="72" t="n"/>
      <c r="G12" s="74" t="n"/>
      <c r="H12" s="74" t="n"/>
      <c r="I12" s="29" t="inlineStr">
        <is>
          <t>陳鈺麟</t>
        </is>
      </c>
      <c r="J12" s="29" t="inlineStr">
        <is>
          <t>L666801105</t>
        </is>
      </c>
      <c r="K12" s="30" t="inlineStr">
        <is>
          <t>808</t>
        </is>
      </c>
      <c r="L12" s="30" t="inlineStr">
        <is>
          <t>0738</t>
        </is>
      </c>
      <c r="M12" s="30" t="inlineStr">
        <is>
          <t>8968682257891</t>
        </is>
      </c>
      <c r="N12" s="19" t="n"/>
      <c r="O12" s="7">
        <f>K12&amp;L12</f>
        <v/>
      </c>
      <c r="P12" s="7">
        <f>M12</f>
        <v/>
      </c>
      <c r="Q12" s="1">
        <f>J12</f>
        <v/>
      </c>
      <c r="R12" s="75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63">
      <c r="A13" s="22" t="n">
        <v>9</v>
      </c>
      <c r="B13" s="28" t="inlineStr">
        <is>
          <t>長信物業F2M34100010</t>
        </is>
      </c>
      <c r="C13" s="72" t="n"/>
      <c r="D13" s="73" t="n"/>
      <c r="E13" s="72" t="n"/>
      <c r="F13" s="72" t="n"/>
      <c r="G13" s="74" t="n">
        <v>1600</v>
      </c>
      <c r="H13" s="74" t="n">
        <v>1600</v>
      </c>
      <c r="I13" s="29" t="inlineStr">
        <is>
          <t>陳鈺麟</t>
        </is>
      </c>
      <c r="J13" s="29" t="inlineStr">
        <is>
          <t>X883682424</t>
        </is>
      </c>
      <c r="K13" s="30" t="inlineStr">
        <is>
          <t>808</t>
        </is>
      </c>
      <c r="L13" s="30" t="inlineStr">
        <is>
          <t>0738</t>
        </is>
      </c>
      <c r="M13" s="30" t="inlineStr">
        <is>
          <t>6024498443151</t>
        </is>
      </c>
      <c r="N13" s="19" t="n"/>
      <c r="O13" s="7">
        <f>K13&amp;L13</f>
        <v/>
      </c>
      <c r="P13" s="7">
        <f>M13</f>
        <v/>
      </c>
      <c r="Q13" s="1">
        <f>J13</f>
        <v/>
      </c>
      <c r="R13" s="75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63">
      <c r="A14" s="22" t="n">
        <v>10</v>
      </c>
      <c r="B14" s="28" t="inlineStr">
        <is>
          <t>長信物業F2M34100011</t>
        </is>
      </c>
      <c r="C14" s="72" t="n">
        <v>1712</v>
      </c>
      <c r="D14" s="73" t="n">
        <v>1712</v>
      </c>
      <c r="E14" s="72" t="n"/>
      <c r="F14" s="72" t="n"/>
      <c r="G14" s="74" t="n"/>
      <c r="H14" s="74" t="n"/>
      <c r="I14" s="29" t="inlineStr">
        <is>
          <t>曾幼貴</t>
        </is>
      </c>
      <c r="J14" s="29" t="inlineStr">
        <is>
          <t>G455506145</t>
        </is>
      </c>
      <c r="K14" s="30" t="inlineStr">
        <is>
          <t>822</t>
        </is>
      </c>
      <c r="L14" s="30" t="inlineStr">
        <is>
          <t>0439</t>
        </is>
      </c>
      <c r="M14" s="30" t="inlineStr">
        <is>
          <t>076734976149</t>
        </is>
      </c>
      <c r="N14" s="19" t="n"/>
      <c r="O14" s="7">
        <f>K14&amp;L14</f>
        <v/>
      </c>
      <c r="P14" s="7">
        <f>M14</f>
        <v/>
      </c>
      <c r="Q14" s="1">
        <f>J14</f>
        <v/>
      </c>
      <c r="R14" s="75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63">
      <c r="A15" s="22" t="n">
        <v>11</v>
      </c>
      <c r="B15" s="28" t="inlineStr">
        <is>
          <t>長信物業F2M34100011</t>
        </is>
      </c>
      <c r="C15" s="72" t="n"/>
      <c r="D15" s="72" t="n"/>
      <c r="E15" s="72" t="n"/>
      <c r="F15" s="72" t="n"/>
      <c r="G15" s="74" t="n">
        <v>10500</v>
      </c>
      <c r="H15" s="74" t="n">
        <v>10000</v>
      </c>
      <c r="I15" s="29" t="inlineStr">
        <is>
          <t>曾幼貴</t>
        </is>
      </c>
      <c r="J15" s="29" t="inlineStr">
        <is>
          <t>Y726781022</t>
        </is>
      </c>
      <c r="K15" s="30" t="inlineStr">
        <is>
          <t>822</t>
        </is>
      </c>
      <c r="L15" s="30" t="inlineStr">
        <is>
          <t>0439</t>
        </is>
      </c>
      <c r="M15" s="30" t="inlineStr">
        <is>
          <t>910705869984</t>
        </is>
      </c>
      <c r="N15" s="19" t="n"/>
      <c r="O15" s="7">
        <f>K15&amp;L15</f>
        <v/>
      </c>
      <c r="P15" s="7">
        <f>M15</f>
        <v/>
      </c>
      <c r="Q15" s="1">
        <f>J15</f>
        <v/>
      </c>
      <c r="R15" s="75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16.5" customHeight="1" s="63">
      <c r="A16" s="76" t="inlineStr">
        <is>
          <t>請在此欄以上插入欄位，以維持合計欄位自動加總</t>
        </is>
      </c>
      <c r="B16" s="77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77" t="n"/>
      <c r="L16" s="77" t="n"/>
      <c r="M16" s="77" t="n"/>
      <c r="N16" s="78" t="n"/>
      <c r="P16" s="7" t="n"/>
      <c r="R16" s="75" t="n"/>
      <c r="U16" s="8" t="n"/>
    </row>
    <row r="17" ht="48.6" customHeight="1" s="63">
      <c r="A17" s="79" t="inlineStr">
        <is>
          <t>合計</t>
        </is>
      </c>
      <c r="B17" s="68" t="n"/>
      <c r="C17" s="80">
        <f>SUM(C5:C15)</f>
        <v/>
      </c>
      <c r="D17" s="80">
        <f>SUM(D5:D15)</f>
        <v/>
      </c>
      <c r="E17" s="80">
        <f>SUM(E5:E15)</f>
        <v/>
      </c>
      <c r="F17" s="80">
        <f>SUM(F5:F15)</f>
        <v/>
      </c>
      <c r="G17" s="80">
        <f>SUM(G5:G15)</f>
        <v/>
      </c>
      <c r="H17" s="80">
        <f>SUM(H5:H15)</f>
        <v/>
      </c>
      <c r="I17" s="16" t="inlineStr">
        <is>
          <t> </t>
        </is>
      </c>
      <c r="J17" s="16" t="n"/>
      <c r="K17" s="16" t="n"/>
      <c r="L17" s="16" t="n"/>
      <c r="M17" s="16" t="n"/>
      <c r="N17" s="17" t="n"/>
      <c r="P17" s="7" t="n"/>
      <c r="R17" s="75" t="n"/>
      <c r="U17" s="8" t="n"/>
    </row>
    <row r="18" ht="16.5" customHeight="1" s="63">
      <c r="A18" s="47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8" s="81" t="n"/>
      <c r="C18" s="81" t="n"/>
      <c r="D18" s="81" t="n"/>
      <c r="E18" s="81" t="n"/>
      <c r="F18" s="81" t="n"/>
      <c r="G18" s="81" t="n"/>
      <c r="H18" s="81" t="n"/>
      <c r="I18" s="81" t="n"/>
      <c r="J18" s="81" t="n"/>
      <c r="K18" s="81" t="n"/>
      <c r="L18" s="81" t="n"/>
      <c r="M18" s="81" t="n"/>
      <c r="N18" s="13" t="n"/>
      <c r="P18" s="7" t="n"/>
      <c r="R18" s="75" t="n"/>
      <c r="U18" s="8" t="n"/>
    </row>
    <row r="19" ht="16.5" customHeight="1" s="63">
      <c r="A19" s="33" t="inlineStr">
        <is>
          <t>註2：臺北市、新北市每件每次不超過新臺幣4,500元；其餘直轄市每件每次不超過新臺幣3,000元。</t>
        </is>
      </c>
      <c r="M19" s="13" t="n"/>
      <c r="N19" s="13" t="n"/>
    </row>
    <row r="20" ht="16.5" customHeight="1" s="63">
      <c r="A20" s="33" t="inlineStr">
        <is>
          <t>註3：單一案件每年補助最高新臺幣1萬元，並以實際修繕金額為限。租期未達1年者按月數比率核給，未滿1個月者以1個月計算。</t>
        </is>
      </c>
      <c r="U20" s="2" t="n"/>
    </row>
    <row r="21" ht="16.5" customHeight="1" s="63">
      <c r="A21" s="33" t="inlineStr">
        <is>
          <t>註4：本欄位供國家住都中心註記退件情形。</t>
        </is>
      </c>
      <c r="M21" s="13" t="n"/>
      <c r="N21" s="13" t="n"/>
      <c r="U21" s="2" t="n"/>
    </row>
    <row r="22" ht="16.5" customFormat="1" customHeight="1" s="10">
      <c r="A22" s="46" t="inlineStr">
        <is>
          <t>業者</t>
        </is>
      </c>
      <c r="B22" s="69" t="n"/>
      <c r="C22" s="69" t="n"/>
      <c r="D22" s="68" t="n"/>
      <c r="E22" s="46" t="inlineStr">
        <is>
          <t>地方公會</t>
        </is>
      </c>
      <c r="F22" s="69" t="n"/>
      <c r="G22" s="69" t="n"/>
      <c r="H22" s="68" t="n"/>
      <c r="I22" s="46" t="inlineStr">
        <is>
          <t>國家住都中心複核</t>
        </is>
      </c>
      <c r="J22" s="69" t="n"/>
      <c r="K22" s="69" t="n"/>
      <c r="L22" s="69" t="n"/>
      <c r="M22" s="69" t="n"/>
      <c r="N22" s="68" t="n"/>
    </row>
    <row r="23" ht="16.5" customFormat="1" customHeight="1" s="10">
      <c r="A23" s="46" t="inlineStr">
        <is>
          <t>服務人員</t>
        </is>
      </c>
      <c r="B23" s="68" t="n"/>
      <c r="C23" s="46" t="inlineStr">
        <is>
          <t>大章</t>
        </is>
      </c>
      <c r="D23" s="68" t="n"/>
      <c r="E23" s="46" t="inlineStr">
        <is>
          <t>審查人員</t>
        </is>
      </c>
      <c r="F23" s="68" t="n"/>
      <c r="G23" s="46" t="inlineStr">
        <is>
          <t>大章</t>
        </is>
      </c>
      <c r="H23" s="68" t="n"/>
      <c r="I23" s="46" t="inlineStr">
        <is>
          <t>複核人員</t>
        </is>
      </c>
      <c r="J23" s="68" t="n"/>
      <c r="K23" s="46" t="inlineStr">
        <is>
          <t>部分通過</t>
        </is>
      </c>
      <c r="L23" s="68" t="n"/>
      <c r="M23" s="82" t="inlineStr">
        <is>
          <t>8034</t>
        </is>
      </c>
      <c r="N23" s="68" t="n"/>
    </row>
    <row r="24" ht="16.5" customFormat="1" customHeight="1" s="10">
      <c r="A24" s="51" t="n"/>
      <c r="B24" s="83" t="n"/>
      <c r="C24" s="51" t="n"/>
      <c r="D24" s="83" t="n"/>
      <c r="E24" s="51" t="n"/>
      <c r="F24" s="83" t="n"/>
      <c r="G24" s="51" t="n"/>
      <c r="H24" s="83" t="n"/>
      <c r="I24" s="51" t="n"/>
      <c r="J24" s="83" t="n"/>
      <c r="K24" s="51" t="n"/>
      <c r="L24" s="83" t="n"/>
      <c r="M24" s="84" t="n"/>
      <c r="N24" s="83" t="n"/>
    </row>
    <row r="25" ht="16.5" customFormat="1" customHeight="1" s="10">
      <c r="A25" s="85" t="n"/>
      <c r="B25" s="86" t="n"/>
      <c r="C25" s="85" t="n"/>
      <c r="D25" s="86" t="n"/>
      <c r="E25" s="85" t="n"/>
      <c r="F25" s="86" t="n"/>
      <c r="G25" s="85" t="n"/>
      <c r="H25" s="86" t="n"/>
      <c r="I25" s="85" t="n"/>
      <c r="J25" s="86" t="n"/>
      <c r="K25" s="85" t="n"/>
      <c r="L25" s="86" t="n"/>
      <c r="M25" s="87" t="n"/>
      <c r="N25" s="86" t="n"/>
    </row>
    <row r="26" ht="16.5" customFormat="1" customHeight="1" s="10">
      <c r="A26" s="85" t="n"/>
      <c r="B26" s="86" t="n"/>
      <c r="C26" s="85" t="n"/>
      <c r="D26" s="86" t="n"/>
      <c r="E26" s="85" t="n"/>
      <c r="F26" s="86" t="n"/>
      <c r="G26" s="85" t="n"/>
      <c r="H26" s="86" t="n"/>
      <c r="I26" s="85" t="n"/>
      <c r="J26" s="86" t="n"/>
      <c r="K26" s="85" t="n"/>
      <c r="L26" s="86" t="n"/>
      <c r="M26" s="87" t="n"/>
      <c r="N26" s="86" t="n"/>
    </row>
    <row r="27" ht="16.5" customFormat="1" customHeight="1" s="10">
      <c r="A27" s="88" t="n"/>
      <c r="B27" s="89" t="n"/>
      <c r="C27" s="88" t="n"/>
      <c r="D27" s="89" t="n"/>
      <c r="E27" s="88" t="n"/>
      <c r="F27" s="89" t="n"/>
      <c r="G27" s="88" t="n"/>
      <c r="H27" s="89" t="n"/>
      <c r="I27" s="88" t="n"/>
      <c r="J27" s="89" t="n"/>
      <c r="K27" s="88" t="n"/>
      <c r="L27" s="89" t="n"/>
      <c r="M27" s="90" t="n"/>
      <c r="N27" s="89" t="n"/>
    </row>
    <row r="28" ht="30" customHeight="1" s="63">
      <c r="U28" s="2" t="n"/>
    </row>
    <row r="29" ht="30" customHeight="1" s="63">
      <c r="U29" s="2" t="n"/>
    </row>
    <row r="30" ht="30" customHeight="1" s="63">
      <c r="U30" s="2" t="n"/>
    </row>
  </sheetData>
  <mergeCells count="34">
    <mergeCell ref="A22:D22"/>
    <mergeCell ref="B3:B4"/>
    <mergeCell ref="I22:N22"/>
    <mergeCell ref="N3:N4"/>
    <mergeCell ref="G24:H27"/>
    <mergeCell ref="E23:F23"/>
    <mergeCell ref="I24:J27"/>
    <mergeCell ref="G23:H23"/>
    <mergeCell ref="M1:N1"/>
    <mergeCell ref="A21:L21"/>
    <mergeCell ref="E22:H22"/>
    <mergeCell ref="M2:N2"/>
    <mergeCell ref="M24:N27"/>
    <mergeCell ref="A3:A4"/>
    <mergeCell ref="A16:N16"/>
    <mergeCell ref="G3:H3"/>
    <mergeCell ref="I3:M3"/>
    <mergeCell ref="A2:B2"/>
    <mergeCell ref="A19:L19"/>
    <mergeCell ref="A24:B27"/>
    <mergeCell ref="C24:D27"/>
    <mergeCell ref="E24:F27"/>
    <mergeCell ref="K24:L27"/>
    <mergeCell ref="I23:J23"/>
    <mergeCell ref="K23:L23"/>
    <mergeCell ref="A23:B23"/>
    <mergeCell ref="A17:B17"/>
    <mergeCell ref="C23:D23"/>
    <mergeCell ref="C1:L1"/>
    <mergeCell ref="M23:N23"/>
    <mergeCell ref="A20:N20"/>
    <mergeCell ref="A18:M18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15">
    <cfRule type="expression" priority="3" dxfId="0">
      <formula>LEN(O5)&lt;&gt;7</formula>
    </cfRule>
  </conditionalFormatting>
  <conditionalFormatting sqref="Q5:Q15">
    <cfRule type="expression" priority="2" dxfId="0">
      <formula>LEN(Q5)&lt;&gt;10</formula>
    </cfRule>
  </conditionalFormatting>
  <dataValidations count="7">
    <dataValidation sqref="K1:K4 K16:K1048576" showDropDown="0" showInputMessage="1" showErrorMessage="1" allowBlank="1" type="textLength" operator="equal">
      <formula1>3</formula1>
    </dataValidation>
    <dataValidation sqref="L1 L3:L4 L16:L1048576" showDropDown="0" showInputMessage="1" showErrorMessage="1" allowBlank="1" type="textLength" operator="equal">
      <formula1>4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4 J16:J1048576" showDropDown="0" showInputMessage="1" showErrorMessage="1" allowBlank="1" operator="equal"/>
    <dataValidation sqref="D1:D7 D13:D14 D16:D1048576" showDropDown="0" showInputMessage="1" showErrorMessage="1" allowBlank="1" type="whole">
      <formula1>0</formula1>
      <formula2>3500</formula2>
    </dataValidation>
    <dataValidation sqref="F18:F1048576" showDropDown="0" showInputMessage="1" showErrorMessage="1" allowBlank="1" type="whole">
      <formula1>0</formula1>
      <formula2>4500</formula2>
    </dataValidation>
    <dataValidation sqref="H1 H5:H15 H18:H1048576" showDropDown="0" showInputMessage="1" showErrorMessage="1" allowBlank="1" type="whole">
      <formula1>0</formula1>
      <formula2>10000</formula2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2025-05-06T09:17:11Z</dcterms:modified>
  <cp:lastModifiedBy>Angel Yang</cp:lastModifiedBy>
  <cp:lastPrinted>2025-04-06T08:50:35Z</cp:lastPrinted>
</cp:coreProperties>
</file>