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0" yWindow="0" windowWidth="28050" windowHeight="11835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'出租人補助費用清冊'!$A$1:$N$39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* #,##0_-;\-* #,##0_-;_-* &quot;-&quot;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8" fillId="0" borderId="0" applyAlignment="1">
      <alignment vertical="center"/>
    </xf>
    <xf numFmtId="43" fontId="8" fillId="0" borderId="0" applyAlignment="1">
      <alignment vertical="center"/>
    </xf>
  </cellStyleXfs>
  <cellXfs count="10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0" fontId="7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64" fontId="7" fillId="0" borderId="9" applyAlignment="1" applyProtection="1" pivotButton="0" quotePrefix="0" xfId="0">
      <alignment horizontal="right" vertical="center"/>
      <protection locked="0" hidden="0"/>
    </xf>
    <xf numFmtId="0" fontId="6" fillId="0" borderId="9" applyAlignment="1" pivotButton="0" quotePrefix="0" xfId="0">
      <alignment horizontal="right" vertical="center"/>
    </xf>
    <xf numFmtId="0" fontId="6" fillId="0" borderId="0" applyAlignment="1" pivotButton="0" quotePrefix="0" xfId="0">
      <alignment vertical="center"/>
    </xf>
    <xf numFmtId="49" fontId="6" fillId="0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1" xfId="0">
      <alignment horizontal="center" vertical="center"/>
      <protection locked="0" hidden="0"/>
    </xf>
    <xf numFmtId="49" fontId="6" fillId="0" borderId="2" applyAlignment="1" applyProtection="1" pivotButton="0" quotePrefix="1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3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3" borderId="6" applyAlignment="1" pivotButton="0" quotePrefix="0" xfId="0">
      <alignment horizontal="center"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164" fontId="7" fillId="0" borderId="9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千分位" xfId="1" builtinId="3"/>
  </cellStyles>
  <dxfs count="35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42"/>
  <sheetViews>
    <sheetView tabSelected="1" zoomScale="80" zoomScaleNormal="80" zoomScaleSheetLayoutView="70" workbookViewId="0">
      <selection activeCell="C13" sqref="C13"/>
    </sheetView>
  </sheetViews>
  <sheetFormatPr baseColWidth="8" defaultColWidth="9" defaultRowHeight="30" customHeight="1"/>
  <cols>
    <col width="5.625" customWidth="1" style="2" min="1" max="1"/>
    <col width="19.5" bestFit="1" customWidth="1" style="2" min="2" max="2"/>
    <col width="12.125" bestFit="1" customWidth="1" style="2" min="3" max="4"/>
    <col width="11.5" customWidth="1" style="2" min="5" max="5"/>
    <col width="11.875" customWidth="1" style="2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1" customWidth="1" style="2" min="12" max="12"/>
    <col width="21.875" customWidth="1" style="2" min="13" max="13"/>
    <col width="11.1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3.625" customWidth="1" style="2" min="22" max="22"/>
    <col width="9" customWidth="1" style="2" min="23" max="16384"/>
  </cols>
  <sheetData>
    <row r="1" ht="52.15" customHeight="1" s="78">
      <c r="A1" s="11" t="inlineStr">
        <is>
          <t>表單4</t>
        </is>
      </c>
      <c r="B1" s="12" t="n"/>
      <c r="C1" s="46" t="inlineStr">
        <is>
          <t>出租人補助費用清冊
中華民國 114 年 3 月</t>
        </is>
      </c>
      <c r="D1" s="79" t="n"/>
      <c r="E1" s="79" t="n"/>
      <c r="F1" s="79" t="n"/>
      <c r="G1" s="79" t="n"/>
      <c r="H1" s="79" t="n"/>
      <c r="I1" s="79" t="n"/>
      <c r="J1" s="79" t="n"/>
      <c r="K1" s="79" t="n"/>
      <c r="L1" s="79" t="n"/>
      <c r="M1" s="47" t="inlineStr">
        <is>
          <t>增辦第4期計畫 
1131127版</t>
        </is>
      </c>
    </row>
    <row r="2" ht="20.25" customHeight="1" s="78">
      <c r="A2" s="63" t="inlineStr">
        <is>
          <t>業者名稱：</t>
        </is>
      </c>
      <c r="B2" s="80" t="n"/>
      <c r="C2" s="28" t="inlineStr">
        <is>
          <t>東昇</t>
        </is>
      </c>
      <c r="D2" s="29" t="n"/>
      <c r="E2" s="29" t="n"/>
      <c r="F2" s="29" t="n"/>
      <c r="G2" s="29" t="n"/>
      <c r="H2" s="29" t="n"/>
      <c r="I2" s="29" t="n"/>
      <c r="J2" s="29" t="n"/>
      <c r="K2" s="29" t="n"/>
      <c r="L2" s="31" t="n"/>
      <c r="M2" s="60" t="inlineStr">
        <is>
          <t>製表日期： 114 年 4 月 8  日</t>
        </is>
      </c>
      <c r="N2" s="81" t="n"/>
    </row>
    <row r="3" ht="20.25" customFormat="1" customHeight="1" s="6">
      <c r="A3" s="82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83" t="n"/>
      <c r="E3" s="15" t="inlineStr">
        <is>
          <t>公證費</t>
        </is>
      </c>
      <c r="F3" s="83" t="n"/>
      <c r="G3" s="15" t="inlineStr">
        <is>
          <t>住宅出租修繕費</t>
        </is>
      </c>
      <c r="H3" s="83" t="n"/>
      <c r="I3" s="15" t="inlineStr">
        <is>
          <t>受款人資料</t>
        </is>
      </c>
      <c r="J3" s="84" t="n"/>
      <c r="K3" s="84" t="n"/>
      <c r="L3" s="84" t="n"/>
      <c r="M3" s="83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5" t="n"/>
      <c r="B4" s="86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53" t="inlineStr">
        <is>
          <t>帳戶號碼</t>
        </is>
      </c>
      <c r="N4" s="86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78">
      <c r="A5" s="30">
        <f>ROW()-4</f>
        <v/>
      </c>
      <c r="B5" s="19" t="inlineStr">
        <is>
          <t>東昇A2M34100003</t>
        </is>
      </c>
      <c r="C5" s="87" t="n">
        <v>2675</v>
      </c>
      <c r="D5" s="88" t="n">
        <v>1847</v>
      </c>
      <c r="E5" s="87" t="n"/>
      <c r="F5" s="87" t="n"/>
      <c r="G5" s="89" t="n"/>
      <c r="H5" s="89" t="n"/>
      <c r="I5" s="88" t="inlineStr">
        <is>
          <t>陳小華</t>
        </is>
      </c>
      <c r="J5" s="35" t="inlineStr">
        <is>
          <t>X548073327</t>
        </is>
      </c>
      <c r="K5" s="43" t="inlineStr">
        <is>
          <t>007</t>
        </is>
      </c>
      <c r="L5" s="19" t="inlineStr">
        <is>
          <t>1657</t>
        </is>
      </c>
      <c r="M5" s="25" t="inlineStr">
        <is>
          <t>09536984326</t>
        </is>
      </c>
      <c r="N5" s="24" t="n"/>
      <c r="O5" s="1">
        <f>K5&amp;L5</f>
        <v/>
      </c>
      <c r="P5" s="7">
        <f>M5</f>
        <v/>
      </c>
      <c r="Q5" s="1">
        <f>J5</f>
        <v/>
      </c>
      <c r="R5" s="90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78">
      <c r="A6" s="30">
        <f>ROW()-4</f>
        <v/>
      </c>
      <c r="B6" s="19" t="inlineStr">
        <is>
          <t>東昇A2M34100009</t>
        </is>
      </c>
      <c r="C6" s="87" t="n">
        <v>3439</v>
      </c>
      <c r="D6" s="88" t="n">
        <v>3024</v>
      </c>
      <c r="E6" s="87" t="n"/>
      <c r="F6" s="87" t="n"/>
      <c r="G6" s="89" t="n"/>
      <c r="H6" s="89" t="n"/>
      <c r="I6" s="88" t="inlineStr">
        <is>
          <t>賴秀香</t>
        </is>
      </c>
      <c r="J6" s="35" t="inlineStr">
        <is>
          <t>M807045400</t>
        </is>
      </c>
      <c r="K6" s="43" t="inlineStr">
        <is>
          <t>008</t>
        </is>
      </c>
      <c r="L6" s="19" t="inlineStr">
        <is>
          <t>1223</t>
        </is>
      </c>
      <c r="M6" s="25" t="inlineStr">
        <is>
          <t>707373734667</t>
        </is>
      </c>
      <c r="N6" s="24" t="n"/>
      <c r="O6" s="1">
        <f>K6&amp;L6</f>
        <v/>
      </c>
      <c r="P6" s="7">
        <f>M6</f>
        <v/>
      </c>
      <c r="Q6" s="1">
        <f>J6</f>
        <v/>
      </c>
      <c r="R6" s="90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78">
      <c r="A7" s="30">
        <f>ROW()-4</f>
        <v/>
      </c>
      <c r="B7" s="19" t="inlineStr">
        <is>
          <t>東昇A2M34100016</t>
        </is>
      </c>
      <c r="C7" s="87" t="n">
        <v>3416</v>
      </c>
      <c r="D7" s="88" t="n">
        <v>3416</v>
      </c>
      <c r="E7" s="87" t="n"/>
      <c r="F7" s="87" t="n"/>
      <c r="G7" s="89" t="n"/>
      <c r="H7" s="89" t="n"/>
      <c r="I7" s="88" t="inlineStr">
        <is>
          <t>蔡之杭</t>
        </is>
      </c>
      <c r="J7" s="20" t="inlineStr">
        <is>
          <t>B412058860</t>
        </is>
      </c>
      <c r="K7" s="21" t="inlineStr">
        <is>
          <t>012</t>
        </is>
      </c>
      <c r="L7" s="22" t="inlineStr">
        <is>
          <t>6731</t>
        </is>
      </c>
      <c r="M7" s="23" t="inlineStr">
        <is>
          <t>63538015108791</t>
        </is>
      </c>
      <c r="N7" s="24" t="n"/>
      <c r="O7" s="1">
        <f>K7&amp;L7</f>
        <v/>
      </c>
      <c r="P7" s="7">
        <f>M7</f>
        <v/>
      </c>
      <c r="Q7" s="1">
        <f>J7</f>
        <v/>
      </c>
      <c r="R7" s="90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78">
      <c r="A8" s="30">
        <f>ROW()-4</f>
        <v/>
      </c>
      <c r="B8" s="19" t="inlineStr">
        <is>
          <t>東昇A2M34100016</t>
        </is>
      </c>
      <c r="C8" s="88" t="n"/>
      <c r="D8" s="88" t="n"/>
      <c r="E8" s="87" t="n"/>
      <c r="F8" s="87" t="n"/>
      <c r="G8" s="89" t="n">
        <v>16200</v>
      </c>
      <c r="H8" s="89" t="n">
        <v>10000</v>
      </c>
      <c r="I8" s="88" t="inlineStr">
        <is>
          <t>蔡之杭</t>
        </is>
      </c>
      <c r="J8" s="20" t="inlineStr">
        <is>
          <t>H187474545</t>
        </is>
      </c>
      <c r="K8" s="21" t="inlineStr">
        <is>
          <t>012</t>
        </is>
      </c>
      <c r="L8" s="22" t="inlineStr">
        <is>
          <t>6731</t>
        </is>
      </c>
      <c r="M8" s="23" t="inlineStr">
        <is>
          <t>30051330646381</t>
        </is>
      </c>
      <c r="N8" s="24" t="n"/>
      <c r="O8" s="1">
        <f>K8&amp;L8</f>
        <v/>
      </c>
      <c r="P8" s="7">
        <f>M8</f>
        <v/>
      </c>
      <c r="Q8" s="1">
        <f>J8</f>
        <v/>
      </c>
      <c r="R8" s="90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" customHeight="1" s="78">
      <c r="A9" s="30">
        <f>ROW()-4</f>
        <v/>
      </c>
      <c r="B9" s="19" t="inlineStr">
        <is>
          <t>東昇A2M34100020</t>
        </is>
      </c>
      <c r="C9" s="87" t="n"/>
      <c r="D9" s="88" t="n"/>
      <c r="E9" s="87" t="n"/>
      <c r="F9" s="87" t="n"/>
      <c r="G9" s="89" t="n">
        <v>1500</v>
      </c>
      <c r="H9" s="89" t="n">
        <v>1500</v>
      </c>
      <c r="I9" s="36" t="inlineStr">
        <is>
          <t>陳柄蓁</t>
        </is>
      </c>
      <c r="J9" s="20" t="inlineStr">
        <is>
          <t>U355425937</t>
        </is>
      </c>
      <c r="K9" s="21" t="inlineStr">
        <is>
          <t>822</t>
        </is>
      </c>
      <c r="L9" s="22" t="inlineStr">
        <is>
          <t>1285</t>
        </is>
      </c>
      <c r="M9" s="23" t="inlineStr">
        <is>
          <t>992230863789</t>
        </is>
      </c>
      <c r="N9" s="24" t="n"/>
      <c r="O9" s="1">
        <f>K9&amp;L9</f>
        <v/>
      </c>
      <c r="P9" s="7">
        <f>M9</f>
        <v/>
      </c>
      <c r="Q9" s="1">
        <f>J9</f>
        <v/>
      </c>
      <c r="R9" s="90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78">
      <c r="A10" s="30">
        <f>ROW()-4</f>
        <v/>
      </c>
      <c r="B10" s="19" t="inlineStr">
        <is>
          <t>東昇A2M14100008</t>
        </is>
      </c>
      <c r="C10" s="87" t="n"/>
      <c r="D10" s="88" t="n"/>
      <c r="E10" s="87" t="n"/>
      <c r="F10" s="87" t="n"/>
      <c r="G10" s="89" t="n">
        <v>7035</v>
      </c>
      <c r="H10" s="89" t="n">
        <v>7035</v>
      </c>
      <c r="I10" s="88" t="inlineStr">
        <is>
          <t>顏少磊</t>
        </is>
      </c>
      <c r="J10" s="20" t="inlineStr">
        <is>
          <t>V791967295</t>
        </is>
      </c>
      <c r="K10" s="21" t="inlineStr">
        <is>
          <t>008</t>
        </is>
      </c>
      <c r="L10" s="22" t="inlineStr">
        <is>
          <t>1153</t>
        </is>
      </c>
      <c r="M10" s="23" t="inlineStr">
        <is>
          <t>377053768085</t>
        </is>
      </c>
      <c r="N10" s="24" t="n"/>
      <c r="O10" s="1">
        <f>K10&amp;L10</f>
        <v/>
      </c>
      <c r="P10" s="7">
        <f>M10</f>
        <v/>
      </c>
      <c r="Q10" s="1">
        <f>J10</f>
        <v/>
      </c>
      <c r="R10" s="90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78">
      <c r="A11" s="30">
        <f>ROW()-4</f>
        <v/>
      </c>
      <c r="B11" s="19" t="inlineStr">
        <is>
          <t>東昇A2M14100032</t>
        </is>
      </c>
      <c r="C11" s="87" t="n"/>
      <c r="D11" s="88" t="n"/>
      <c r="E11" s="87" t="n"/>
      <c r="F11" s="87" t="n"/>
      <c r="G11" s="89" t="n">
        <v>600</v>
      </c>
      <c r="H11" s="89" t="n">
        <v>600</v>
      </c>
      <c r="I11" s="88" t="inlineStr">
        <is>
          <t>陳琴月</t>
        </is>
      </c>
      <c r="J11" s="20" t="inlineStr">
        <is>
          <t>S134932302</t>
        </is>
      </c>
      <c r="K11" s="21" t="inlineStr">
        <is>
          <t>808</t>
        </is>
      </c>
      <c r="L11" s="44" t="inlineStr">
        <is>
          <t>0864</t>
        </is>
      </c>
      <c r="M11" s="23" t="inlineStr">
        <is>
          <t>0274540292730</t>
        </is>
      </c>
      <c r="N11" s="24" t="n"/>
      <c r="O11" s="1">
        <f>K11&amp;L11</f>
        <v/>
      </c>
      <c r="P11" s="7">
        <f>M11</f>
        <v/>
      </c>
      <c r="Q11" s="1">
        <f>J11</f>
        <v/>
      </c>
      <c r="R11" s="90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" customHeight="1" s="78">
      <c r="A12" s="30">
        <f>ROW()-4</f>
        <v/>
      </c>
      <c r="B12" s="19" t="inlineStr">
        <is>
          <t>東昇A2M14100033</t>
        </is>
      </c>
      <c r="C12" s="87" t="n"/>
      <c r="D12" s="88" t="n"/>
      <c r="E12" s="87" t="n"/>
      <c r="F12" s="87" t="n"/>
      <c r="G12" s="89" t="n">
        <v>1000</v>
      </c>
      <c r="H12" s="89" t="n">
        <v>1000</v>
      </c>
      <c r="I12" s="36" t="inlineStr">
        <is>
          <t>許開鴻</t>
        </is>
      </c>
      <c r="J12" s="20" t="inlineStr">
        <is>
          <t>H993951599</t>
        </is>
      </c>
      <c r="K12" s="21" t="inlineStr">
        <is>
          <t>807</t>
        </is>
      </c>
      <c r="L12" s="22" t="inlineStr">
        <is>
          <t>1217</t>
        </is>
      </c>
      <c r="M12" s="23" t="inlineStr">
        <is>
          <t>98645725707230</t>
        </is>
      </c>
      <c r="N12" s="24" t="n"/>
      <c r="O12" s="1">
        <f>K12&amp;L12</f>
        <v/>
      </c>
      <c r="P12" s="7">
        <f>M12</f>
        <v/>
      </c>
      <c r="Q12" s="1">
        <f>J12</f>
        <v/>
      </c>
      <c r="R12" s="90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78">
      <c r="A13" s="30">
        <f>ROW()-4</f>
        <v/>
      </c>
      <c r="B13" s="19" t="inlineStr">
        <is>
          <t>東昇A2M14100035</t>
        </is>
      </c>
      <c r="C13" s="87" t="n"/>
      <c r="D13" s="88" t="n"/>
      <c r="E13" s="87" t="n"/>
      <c r="F13" s="87" t="n"/>
      <c r="G13" s="89" t="n">
        <v>10000</v>
      </c>
      <c r="H13" s="89" t="n">
        <v>10000</v>
      </c>
      <c r="I13" s="36" t="inlineStr">
        <is>
          <t>廖厚銘</t>
        </is>
      </c>
      <c r="J13" s="20" t="inlineStr">
        <is>
          <t>G506710425</t>
        </is>
      </c>
      <c r="K13" s="21" t="inlineStr">
        <is>
          <t>012</t>
        </is>
      </c>
      <c r="L13" s="44" t="inlineStr">
        <is>
          <t>5309</t>
        </is>
      </c>
      <c r="M13" s="23" t="inlineStr">
        <is>
          <t>74070321003231</t>
        </is>
      </c>
      <c r="N13" s="24" t="n"/>
      <c r="O13" s="1">
        <f>K13&amp;L13</f>
        <v/>
      </c>
      <c r="P13" s="7">
        <f>M13</f>
        <v/>
      </c>
      <c r="Q13" s="1">
        <f>J13</f>
        <v/>
      </c>
      <c r="R13" s="90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" customHeight="1" s="78">
      <c r="A14" s="30">
        <f>ROW()-4</f>
        <v/>
      </c>
      <c r="B14" s="19" t="n"/>
      <c r="C14" s="87" t="n"/>
      <c r="D14" s="88" t="n"/>
      <c r="E14" s="87" t="n"/>
      <c r="F14" s="87" t="n"/>
      <c r="G14" s="89" t="n"/>
      <c r="H14" s="89" t="n"/>
      <c r="I14" s="26" t="n"/>
      <c r="J14" s="20" t="n"/>
      <c r="K14" s="21" t="n"/>
      <c r="L14" s="21" t="n"/>
      <c r="M14" s="23" t="n"/>
      <c r="N14" s="24" t="n"/>
      <c r="O14" s="1">
        <f>K14&amp;L14</f>
        <v/>
      </c>
      <c r="P14" s="7">
        <f>M14</f>
        <v/>
      </c>
      <c r="Q14" s="1">
        <f>J14</f>
        <v/>
      </c>
      <c r="R14" s="90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" customHeight="1" s="78">
      <c r="A15" s="30">
        <f>ROW()-4</f>
        <v/>
      </c>
      <c r="B15" s="19" t="n"/>
      <c r="C15" s="87" t="n"/>
      <c r="D15" s="88" t="n"/>
      <c r="E15" s="87" t="n"/>
      <c r="F15" s="87" t="n"/>
      <c r="G15" s="89" t="n"/>
      <c r="H15" s="89" t="n"/>
      <c r="I15" s="26" t="n"/>
      <c r="J15" s="20" t="n"/>
      <c r="K15" s="19" t="n"/>
      <c r="L15" s="43" t="n"/>
      <c r="M15" s="23" t="n"/>
      <c r="N15" s="24" t="n"/>
      <c r="O15" s="1">
        <f>K15&amp;L15</f>
        <v/>
      </c>
      <c r="P15" s="7">
        <f>M15</f>
        <v/>
      </c>
      <c r="Q15" s="1">
        <f>J15</f>
        <v/>
      </c>
      <c r="R15" s="90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idden="1" ht="24.6" customHeight="1" s="78">
      <c r="A16" s="30">
        <f>ROW()-4</f>
        <v/>
      </c>
      <c r="B16" s="19" t="n"/>
      <c r="C16" s="87" t="n"/>
      <c r="D16" s="88" t="n"/>
      <c r="E16" s="87" t="n"/>
      <c r="F16" s="87" t="n"/>
      <c r="G16" s="89" t="n"/>
      <c r="H16" s="89" t="n"/>
      <c r="I16" s="88" t="n"/>
      <c r="J16" s="35" t="n"/>
      <c r="K16" s="19" t="n"/>
      <c r="L16" s="43" t="n"/>
      <c r="M16" s="45" t="n"/>
      <c r="N16" s="24" t="n"/>
      <c r="O16" s="1">
        <f>K16&amp;L16</f>
        <v/>
      </c>
      <c r="P16" s="7">
        <f>M16</f>
        <v/>
      </c>
      <c r="Q16" s="1">
        <f>J16</f>
        <v/>
      </c>
      <c r="R16" s="90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idden="1" ht="24.6" customHeight="1" s="78">
      <c r="A17" s="30">
        <f>ROW()-4</f>
        <v/>
      </c>
      <c r="B17" s="19" t="n"/>
      <c r="C17" s="87" t="n"/>
      <c r="D17" s="88" t="n"/>
      <c r="E17" s="87" t="n"/>
      <c r="F17" s="87" t="n"/>
      <c r="G17" s="89" t="n"/>
      <c r="H17" s="89" t="n"/>
      <c r="I17" s="88" t="n"/>
      <c r="J17" s="20" t="n"/>
      <c r="K17" s="21" t="n"/>
      <c r="L17" s="44" t="n"/>
      <c r="M17" s="23" t="n"/>
      <c r="N17" s="24" t="n"/>
      <c r="O17" s="1">
        <f>K17&amp;L17</f>
        <v/>
      </c>
      <c r="P17" s="7">
        <f>M17</f>
        <v/>
      </c>
      <c r="Q17" s="1">
        <f>J17</f>
        <v/>
      </c>
      <c r="R17" s="90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idden="1" ht="24.6" customHeight="1" s="78">
      <c r="A18" s="30">
        <f>ROW()-4</f>
        <v/>
      </c>
      <c r="B18" s="19" t="n"/>
      <c r="C18" s="87" t="n"/>
      <c r="D18" s="88" t="n"/>
      <c r="E18" s="87" t="n"/>
      <c r="F18" s="87" t="n"/>
      <c r="G18" s="89" t="n"/>
      <c r="H18" s="89" t="n"/>
      <c r="I18" s="88" t="n"/>
      <c r="J18" s="20" t="n"/>
      <c r="K18" s="21" t="n"/>
      <c r="L18" s="44" t="n"/>
      <c r="M18" s="23" t="n"/>
      <c r="N18" s="24" t="n"/>
      <c r="O18" s="1">
        <f>K18&amp;L18</f>
        <v/>
      </c>
      <c r="P18" s="7">
        <f>M18</f>
        <v/>
      </c>
      <c r="Q18" s="1">
        <f>J18</f>
        <v/>
      </c>
      <c r="R18" s="90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idden="1" ht="24.6" customHeight="1" s="78">
      <c r="A19" s="30">
        <f>ROW()-4</f>
        <v/>
      </c>
      <c r="B19" s="19" t="n"/>
      <c r="C19" s="87" t="n"/>
      <c r="D19" s="88" t="n"/>
      <c r="E19" s="87" t="n"/>
      <c r="F19" s="87" t="n"/>
      <c r="G19" s="89" t="n"/>
      <c r="H19" s="89" t="n"/>
      <c r="I19" s="88" t="n"/>
      <c r="J19" s="35" t="n"/>
      <c r="K19" s="21" t="n"/>
      <c r="L19" s="44" t="n"/>
      <c r="M19" s="23" t="n"/>
      <c r="N19" s="24" t="n"/>
      <c r="O19" s="1">
        <f>K19&amp;L19</f>
        <v/>
      </c>
      <c r="P19" s="7">
        <f>M19</f>
        <v/>
      </c>
      <c r="Q19" s="1">
        <f>J19</f>
        <v/>
      </c>
      <c r="R19" s="90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idden="1" ht="24.6" customHeight="1" s="78">
      <c r="A20" s="30">
        <f>ROW()-4</f>
        <v/>
      </c>
      <c r="B20" s="19" t="n"/>
      <c r="C20" s="87" t="n"/>
      <c r="D20" s="88" t="n"/>
      <c r="E20" s="87" t="n"/>
      <c r="F20" s="87" t="n"/>
      <c r="G20" s="89" t="n"/>
      <c r="H20" s="89" t="n"/>
      <c r="I20" s="88" t="n"/>
      <c r="J20" s="35" t="n"/>
      <c r="K20" s="21" t="n"/>
      <c r="L20" s="44" t="n"/>
      <c r="M20" s="23" t="n"/>
      <c r="N20" s="24" t="n"/>
      <c r="O20" s="1">
        <f>K20&amp;L20</f>
        <v/>
      </c>
      <c r="P20" s="7">
        <f>M20</f>
        <v/>
      </c>
      <c r="Q20" s="1">
        <f>J20</f>
        <v/>
      </c>
      <c r="R20" s="90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idden="1" ht="24.6" customHeight="1" s="78">
      <c r="A21" s="30">
        <f>ROW()-4</f>
        <v/>
      </c>
      <c r="B21" s="19" t="n"/>
      <c r="C21" s="35" t="n"/>
      <c r="D21" s="88" t="n"/>
      <c r="E21" s="87" t="n"/>
      <c r="F21" s="87" t="n"/>
      <c r="G21" s="89" t="n"/>
      <c r="H21" s="89" t="n"/>
      <c r="I21" s="26" t="n"/>
      <c r="J21" s="20" t="n"/>
      <c r="K21" s="21" t="n"/>
      <c r="L21" s="27" t="n"/>
      <c r="M21" s="23" t="n"/>
      <c r="N21" s="24" t="n"/>
      <c r="O21" s="1">
        <f>K21&amp;L21</f>
        <v/>
      </c>
      <c r="P21" s="7">
        <f>M21</f>
        <v/>
      </c>
      <c r="Q21" s="1">
        <f>J21</f>
        <v/>
      </c>
      <c r="R21" s="90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idden="1" ht="24.6" customHeight="1" s="78">
      <c r="A22" s="30">
        <f>ROW()-4</f>
        <v/>
      </c>
      <c r="B22" s="19" t="n"/>
      <c r="C22" s="35" t="n"/>
      <c r="D22" s="88" t="n"/>
      <c r="E22" s="87" t="n"/>
      <c r="F22" s="87" t="n"/>
      <c r="G22" s="89" t="n"/>
      <c r="H22" s="89" t="n"/>
      <c r="I22" s="26" t="n"/>
      <c r="J22" s="20" t="n"/>
      <c r="K22" s="21" t="n"/>
      <c r="L22" s="27" t="n"/>
      <c r="M22" s="23" t="n"/>
      <c r="N22" s="24" t="n"/>
      <c r="O22" s="1">
        <f>K22&amp;L22</f>
        <v/>
      </c>
      <c r="P22" s="7">
        <f>M22</f>
        <v/>
      </c>
      <c r="Q22" s="1">
        <f>J22</f>
        <v/>
      </c>
      <c r="R22" s="90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idden="1" ht="24.6" customHeight="1" s="78">
      <c r="A23" s="30">
        <f>ROW()-4</f>
        <v/>
      </c>
      <c r="B23" s="19" t="n"/>
      <c r="C23" s="35" t="n"/>
      <c r="D23" s="88" t="n"/>
      <c r="E23" s="87" t="n"/>
      <c r="F23" s="87" t="n"/>
      <c r="G23" s="89" t="n"/>
      <c r="H23" s="89" t="n"/>
      <c r="I23" s="26" t="n"/>
      <c r="J23" s="20" t="n"/>
      <c r="K23" s="21" t="n"/>
      <c r="L23" s="27" t="n"/>
      <c r="M23" s="23" t="n"/>
      <c r="N23" s="24" t="n"/>
      <c r="O23" s="1">
        <f>K23&amp;L23</f>
        <v/>
      </c>
      <c r="P23" s="7">
        <f>M23</f>
        <v/>
      </c>
      <c r="Q23" s="1">
        <f>J23</f>
        <v/>
      </c>
      <c r="R23" s="90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idden="1" ht="24.6" customHeight="1" s="78">
      <c r="A24" s="30">
        <f>ROW()-4</f>
        <v/>
      </c>
      <c r="B24" s="19" t="n"/>
      <c r="C24" s="35" t="n"/>
      <c r="D24" s="88" t="n"/>
      <c r="E24" s="87" t="n"/>
      <c r="F24" s="87" t="n"/>
      <c r="G24" s="89" t="n"/>
      <c r="H24" s="89" t="n"/>
      <c r="I24" s="26" t="n"/>
      <c r="J24" s="20" t="n"/>
      <c r="K24" s="21" t="n"/>
      <c r="L24" s="27" t="n"/>
      <c r="M24" s="23" t="n"/>
      <c r="N24" s="24" t="n"/>
      <c r="O24" s="1">
        <f>K24&amp;L24</f>
        <v/>
      </c>
      <c r="P24" s="7">
        <f>M24</f>
        <v/>
      </c>
      <c r="Q24" s="1">
        <f>J24</f>
        <v/>
      </c>
      <c r="R24" s="90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idden="1" ht="24.6" customHeight="1" s="78">
      <c r="A25" s="30">
        <f>ROW()-4</f>
        <v/>
      </c>
      <c r="B25" s="19" t="n"/>
      <c r="C25" s="35" t="n"/>
      <c r="D25" s="88" t="n"/>
      <c r="E25" s="87" t="n"/>
      <c r="F25" s="87" t="n"/>
      <c r="G25" s="89" t="n"/>
      <c r="H25" s="89" t="n"/>
      <c r="I25" s="26" t="n"/>
      <c r="J25" s="20" t="n"/>
      <c r="K25" s="21" t="n"/>
      <c r="L25" s="27" t="n"/>
      <c r="M25" s="23" t="n"/>
      <c r="N25" s="24" t="n"/>
      <c r="O25" s="1">
        <f>K25&amp;L25</f>
        <v/>
      </c>
      <c r="P25" s="7">
        <f>M25</f>
        <v/>
      </c>
      <c r="Q25" s="1">
        <f>J25</f>
        <v/>
      </c>
      <c r="R25" s="90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idden="1" ht="24.6" customHeight="1" s="78">
      <c r="A26" s="30">
        <f>ROW()-4</f>
        <v/>
      </c>
      <c r="B26" s="19" t="n"/>
      <c r="C26" s="35" t="n"/>
      <c r="D26" s="88" t="n"/>
      <c r="E26" s="87" t="n"/>
      <c r="F26" s="87" t="n"/>
      <c r="G26" s="89" t="n"/>
      <c r="H26" s="89" t="n"/>
      <c r="I26" s="26" t="n"/>
      <c r="J26" s="20" t="n"/>
      <c r="K26" s="21" t="n"/>
      <c r="L26" s="27" t="n"/>
      <c r="M26" s="23" t="n"/>
      <c r="N26" s="24" t="n"/>
      <c r="O26" s="1">
        <f>K26&amp;L26</f>
        <v/>
      </c>
      <c r="P26" s="7">
        <f>M26</f>
        <v/>
      </c>
      <c r="Q26" s="1">
        <f>J26</f>
        <v/>
      </c>
      <c r="R26" s="90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16.5" customHeight="1" s="78">
      <c r="A27" s="91" t="inlineStr">
        <is>
          <t>請在此欄以上插入欄位，以維持合計欄位自動加總</t>
        </is>
      </c>
      <c r="B27" s="92" t="n"/>
      <c r="C27" s="92" t="n"/>
      <c r="D27" s="92" t="n"/>
      <c r="E27" s="92" t="n"/>
      <c r="F27" s="92" t="n"/>
      <c r="G27" s="92" t="n"/>
      <c r="H27" s="92" t="n"/>
      <c r="I27" s="92" t="n"/>
      <c r="J27" s="92" t="n"/>
      <c r="K27" s="92" t="n"/>
      <c r="L27" s="92" t="n"/>
      <c r="M27" s="92" t="n"/>
      <c r="N27" s="93" t="n"/>
      <c r="P27" s="7" t="n"/>
      <c r="R27" s="90" t="n"/>
      <c r="U27" s="8" t="n"/>
    </row>
    <row r="28" ht="34.5" customHeight="1" s="78">
      <c r="A28" s="94" t="inlineStr">
        <is>
          <t>合計</t>
        </is>
      </c>
      <c r="B28" s="83" t="n"/>
      <c r="C28" s="95">
        <f>SUM(C5:C26)</f>
        <v/>
      </c>
      <c r="D28" s="95">
        <f>SUM(D5:D26)</f>
        <v/>
      </c>
      <c r="E28" s="95">
        <f>SUM(E6:E26)</f>
        <v/>
      </c>
      <c r="F28" s="95">
        <f>SUM(F6:F26)</f>
        <v/>
      </c>
      <c r="G28" s="95">
        <f>SUM(G5:G26)</f>
        <v/>
      </c>
      <c r="H28" s="95">
        <f>SUM(H5:H26)</f>
        <v/>
      </c>
      <c r="I28" s="16" t="n"/>
      <c r="J28" s="16" t="n"/>
      <c r="K28" s="16" t="n"/>
      <c r="L28" s="16" t="n"/>
      <c r="M28" s="16" t="n"/>
      <c r="N28" s="17" t="n"/>
      <c r="P28" s="7" t="n"/>
      <c r="R28" s="90" t="n"/>
      <c r="U28" s="8" t="n"/>
    </row>
    <row r="29" ht="34.5" customHeight="1" s="78">
      <c r="A29" s="38" t="n"/>
      <c r="B29" s="39" t="n"/>
      <c r="C29" s="96" t="n"/>
      <c r="D29" s="96" t="n"/>
      <c r="E29" s="96" t="n"/>
      <c r="F29" s="96" t="n"/>
      <c r="G29" s="96" t="n"/>
      <c r="H29" s="96" t="n"/>
      <c r="I29" s="41" t="n"/>
      <c r="J29" s="41" t="n"/>
      <c r="K29" s="41" t="n"/>
      <c r="L29" s="41" t="n"/>
      <c r="M29" s="41" t="n"/>
      <c r="N29" s="42" t="n"/>
      <c r="P29" s="7" t="n"/>
      <c r="R29" s="90" t="n"/>
      <c r="U29" s="8" t="n"/>
    </row>
    <row r="30" ht="16.5" customHeight="1" s="78">
      <c r="A30" s="62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30" s="97" t="n"/>
      <c r="C30" s="97" t="n"/>
      <c r="D30" s="97" t="n"/>
      <c r="E30" s="97" t="n"/>
      <c r="F30" s="97" t="n"/>
      <c r="G30" s="97" t="n"/>
      <c r="H30" s="97" t="n"/>
      <c r="I30" s="97" t="n"/>
      <c r="J30" s="97" t="n"/>
      <c r="K30" s="97" t="n"/>
      <c r="L30" s="97" t="n"/>
      <c r="M30" s="97" t="n"/>
      <c r="N30" s="42" t="n"/>
      <c r="P30" s="7" t="n"/>
      <c r="R30" s="90" t="n"/>
      <c r="U30" s="8" t="n"/>
    </row>
    <row r="31" ht="16.5" customHeight="1" s="78">
      <c r="A31" s="48" t="inlineStr">
        <is>
          <t>註2：臺北市、新北市每件每次不超過新臺幣4,500元；其餘直轄市每件每次不超過新臺幣3,000元。</t>
        </is>
      </c>
      <c r="M31" s="42" t="n"/>
      <c r="N31" s="42" t="n"/>
    </row>
    <row r="32" ht="16.5" customHeight="1" s="78">
      <c r="A32" s="48" t="inlineStr">
        <is>
          <t>註3：單一案件每年補助最高新臺幣1萬元，並以實際修繕金額為限。租期未達1年者按月數比率核給，未滿1個月者以1個月計算。</t>
        </is>
      </c>
      <c r="U32" s="2" t="n"/>
    </row>
    <row r="33" ht="16.5" customHeight="1" s="78">
      <c r="A33" s="48" t="inlineStr">
        <is>
          <t>註4：本欄位供國家住都中心註記退件情形。</t>
        </is>
      </c>
      <c r="M33" s="42" t="n"/>
      <c r="N33" s="42" t="n"/>
      <c r="U33" s="2" t="n"/>
    </row>
    <row r="34" ht="16.5" customFormat="1" customHeight="1" s="10">
      <c r="A34" s="61" t="inlineStr">
        <is>
          <t>業者</t>
        </is>
      </c>
      <c r="B34" s="84" t="n"/>
      <c r="C34" s="84" t="n"/>
      <c r="D34" s="83" t="n"/>
      <c r="E34" s="61" t="inlineStr">
        <is>
          <t>地方公會</t>
        </is>
      </c>
      <c r="F34" s="84" t="n"/>
      <c r="G34" s="84" t="n"/>
      <c r="H34" s="83" t="n"/>
      <c r="I34" s="61" t="inlineStr">
        <is>
          <t>國家住都中心複核</t>
        </is>
      </c>
      <c r="J34" s="84" t="n"/>
      <c r="K34" s="84" t="n"/>
      <c r="L34" s="84" t="n"/>
      <c r="M34" s="84" t="n"/>
      <c r="N34" s="83" t="n"/>
    </row>
    <row r="35" ht="16.5" customFormat="1" customHeight="1" s="10">
      <c r="A35" s="61" t="inlineStr">
        <is>
          <t>服務人員</t>
        </is>
      </c>
      <c r="B35" s="83" t="n"/>
      <c r="C35" s="61" t="inlineStr">
        <is>
          <t>大章</t>
        </is>
      </c>
      <c r="D35" s="83" t="n"/>
      <c r="E35" s="61" t="inlineStr">
        <is>
          <t>審查人員</t>
        </is>
      </c>
      <c r="F35" s="83" t="n"/>
      <c r="G35" s="61" t="inlineStr">
        <is>
          <t>大章</t>
        </is>
      </c>
      <c r="H35" s="83" t="n"/>
      <c r="I35" s="61" t="inlineStr">
        <is>
          <t>複核人員</t>
        </is>
      </c>
      <c r="J35" s="83" t="n"/>
      <c r="K35" s="61" t="inlineStr">
        <is>
          <t>部分通過</t>
        </is>
      </c>
      <c r="L35" s="83" t="n"/>
      <c r="M35" s="98" t="inlineStr">
        <is>
          <t>2507</t>
        </is>
      </c>
      <c r="N35" s="83" t="n"/>
    </row>
    <row r="36" ht="16.5" customFormat="1" customHeight="1" s="10">
      <c r="A36" s="66" t="n"/>
      <c r="B36" s="99" t="n"/>
      <c r="C36" s="66" t="n"/>
      <c r="D36" s="99" t="n"/>
      <c r="E36" s="66" t="n"/>
      <c r="F36" s="99" t="n"/>
      <c r="G36" s="66" t="n"/>
      <c r="H36" s="99" t="n"/>
      <c r="I36" s="66" t="n"/>
      <c r="J36" s="99" t="n"/>
      <c r="K36" s="66" t="n"/>
      <c r="L36" s="99" t="n"/>
      <c r="M36" s="100" t="n"/>
      <c r="N36" s="99" t="n"/>
    </row>
    <row r="37" ht="16.5" customFormat="1" customHeight="1" s="10">
      <c r="A37" s="101" t="n"/>
      <c r="B37" s="102" t="n"/>
      <c r="C37" s="101" t="n"/>
      <c r="D37" s="102" t="n"/>
      <c r="E37" s="101" t="n"/>
      <c r="F37" s="102" t="n"/>
      <c r="G37" s="101" t="n"/>
      <c r="H37" s="102" t="n"/>
      <c r="I37" s="101" t="n"/>
      <c r="J37" s="102" t="n"/>
      <c r="K37" s="101" t="n"/>
      <c r="L37" s="102" t="n"/>
      <c r="M37" s="103" t="n"/>
      <c r="N37" s="102" t="n"/>
    </row>
    <row r="38" ht="16.5" customFormat="1" customHeight="1" s="10">
      <c r="A38" s="101" t="n"/>
      <c r="B38" s="102" t="n"/>
      <c r="C38" s="101" t="n"/>
      <c r="D38" s="102" t="n"/>
      <c r="E38" s="101" t="n"/>
      <c r="F38" s="102" t="n"/>
      <c r="G38" s="101" t="n"/>
      <c r="H38" s="102" t="n"/>
      <c r="I38" s="101" t="n"/>
      <c r="J38" s="102" t="n"/>
      <c r="K38" s="101" t="n"/>
      <c r="L38" s="102" t="n"/>
      <c r="M38" s="103" t="n"/>
      <c r="N38" s="102" t="n"/>
    </row>
    <row r="39" ht="16.5" customFormat="1" customHeight="1" s="10">
      <c r="A39" s="104" t="n"/>
      <c r="B39" s="105" t="n"/>
      <c r="C39" s="104" t="n"/>
      <c r="D39" s="105" t="n"/>
      <c r="E39" s="104" t="n"/>
      <c r="F39" s="105" t="n"/>
      <c r="G39" s="104" t="n"/>
      <c r="H39" s="105" t="n"/>
      <c r="I39" s="104" t="n"/>
      <c r="J39" s="105" t="n"/>
      <c r="K39" s="104" t="n"/>
      <c r="L39" s="105" t="n"/>
      <c r="M39" s="106" t="n"/>
      <c r="N39" s="105" t="n"/>
    </row>
    <row r="40" ht="30" customHeight="1" s="78">
      <c r="U40" s="2" t="n"/>
    </row>
    <row r="41" ht="30" customHeight="1" s="78">
      <c r="U41" s="2" t="n"/>
    </row>
    <row r="42" ht="30" customHeight="1" s="78">
      <c r="U42" s="2" t="n"/>
    </row>
  </sheetData>
  <mergeCells count="34">
    <mergeCell ref="B3:B4"/>
    <mergeCell ref="N3:N4"/>
    <mergeCell ref="M1:N1"/>
    <mergeCell ref="M36:N39"/>
    <mergeCell ref="E36:F39"/>
    <mergeCell ref="C35:D35"/>
    <mergeCell ref="E35:F35"/>
    <mergeCell ref="K35:L35"/>
    <mergeCell ref="M2:N2"/>
    <mergeCell ref="M35:N35"/>
    <mergeCell ref="A34:D34"/>
    <mergeCell ref="C36:D39"/>
    <mergeCell ref="A33:L33"/>
    <mergeCell ref="A3:A4"/>
    <mergeCell ref="A30:M30"/>
    <mergeCell ref="G3:H3"/>
    <mergeCell ref="A27:N27"/>
    <mergeCell ref="I3:M3"/>
    <mergeCell ref="A2:B2"/>
    <mergeCell ref="A31:L31"/>
    <mergeCell ref="I36:J39"/>
    <mergeCell ref="I34:N34"/>
    <mergeCell ref="A36:B39"/>
    <mergeCell ref="K36:L39"/>
    <mergeCell ref="C1:L1"/>
    <mergeCell ref="A32:N32"/>
    <mergeCell ref="A35:B35"/>
    <mergeCell ref="G35:H35"/>
    <mergeCell ref="I35:J35"/>
    <mergeCell ref="E34:H34"/>
    <mergeCell ref="G36:H39"/>
    <mergeCell ref="A28:B28"/>
    <mergeCell ref="C3:D3"/>
    <mergeCell ref="E3:F3"/>
  </mergeCells>
  <conditionalFormatting sqref="C2">
    <cfRule type="containsText" priority="37" operator="containsText" dxfId="34" text="業者名稱">
      <formula>NOT(ISERROR(SEARCH("業者名稱",C2)))</formula>
    </cfRule>
  </conditionalFormatting>
  <conditionalFormatting sqref="O7:O10 O13:O14 O16 O22:O23 O25">
    <cfRule type="expression" priority="39" dxfId="0">
      <formula>LEN(O7)&lt;&gt;7</formula>
    </cfRule>
  </conditionalFormatting>
  <conditionalFormatting sqref="Q7:Q10 Q13:Q14 Q16 Q22:Q23 Q25">
    <cfRule type="expression" priority="38" dxfId="0">
      <formula>LEN(Q7)&lt;&gt;10</formula>
    </cfRule>
  </conditionalFormatting>
  <conditionalFormatting sqref="O9">
    <cfRule type="expression" priority="36" dxfId="0">
      <formula>LEN(O9)&lt;&gt;7</formula>
    </cfRule>
  </conditionalFormatting>
  <conditionalFormatting sqref="Q9">
    <cfRule type="expression" priority="35" dxfId="0">
      <formula>LEN(Q9)&lt;&gt;10</formula>
    </cfRule>
  </conditionalFormatting>
  <conditionalFormatting sqref="O26">
    <cfRule type="expression" priority="34" dxfId="0">
      <formula>LEN(O26)&lt;&gt;7</formula>
    </cfRule>
  </conditionalFormatting>
  <conditionalFormatting sqref="Q26">
    <cfRule type="expression" priority="33" dxfId="0">
      <formula>LEN(Q26)&lt;&gt;10</formula>
    </cfRule>
  </conditionalFormatting>
  <conditionalFormatting sqref="O14 O16">
    <cfRule type="expression" priority="28" dxfId="0">
      <formula>LEN(O14)&lt;&gt;7</formula>
    </cfRule>
  </conditionalFormatting>
  <conditionalFormatting sqref="Q14 Q16">
    <cfRule type="expression" priority="27" dxfId="0">
      <formula>LEN(Q14)&lt;&gt;10</formula>
    </cfRule>
  </conditionalFormatting>
  <conditionalFormatting sqref="O11:O14 O16">
    <cfRule type="expression" priority="26" dxfId="0">
      <formula>LEN(O11)&lt;&gt;7</formula>
    </cfRule>
  </conditionalFormatting>
  <conditionalFormatting sqref="Q11:Q14 Q16">
    <cfRule type="expression" priority="25" dxfId="0">
      <formula>LEN(Q11)&lt;&gt;10</formula>
    </cfRule>
  </conditionalFormatting>
  <conditionalFormatting sqref="O6">
    <cfRule type="expression" priority="24" dxfId="0">
      <formula>LEN(O6)&lt;&gt;7</formula>
    </cfRule>
  </conditionalFormatting>
  <conditionalFormatting sqref="Q6">
    <cfRule type="expression" priority="23" dxfId="0">
      <formula>LEN(Q6)&lt;&gt;10</formula>
    </cfRule>
  </conditionalFormatting>
  <conditionalFormatting sqref="O12">
    <cfRule type="expression" priority="22" dxfId="0">
      <formula>LEN(O12)&lt;&gt;7</formula>
    </cfRule>
  </conditionalFormatting>
  <conditionalFormatting sqref="Q12">
    <cfRule type="expression" priority="21" dxfId="0">
      <formula>LEN(Q12)&lt;&gt;10</formula>
    </cfRule>
  </conditionalFormatting>
  <conditionalFormatting sqref="O21">
    <cfRule type="expression" priority="20" dxfId="0">
      <formula>LEN(O21)&lt;&gt;7</formula>
    </cfRule>
  </conditionalFormatting>
  <conditionalFormatting sqref="Q21">
    <cfRule type="expression" priority="19" dxfId="0">
      <formula>LEN(Q21)&lt;&gt;10</formula>
    </cfRule>
  </conditionalFormatting>
  <conditionalFormatting sqref="O24">
    <cfRule type="expression" priority="18" dxfId="0">
      <formula>LEN(O24)&lt;&gt;7</formula>
    </cfRule>
  </conditionalFormatting>
  <conditionalFormatting sqref="Q24">
    <cfRule type="expression" priority="17" dxfId="0">
      <formula>LEN(Q24)&lt;&gt;10</formula>
    </cfRule>
  </conditionalFormatting>
  <conditionalFormatting sqref="O18">
    <cfRule type="expression" priority="16" dxfId="0">
      <formula>LEN(O18)&lt;&gt;7</formula>
    </cfRule>
  </conditionalFormatting>
  <conditionalFormatting sqref="Q18">
    <cfRule type="expression" priority="15" dxfId="0">
      <formula>LEN(Q18)&lt;&gt;10</formula>
    </cfRule>
  </conditionalFormatting>
  <conditionalFormatting sqref="O20">
    <cfRule type="expression" priority="14" dxfId="0">
      <formula>LEN(O20)&lt;&gt;7</formula>
    </cfRule>
  </conditionalFormatting>
  <conditionalFormatting sqref="Q20">
    <cfRule type="expression" priority="13" dxfId="0">
      <formula>LEN(Q20)&lt;&gt;10</formula>
    </cfRule>
  </conditionalFormatting>
  <conditionalFormatting sqref="O17">
    <cfRule type="expression" priority="12" dxfId="0">
      <formula>LEN(O17)&lt;&gt;7</formula>
    </cfRule>
  </conditionalFormatting>
  <conditionalFormatting sqref="Q17">
    <cfRule type="expression" priority="11" dxfId="0">
      <formula>LEN(Q17)&lt;&gt;10</formula>
    </cfRule>
  </conditionalFormatting>
  <conditionalFormatting sqref="O15">
    <cfRule type="expression" priority="10" dxfId="0">
      <formula>LEN(O15)&lt;&gt;7</formula>
    </cfRule>
    <cfRule type="expression" priority="8" dxfId="0">
      <formula>LEN(O15)&lt;&gt;7</formula>
    </cfRule>
    <cfRule type="expression" priority="6" dxfId="0">
      <formula>LEN(O15)&lt;&gt;7</formula>
    </cfRule>
  </conditionalFormatting>
  <conditionalFormatting sqref="Q15">
    <cfRule type="expression" priority="9" dxfId="0">
      <formula>LEN(Q15)&lt;&gt;10</formula>
    </cfRule>
    <cfRule type="expression" priority="7" dxfId="0">
      <formula>LEN(Q15)&lt;&gt;10</formula>
    </cfRule>
    <cfRule type="expression" priority="5" dxfId="0">
      <formula>LEN(Q15)&lt;&gt;10</formula>
    </cfRule>
  </conditionalFormatting>
  <conditionalFormatting sqref="O19">
    <cfRule type="expression" priority="4" dxfId="0">
      <formula>LEN(O19)&lt;&gt;7</formula>
    </cfRule>
  </conditionalFormatting>
  <conditionalFormatting sqref="Q19">
    <cfRule type="expression" priority="3" dxfId="0">
      <formula>LEN(Q19)&lt;&gt;10</formula>
    </cfRule>
  </conditionalFormatting>
  <conditionalFormatting sqref="O5">
    <cfRule type="expression" priority="2" dxfId="0">
      <formula>LEN(O5)&lt;&gt;7</formula>
    </cfRule>
  </conditionalFormatting>
  <conditionalFormatting sqref="Q5">
    <cfRule type="expression" priority="1" dxfId="0">
      <formula>LEN(Q5)&lt;&gt;10</formula>
    </cfRule>
  </conditionalFormatting>
  <dataValidations count="7">
    <dataValidation sqref="L1 L3:L18 L21:L1048576" showDropDown="0" showInputMessage="1" showErrorMessage="1" allowBlank="1" type="textLength" operator="equal">
      <formula1>4</formula1>
    </dataValidation>
    <dataValidation sqref="F5:F26 F30:F1048576" showDropDown="0" showInputMessage="1" showErrorMessage="1" allowBlank="1" type="whole">
      <formula1>0</formula1>
      <formula2>4500</formula2>
    </dataValidation>
    <dataValidation sqref="H1 H5:H26 H30:H1048576" showDropDown="0" showInputMessage="1" showErrorMessage="1" allowBlank="1" type="whole">
      <formula1>0</formula1>
      <formula2>10000</formula2>
    </dataValidation>
    <dataValidation sqref="C8 D1:D27 D29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5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2025-05-06T09:16:17Z</dcterms:modified>
  <cp:lastModifiedBy>謝菀軒</cp:lastModifiedBy>
  <cp:lastPrinted>2025-04-02T11:35:27Z</cp:lastPrinted>
</cp:coreProperties>
</file>