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588" windowWidth="23256" windowHeight="12456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'出租人補助費用清冊'!$A$1:$N$185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7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49" fontId="3" fillId="0" borderId="0" applyAlignment="1" pivotButton="0" quotePrefix="0" xfId="0">
      <alignment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165" fontId="7" fillId="0" borderId="0" applyAlignment="1" applyProtection="1" pivotButton="0" quotePrefix="0" xfId="1">
      <alignment horizontal="center" vertical="center"/>
      <protection locked="0" hidden="0"/>
    </xf>
    <xf numFmtId="165" fontId="6" fillId="0" borderId="0" applyAlignment="1" applyProtection="1" pivotButton="0" quotePrefix="0" xfId="1">
      <alignment vertical="center"/>
      <protection locked="0" hidden="0"/>
    </xf>
    <xf numFmtId="165" fontId="7" fillId="0" borderId="6" applyAlignment="1" pivotButton="0" quotePrefix="0" xfId="1">
      <alignment horizontal="center" vertical="center" wrapText="1"/>
    </xf>
    <xf numFmtId="165" fontId="7" fillId="0" borderId="3" applyAlignment="1" applyProtection="1" pivotButton="0" quotePrefix="0" xfId="1">
      <alignment horizontal="right" vertical="center"/>
      <protection locked="0" hidden="0"/>
    </xf>
    <xf numFmtId="165" fontId="3" fillId="0" borderId="0" applyAlignment="1" pivotButton="0" quotePrefix="0" xfId="1">
      <alignment vertical="center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5" fontId="6" fillId="0" borderId="6" applyAlignment="1" applyProtection="1" pivotButton="0" quotePrefix="0" xfId="1">
      <alignment vertical="center"/>
      <protection locked="0" hidden="0"/>
    </xf>
    <xf numFmtId="49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shrinkToFit="1"/>
      <protection locked="0" hidden="0"/>
    </xf>
    <xf numFmtId="49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0" applyAlignment="1" applyProtection="1" pivotButton="0" quotePrefix="0" xfId="0">
      <alignment vertical="center"/>
      <protection locked="0" hidden="0"/>
    </xf>
    <xf numFmtId="49" fontId="7" fillId="0" borderId="6" applyAlignment="1" pivotButton="0" quotePrefix="0" xfId="0">
      <alignment horizontal="center" vertical="center" wrapText="1"/>
    </xf>
    <xf numFmtId="49" fontId="6" fillId="0" borderId="6" applyAlignment="1" pivotButton="0" quotePrefix="0" xfId="0">
      <alignment horizontal="right" vertical="center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1" xfId="0">
      <alignment horizontal="center" vertical="center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0" borderId="6" applyAlignment="1" applyProtection="1" pivotButton="0" quotePrefix="1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2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2" borderId="6" applyAlignment="1" pivotButton="0" quotePrefix="0" xfId="0">
      <alignment horizontal="center" vertical="center"/>
    </xf>
    <xf numFmtId="0" fontId="12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8" applyAlignment="1" applyProtection="1" pivotButton="0" quotePrefix="0" xfId="0">
      <alignment horizontal="right" vertical="center"/>
      <protection locked="0" hidden="0"/>
    </xf>
    <xf numFmtId="49" fontId="6" fillId="0" borderId="6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49" fontId="7" fillId="2" borderId="6" applyAlignment="1" pivotButton="0" quotePrefix="0" xfId="0">
      <alignment horizontal="center" vertical="center"/>
    </xf>
    <xf numFmtId="49" fontId="7" fillId="2" borderId="2" applyAlignment="1" pivotButton="0" quotePrefix="0" xfId="0">
      <alignment horizontal="center" vertical="center"/>
    </xf>
    <xf numFmtId="165" fontId="3" fillId="0" borderId="0" applyAlignment="1" pivotButton="0" quotePrefix="0" xfId="1">
      <alignment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165" fontId="7" fillId="0" borderId="0" applyAlignment="1" applyProtection="1" pivotButton="0" quotePrefix="0" xfId="1">
      <alignment horizontal="center" vertical="center"/>
      <protection locked="0" hidden="0"/>
    </xf>
    <xf numFmtId="165" fontId="6" fillId="0" borderId="0" applyAlignment="1" applyProtection="1" pivotButton="0" quotePrefix="0" xfId="1">
      <alignment vertical="center"/>
      <protection locked="0" hidden="0"/>
    </xf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5" fontId="7" fillId="0" borderId="6" applyAlignment="1" pivotButton="0" quotePrefix="0" xfId="1">
      <alignment horizontal="center" vertical="center" wrapText="1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5" fontId="6" fillId="0" borderId="6" applyAlignment="1" applyProtection="1" pivotButton="0" quotePrefix="0" xfId="1">
      <alignment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165" fontId="7" fillId="0" borderId="3" applyAlignment="1" applyProtection="1" pivotButton="0" quotePrefix="0" xfId="1">
      <alignment horizontal="right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88"/>
  <sheetViews>
    <sheetView tabSelected="1" view="pageBreakPreview" topLeftCell="A73" zoomScale="80" zoomScaleNormal="80" zoomScaleSheetLayoutView="80" workbookViewId="0">
      <selection activeCell="J74" sqref="J74"/>
    </sheetView>
  </sheetViews>
  <sheetFormatPr baseColWidth="8" defaultColWidth="9" defaultRowHeight="30" customHeight="1"/>
  <cols>
    <col width="6" customWidth="1" style="4" min="1" max="1"/>
    <col width="19.109375" customWidth="1" style="4" min="2" max="2"/>
    <col width="12.77734375" bestFit="1" customWidth="1" style="73" min="3" max="3"/>
    <col width="12.33203125" bestFit="1" customWidth="1" style="73" min="4" max="4"/>
    <col width="13.33203125" bestFit="1" customWidth="1" style="73" min="5" max="6"/>
    <col width="13.33203125" bestFit="1" customWidth="1" style="4" min="7" max="8"/>
    <col width="30.21875" customWidth="1" style="4" min="9" max="9"/>
    <col width="14" bestFit="1" customWidth="1" style="4" min="10" max="10"/>
    <col width="16.6640625" bestFit="1" customWidth="1" style="16" min="11" max="11"/>
    <col width="11.33203125" customWidth="1" style="16" min="12" max="12"/>
    <col width="17.88671875" bestFit="1" customWidth="1" style="4" min="13" max="13"/>
    <col width="6.88671875" customWidth="1" style="4" min="14" max="14"/>
    <col width="12.6640625" bestFit="1" customWidth="1" style="3" min="15" max="15"/>
    <col width="16.109375" bestFit="1" customWidth="1" style="3" min="16" max="16"/>
    <col width="12.6640625" bestFit="1" customWidth="1" style="3" min="17" max="17"/>
    <col width="10.44140625" bestFit="1" customWidth="1" style="3" min="18" max="18"/>
    <col width="3.21875" bestFit="1" customWidth="1" style="3" min="19" max="20"/>
    <col width="25.33203125" customWidth="1" style="3" min="21" max="21"/>
    <col width="13.6640625" customWidth="1" style="4" min="22" max="22"/>
    <col width="9" customWidth="1" style="4" min="23" max="16384"/>
  </cols>
  <sheetData>
    <row r="1" ht="52.2" customHeight="1" s="74">
      <c r="A1" s="1" t="inlineStr">
        <is>
          <t>表單4</t>
        </is>
      </c>
      <c r="B1" s="2" t="n"/>
      <c r="C1" s="41" t="inlineStr">
        <is>
          <t>出租人補助費用清冊
中華民國 114 年 03 月</t>
        </is>
      </c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42" t="inlineStr">
        <is>
          <t>增辦第4期計畫 
1131127版</t>
        </is>
      </c>
    </row>
    <row r="2" ht="20.25" customHeight="1" s="74">
      <c r="A2" s="54" t="inlineStr">
        <is>
          <t>業者名稱：</t>
        </is>
      </c>
      <c r="B2" s="76" t="n"/>
      <c r="C2" s="77" t="inlineStr">
        <is>
          <t>五泰</t>
        </is>
      </c>
      <c r="D2" s="78" t="n"/>
      <c r="E2" s="78" t="n"/>
      <c r="F2" s="78" t="n"/>
      <c r="G2" s="5" t="n"/>
      <c r="H2" s="5" t="n"/>
      <c r="I2" s="5" t="n"/>
      <c r="J2" s="5" t="n"/>
      <c r="K2" s="33" t="n"/>
      <c r="L2" s="57" t="inlineStr">
        <is>
          <t>製表日期：114 年 03 月 31 日</t>
        </is>
      </c>
      <c r="M2" s="79" t="n"/>
      <c r="N2" s="79" t="n"/>
    </row>
    <row r="3" ht="18" customFormat="1" customHeight="1" s="8">
      <c r="A3" s="80" t="inlineStr">
        <is>
          <t>序號</t>
        </is>
      </c>
      <c r="B3" s="9" t="inlineStr">
        <is>
          <t>媒合編號</t>
        </is>
      </c>
      <c r="C3" s="9" t="inlineStr">
        <is>
          <t>居家安全保險費</t>
        </is>
      </c>
      <c r="D3" s="81" t="n"/>
      <c r="E3" s="9" t="inlineStr">
        <is>
          <t>公證費</t>
        </is>
      </c>
      <c r="F3" s="81" t="n"/>
      <c r="G3" s="9" t="inlineStr">
        <is>
          <t>住宅出租修繕費</t>
        </is>
      </c>
      <c r="H3" s="81" t="n"/>
      <c r="I3" s="9" t="inlineStr">
        <is>
          <t>受款人資料</t>
        </is>
      </c>
      <c r="J3" s="82" t="n"/>
      <c r="K3" s="82" t="n"/>
      <c r="L3" s="82" t="n"/>
      <c r="M3" s="81" t="n"/>
      <c r="N3" s="9" t="inlineStr">
        <is>
          <t>退件
註記
註4</t>
        </is>
      </c>
      <c r="O3" s="7" t="n"/>
      <c r="P3" s="7" t="n"/>
      <c r="Q3" s="7" t="n"/>
      <c r="R3" s="7" t="n"/>
      <c r="S3" s="7" t="n"/>
      <c r="T3" s="7" t="n"/>
      <c r="U3" s="7" t="n"/>
    </row>
    <row r="4" ht="41.25" customFormat="1" customHeight="1" s="8">
      <c r="A4" s="83" t="n"/>
      <c r="B4" s="84" t="n"/>
      <c r="C4" s="85" t="inlineStr">
        <is>
          <t>實際投保金額</t>
        </is>
      </c>
      <c r="D4" s="85" t="inlineStr">
        <is>
          <t>申請金額註1</t>
        </is>
      </c>
      <c r="E4" s="85" t="inlineStr">
        <is>
          <t>實際支付金額</t>
        </is>
      </c>
      <c r="F4" s="85" t="inlineStr">
        <is>
          <t>申請金額
註2</t>
        </is>
      </c>
      <c r="G4" s="9" t="inlineStr">
        <is>
          <t>實際修繕金額</t>
        </is>
      </c>
      <c r="H4" s="9" t="inlineStr">
        <is>
          <t>申請金額註3</t>
        </is>
      </c>
      <c r="I4" s="9" t="inlineStr">
        <is>
          <t>出租人
姓名</t>
        </is>
      </c>
      <c r="J4" s="9" t="inlineStr">
        <is>
          <t>身分證字號</t>
        </is>
      </c>
      <c r="K4" s="34" t="inlineStr">
        <is>
          <t>金融機構代碼(三碼)</t>
        </is>
      </c>
      <c r="L4" s="34" t="inlineStr">
        <is>
          <t>分行代碼(四碼)</t>
        </is>
      </c>
      <c r="M4" s="48" t="inlineStr">
        <is>
          <t>帳戶號碼</t>
        </is>
      </c>
      <c r="N4" s="84" t="n"/>
      <c r="O4" s="10" t="inlineStr">
        <is>
          <t>收受行代號</t>
        </is>
      </c>
      <c r="P4" s="10" t="inlineStr">
        <is>
          <t>收受者帳號</t>
        </is>
      </c>
      <c r="Q4" s="10" t="inlineStr">
        <is>
          <t>收受者統編</t>
        </is>
      </c>
      <c r="R4" s="10" t="inlineStr">
        <is>
          <t>金額</t>
        </is>
      </c>
      <c r="S4" s="11" t="inlineStr">
        <is>
          <t>X</t>
        </is>
      </c>
      <c r="T4" s="10" t="inlineStr">
        <is>
          <t>X</t>
        </is>
      </c>
      <c r="U4" s="10" t="inlineStr">
        <is>
          <t>發動者專用區</t>
        </is>
      </c>
      <c r="V4" s="10" t="inlineStr">
        <is>
          <t>媒合編號</t>
        </is>
      </c>
    </row>
    <row r="5" ht="32.55" customHeight="1" s="74">
      <c r="A5" s="12">
        <f>ROW()-4</f>
        <v/>
      </c>
      <c r="B5" s="30" t="inlineStr">
        <is>
          <t>五泰B2M14100025</t>
        </is>
      </c>
      <c r="C5" s="29" t="n"/>
      <c r="D5" s="86" t="n"/>
      <c r="E5" s="87" t="n"/>
      <c r="F5" s="87" t="n"/>
      <c r="G5" s="86" t="n">
        <v>1850</v>
      </c>
      <c r="H5" s="86" t="n">
        <v>1850</v>
      </c>
      <c r="I5" s="31" t="inlineStr">
        <is>
          <t>張冰如</t>
        </is>
      </c>
      <c r="J5" s="32" t="inlineStr">
        <is>
          <t>P683169792</t>
        </is>
      </c>
      <c r="K5" s="40" t="inlineStr">
        <is>
          <t>007</t>
        </is>
      </c>
      <c r="L5" s="30" t="inlineStr">
        <is>
          <t>2171</t>
        </is>
      </c>
      <c r="M5" s="32" t="inlineStr">
        <is>
          <t>05401580839</t>
        </is>
      </c>
      <c r="N5" s="87" t="n"/>
      <c r="O5" s="3">
        <f>K5&amp;L5</f>
        <v/>
      </c>
      <c r="P5" s="13">
        <f>M5</f>
        <v/>
      </c>
      <c r="Q5" s="3">
        <f>J5</f>
        <v/>
      </c>
      <c r="R5" s="88">
        <f>D5+F5+H5</f>
        <v/>
      </c>
      <c r="U5" s="15">
        <f>$C$2&amp;I5&amp;IF(D5&gt;0,"保險費",IF(F5&gt;0,"東公證費",IF(H5&gt;0,"修繕費")))</f>
        <v/>
      </c>
      <c r="V5" s="16">
        <f>B5</f>
        <v/>
      </c>
    </row>
    <row r="6" ht="32.55" customHeight="1" s="74">
      <c r="A6" s="12">
        <f>ROW()-4</f>
        <v/>
      </c>
      <c r="B6" s="30" t="inlineStr">
        <is>
          <t>五泰B2M14100028</t>
        </is>
      </c>
      <c r="C6" s="29" t="n"/>
      <c r="D6" s="86" t="n"/>
      <c r="E6" s="87" t="n"/>
      <c r="F6" s="87" t="n"/>
      <c r="G6" s="86" t="n">
        <v>8930</v>
      </c>
      <c r="H6" s="86" t="n">
        <v>8930</v>
      </c>
      <c r="I6" s="31" t="inlineStr">
        <is>
          <t>施能煌</t>
        </is>
      </c>
      <c r="J6" s="32" t="inlineStr">
        <is>
          <t>L095049763</t>
        </is>
      </c>
      <c r="K6" s="40" t="inlineStr">
        <is>
          <t>822</t>
        </is>
      </c>
      <c r="L6" s="30" t="inlineStr">
        <is>
          <t>0174</t>
        </is>
      </c>
      <c r="M6" s="32" t="inlineStr">
        <is>
          <t>264539805105</t>
        </is>
      </c>
      <c r="N6" s="87" t="n"/>
      <c r="O6" s="3">
        <f>K6&amp;L6</f>
        <v/>
      </c>
      <c r="P6" s="13">
        <f>M6</f>
        <v/>
      </c>
      <c r="Q6" s="3">
        <f>J6</f>
        <v/>
      </c>
      <c r="R6" s="88">
        <f>D6+F6+H6</f>
        <v/>
      </c>
      <c r="U6" s="15">
        <f>$C$2&amp;I6&amp;IF(D6&gt;0,"保險費",IF(F6&gt;0,"東公證費",IF(H6&gt;0,"修繕費")))</f>
        <v/>
      </c>
      <c r="V6" s="16">
        <f>B6</f>
        <v/>
      </c>
    </row>
    <row r="7" ht="32.55" customHeight="1" s="74">
      <c r="A7" s="12">
        <f>ROW()-4</f>
        <v/>
      </c>
      <c r="B7" s="30" t="inlineStr">
        <is>
          <t>五泰B2M14100033</t>
        </is>
      </c>
      <c r="C7" s="29" t="n"/>
      <c r="D7" s="86" t="n"/>
      <c r="E7" s="87" t="n"/>
      <c r="F7" s="87" t="n"/>
      <c r="G7" s="86" t="n">
        <v>1200</v>
      </c>
      <c r="H7" s="86" t="n">
        <v>1200</v>
      </c>
      <c r="I7" s="31" t="inlineStr">
        <is>
          <t xml:space="preserve"> 蔡棟雄 </t>
        </is>
      </c>
      <c r="J7" s="32" t="inlineStr">
        <is>
          <t>Z852634927</t>
        </is>
      </c>
      <c r="K7" s="36" t="inlineStr">
        <is>
          <t>700</t>
        </is>
      </c>
      <c r="L7" s="37" t="inlineStr">
        <is>
          <t>0021</t>
        </is>
      </c>
      <c r="M7" s="38" t="inlineStr">
        <is>
          <t>87761503063634</t>
        </is>
      </c>
      <c r="N7" s="39" t="n"/>
      <c r="O7" s="3">
        <f>K7&amp;L7</f>
        <v/>
      </c>
      <c r="P7" s="13">
        <f>M7</f>
        <v/>
      </c>
      <c r="Q7" s="3">
        <f>J7</f>
        <v/>
      </c>
      <c r="R7" s="88">
        <f>D7+F7+H7</f>
        <v/>
      </c>
      <c r="U7" s="15">
        <f>$C$2&amp;I7&amp;IF(D7&gt;0,"保險費",IF(F7&gt;0,"東公證費",IF(H7&gt;0,"修繕費")))</f>
        <v/>
      </c>
      <c r="V7" s="16">
        <f>B7</f>
        <v/>
      </c>
    </row>
    <row r="8" ht="32.55" customHeight="1" s="74">
      <c r="A8" s="12">
        <f>ROW()-4</f>
        <v/>
      </c>
      <c r="B8" s="30" t="inlineStr">
        <is>
          <t>五泰B2M14100036</t>
        </is>
      </c>
      <c r="C8" s="29" t="n"/>
      <c r="D8" s="86" t="n"/>
      <c r="E8" s="87" t="n"/>
      <c r="F8" s="87" t="n"/>
      <c r="G8" s="86" t="n">
        <v>9000</v>
      </c>
      <c r="H8" s="86" t="n">
        <v>9000</v>
      </c>
      <c r="I8" s="31" t="inlineStr">
        <is>
          <t>吳采諦</t>
        </is>
      </c>
      <c r="J8" s="32" t="inlineStr">
        <is>
          <t>F805280142</t>
        </is>
      </c>
      <c r="K8" s="40" t="inlineStr">
        <is>
          <t>006</t>
        </is>
      </c>
      <c r="L8" s="30" t="inlineStr">
        <is>
          <t>1081</t>
        </is>
      </c>
      <c r="M8" s="32" t="inlineStr">
        <is>
          <t>3400566340729</t>
        </is>
      </c>
      <c r="N8" s="87" t="n"/>
      <c r="O8" s="3">
        <f>K8&amp;L8</f>
        <v/>
      </c>
      <c r="P8" s="13">
        <f>M8</f>
        <v/>
      </c>
      <c r="Q8" s="3">
        <f>J8</f>
        <v/>
      </c>
      <c r="R8" s="88">
        <f>D8+F8+H8</f>
        <v/>
      </c>
      <c r="U8" s="15">
        <f>$C$2&amp;I8&amp;IF(D8&gt;0,"保險費",IF(F8&gt;0,"東公證費",IF(H8&gt;0,"修繕費")))</f>
        <v/>
      </c>
      <c r="V8" s="16">
        <f>B8</f>
        <v/>
      </c>
    </row>
    <row r="9" ht="32.55" customHeight="1" s="74">
      <c r="A9" s="12">
        <f>ROW()-4</f>
        <v/>
      </c>
      <c r="B9" s="30" t="inlineStr">
        <is>
          <t>五泰B2M14100054</t>
        </is>
      </c>
      <c r="C9" s="29" t="n"/>
      <c r="D9" s="86" t="n"/>
      <c r="E9" s="87" t="n"/>
      <c r="F9" s="87" t="n"/>
      <c r="G9" s="86" t="n">
        <v>1000</v>
      </c>
      <c r="H9" s="86" t="n">
        <v>1000</v>
      </c>
      <c r="I9" s="31" t="inlineStr">
        <is>
          <t>陳麗霞</t>
        </is>
      </c>
      <c r="J9" s="32" t="inlineStr">
        <is>
          <t>Z338413815</t>
        </is>
      </c>
      <c r="K9" s="40" t="inlineStr">
        <is>
          <t>700</t>
        </is>
      </c>
      <c r="L9" s="30" t="inlineStr">
        <is>
          <t>0021</t>
        </is>
      </c>
      <c r="M9" s="32" t="inlineStr">
        <is>
          <t>16858395768894</t>
        </is>
      </c>
      <c r="N9" s="87" t="n"/>
      <c r="O9" s="3">
        <f>K9&amp;L9</f>
        <v/>
      </c>
      <c r="P9" s="13">
        <f>M9</f>
        <v/>
      </c>
      <c r="Q9" s="3">
        <f>J9</f>
        <v/>
      </c>
      <c r="R9" s="88">
        <f>D9+F9+H9</f>
        <v/>
      </c>
      <c r="U9" s="15">
        <f>$C$2&amp;I9&amp;IF(D9&gt;0,"保險費",IF(F9&gt;0,"東公證費",IF(H9&gt;0,"修繕費")))</f>
        <v/>
      </c>
      <c r="V9" s="16">
        <f>B9</f>
        <v/>
      </c>
    </row>
    <row r="10" ht="32.55" customHeight="1" s="74">
      <c r="A10" s="12">
        <f>ROW()-4</f>
        <v/>
      </c>
      <c r="B10" s="30" t="inlineStr">
        <is>
          <t>五泰B2M14100069</t>
        </is>
      </c>
      <c r="C10" s="29" t="n"/>
      <c r="D10" s="86" t="n"/>
      <c r="E10" s="87" t="n"/>
      <c r="F10" s="87" t="n"/>
      <c r="G10" s="86" t="n">
        <v>5000</v>
      </c>
      <c r="H10" s="86" t="n">
        <v>5000</v>
      </c>
      <c r="I10" s="31" t="inlineStr">
        <is>
          <t>吳政峰</t>
        </is>
      </c>
      <c r="J10" s="32" t="inlineStr">
        <is>
          <t>P857483486</t>
        </is>
      </c>
      <c r="K10" s="40" t="inlineStr">
        <is>
          <t>007</t>
        </is>
      </c>
      <c r="L10" s="30" t="inlineStr">
        <is>
          <t>2126</t>
        </is>
      </c>
      <c r="M10" s="32" t="inlineStr">
        <is>
          <t>08982052018</t>
        </is>
      </c>
      <c r="N10" s="87" t="n"/>
      <c r="O10" s="3">
        <f>K10&amp;L10</f>
        <v/>
      </c>
      <c r="P10" s="13">
        <f>M10</f>
        <v/>
      </c>
      <c r="Q10" s="3">
        <f>J10</f>
        <v/>
      </c>
      <c r="R10" s="88">
        <f>D10+F10+H10</f>
        <v/>
      </c>
      <c r="U10" s="15">
        <f>$C$2&amp;I10&amp;IF(D10&gt;0,"保險費",IF(F10&gt;0,"東公證費",IF(H10&gt;0,"修繕費")))</f>
        <v/>
      </c>
      <c r="V10" s="16">
        <f>B10</f>
        <v/>
      </c>
    </row>
    <row r="11" ht="32.55" customHeight="1" s="74">
      <c r="A11" s="12">
        <f>ROW()-4</f>
        <v/>
      </c>
      <c r="B11" s="30" t="inlineStr">
        <is>
          <t>五泰B2M14100081</t>
        </is>
      </c>
      <c r="C11" s="29" t="n"/>
      <c r="D11" s="86" t="n"/>
      <c r="E11" s="87" t="n"/>
      <c r="F11" s="87" t="n"/>
      <c r="G11" s="86" t="n">
        <v>4725</v>
      </c>
      <c r="H11" s="86" t="n">
        <v>4725</v>
      </c>
      <c r="I11" s="31" t="inlineStr">
        <is>
          <t>楊東尉</t>
        </is>
      </c>
      <c r="J11" s="32" t="inlineStr">
        <is>
          <t>H294051692</t>
        </is>
      </c>
      <c r="K11" s="40" t="inlineStr">
        <is>
          <t>700</t>
        </is>
      </c>
      <c r="L11" s="30" t="inlineStr">
        <is>
          <t>0021</t>
        </is>
      </c>
      <c r="M11" s="32" t="inlineStr">
        <is>
          <t>41091124896886</t>
        </is>
      </c>
      <c r="N11" s="87" t="n"/>
      <c r="O11" s="3">
        <f>K11&amp;L11</f>
        <v/>
      </c>
      <c r="P11" s="13">
        <f>M11</f>
        <v/>
      </c>
      <c r="Q11" s="3">
        <f>J11</f>
        <v/>
      </c>
      <c r="R11" s="88">
        <f>D11+F11+H11</f>
        <v/>
      </c>
      <c r="U11" s="15">
        <f>$C$2&amp;I11&amp;IF(D11&gt;0,"保險費",IF(F11&gt;0,"東公證費",IF(H11&gt;0,"修繕費")))</f>
        <v/>
      </c>
      <c r="V11" s="16">
        <f>B11</f>
        <v/>
      </c>
    </row>
    <row r="12" ht="32.55" customHeight="1" s="74">
      <c r="A12" s="12">
        <f>ROW()-4</f>
        <v/>
      </c>
      <c r="B12" s="30" t="inlineStr">
        <is>
          <t>五泰B2M14100114</t>
        </is>
      </c>
      <c r="C12" s="29" t="n"/>
      <c r="D12" s="86" t="n"/>
      <c r="E12" s="87" t="n"/>
      <c r="F12" s="87" t="n"/>
      <c r="G12" s="86" t="n">
        <v>10500</v>
      </c>
      <c r="H12" s="86" t="n">
        <v>10000</v>
      </c>
      <c r="I12" s="31" t="inlineStr">
        <is>
          <t>余麗香</t>
        </is>
      </c>
      <c r="J12" s="32" t="inlineStr">
        <is>
          <t>D377920879</t>
        </is>
      </c>
      <c r="K12" s="40" t="inlineStr">
        <is>
          <t>013</t>
        </is>
      </c>
      <c r="L12" s="30" t="inlineStr">
        <is>
          <t>0257</t>
        </is>
      </c>
      <c r="M12" s="32" t="inlineStr">
        <is>
          <t>569601889330</t>
        </is>
      </c>
      <c r="N12" s="87" t="n"/>
      <c r="O12" s="3">
        <f>K12&amp;L12</f>
        <v/>
      </c>
      <c r="P12" s="13">
        <f>M12</f>
        <v/>
      </c>
      <c r="Q12" s="3">
        <f>J12</f>
        <v/>
      </c>
      <c r="R12" s="88">
        <f>D12+F12+H12</f>
        <v/>
      </c>
      <c r="U12" s="15">
        <f>$C$2&amp;I12&amp;IF(D12&gt;0,"保險費",IF(F12&gt;0,"東公證費",IF(H12&gt;0,"修繕費")))</f>
        <v/>
      </c>
      <c r="V12" s="16">
        <f>B12</f>
        <v/>
      </c>
    </row>
    <row r="13" ht="32.55" customHeight="1" s="74">
      <c r="A13" s="12">
        <f>ROW()-4</f>
        <v/>
      </c>
      <c r="B13" s="30" t="inlineStr">
        <is>
          <t>五泰B2M14100120</t>
        </is>
      </c>
      <c r="C13" s="29" t="n"/>
      <c r="D13" s="86" t="n"/>
      <c r="E13" s="87" t="n"/>
      <c r="F13" s="87" t="n"/>
      <c r="G13" s="86" t="n">
        <v>1350</v>
      </c>
      <c r="H13" s="86" t="n">
        <v>1350</v>
      </c>
      <c r="I13" s="31" t="inlineStr">
        <is>
          <t>阮紅琛</t>
        </is>
      </c>
      <c r="J13" s="32" t="inlineStr">
        <is>
          <t>F583060892</t>
        </is>
      </c>
      <c r="K13" s="40" t="inlineStr">
        <is>
          <t>700</t>
        </is>
      </c>
      <c r="L13" s="30" t="inlineStr">
        <is>
          <t>0021</t>
        </is>
      </c>
      <c r="M13" s="32" t="inlineStr">
        <is>
          <t>58738047377265</t>
        </is>
      </c>
      <c r="N13" s="87" t="n"/>
      <c r="O13" s="3">
        <f>K13&amp;L13</f>
        <v/>
      </c>
      <c r="P13" s="13">
        <f>M13</f>
        <v/>
      </c>
      <c r="Q13" s="3">
        <f>J13</f>
        <v/>
      </c>
      <c r="R13" s="88">
        <f>D13+F13+H13</f>
        <v/>
      </c>
      <c r="U13" s="15">
        <f>$C$2&amp;I13&amp;IF(D13&gt;0,"保險費",IF(F13&gt;0,"東公證費",IF(H13&gt;0,"修繕費")))</f>
        <v/>
      </c>
      <c r="V13" s="16">
        <f>B13</f>
        <v/>
      </c>
    </row>
    <row r="14" ht="32.55" customHeight="1" s="74">
      <c r="A14" s="12">
        <f>ROW()-4</f>
        <v/>
      </c>
      <c r="B14" s="30" t="inlineStr">
        <is>
          <t>五泰B2M14100126</t>
        </is>
      </c>
      <c r="C14" s="29" t="n"/>
      <c r="D14" s="86" t="n"/>
      <c r="E14" s="87" t="n"/>
      <c r="F14" s="87" t="n"/>
      <c r="G14" s="86" t="n">
        <v>10500</v>
      </c>
      <c r="H14" s="86" t="n">
        <v>10000</v>
      </c>
      <c r="I14" s="31" t="inlineStr">
        <is>
          <t>呂金昇</t>
        </is>
      </c>
      <c r="J14" s="32" t="inlineStr">
        <is>
          <t>R002373731</t>
        </is>
      </c>
      <c r="K14" s="40" t="inlineStr">
        <is>
          <t>700</t>
        </is>
      </c>
      <c r="L14" s="30" t="inlineStr">
        <is>
          <t>0021</t>
        </is>
      </c>
      <c r="M14" s="32" t="inlineStr">
        <is>
          <t>34113608818920</t>
        </is>
      </c>
      <c r="N14" s="87" t="n"/>
      <c r="O14" s="3">
        <f>K14&amp;L14</f>
        <v/>
      </c>
      <c r="P14" s="13">
        <f>M14</f>
        <v/>
      </c>
      <c r="Q14" s="3">
        <f>J14</f>
        <v/>
      </c>
      <c r="R14" s="88">
        <f>D14+F14+H14</f>
        <v/>
      </c>
      <c r="U14" s="15">
        <f>$C$2&amp;I14&amp;IF(D14&gt;0,"保險費",IF(F14&gt;0,"東公證費",IF(H14&gt;0,"修繕費")))</f>
        <v/>
      </c>
      <c r="V14" s="16">
        <f>B14</f>
        <v/>
      </c>
    </row>
    <row r="15" ht="32.55" customHeight="1" s="74">
      <c r="A15" s="12">
        <f>ROW()-4</f>
        <v/>
      </c>
      <c r="B15" s="30" t="inlineStr">
        <is>
          <t>五泰B2M14100191</t>
        </is>
      </c>
      <c r="C15" s="29" t="n"/>
      <c r="D15" s="86" t="n"/>
      <c r="E15" s="87" t="n"/>
      <c r="F15" s="87" t="n"/>
      <c r="G15" s="86" t="n">
        <v>6430</v>
      </c>
      <c r="H15" s="86" t="n">
        <v>6430</v>
      </c>
      <c r="I15" s="31" t="inlineStr">
        <is>
          <t>劉秋玉</t>
        </is>
      </c>
      <c r="J15" s="32" t="inlineStr">
        <is>
          <t>O681486010</t>
        </is>
      </c>
      <c r="K15" s="40" t="inlineStr">
        <is>
          <t>700</t>
        </is>
      </c>
      <c r="L15" s="30" t="inlineStr">
        <is>
          <t>0021</t>
        </is>
      </c>
      <c r="M15" s="32" t="inlineStr">
        <is>
          <t>58104121343431</t>
        </is>
      </c>
      <c r="N15" s="87" t="n"/>
      <c r="O15" s="3">
        <f>K15&amp;L15</f>
        <v/>
      </c>
      <c r="P15" s="13">
        <f>M15</f>
        <v/>
      </c>
      <c r="Q15" s="3">
        <f>J15</f>
        <v/>
      </c>
      <c r="R15" s="88">
        <f>D15+F15+H15</f>
        <v/>
      </c>
      <c r="U15" s="15">
        <f>$C$2&amp;I15&amp;IF(D15&gt;0,"保險費",IF(F15&gt;0,"東公證費",IF(H15&gt;0,"修繕費")))</f>
        <v/>
      </c>
      <c r="V15" s="16">
        <f>B15</f>
        <v/>
      </c>
    </row>
    <row r="16" ht="32.55" customHeight="1" s="74">
      <c r="A16" s="12">
        <f>ROW()-4</f>
        <v/>
      </c>
      <c r="B16" s="30" t="inlineStr">
        <is>
          <t>五泰B2M14100199</t>
        </is>
      </c>
      <c r="C16" s="29" t="n"/>
      <c r="D16" s="86" t="n"/>
      <c r="E16" s="87" t="n"/>
      <c r="F16" s="87" t="n"/>
      <c r="G16" s="86" t="n">
        <v>1050</v>
      </c>
      <c r="H16" s="86" t="n">
        <v>1050</v>
      </c>
      <c r="I16" s="31" t="inlineStr">
        <is>
          <t>洪雅惠</t>
        </is>
      </c>
      <c r="J16" s="32" t="inlineStr">
        <is>
          <t>O302469064</t>
        </is>
      </c>
      <c r="K16" s="40" t="inlineStr">
        <is>
          <t>808</t>
        </is>
      </c>
      <c r="L16" s="30" t="inlineStr">
        <is>
          <t>0211</t>
        </is>
      </c>
      <c r="M16" s="32" t="inlineStr">
        <is>
          <t>7895391825811</t>
        </is>
      </c>
      <c r="N16" s="87" t="n"/>
      <c r="O16" s="3">
        <f>K16&amp;L16</f>
        <v/>
      </c>
      <c r="P16" s="13">
        <f>M16</f>
        <v/>
      </c>
      <c r="Q16" s="3">
        <f>J16</f>
        <v/>
      </c>
      <c r="R16" s="88">
        <f>D16+F16+H16</f>
        <v/>
      </c>
      <c r="U16" s="15">
        <f>$C$2&amp;I16&amp;IF(D16&gt;0,"保險費",IF(F16&gt;0,"東公證費",IF(H16&gt;0,"修繕費")))</f>
        <v/>
      </c>
      <c r="V16" s="16">
        <f>B16</f>
        <v/>
      </c>
    </row>
    <row r="17" ht="32.55" customHeight="1" s="74">
      <c r="A17" s="12">
        <f>ROW()-4</f>
        <v/>
      </c>
      <c r="B17" s="30" t="inlineStr">
        <is>
          <t>五泰B2M14100204</t>
        </is>
      </c>
      <c r="C17" s="29" t="n"/>
      <c r="D17" s="86" t="n"/>
      <c r="E17" s="87" t="n"/>
      <c r="F17" s="87" t="n"/>
      <c r="G17" s="86" t="n">
        <v>10700</v>
      </c>
      <c r="H17" s="86" t="n">
        <v>10000</v>
      </c>
      <c r="I17" s="31" t="inlineStr">
        <is>
          <t>陳敬梆</t>
        </is>
      </c>
      <c r="J17" s="32" t="inlineStr">
        <is>
          <t>C879379814</t>
        </is>
      </c>
      <c r="K17" s="40" t="inlineStr">
        <is>
          <t>011</t>
        </is>
      </c>
      <c r="L17" s="30" t="inlineStr">
        <is>
          <t>0750</t>
        </is>
      </c>
      <c r="M17" s="32" t="inlineStr">
        <is>
          <t>82234336296518</t>
        </is>
      </c>
      <c r="N17" s="87" t="n"/>
      <c r="O17" s="3">
        <f>K17&amp;L17</f>
        <v/>
      </c>
      <c r="P17" s="13">
        <f>M17</f>
        <v/>
      </c>
      <c r="Q17" s="3">
        <f>J17</f>
        <v/>
      </c>
      <c r="R17" s="88">
        <f>D17+F17+H17</f>
        <v/>
      </c>
      <c r="U17" s="15">
        <f>$C$2&amp;I17&amp;IF(D17&gt;0,"保險費",IF(F17&gt;0,"東公證費",IF(H17&gt;0,"修繕費")))</f>
        <v/>
      </c>
      <c r="V17" s="16">
        <f>B17</f>
        <v/>
      </c>
    </row>
    <row r="18" ht="32.55" customHeight="1" s="74">
      <c r="A18" s="12">
        <f>ROW()-4</f>
        <v/>
      </c>
      <c r="B18" s="30" t="inlineStr">
        <is>
          <t>五泰B2M14100205</t>
        </is>
      </c>
      <c r="C18" s="29" t="n"/>
      <c r="D18" s="86" t="n"/>
      <c r="E18" s="87" t="n"/>
      <c r="F18" s="87" t="n"/>
      <c r="G18" s="86" t="n">
        <v>7400</v>
      </c>
      <c r="H18" s="86" t="n">
        <v>7400</v>
      </c>
      <c r="I18" s="31" t="inlineStr">
        <is>
          <t>許窓謨</t>
        </is>
      </c>
      <c r="J18" s="32" t="inlineStr">
        <is>
          <t>E492325116</t>
        </is>
      </c>
      <c r="K18" s="40" t="inlineStr">
        <is>
          <t>700</t>
        </is>
      </c>
      <c r="L18" s="30" t="inlineStr">
        <is>
          <t>0021</t>
        </is>
      </c>
      <c r="M18" s="32" t="inlineStr">
        <is>
          <t>87076924981043</t>
        </is>
      </c>
      <c r="N18" s="87" t="n"/>
      <c r="O18" s="3">
        <f>K18&amp;L18</f>
        <v/>
      </c>
      <c r="P18" s="13">
        <f>M18</f>
        <v/>
      </c>
      <c r="Q18" s="3">
        <f>J18</f>
        <v/>
      </c>
      <c r="R18" s="88">
        <f>D18+F18+H18</f>
        <v/>
      </c>
      <c r="U18" s="15">
        <f>$C$2&amp;I18&amp;IF(D18&gt;0,"保險費",IF(F18&gt;0,"東公證費",IF(H18&gt;0,"修繕費")))</f>
        <v/>
      </c>
      <c r="V18" s="16">
        <f>B18</f>
        <v/>
      </c>
    </row>
    <row r="19" ht="32.55" customHeight="1" s="74">
      <c r="A19" s="12">
        <f>ROW()-4</f>
        <v/>
      </c>
      <c r="B19" s="30" t="inlineStr">
        <is>
          <t>五泰B2M14100213</t>
        </is>
      </c>
      <c r="C19" s="29" t="n"/>
      <c r="D19" s="86" t="n"/>
      <c r="E19" s="87" t="n"/>
      <c r="F19" s="87" t="n"/>
      <c r="G19" s="86" t="n">
        <v>3675</v>
      </c>
      <c r="H19" s="86" t="n">
        <v>3675</v>
      </c>
      <c r="I19" s="31" t="inlineStr">
        <is>
          <t>楊為政</t>
        </is>
      </c>
      <c r="J19" s="32" t="inlineStr">
        <is>
          <t>X662342071</t>
        </is>
      </c>
      <c r="K19" s="40" t="inlineStr">
        <is>
          <t>008</t>
        </is>
      </c>
      <c r="L19" s="30" t="inlineStr">
        <is>
          <t>1636</t>
        </is>
      </c>
      <c r="M19" s="32" t="inlineStr">
        <is>
          <t>887189145008</t>
        </is>
      </c>
      <c r="N19" s="87" t="n"/>
      <c r="O19" s="3">
        <f>K19&amp;L19</f>
        <v/>
      </c>
      <c r="P19" s="13">
        <f>M19</f>
        <v/>
      </c>
      <c r="Q19" s="3">
        <f>J19</f>
        <v/>
      </c>
      <c r="R19" s="88">
        <f>D19+F19+H19</f>
        <v/>
      </c>
      <c r="U19" s="15">
        <f>$C$2&amp;I19&amp;IF(D19&gt;0,"保險費",IF(F19&gt;0,"東公證費",IF(H19&gt;0,"修繕費")))</f>
        <v/>
      </c>
      <c r="V19" s="16">
        <f>B19</f>
        <v/>
      </c>
    </row>
    <row r="20" ht="32.55" customHeight="1" s="74">
      <c r="A20" s="12">
        <f>ROW()-4</f>
        <v/>
      </c>
      <c r="B20" s="30" t="inlineStr">
        <is>
          <t>五泰B2M14100217</t>
        </is>
      </c>
      <c r="C20" s="29" t="n"/>
      <c r="D20" s="86" t="n"/>
      <c r="E20" s="87" t="n"/>
      <c r="F20" s="87" t="n"/>
      <c r="G20" s="86" t="n">
        <v>9700</v>
      </c>
      <c r="H20" s="86" t="n">
        <v>9000</v>
      </c>
      <c r="I20" s="31" t="inlineStr">
        <is>
          <t>陳明山</t>
        </is>
      </c>
      <c r="J20" s="32" t="inlineStr">
        <is>
          <t>E759310691</t>
        </is>
      </c>
      <c r="K20" s="40" t="inlineStr">
        <is>
          <t>006</t>
        </is>
      </c>
      <c r="L20" s="30" t="inlineStr">
        <is>
          <t>5056</t>
        </is>
      </c>
      <c r="M20" s="32" t="inlineStr">
        <is>
          <t>4791128245869</t>
        </is>
      </c>
      <c r="N20" s="87" t="n"/>
      <c r="O20" s="3">
        <f>K20&amp;L20</f>
        <v/>
      </c>
      <c r="P20" s="13">
        <f>M20</f>
        <v/>
      </c>
      <c r="Q20" s="3">
        <f>J20</f>
        <v/>
      </c>
      <c r="R20" s="88">
        <f>D20+F20+H20</f>
        <v/>
      </c>
      <c r="U20" s="15">
        <f>$C$2&amp;I20&amp;IF(D20&gt;0,"保險費",IF(F20&gt;0,"東公證費",IF(H20&gt;0,"修繕費")))</f>
        <v/>
      </c>
      <c r="V20" s="16">
        <f>B20</f>
        <v/>
      </c>
    </row>
    <row r="21" ht="32.55" customHeight="1" s="74">
      <c r="A21" s="12">
        <f>ROW()-4</f>
        <v/>
      </c>
      <c r="B21" s="30" t="inlineStr">
        <is>
          <t>五泰B2M14100225</t>
        </is>
      </c>
      <c r="C21" s="29" t="n"/>
      <c r="D21" s="86" t="n"/>
      <c r="E21" s="87" t="n"/>
      <c r="F21" s="87" t="n"/>
      <c r="G21" s="86" t="n">
        <v>4935</v>
      </c>
      <c r="H21" s="86" t="n">
        <v>4935</v>
      </c>
      <c r="I21" s="31" t="inlineStr">
        <is>
          <t>蔡皓仲</t>
        </is>
      </c>
      <c r="J21" s="32" t="inlineStr">
        <is>
          <t>K505461519</t>
        </is>
      </c>
      <c r="K21" s="40" t="inlineStr">
        <is>
          <t>012</t>
        </is>
      </c>
      <c r="L21" s="30" t="inlineStr">
        <is>
          <t>7211</t>
        </is>
      </c>
      <c r="M21" s="32" t="inlineStr">
        <is>
          <t>28169902005179</t>
        </is>
      </c>
      <c r="N21" s="87" t="n"/>
      <c r="O21" s="3">
        <f>K21&amp;L21</f>
        <v/>
      </c>
      <c r="P21" s="13">
        <f>M21</f>
        <v/>
      </c>
      <c r="Q21" s="3">
        <f>J21</f>
        <v/>
      </c>
      <c r="R21" s="88">
        <f>D21+F21+H21</f>
        <v/>
      </c>
      <c r="U21" s="15">
        <f>$C$2&amp;I21&amp;IF(D21&gt;0,"保險費",IF(F21&gt;0,"東公證費",IF(H21&gt;0,"修繕費")))</f>
        <v/>
      </c>
      <c r="V21" s="16">
        <f>B21</f>
        <v/>
      </c>
    </row>
    <row r="22" ht="32.55" customHeight="1" s="74">
      <c r="A22" s="12">
        <f>ROW()-4</f>
        <v/>
      </c>
      <c r="B22" s="30" t="inlineStr">
        <is>
          <t>五泰B2M14100227</t>
        </is>
      </c>
      <c r="C22" s="29" t="n"/>
      <c r="D22" s="86" t="n"/>
      <c r="E22" s="87" t="n"/>
      <c r="F22" s="87" t="n"/>
      <c r="G22" s="86" t="n">
        <v>10000</v>
      </c>
      <c r="H22" s="86" t="n">
        <v>10000</v>
      </c>
      <c r="I22" s="31" t="inlineStr">
        <is>
          <t>胡宸睿</t>
        </is>
      </c>
      <c r="J22" s="32" t="inlineStr">
        <is>
          <t>O054422940</t>
        </is>
      </c>
      <c r="K22" s="40" t="inlineStr">
        <is>
          <t>822</t>
        </is>
      </c>
      <c r="L22" s="30" t="inlineStr">
        <is>
          <t>0864</t>
        </is>
      </c>
      <c r="M22" s="32" t="inlineStr">
        <is>
          <t>917918880371</t>
        </is>
      </c>
      <c r="N22" s="87" t="n"/>
      <c r="O22" s="3">
        <f>K22&amp;L22</f>
        <v/>
      </c>
      <c r="P22" s="13">
        <f>M22</f>
        <v/>
      </c>
      <c r="Q22" s="3">
        <f>J22</f>
        <v/>
      </c>
      <c r="R22" s="88">
        <f>D22+F22+H22</f>
        <v/>
      </c>
      <c r="U22" s="15">
        <f>$C$2&amp;I22&amp;IF(D22&gt;0,"保險費",IF(F22&gt;0,"東公證費",IF(H22&gt;0,"修繕費")))</f>
        <v/>
      </c>
      <c r="V22" s="16">
        <f>B22</f>
        <v/>
      </c>
    </row>
    <row r="23" ht="32.55" customHeight="1" s="74">
      <c r="A23" s="12">
        <f>ROW()-4</f>
        <v/>
      </c>
      <c r="B23" s="30" t="inlineStr">
        <is>
          <t>五泰B2M14100229</t>
        </is>
      </c>
      <c r="C23" s="29" t="n"/>
      <c r="D23" s="86" t="n"/>
      <c r="E23" s="87" t="n"/>
      <c r="F23" s="87" t="n"/>
      <c r="G23" s="86" t="n">
        <v>8600</v>
      </c>
      <c r="H23" s="86" t="n">
        <v>8600</v>
      </c>
      <c r="I23" s="31" t="inlineStr">
        <is>
          <t>劉新川</t>
        </is>
      </c>
      <c r="J23" s="32" t="inlineStr">
        <is>
          <t>G750581950</t>
        </is>
      </c>
      <c r="K23" s="40" t="inlineStr">
        <is>
          <t>004</t>
        </is>
      </c>
      <c r="L23" s="30" t="inlineStr">
        <is>
          <t>1872</t>
        </is>
      </c>
      <c r="M23" s="32" t="inlineStr">
        <is>
          <t>097237770912</t>
        </is>
      </c>
      <c r="N23" s="87" t="n"/>
      <c r="O23" s="3">
        <f>K23&amp;L23</f>
        <v/>
      </c>
      <c r="P23" s="13">
        <f>M23</f>
        <v/>
      </c>
      <c r="Q23" s="3">
        <f>J23</f>
        <v/>
      </c>
      <c r="R23" s="88">
        <f>D23+F23+H23</f>
        <v/>
      </c>
      <c r="U23" s="15">
        <f>$C$2&amp;I23&amp;IF(D23&gt;0,"保險費",IF(F23&gt;0,"東公證費",IF(H23&gt;0,"修繕費")))</f>
        <v/>
      </c>
      <c r="V23" s="16">
        <f>B23</f>
        <v/>
      </c>
    </row>
    <row r="24" ht="32.55" customHeight="1" s="74">
      <c r="A24" s="12">
        <f>ROW()-4</f>
        <v/>
      </c>
      <c r="B24" s="30" t="inlineStr">
        <is>
          <t>五泰B2M14100233</t>
        </is>
      </c>
      <c r="C24" s="29" t="n"/>
      <c r="D24" s="86" t="n"/>
      <c r="E24" s="87" t="n"/>
      <c r="F24" s="87" t="n"/>
      <c r="G24" s="86" t="n">
        <v>4905</v>
      </c>
      <c r="H24" s="86" t="n">
        <v>4905</v>
      </c>
      <c r="I24" s="31" t="inlineStr">
        <is>
          <t>方月媚</t>
        </is>
      </c>
      <c r="J24" s="32" t="inlineStr">
        <is>
          <t>X762518478</t>
        </is>
      </c>
      <c r="K24" s="40" t="inlineStr">
        <is>
          <t>700</t>
        </is>
      </c>
      <c r="L24" s="30" t="inlineStr">
        <is>
          <t>0021</t>
        </is>
      </c>
      <c r="M24" s="32" t="inlineStr">
        <is>
          <t>83153561622135</t>
        </is>
      </c>
      <c r="N24" s="87" t="n"/>
      <c r="O24" s="3">
        <f>K24&amp;L24</f>
        <v/>
      </c>
      <c r="P24" s="13">
        <f>M24</f>
        <v/>
      </c>
      <c r="Q24" s="3">
        <f>J24</f>
        <v/>
      </c>
      <c r="R24" s="88">
        <f>D24+F24+H24</f>
        <v/>
      </c>
      <c r="U24" s="15">
        <f>$C$2&amp;I24&amp;IF(D24&gt;0,"保險費",IF(F24&gt;0,"東公證費",IF(H24&gt;0,"修繕費")))</f>
        <v/>
      </c>
      <c r="V24" s="16">
        <f>B24</f>
        <v/>
      </c>
    </row>
    <row r="25" ht="32.55" customHeight="1" s="74">
      <c r="A25" s="12">
        <f>ROW()-4</f>
        <v/>
      </c>
      <c r="B25" s="30" t="inlineStr">
        <is>
          <t>五泰B2M14100236</t>
        </is>
      </c>
      <c r="C25" s="29" t="n"/>
      <c r="D25" s="86" t="n"/>
      <c r="E25" s="87" t="n"/>
      <c r="F25" s="87" t="n"/>
      <c r="G25" s="86" t="n">
        <v>10000</v>
      </c>
      <c r="H25" s="86" t="n">
        <v>9300</v>
      </c>
      <c r="I25" s="31" t="inlineStr">
        <is>
          <t>蔡瓊鳳</t>
        </is>
      </c>
      <c r="J25" s="32" t="inlineStr">
        <is>
          <t>F703400750</t>
        </is>
      </c>
      <c r="K25" s="40" t="inlineStr">
        <is>
          <t>011</t>
        </is>
      </c>
      <c r="L25" s="30" t="inlineStr">
        <is>
          <t>0222</t>
        </is>
      </c>
      <c r="M25" s="32" t="inlineStr">
        <is>
          <t>61469893362946</t>
        </is>
      </c>
      <c r="N25" s="87" t="n"/>
      <c r="O25" s="3">
        <f>K25&amp;L25</f>
        <v/>
      </c>
      <c r="P25" s="13">
        <f>M25</f>
        <v/>
      </c>
      <c r="Q25" s="3">
        <f>J25</f>
        <v/>
      </c>
      <c r="R25" s="88">
        <f>D25+F25+H25</f>
        <v/>
      </c>
      <c r="U25" s="15">
        <f>$C$2&amp;I25&amp;IF(D25&gt;0,"保險費",IF(F25&gt;0,"東公證費",IF(H25&gt;0,"修繕費")))</f>
        <v/>
      </c>
      <c r="V25" s="16">
        <f>B25</f>
        <v/>
      </c>
    </row>
    <row r="26" ht="32.55" customHeight="1" s="74">
      <c r="A26" s="12">
        <f>ROW()-4</f>
        <v/>
      </c>
      <c r="B26" s="30" t="inlineStr">
        <is>
          <t>五泰B2M14100239</t>
        </is>
      </c>
      <c r="C26" s="29" t="n"/>
      <c r="D26" s="86" t="n"/>
      <c r="E26" s="87" t="n"/>
      <c r="F26" s="87" t="n"/>
      <c r="G26" s="86" t="n">
        <v>4800</v>
      </c>
      <c r="H26" s="86" t="n">
        <v>4800</v>
      </c>
      <c r="I26" s="31" t="inlineStr">
        <is>
          <t>邱仕鎧</t>
        </is>
      </c>
      <c r="J26" s="32" t="inlineStr">
        <is>
          <t>O634696410</t>
        </is>
      </c>
      <c r="K26" s="40" t="inlineStr">
        <is>
          <t>009</t>
        </is>
      </c>
      <c r="L26" s="30" t="inlineStr">
        <is>
          <t>5630</t>
        </is>
      </c>
      <c r="M26" s="32" t="inlineStr">
        <is>
          <t>07761492643201</t>
        </is>
      </c>
      <c r="N26" s="87" t="n"/>
      <c r="O26" s="3">
        <f>K26&amp;L26</f>
        <v/>
      </c>
      <c r="P26" s="13">
        <f>M26</f>
        <v/>
      </c>
      <c r="Q26" s="3">
        <f>J26</f>
        <v/>
      </c>
      <c r="R26" s="88">
        <f>D26+F26+H26</f>
        <v/>
      </c>
      <c r="U26" s="15">
        <f>$C$2&amp;I26&amp;IF(D26&gt;0,"保險費",IF(F26&gt;0,"東公證費",IF(H26&gt;0,"修繕費")))</f>
        <v/>
      </c>
      <c r="V26" s="16">
        <f>B26</f>
        <v/>
      </c>
    </row>
    <row r="27" ht="32.55" customHeight="1" s="74">
      <c r="A27" s="12">
        <f>ROW()-4</f>
        <v/>
      </c>
      <c r="B27" s="30" t="inlineStr">
        <is>
          <t>五泰B2M14100240</t>
        </is>
      </c>
      <c r="C27" s="29" t="n"/>
      <c r="D27" s="86" t="n"/>
      <c r="E27" s="87" t="n"/>
      <c r="F27" s="87" t="n"/>
      <c r="G27" s="86" t="n">
        <v>6300</v>
      </c>
      <c r="H27" s="86" t="n">
        <v>6300</v>
      </c>
      <c r="I27" s="31" t="inlineStr">
        <is>
          <t>黃湘凌</t>
        </is>
      </c>
      <c r="J27" s="32" t="inlineStr">
        <is>
          <t>V795546980</t>
        </is>
      </c>
      <c r="K27" s="40" t="inlineStr">
        <is>
          <t>008</t>
        </is>
      </c>
      <c r="L27" s="30" t="inlineStr">
        <is>
          <t>1809</t>
        </is>
      </c>
      <c r="M27" s="32" t="inlineStr">
        <is>
          <t>197331985497</t>
        </is>
      </c>
      <c r="N27" s="87" t="n"/>
      <c r="O27" s="3">
        <f>K27&amp;L27</f>
        <v/>
      </c>
      <c r="P27" s="13">
        <f>M27</f>
        <v/>
      </c>
      <c r="Q27" s="3">
        <f>J27</f>
        <v/>
      </c>
      <c r="R27" s="88">
        <f>D27+F27+H27</f>
        <v/>
      </c>
      <c r="U27" s="15">
        <f>$C$2&amp;I27&amp;IF(D27&gt;0,"保險費",IF(F27&gt;0,"東公證費",IF(H27&gt;0,"修繕費")))</f>
        <v/>
      </c>
      <c r="V27" s="16">
        <f>B27</f>
        <v/>
      </c>
    </row>
    <row r="28" ht="32.55" customHeight="1" s="74">
      <c r="A28" s="12">
        <f>ROW()-4</f>
        <v/>
      </c>
      <c r="B28" s="30" t="inlineStr">
        <is>
          <t>五泰B2M14100243</t>
        </is>
      </c>
      <c r="C28" s="29" t="n"/>
      <c r="D28" s="86" t="n"/>
      <c r="E28" s="87" t="n"/>
      <c r="F28" s="87" t="n"/>
      <c r="G28" s="86" t="n">
        <v>9450</v>
      </c>
      <c r="H28" s="86" t="n">
        <v>9000</v>
      </c>
      <c r="I28" s="31" t="inlineStr">
        <is>
          <t>黃翎淳</t>
        </is>
      </c>
      <c r="J28" s="32" t="inlineStr">
        <is>
          <t>R287206219</t>
        </is>
      </c>
      <c r="K28" s="40" t="inlineStr">
        <is>
          <t>700</t>
        </is>
      </c>
      <c r="L28" s="30" t="inlineStr">
        <is>
          <t>0021</t>
        </is>
      </c>
      <c r="M28" s="32" t="inlineStr">
        <is>
          <t>40492696741689</t>
        </is>
      </c>
      <c r="N28" s="87" t="n"/>
      <c r="O28" s="3">
        <f>K28&amp;L28</f>
        <v/>
      </c>
      <c r="P28" s="13">
        <f>M28</f>
        <v/>
      </c>
      <c r="Q28" s="3">
        <f>J28</f>
        <v/>
      </c>
      <c r="R28" s="88">
        <f>D28+F28+H28</f>
        <v/>
      </c>
      <c r="U28" s="15">
        <f>$C$2&amp;I28&amp;IF(D28&gt;0,"保險費",IF(F28&gt;0,"東公證費",IF(H28&gt;0,"修繕費")))</f>
        <v/>
      </c>
      <c r="V28" s="16">
        <f>B28</f>
        <v/>
      </c>
    </row>
    <row r="29" ht="32.55" customHeight="1" s="74">
      <c r="A29" s="12">
        <f>ROW()-4</f>
        <v/>
      </c>
      <c r="B29" s="30" t="inlineStr">
        <is>
          <t>五泰B2M14100245</t>
        </is>
      </c>
      <c r="C29" s="29" t="n"/>
      <c r="D29" s="86" t="n"/>
      <c r="E29" s="87" t="n"/>
      <c r="F29" s="87" t="n"/>
      <c r="G29" s="86" t="n">
        <v>9450</v>
      </c>
      <c r="H29" s="86" t="n">
        <v>9450</v>
      </c>
      <c r="I29" s="31" t="inlineStr">
        <is>
          <t>楊明忠</t>
        </is>
      </c>
      <c r="J29" s="32" t="inlineStr">
        <is>
          <t>E739771475</t>
        </is>
      </c>
      <c r="K29" s="40" t="inlineStr">
        <is>
          <t>700</t>
        </is>
      </c>
      <c r="L29" s="30" t="inlineStr">
        <is>
          <t>0021</t>
        </is>
      </c>
      <c r="M29" s="32" t="inlineStr">
        <is>
          <t>75555618876583</t>
        </is>
      </c>
      <c r="N29" s="87" t="n"/>
      <c r="O29" s="3">
        <f>K29&amp;L29</f>
        <v/>
      </c>
      <c r="P29" s="13">
        <f>M29</f>
        <v/>
      </c>
      <c r="Q29" s="3">
        <f>J29</f>
        <v/>
      </c>
      <c r="R29" s="88">
        <f>D29+F29+H29</f>
        <v/>
      </c>
      <c r="U29" s="15">
        <f>$C$2&amp;I29&amp;IF(D29&gt;0,"保險費",IF(F29&gt;0,"東公證費",IF(H29&gt;0,"修繕費")))</f>
        <v/>
      </c>
      <c r="V29" s="16">
        <f>B29</f>
        <v/>
      </c>
    </row>
    <row r="30" ht="32.55" customHeight="1" s="74">
      <c r="A30" s="12">
        <f>ROW()-4</f>
        <v/>
      </c>
      <c r="B30" s="30" t="inlineStr">
        <is>
          <t>五泰B2M14100250</t>
        </is>
      </c>
      <c r="C30" s="29" t="n"/>
      <c r="D30" s="86" t="n"/>
      <c r="E30" s="87" t="n"/>
      <c r="F30" s="87" t="n"/>
      <c r="G30" s="86" t="n">
        <v>7903</v>
      </c>
      <c r="H30" s="86" t="n">
        <v>7500</v>
      </c>
      <c r="I30" s="31" t="inlineStr">
        <is>
          <t>林家茵</t>
        </is>
      </c>
      <c r="J30" s="32" t="inlineStr">
        <is>
          <t>P732679765</t>
        </is>
      </c>
      <c r="K30" s="40" t="inlineStr">
        <is>
          <t>822</t>
        </is>
      </c>
      <c r="L30" s="30" t="inlineStr">
        <is>
          <t>0738</t>
        </is>
      </c>
      <c r="M30" s="32" t="inlineStr">
        <is>
          <t>338797148989</t>
        </is>
      </c>
      <c r="N30" s="87" t="n"/>
      <c r="O30" s="3">
        <f>K30&amp;L30</f>
        <v/>
      </c>
      <c r="P30" s="13">
        <f>M30</f>
        <v/>
      </c>
      <c r="Q30" s="3">
        <f>J30</f>
        <v/>
      </c>
      <c r="R30" s="88">
        <f>D30+F30+H30</f>
        <v/>
      </c>
      <c r="U30" s="15">
        <f>$C$2&amp;I30&amp;IF(D30&gt;0,"保險費",IF(F30&gt;0,"東公證費",IF(H30&gt;0,"修繕費")))</f>
        <v/>
      </c>
      <c r="V30" s="16">
        <f>B30</f>
        <v/>
      </c>
    </row>
    <row r="31" ht="32.55" customHeight="1" s="74">
      <c r="A31" s="12">
        <f>ROW()-4</f>
        <v/>
      </c>
      <c r="B31" s="30" t="inlineStr">
        <is>
          <t>五泰B2M14100253</t>
        </is>
      </c>
      <c r="C31" s="29" t="n"/>
      <c r="D31" s="86" t="n"/>
      <c r="E31" s="87" t="n">
        <v>4500</v>
      </c>
      <c r="F31" s="87" t="n">
        <v>4500</v>
      </c>
      <c r="G31" s="86" t="n"/>
      <c r="H31" s="86" t="n"/>
      <c r="I31" s="31" t="inlineStr">
        <is>
          <t>李孟琳</t>
        </is>
      </c>
      <c r="J31" s="32" t="inlineStr">
        <is>
          <t>B112747645</t>
        </is>
      </c>
      <c r="K31" s="36" t="inlineStr">
        <is>
          <t>808</t>
        </is>
      </c>
      <c r="L31" s="37" t="inlineStr">
        <is>
          <t>0211</t>
        </is>
      </c>
      <c r="M31" s="38" t="inlineStr">
        <is>
          <t>1559901378008</t>
        </is>
      </c>
      <c r="N31" s="39" t="n"/>
      <c r="O31" s="3">
        <f>K31&amp;L31</f>
        <v/>
      </c>
      <c r="P31" s="13">
        <f>M31</f>
        <v/>
      </c>
      <c r="Q31" s="3">
        <f>J31</f>
        <v/>
      </c>
      <c r="R31" s="88">
        <f>D31+F31+H31</f>
        <v/>
      </c>
      <c r="U31" s="15">
        <f>$C$2&amp;I31&amp;IF(D31&gt;0,"保險費",IF(F31&gt;0,"東公證費",IF(H31&gt;0,"修繕費")))</f>
        <v/>
      </c>
      <c r="V31" s="16">
        <f>B31</f>
        <v/>
      </c>
    </row>
    <row r="32" ht="32.55" customHeight="1" s="74">
      <c r="A32" s="12">
        <f>ROW()-4</f>
        <v/>
      </c>
      <c r="B32" s="30" t="inlineStr">
        <is>
          <t>五泰B2M14100254</t>
        </is>
      </c>
      <c r="C32" s="29" t="n"/>
      <c r="D32" s="86" t="n"/>
      <c r="E32" s="87" t="n">
        <v>4500</v>
      </c>
      <c r="F32" s="87" t="n">
        <v>4500</v>
      </c>
      <c r="G32" s="86" t="n"/>
      <c r="H32" s="86" t="n"/>
      <c r="I32" s="31" t="inlineStr">
        <is>
          <t>羅淑錦</t>
        </is>
      </c>
      <c r="J32" s="32" t="inlineStr">
        <is>
          <t>V062863961</t>
        </is>
      </c>
      <c r="K32" s="36" t="inlineStr">
        <is>
          <t>822</t>
        </is>
      </c>
      <c r="L32" s="37" t="inlineStr">
        <is>
          <t>0277</t>
        </is>
      </c>
      <c r="M32" s="38" t="inlineStr">
        <is>
          <t>815355814666</t>
        </is>
      </c>
      <c r="N32" s="39" t="n"/>
      <c r="O32" s="3">
        <f>K32&amp;L32</f>
        <v/>
      </c>
      <c r="P32" s="13">
        <f>M32</f>
        <v/>
      </c>
      <c r="Q32" s="3">
        <f>J32</f>
        <v/>
      </c>
      <c r="R32" s="88">
        <f>D32+F32+H32</f>
        <v/>
      </c>
      <c r="U32" s="15">
        <f>$C$2&amp;I32&amp;IF(D32&gt;0,"保險費",IF(F32&gt;0,"東公證費",IF(H32&gt;0,"修繕費")))</f>
        <v/>
      </c>
      <c r="V32" s="16">
        <f>B32</f>
        <v/>
      </c>
    </row>
    <row r="33" ht="32.55" customHeight="1" s="74">
      <c r="A33" s="12">
        <f>ROW()-4</f>
        <v/>
      </c>
      <c r="B33" s="30" t="inlineStr">
        <is>
          <t>五泰B2M14100255</t>
        </is>
      </c>
      <c r="C33" s="29" t="n"/>
      <c r="D33" s="86" t="n"/>
      <c r="E33" s="87" t="n"/>
      <c r="F33" s="87" t="n"/>
      <c r="G33" s="86" t="n">
        <v>1000</v>
      </c>
      <c r="H33" s="86" t="n">
        <v>1000</v>
      </c>
      <c r="I33" s="31" t="inlineStr">
        <is>
          <t>胡家榮</t>
        </is>
      </c>
      <c r="J33" s="32" t="inlineStr">
        <is>
          <t>M854415186</t>
        </is>
      </c>
      <c r="K33" s="36" t="inlineStr">
        <is>
          <t>700</t>
        </is>
      </c>
      <c r="L33" s="37" t="inlineStr">
        <is>
          <t>0021</t>
        </is>
      </c>
      <c r="M33" s="38" t="inlineStr">
        <is>
          <t>50125088825730</t>
        </is>
      </c>
      <c r="N33" s="39" t="n"/>
      <c r="O33" s="3">
        <f>K33&amp;L33</f>
        <v/>
      </c>
      <c r="P33" s="13">
        <f>M33</f>
        <v/>
      </c>
      <c r="Q33" s="3">
        <f>J33</f>
        <v/>
      </c>
      <c r="R33" s="88">
        <f>D33+F33+H33</f>
        <v/>
      </c>
      <c r="U33" s="15">
        <f>$C$2&amp;I33&amp;IF(D33&gt;0,"保險費",IF(F33&gt;0,"東公證費",IF(H33&gt;0,"修繕費")))</f>
        <v/>
      </c>
      <c r="V33" s="16">
        <f>B33</f>
        <v/>
      </c>
    </row>
    <row r="34" ht="32.55" customHeight="1" s="74">
      <c r="A34" s="12">
        <f>ROW()-4</f>
        <v/>
      </c>
      <c r="B34" s="30" t="inlineStr">
        <is>
          <t>五泰B2M14100258</t>
        </is>
      </c>
      <c r="C34" s="29" t="n"/>
      <c r="D34" s="86" t="n"/>
      <c r="E34" s="87" t="n">
        <v>4500</v>
      </c>
      <c r="F34" s="87" t="n">
        <v>4500</v>
      </c>
      <c r="G34" s="86" t="n"/>
      <c r="H34" s="86" t="n"/>
      <c r="I34" s="31" t="inlineStr">
        <is>
          <t>蔡麗卿</t>
        </is>
      </c>
      <c r="J34" s="32" t="inlineStr">
        <is>
          <t>Q421441236</t>
        </is>
      </c>
      <c r="K34" s="36" t="inlineStr">
        <is>
          <t>007</t>
        </is>
      </c>
      <c r="L34" s="37" t="inlineStr">
        <is>
          <t>2137</t>
        </is>
      </c>
      <c r="M34" s="38" t="inlineStr">
        <is>
          <t>60676659333</t>
        </is>
      </c>
      <c r="N34" s="39" t="n"/>
      <c r="O34" s="3">
        <f>K34&amp;L34</f>
        <v/>
      </c>
      <c r="P34" s="13">
        <f>M34</f>
        <v/>
      </c>
      <c r="Q34" s="3">
        <f>J34</f>
        <v/>
      </c>
      <c r="R34" s="88">
        <f>D34+F34+H34</f>
        <v/>
      </c>
      <c r="U34" s="15">
        <f>$C$2&amp;I34&amp;IF(D34&gt;0,"保險費",IF(F34&gt;0,"東公證費",IF(H34&gt;0,"修繕費")))</f>
        <v/>
      </c>
      <c r="V34" s="16">
        <f>B34</f>
        <v/>
      </c>
    </row>
    <row r="35" ht="32.55" customHeight="1" s="74">
      <c r="A35" s="12">
        <f>ROW()-4</f>
        <v/>
      </c>
      <c r="B35" s="30" t="inlineStr">
        <is>
          <t>五泰B2M14100260</t>
        </is>
      </c>
      <c r="C35" s="29" t="n"/>
      <c r="D35" s="86" t="n"/>
      <c r="E35" s="87" t="n"/>
      <c r="F35" s="87" t="n"/>
      <c r="G35" s="86" t="n">
        <v>3150</v>
      </c>
      <c r="H35" s="86" t="n">
        <v>3150</v>
      </c>
      <c r="I35" s="31" t="inlineStr">
        <is>
          <t>楊馥次</t>
        </is>
      </c>
      <c r="J35" s="32" t="inlineStr">
        <is>
          <t>U009669114</t>
        </is>
      </c>
      <c r="K35" s="40" t="inlineStr">
        <is>
          <t>009</t>
        </is>
      </c>
      <c r="L35" s="30" t="inlineStr">
        <is>
          <t>5161</t>
        </is>
      </c>
      <c r="M35" s="32" t="inlineStr">
        <is>
          <t>24549569632612</t>
        </is>
      </c>
      <c r="N35" s="87" t="n"/>
      <c r="O35" s="3">
        <f>K35&amp;L35</f>
        <v/>
      </c>
      <c r="P35" s="13">
        <f>M35</f>
        <v/>
      </c>
      <c r="Q35" s="3">
        <f>J35</f>
        <v/>
      </c>
      <c r="R35" s="88">
        <f>D35+F35+H35</f>
        <v/>
      </c>
      <c r="U35" s="15">
        <f>$C$2&amp;I35&amp;IF(D35&gt;0,"保險費",IF(F35&gt;0,"東公證費",IF(H35&gt;0,"修繕費")))</f>
        <v/>
      </c>
      <c r="V35" s="16">
        <f>B35</f>
        <v/>
      </c>
    </row>
    <row r="36" ht="32.55" customHeight="1" s="74">
      <c r="A36" s="12">
        <f>ROW()-4</f>
        <v/>
      </c>
      <c r="B36" s="30" t="inlineStr">
        <is>
          <t>五泰B2M14100262</t>
        </is>
      </c>
      <c r="C36" s="29" t="n"/>
      <c r="D36" s="86" t="n"/>
      <c r="E36" s="87" t="n"/>
      <c r="F36" s="87" t="n"/>
      <c r="G36" s="86" t="n">
        <v>4515</v>
      </c>
      <c r="H36" s="86" t="n">
        <v>4515</v>
      </c>
      <c r="I36" s="31" t="inlineStr">
        <is>
          <t>李居全</t>
        </is>
      </c>
      <c r="J36" s="32" t="inlineStr">
        <is>
          <t>P891000825</t>
        </is>
      </c>
      <c r="K36" s="40" t="inlineStr">
        <is>
          <t>807</t>
        </is>
      </c>
      <c r="L36" s="30" t="inlineStr">
        <is>
          <t>0014</t>
        </is>
      </c>
      <c r="M36" s="32" t="inlineStr">
        <is>
          <t>55938026334128</t>
        </is>
      </c>
      <c r="N36" s="87" t="n"/>
      <c r="O36" s="3">
        <f>K36&amp;L36</f>
        <v/>
      </c>
      <c r="P36" s="13">
        <f>M36</f>
        <v/>
      </c>
      <c r="Q36" s="3">
        <f>J36</f>
        <v/>
      </c>
      <c r="R36" s="88">
        <f>D36+F36+H36</f>
        <v/>
      </c>
      <c r="U36" s="15">
        <f>$C$2&amp;I36&amp;IF(D36&gt;0,"保險費",IF(F36&gt;0,"東公證費",IF(H36&gt;0,"修繕費")))</f>
        <v/>
      </c>
      <c r="V36" s="16">
        <f>B36</f>
        <v/>
      </c>
    </row>
    <row r="37" ht="32.55" customHeight="1" s="74">
      <c r="A37" s="12">
        <f>ROW()-4</f>
        <v/>
      </c>
      <c r="B37" s="30" t="inlineStr">
        <is>
          <t>五泰B2M14100272</t>
        </is>
      </c>
      <c r="C37" s="29" t="n"/>
      <c r="D37" s="86" t="n"/>
      <c r="E37" s="87" t="n">
        <v>4500</v>
      </c>
      <c r="F37" s="87" t="n">
        <v>4500</v>
      </c>
      <c r="G37" s="86" t="n"/>
      <c r="H37" s="86" t="n"/>
      <c r="I37" s="31" t="inlineStr">
        <is>
          <t>顏杏娥</t>
        </is>
      </c>
      <c r="J37" s="32" t="inlineStr">
        <is>
          <t>D706122952</t>
        </is>
      </c>
      <c r="K37" s="36" t="inlineStr">
        <is>
          <t>007</t>
        </is>
      </c>
      <c r="L37" s="37" t="inlineStr">
        <is>
          <t>1484</t>
        </is>
      </c>
      <c r="M37" s="38" t="inlineStr">
        <is>
          <t>81578892400</t>
        </is>
      </c>
      <c r="N37" s="39" t="n"/>
      <c r="O37" s="3">
        <f>K37&amp;L37</f>
        <v/>
      </c>
      <c r="P37" s="13">
        <f>M37</f>
        <v/>
      </c>
      <c r="Q37" s="3">
        <f>J37</f>
        <v/>
      </c>
      <c r="R37" s="88">
        <f>D37+F37+H37</f>
        <v/>
      </c>
      <c r="U37" s="15">
        <f>$C$2&amp;I37&amp;IF(D37&gt;0,"保險費",IF(F37&gt;0,"東公證費",IF(H37&gt;0,"修繕費")))</f>
        <v/>
      </c>
      <c r="V37" s="16">
        <f>B37</f>
        <v/>
      </c>
    </row>
    <row r="38" ht="32.55" customHeight="1" s="74">
      <c r="A38" s="12">
        <f>ROW()-4</f>
        <v/>
      </c>
      <c r="B38" s="30" t="inlineStr">
        <is>
          <t>五泰B2M14100273</t>
        </is>
      </c>
      <c r="C38" s="29" t="n"/>
      <c r="D38" s="86" t="n"/>
      <c r="E38" s="87" t="n"/>
      <c r="F38" s="87" t="n"/>
      <c r="G38" s="86" t="n">
        <v>1500</v>
      </c>
      <c r="H38" s="86" t="n">
        <v>1500</v>
      </c>
      <c r="I38" s="31" t="inlineStr">
        <is>
          <t>祭祀公業法人新北市簡子聖</t>
        </is>
      </c>
      <c r="J38" s="32" t="inlineStr">
        <is>
          <t>W2755424</t>
        </is>
      </c>
      <c r="K38" s="36" t="inlineStr">
        <is>
          <t>008</t>
        </is>
      </c>
      <c r="L38" s="37" t="inlineStr">
        <is>
          <t>1603</t>
        </is>
      </c>
      <c r="M38" s="38" t="inlineStr">
        <is>
          <t>071970742937</t>
        </is>
      </c>
      <c r="N38" s="39" t="n"/>
      <c r="O38" s="3">
        <f>K38&amp;L38</f>
        <v/>
      </c>
      <c r="P38" s="13">
        <f>M38</f>
        <v/>
      </c>
      <c r="Q38" s="3">
        <f>J38</f>
        <v/>
      </c>
      <c r="R38" s="88">
        <f>D38+F38+H38</f>
        <v/>
      </c>
      <c r="U38" s="15">
        <f>$C$2&amp;I38&amp;IF(D38&gt;0,"保險費",IF(F38&gt;0,"東公證費",IF(H38&gt;0,"修繕費")))</f>
        <v/>
      </c>
      <c r="V38" s="16">
        <f>B38</f>
        <v/>
      </c>
    </row>
    <row r="39" ht="32.55" customHeight="1" s="74">
      <c r="A39" s="12">
        <f>ROW()-4</f>
        <v/>
      </c>
      <c r="B39" s="30" t="inlineStr">
        <is>
          <t>五泰B2M14100274</t>
        </is>
      </c>
      <c r="C39" s="29" t="n"/>
      <c r="D39" s="86" t="n"/>
      <c r="E39" s="87" t="n">
        <v>4500</v>
      </c>
      <c r="F39" s="87" t="n">
        <v>4500</v>
      </c>
      <c r="G39" s="86" t="n"/>
      <c r="H39" s="86" t="n"/>
      <c r="I39" s="31" t="inlineStr">
        <is>
          <t>蘇玉如</t>
        </is>
      </c>
      <c r="J39" s="32" t="inlineStr">
        <is>
          <t>K006454371</t>
        </is>
      </c>
      <c r="K39" s="36" t="inlineStr">
        <is>
          <t>004</t>
        </is>
      </c>
      <c r="L39" s="37" t="inlineStr">
        <is>
          <t>1355</t>
        </is>
      </c>
      <c r="M39" s="38" t="inlineStr">
        <is>
          <t>654667449854</t>
        </is>
      </c>
      <c r="N39" s="39" t="n"/>
      <c r="O39" s="3">
        <f>K39&amp;L39</f>
        <v/>
      </c>
      <c r="P39" s="13">
        <f>M39</f>
        <v/>
      </c>
      <c r="Q39" s="3">
        <f>J39</f>
        <v/>
      </c>
      <c r="R39" s="88">
        <f>D39+F39+H39</f>
        <v/>
      </c>
      <c r="U39" s="15">
        <f>$C$2&amp;I39&amp;IF(D39&gt;0,"保險費",IF(F39&gt;0,"東公證費",IF(H39&gt;0,"修繕費")))</f>
        <v/>
      </c>
      <c r="V39" s="16">
        <f>B39</f>
        <v/>
      </c>
    </row>
    <row r="40" ht="32.55" customHeight="1" s="74">
      <c r="A40" s="12">
        <f>ROW()-4</f>
        <v/>
      </c>
      <c r="B40" s="30" t="inlineStr">
        <is>
          <t>五泰B2M14100274</t>
        </is>
      </c>
      <c r="C40" s="29" t="n"/>
      <c r="D40" s="86" t="n"/>
      <c r="E40" s="87" t="n"/>
      <c r="F40" s="87" t="n"/>
      <c r="G40" s="86" t="n">
        <v>1500</v>
      </c>
      <c r="H40" s="86" t="n">
        <v>1500</v>
      </c>
      <c r="I40" s="31" t="inlineStr">
        <is>
          <t>蘇玉如</t>
        </is>
      </c>
      <c r="J40" s="32" t="inlineStr">
        <is>
          <t>W127794069</t>
        </is>
      </c>
      <c r="K40" s="36" t="inlineStr">
        <is>
          <t>004</t>
        </is>
      </c>
      <c r="L40" s="37" t="inlineStr">
        <is>
          <t>1355</t>
        </is>
      </c>
      <c r="M40" s="38" t="inlineStr">
        <is>
          <t>871409313837</t>
        </is>
      </c>
      <c r="N40" s="39" t="n"/>
      <c r="O40" s="3">
        <f>K40&amp;L40</f>
        <v/>
      </c>
      <c r="P40" s="13">
        <f>M40</f>
        <v/>
      </c>
      <c r="Q40" s="3">
        <f>J40</f>
        <v/>
      </c>
      <c r="R40" s="88">
        <f>D40+F40+H40</f>
        <v/>
      </c>
      <c r="U40" s="15">
        <f>$C$2&amp;I40&amp;IF(D40&gt;0,"保險費",IF(F40&gt;0,"東公證費",IF(H40&gt;0,"修繕費")))</f>
        <v/>
      </c>
      <c r="V40" s="16">
        <f>B40</f>
        <v/>
      </c>
    </row>
    <row r="41" ht="32.55" customHeight="1" s="74">
      <c r="A41" s="12">
        <f>ROW()-4</f>
        <v/>
      </c>
      <c r="B41" s="30" t="inlineStr">
        <is>
          <t>五泰B2M14100275</t>
        </is>
      </c>
      <c r="C41" s="29" t="n"/>
      <c r="D41" s="86" t="n"/>
      <c r="E41" s="87" t="n">
        <v>6000</v>
      </c>
      <c r="F41" s="87" t="n">
        <v>4500</v>
      </c>
      <c r="G41" s="86" t="n"/>
      <c r="H41" s="86" t="n"/>
      <c r="I41" s="31" t="inlineStr">
        <is>
          <t>李俋萱</t>
        </is>
      </c>
      <c r="J41" s="32" t="inlineStr">
        <is>
          <t>P421159743</t>
        </is>
      </c>
      <c r="K41" s="36" t="inlineStr">
        <is>
          <t>700</t>
        </is>
      </c>
      <c r="L41" s="37" t="inlineStr">
        <is>
          <t>0021</t>
        </is>
      </c>
      <c r="M41" s="38" t="inlineStr">
        <is>
          <t>42848106597899</t>
        </is>
      </c>
      <c r="N41" s="39" t="n"/>
      <c r="O41" s="3">
        <f>K41&amp;L41</f>
        <v/>
      </c>
      <c r="P41" s="13">
        <f>M41</f>
        <v/>
      </c>
      <c r="Q41" s="3">
        <f>J41</f>
        <v/>
      </c>
      <c r="R41" s="88">
        <f>D41+F41+H41</f>
        <v/>
      </c>
      <c r="U41" s="15">
        <f>$C$2&amp;I41&amp;IF(D41&gt;0,"保險費",IF(F41&gt;0,"東公證費",IF(H41&gt;0,"修繕費")))</f>
        <v/>
      </c>
      <c r="V41" s="16">
        <f>B41</f>
        <v/>
      </c>
    </row>
    <row r="42" ht="32.55" customHeight="1" s="74">
      <c r="A42" s="12">
        <f>ROW()-4</f>
        <v/>
      </c>
      <c r="B42" s="30" t="inlineStr">
        <is>
          <t>五泰B2M14100275</t>
        </is>
      </c>
      <c r="C42" s="29" t="n"/>
      <c r="D42" s="86" t="n"/>
      <c r="E42" s="87" t="n"/>
      <c r="F42" s="87" t="n"/>
      <c r="G42" s="86" t="n">
        <v>1500</v>
      </c>
      <c r="H42" s="86" t="n">
        <v>1500</v>
      </c>
      <c r="I42" s="31" t="inlineStr">
        <is>
          <t>李俋萱</t>
        </is>
      </c>
      <c r="J42" s="32" t="inlineStr">
        <is>
          <t>R099353474</t>
        </is>
      </c>
      <c r="K42" s="36" t="inlineStr">
        <is>
          <t>700</t>
        </is>
      </c>
      <c r="L42" s="37" t="inlineStr">
        <is>
          <t>0021</t>
        </is>
      </c>
      <c r="M42" s="38" t="inlineStr">
        <is>
          <t>05045691618038</t>
        </is>
      </c>
      <c r="N42" s="39" t="n"/>
      <c r="O42" s="3">
        <f>K42&amp;L42</f>
        <v/>
      </c>
      <c r="P42" s="13">
        <f>M42</f>
        <v/>
      </c>
      <c r="Q42" s="3">
        <f>J42</f>
        <v/>
      </c>
      <c r="R42" s="88">
        <f>D42+F42+H42</f>
        <v/>
      </c>
      <c r="U42" s="15">
        <f>$C$2&amp;I42&amp;IF(D42&gt;0,"保險費",IF(F42&gt;0,"東公證費",IF(H42&gt;0,"修繕費")))</f>
        <v/>
      </c>
      <c r="V42" s="16">
        <f>B42</f>
        <v/>
      </c>
    </row>
    <row r="43" ht="32.55" customHeight="1" s="74">
      <c r="A43" s="12">
        <f>ROW()-4</f>
        <v/>
      </c>
      <c r="B43" s="30" t="inlineStr">
        <is>
          <t>五泰B2M14100276</t>
        </is>
      </c>
      <c r="C43" s="29" t="n"/>
      <c r="D43" s="86" t="n"/>
      <c r="E43" s="87" t="n"/>
      <c r="F43" s="87" t="n"/>
      <c r="G43" s="86" t="n">
        <v>1500</v>
      </c>
      <c r="H43" s="86" t="n">
        <v>1500</v>
      </c>
      <c r="I43" s="31" t="inlineStr">
        <is>
          <t>祭祀公業法人新北市簡子聖</t>
        </is>
      </c>
      <c r="J43" s="32" t="inlineStr">
        <is>
          <t>Z0506372</t>
        </is>
      </c>
      <c r="K43" s="36" t="inlineStr">
        <is>
          <t>008</t>
        </is>
      </c>
      <c r="L43" s="37" t="inlineStr">
        <is>
          <t>1603</t>
        </is>
      </c>
      <c r="M43" s="38" t="inlineStr">
        <is>
          <t>301207865995</t>
        </is>
      </c>
      <c r="N43" s="39" t="n"/>
      <c r="O43" s="3">
        <f>K43&amp;L43</f>
        <v/>
      </c>
      <c r="P43" s="13">
        <f>M43</f>
        <v/>
      </c>
      <c r="Q43" s="3">
        <f>J43</f>
        <v/>
      </c>
      <c r="R43" s="88">
        <f>D43+F43+H43</f>
        <v/>
      </c>
      <c r="U43" s="15">
        <f>$C$2&amp;I43&amp;IF(D43&gt;0,"保險費",IF(F43&gt;0,"東公證費",IF(H43&gt;0,"修繕費")))</f>
        <v/>
      </c>
      <c r="V43" s="16">
        <f>B43</f>
        <v/>
      </c>
    </row>
    <row r="44" ht="32.55" customHeight="1" s="74">
      <c r="A44" s="12">
        <f>ROW()-4</f>
        <v/>
      </c>
      <c r="B44" s="30" t="inlineStr">
        <is>
          <t>五泰B2M14100277</t>
        </is>
      </c>
      <c r="C44" s="29" t="n"/>
      <c r="D44" s="86" t="n"/>
      <c r="E44" s="87" t="n"/>
      <c r="F44" s="87" t="n"/>
      <c r="G44" s="86" t="n">
        <v>1500</v>
      </c>
      <c r="H44" s="86" t="n">
        <v>1500</v>
      </c>
      <c r="I44" s="31" t="inlineStr">
        <is>
          <t>祭祀公業法人新北市簡子聖</t>
        </is>
      </c>
      <c r="J44" s="32" t="inlineStr">
        <is>
          <t>H4831663</t>
        </is>
      </c>
      <c r="K44" s="36" t="inlineStr">
        <is>
          <t>008</t>
        </is>
      </c>
      <c r="L44" s="37" t="inlineStr">
        <is>
          <t>1603</t>
        </is>
      </c>
      <c r="M44" s="38" t="inlineStr">
        <is>
          <t>093550187496</t>
        </is>
      </c>
      <c r="N44" s="39" t="n"/>
      <c r="O44" s="3">
        <f>K44&amp;L44</f>
        <v/>
      </c>
      <c r="P44" s="13">
        <f>M44</f>
        <v/>
      </c>
      <c r="Q44" s="3">
        <f>J44</f>
        <v/>
      </c>
      <c r="R44" s="88">
        <f>D44+F44+H44</f>
        <v/>
      </c>
      <c r="U44" s="15">
        <f>$C$2&amp;I44&amp;IF(D44&gt;0,"保險費",IF(F44&gt;0,"東公證費",IF(H44&gt;0,"修繕費")))</f>
        <v/>
      </c>
      <c r="V44" s="16">
        <f>B44</f>
        <v/>
      </c>
    </row>
    <row r="45" ht="32.55" customHeight="1" s="74">
      <c r="A45" s="12">
        <f>ROW()-4</f>
        <v/>
      </c>
      <c r="B45" s="30" t="inlineStr">
        <is>
          <t>五泰B2M14100278</t>
        </is>
      </c>
      <c r="C45" s="29" t="n"/>
      <c r="D45" s="86" t="n"/>
      <c r="E45" s="87" t="n"/>
      <c r="F45" s="87" t="n"/>
      <c r="G45" s="86" t="n">
        <v>1500</v>
      </c>
      <c r="H45" s="86" t="n">
        <v>1500</v>
      </c>
      <c r="I45" s="31" t="inlineStr">
        <is>
          <t>祭祀公業法人新北市簡子聖</t>
        </is>
      </c>
      <c r="J45" s="32" t="inlineStr">
        <is>
          <t>N6041944</t>
        </is>
      </c>
      <c r="K45" s="36" t="inlineStr">
        <is>
          <t>008</t>
        </is>
      </c>
      <c r="L45" s="37" t="inlineStr">
        <is>
          <t>1603</t>
        </is>
      </c>
      <c r="M45" s="38" t="inlineStr">
        <is>
          <t>045033645382</t>
        </is>
      </c>
      <c r="N45" s="39" t="n"/>
      <c r="O45" s="3">
        <f>K45&amp;L45</f>
        <v/>
      </c>
      <c r="P45" s="13">
        <f>M45</f>
        <v/>
      </c>
      <c r="Q45" s="3">
        <f>J45</f>
        <v/>
      </c>
      <c r="R45" s="88">
        <f>D45+F45+H45</f>
        <v/>
      </c>
      <c r="U45" s="15">
        <f>$C$2&amp;I45&amp;IF(D45&gt;0,"保險費",IF(F45&gt;0,"東公證費",IF(H45&gt;0,"修繕費")))</f>
        <v/>
      </c>
      <c r="V45" s="16">
        <f>B45</f>
        <v/>
      </c>
    </row>
    <row r="46" ht="32.55" customHeight="1" s="74">
      <c r="A46" s="12">
        <f>ROW()-4</f>
        <v/>
      </c>
      <c r="B46" s="30" t="inlineStr">
        <is>
          <t>五泰B2M14100283</t>
        </is>
      </c>
      <c r="C46" s="29" t="n"/>
      <c r="D46" s="86" t="n"/>
      <c r="E46" s="87" t="n">
        <v>4500</v>
      </c>
      <c r="F46" s="87" t="n">
        <v>4500</v>
      </c>
      <c r="G46" s="86" t="n"/>
      <c r="H46" s="86" t="n"/>
      <c r="I46" s="31" t="inlineStr">
        <is>
          <t>楊淑君</t>
        </is>
      </c>
      <c r="J46" s="32" t="inlineStr">
        <is>
          <t>H469255266</t>
        </is>
      </c>
      <c r="K46" s="36" t="inlineStr">
        <is>
          <t>808</t>
        </is>
      </c>
      <c r="L46" s="37" t="inlineStr">
        <is>
          <t>1171</t>
        </is>
      </c>
      <c r="M46" s="38" t="inlineStr">
        <is>
          <t>9698857175070</t>
        </is>
      </c>
      <c r="N46" s="39" t="n"/>
      <c r="O46" s="3">
        <f>K46&amp;L46</f>
        <v/>
      </c>
      <c r="P46" s="13">
        <f>M46</f>
        <v/>
      </c>
      <c r="Q46" s="3">
        <f>J46</f>
        <v/>
      </c>
      <c r="R46" s="88">
        <f>D46+F46+H46</f>
        <v/>
      </c>
      <c r="U46" s="15">
        <f>$C$2&amp;I46&amp;IF(D46&gt;0,"保險費",IF(F46&gt;0,"東公證費",IF(H46&gt;0,"修繕費")))</f>
        <v/>
      </c>
      <c r="V46" s="16">
        <f>B46</f>
        <v/>
      </c>
    </row>
    <row r="47" ht="32.55" customHeight="1" s="74">
      <c r="A47" s="12">
        <f>ROW()-4</f>
        <v/>
      </c>
      <c r="B47" s="30" t="inlineStr">
        <is>
          <t>五泰B2M14100285</t>
        </is>
      </c>
      <c r="C47" s="29" t="n"/>
      <c r="D47" s="86" t="n"/>
      <c r="E47" s="87" t="n"/>
      <c r="F47" s="87" t="n"/>
      <c r="G47" s="86" t="n">
        <v>1500</v>
      </c>
      <c r="H47" s="86" t="n">
        <v>1500</v>
      </c>
      <c r="I47" s="31" t="inlineStr">
        <is>
          <t>祭祀公業法人新北市簡子聖</t>
        </is>
      </c>
      <c r="J47" s="32" t="inlineStr">
        <is>
          <t>O5203848</t>
        </is>
      </c>
      <c r="K47" s="36" t="inlineStr">
        <is>
          <t>008</t>
        </is>
      </c>
      <c r="L47" s="37" t="inlineStr">
        <is>
          <t>1603</t>
        </is>
      </c>
      <c r="M47" s="38" t="inlineStr">
        <is>
          <t>861131849287</t>
        </is>
      </c>
      <c r="N47" s="39" t="n"/>
      <c r="O47" s="3">
        <f>K47&amp;L47</f>
        <v/>
      </c>
      <c r="P47" s="13">
        <f>M47</f>
        <v/>
      </c>
      <c r="Q47" s="3">
        <f>J47</f>
        <v/>
      </c>
      <c r="R47" s="88">
        <f>D47+F47+H47</f>
        <v/>
      </c>
      <c r="U47" s="15">
        <f>$C$2&amp;I47&amp;IF(D47&gt;0,"保險費",IF(F47&gt;0,"東公證費",IF(H47&gt;0,"修繕費")))</f>
        <v/>
      </c>
      <c r="V47" s="16">
        <f>B47</f>
        <v/>
      </c>
    </row>
    <row r="48" ht="32.55" customHeight="1" s="74">
      <c r="A48" s="12">
        <f>ROW()-4</f>
        <v/>
      </c>
      <c r="B48" s="30" t="inlineStr">
        <is>
          <t>五泰B2M14100287</t>
        </is>
      </c>
      <c r="C48" s="29" t="n"/>
      <c r="D48" s="86" t="n"/>
      <c r="E48" s="87" t="n"/>
      <c r="F48" s="87" t="n"/>
      <c r="G48" s="86" t="n">
        <v>1500</v>
      </c>
      <c r="H48" s="86" t="n">
        <v>1500</v>
      </c>
      <c r="I48" s="31" t="inlineStr">
        <is>
          <t>祭祀公業法人新北市簡子聖</t>
        </is>
      </c>
      <c r="J48" s="32" t="inlineStr">
        <is>
          <t>E2975246</t>
        </is>
      </c>
      <c r="K48" s="36" t="inlineStr">
        <is>
          <t>008</t>
        </is>
      </c>
      <c r="L48" s="37" t="inlineStr">
        <is>
          <t>1603</t>
        </is>
      </c>
      <c r="M48" s="38" t="inlineStr">
        <is>
          <t>843393692143</t>
        </is>
      </c>
      <c r="N48" s="39" t="n"/>
      <c r="O48" s="3">
        <f>K48&amp;L48</f>
        <v/>
      </c>
      <c r="P48" s="13">
        <f>M48</f>
        <v/>
      </c>
      <c r="Q48" s="3">
        <f>J48</f>
        <v/>
      </c>
      <c r="R48" s="88">
        <f>D48+F48+H48</f>
        <v/>
      </c>
      <c r="U48" s="15">
        <f>$C$2&amp;I48&amp;IF(D48&gt;0,"保險費",IF(F48&gt;0,"東公證費",IF(H48&gt;0,"修繕費")))</f>
        <v/>
      </c>
      <c r="V48" s="16">
        <f>B48</f>
        <v/>
      </c>
    </row>
    <row r="49" ht="32.55" customHeight="1" s="74">
      <c r="A49" s="12">
        <f>ROW()-4</f>
        <v/>
      </c>
      <c r="B49" s="30" t="inlineStr">
        <is>
          <t>五泰B2M14100288</t>
        </is>
      </c>
      <c r="C49" s="29" t="n"/>
      <c r="D49" s="86" t="n"/>
      <c r="E49" s="87" t="n"/>
      <c r="F49" s="87" t="n"/>
      <c r="G49" s="86" t="n">
        <v>1500</v>
      </c>
      <c r="H49" s="86" t="n">
        <v>1500</v>
      </c>
      <c r="I49" s="31" t="inlineStr">
        <is>
          <t>祭祀公業法人新北市簡子聖</t>
        </is>
      </c>
      <c r="J49" s="32" t="inlineStr">
        <is>
          <t>Y9834716</t>
        </is>
      </c>
      <c r="K49" s="36" t="inlineStr">
        <is>
          <t>008</t>
        </is>
      </c>
      <c r="L49" s="37" t="inlineStr">
        <is>
          <t>1603</t>
        </is>
      </c>
      <c r="M49" s="38" t="inlineStr">
        <is>
          <t>883808921488</t>
        </is>
      </c>
      <c r="N49" s="39" t="n"/>
      <c r="O49" s="3">
        <f>K49&amp;L49</f>
        <v/>
      </c>
      <c r="P49" s="13">
        <f>M49</f>
        <v/>
      </c>
      <c r="Q49" s="3">
        <f>J49</f>
        <v/>
      </c>
      <c r="R49" s="88">
        <f>D49+F49+H49</f>
        <v/>
      </c>
      <c r="U49" s="15">
        <f>$C$2&amp;I49&amp;IF(D49&gt;0,"保險費",IF(F49&gt;0,"東公證費",IF(H49&gt;0,"修繕費")))</f>
        <v/>
      </c>
      <c r="V49" s="16">
        <f>B49</f>
        <v/>
      </c>
    </row>
    <row r="50" ht="32.55" customHeight="1" s="74">
      <c r="A50" s="12">
        <f>ROW()-4</f>
        <v/>
      </c>
      <c r="B50" s="30" t="inlineStr">
        <is>
          <t>五泰B2M14100289</t>
        </is>
      </c>
      <c r="C50" s="29" t="n"/>
      <c r="D50" s="86" t="n"/>
      <c r="E50" s="87" t="n"/>
      <c r="F50" s="87" t="n"/>
      <c r="G50" s="86" t="n">
        <v>1500</v>
      </c>
      <c r="H50" s="86" t="n">
        <v>1500</v>
      </c>
      <c r="I50" s="31" t="inlineStr">
        <is>
          <t>祭祀公業法人新北市簡子聖</t>
        </is>
      </c>
      <c r="J50" s="32" t="inlineStr">
        <is>
          <t>B7693824</t>
        </is>
      </c>
      <c r="K50" s="36" t="inlineStr">
        <is>
          <t>008</t>
        </is>
      </c>
      <c r="L50" s="37" t="inlineStr">
        <is>
          <t>1603</t>
        </is>
      </c>
      <c r="M50" s="38" t="inlineStr">
        <is>
          <t>124607441308</t>
        </is>
      </c>
      <c r="N50" s="39" t="n"/>
      <c r="O50" s="3">
        <f>K50&amp;L50</f>
        <v/>
      </c>
      <c r="P50" s="13">
        <f>M50</f>
        <v/>
      </c>
      <c r="Q50" s="3">
        <f>J50</f>
        <v/>
      </c>
      <c r="R50" s="88">
        <f>D50+F50+H50</f>
        <v/>
      </c>
      <c r="U50" s="15">
        <f>$C$2&amp;I50&amp;IF(D50&gt;0,"保險費",IF(F50&gt;0,"東公證費",IF(H50&gt;0,"修繕費")))</f>
        <v/>
      </c>
      <c r="V50" s="16">
        <f>B50</f>
        <v/>
      </c>
    </row>
    <row r="51" ht="32.55" customHeight="1" s="74">
      <c r="A51" s="12">
        <f>ROW()-4</f>
        <v/>
      </c>
      <c r="B51" s="30" t="inlineStr">
        <is>
          <t>五泰B2M14100290</t>
        </is>
      </c>
      <c r="C51" s="29" t="n"/>
      <c r="D51" s="86" t="n"/>
      <c r="E51" s="87" t="n"/>
      <c r="F51" s="87" t="n"/>
      <c r="G51" s="86" t="n">
        <v>1500</v>
      </c>
      <c r="H51" s="86" t="n">
        <v>1500</v>
      </c>
      <c r="I51" s="31" t="inlineStr">
        <is>
          <t>祭祀公業法人新北市簡子聖</t>
        </is>
      </c>
      <c r="J51" s="32" t="inlineStr">
        <is>
          <t>J6411630</t>
        </is>
      </c>
      <c r="K51" s="36" t="inlineStr">
        <is>
          <t>008</t>
        </is>
      </c>
      <c r="L51" s="37" t="inlineStr">
        <is>
          <t>1603</t>
        </is>
      </c>
      <c r="M51" s="38" t="inlineStr">
        <is>
          <t>683941052211</t>
        </is>
      </c>
      <c r="N51" s="39" t="n"/>
      <c r="O51" s="3">
        <f>K51&amp;L51</f>
        <v/>
      </c>
      <c r="P51" s="13">
        <f>M51</f>
        <v/>
      </c>
      <c r="Q51" s="3">
        <f>J51</f>
        <v/>
      </c>
      <c r="R51" s="88">
        <f>D51+F51+H51</f>
        <v/>
      </c>
      <c r="U51" s="15">
        <f>$C$2&amp;I51&amp;IF(D51&gt;0,"保險費",IF(F51&gt;0,"東公證費",IF(H51&gt;0,"修繕費")))</f>
        <v/>
      </c>
      <c r="V51" s="16">
        <f>B51</f>
        <v/>
      </c>
    </row>
    <row r="52" ht="32.55" customHeight="1" s="74">
      <c r="A52" s="12">
        <f>ROW()-4</f>
        <v/>
      </c>
      <c r="B52" s="30" t="inlineStr">
        <is>
          <t>五泰B2M14100291</t>
        </is>
      </c>
      <c r="C52" s="29" t="n"/>
      <c r="D52" s="86" t="n"/>
      <c r="E52" s="87" t="n"/>
      <c r="F52" s="87" t="n"/>
      <c r="G52" s="86" t="n">
        <v>1500</v>
      </c>
      <c r="H52" s="86" t="n">
        <v>1500</v>
      </c>
      <c r="I52" s="31" t="inlineStr">
        <is>
          <t>祭祀公業法人新北市簡子聖</t>
        </is>
      </c>
      <c r="J52" s="32" t="inlineStr">
        <is>
          <t>X5368985</t>
        </is>
      </c>
      <c r="K52" s="36" t="inlineStr">
        <is>
          <t>008</t>
        </is>
      </c>
      <c r="L52" s="37" t="inlineStr">
        <is>
          <t>1603</t>
        </is>
      </c>
      <c r="M52" s="38" t="inlineStr">
        <is>
          <t>748422037958</t>
        </is>
      </c>
      <c r="N52" s="39" t="n"/>
      <c r="O52" s="3">
        <f>K52&amp;L52</f>
        <v/>
      </c>
      <c r="P52" s="13">
        <f>M52</f>
        <v/>
      </c>
      <c r="Q52" s="3">
        <f>J52</f>
        <v/>
      </c>
      <c r="R52" s="88">
        <f>D52+F52+H52</f>
        <v/>
      </c>
      <c r="U52" s="15">
        <f>$C$2&amp;I52&amp;IF(D52&gt;0,"保險費",IF(F52&gt;0,"東公證費",IF(H52&gt;0,"修繕費")))</f>
        <v/>
      </c>
      <c r="V52" s="16">
        <f>B52</f>
        <v/>
      </c>
    </row>
    <row r="53" ht="32.55" customHeight="1" s="74">
      <c r="A53" s="12">
        <f>ROW()-4</f>
        <v/>
      </c>
      <c r="B53" s="30" t="inlineStr">
        <is>
          <t>五泰B2M14100292</t>
        </is>
      </c>
      <c r="C53" s="29" t="n"/>
      <c r="D53" s="86" t="n"/>
      <c r="E53" s="87" t="n"/>
      <c r="F53" s="87" t="n"/>
      <c r="G53" s="86" t="n">
        <v>1500</v>
      </c>
      <c r="H53" s="86" t="n">
        <v>1500</v>
      </c>
      <c r="I53" s="31" t="inlineStr">
        <is>
          <t>祭祀公業法人新北市簡子聖</t>
        </is>
      </c>
      <c r="J53" s="32" t="inlineStr">
        <is>
          <t>A2097313</t>
        </is>
      </c>
      <c r="K53" s="36" t="inlineStr">
        <is>
          <t>008</t>
        </is>
      </c>
      <c r="L53" s="37" t="inlineStr">
        <is>
          <t>1603</t>
        </is>
      </c>
      <c r="M53" s="38" t="inlineStr">
        <is>
          <t>601897210909</t>
        </is>
      </c>
      <c r="N53" s="39" t="n"/>
      <c r="O53" s="3">
        <f>K53&amp;L53</f>
        <v/>
      </c>
      <c r="P53" s="13">
        <f>M53</f>
        <v/>
      </c>
      <c r="Q53" s="3">
        <f>J53</f>
        <v/>
      </c>
      <c r="R53" s="88">
        <f>D53+F53+H53</f>
        <v/>
      </c>
      <c r="U53" s="15">
        <f>$C$2&amp;I53&amp;IF(D53&gt;0,"保險費",IF(F53&gt;0,"東公證費",IF(H53&gt;0,"修繕費")))</f>
        <v/>
      </c>
      <c r="V53" s="16">
        <f>B53</f>
        <v/>
      </c>
    </row>
    <row r="54" ht="32.55" customHeight="1" s="74">
      <c r="A54" s="12">
        <f>ROW()-4</f>
        <v/>
      </c>
      <c r="B54" s="30" t="inlineStr">
        <is>
          <t>五泰B2M14100293</t>
        </is>
      </c>
      <c r="C54" s="29" t="n"/>
      <c r="D54" s="86" t="n"/>
      <c r="E54" s="87" t="n">
        <v>4500</v>
      </c>
      <c r="F54" s="87" t="n">
        <v>4500</v>
      </c>
      <c r="G54" s="86" t="n"/>
      <c r="H54" s="86" t="n"/>
      <c r="I54" s="31" t="inlineStr">
        <is>
          <t>林家茵</t>
        </is>
      </c>
      <c r="J54" s="32" t="inlineStr">
        <is>
          <t>A024676543</t>
        </is>
      </c>
      <c r="K54" s="36" t="inlineStr">
        <is>
          <t>822</t>
        </is>
      </c>
      <c r="L54" s="37" t="inlineStr">
        <is>
          <t>0738</t>
        </is>
      </c>
      <c r="M54" s="38" t="inlineStr">
        <is>
          <t>628768177603</t>
        </is>
      </c>
      <c r="N54" s="39" t="n"/>
      <c r="O54" s="3">
        <f>K54&amp;L54</f>
        <v/>
      </c>
      <c r="P54" s="13">
        <f>M54</f>
        <v/>
      </c>
      <c r="Q54" s="3">
        <f>J54</f>
        <v/>
      </c>
      <c r="R54" s="88">
        <f>D54+F54+H54</f>
        <v/>
      </c>
      <c r="U54" s="15">
        <f>$C$2&amp;I54&amp;IF(D54&gt;0,"保險費",IF(F54&gt;0,"東公證費",IF(H54&gt;0,"修繕費")))</f>
        <v/>
      </c>
      <c r="V54" s="16">
        <f>B54</f>
        <v/>
      </c>
    </row>
    <row r="55" ht="32.55" customHeight="1" s="74">
      <c r="A55" s="12">
        <f>ROW()-4</f>
        <v/>
      </c>
      <c r="B55" s="30" t="inlineStr">
        <is>
          <t>五泰B2M14100293</t>
        </is>
      </c>
      <c r="C55" s="29" t="n"/>
      <c r="D55" s="86" t="n"/>
      <c r="E55" s="87" t="n"/>
      <c r="F55" s="87" t="n"/>
      <c r="G55" s="86" t="n">
        <v>1500</v>
      </c>
      <c r="H55" s="86" t="n">
        <v>1500</v>
      </c>
      <c r="I55" s="31" t="inlineStr">
        <is>
          <t>林家茵</t>
        </is>
      </c>
      <c r="J55" s="32" t="inlineStr">
        <is>
          <t>M986396273</t>
        </is>
      </c>
      <c r="K55" s="36" t="inlineStr">
        <is>
          <t>822</t>
        </is>
      </c>
      <c r="L55" s="37" t="inlineStr">
        <is>
          <t>0738</t>
        </is>
      </c>
      <c r="M55" s="38" t="inlineStr">
        <is>
          <t>798430997986</t>
        </is>
      </c>
      <c r="N55" s="39" t="n"/>
      <c r="O55" s="3">
        <f>K55&amp;L55</f>
        <v/>
      </c>
      <c r="P55" s="13">
        <f>M55</f>
        <v/>
      </c>
      <c r="Q55" s="3">
        <f>J55</f>
        <v/>
      </c>
      <c r="R55" s="88">
        <f>D55+F55+H55</f>
        <v/>
      </c>
      <c r="U55" s="15">
        <f>$C$2&amp;I55&amp;IF(D55&gt;0,"保險費",IF(F55&gt;0,"東公證費",IF(H55&gt;0,"修繕費")))</f>
        <v/>
      </c>
      <c r="V55" s="16">
        <f>B55</f>
        <v/>
      </c>
    </row>
    <row r="56" ht="32.55" customHeight="1" s="74">
      <c r="A56" s="12">
        <f>ROW()-4</f>
        <v/>
      </c>
      <c r="B56" s="30" t="inlineStr">
        <is>
          <t xml:space="preserve">五泰B2M14100294 </t>
        </is>
      </c>
      <c r="C56" s="29" t="n"/>
      <c r="D56" s="86" t="n"/>
      <c r="E56" s="87" t="n">
        <v>4500</v>
      </c>
      <c r="F56" s="87" t="n">
        <v>4500</v>
      </c>
      <c r="G56" s="86" t="n"/>
      <c r="H56" s="86" t="n"/>
      <c r="I56" s="31" t="inlineStr">
        <is>
          <t>林世堂</t>
        </is>
      </c>
      <c r="J56" s="32" t="inlineStr">
        <is>
          <t>S397185559</t>
        </is>
      </c>
      <c r="K56" s="36" t="inlineStr">
        <is>
          <t>700</t>
        </is>
      </c>
      <c r="L56" s="37" t="inlineStr">
        <is>
          <t>0021</t>
        </is>
      </c>
      <c r="M56" s="38" t="inlineStr">
        <is>
          <t>75737782202148</t>
        </is>
      </c>
      <c r="N56" s="39" t="n"/>
      <c r="O56" s="3">
        <f>K56&amp;L56</f>
        <v/>
      </c>
      <c r="P56" s="13">
        <f>M56</f>
        <v/>
      </c>
      <c r="Q56" s="3">
        <f>J56</f>
        <v/>
      </c>
      <c r="R56" s="88">
        <f>D56+F56+H56</f>
        <v/>
      </c>
      <c r="U56" s="15">
        <f>$C$2&amp;I56&amp;IF(D56&gt;0,"保險費",IF(F56&gt;0,"東公證費",IF(H56&gt;0,"修繕費")))</f>
        <v/>
      </c>
      <c r="V56" s="16">
        <f>B56</f>
        <v/>
      </c>
    </row>
    <row r="57" ht="32.55" customHeight="1" s="74">
      <c r="A57" s="12">
        <f>ROW()-4</f>
        <v/>
      </c>
      <c r="B57" s="30" t="inlineStr">
        <is>
          <t xml:space="preserve">五泰B2M14100294 </t>
        </is>
      </c>
      <c r="C57" s="29" t="n"/>
      <c r="D57" s="86" t="n"/>
      <c r="E57" s="87" t="n"/>
      <c r="F57" s="87" t="n"/>
      <c r="G57" s="86" t="n">
        <v>1500</v>
      </c>
      <c r="H57" s="86" t="n">
        <v>1500</v>
      </c>
      <c r="I57" s="31" t="inlineStr">
        <is>
          <t>林世堂</t>
        </is>
      </c>
      <c r="J57" s="32" t="inlineStr">
        <is>
          <t>W066852388</t>
        </is>
      </c>
      <c r="K57" s="36" t="inlineStr">
        <is>
          <t>700</t>
        </is>
      </c>
      <c r="L57" s="37" t="inlineStr">
        <is>
          <t>0021</t>
        </is>
      </c>
      <c r="M57" s="38" t="inlineStr">
        <is>
          <t>19089911296269</t>
        </is>
      </c>
      <c r="N57" s="39" t="n"/>
      <c r="O57" s="3">
        <f>K57&amp;L57</f>
        <v/>
      </c>
      <c r="P57" s="13">
        <f>M57</f>
        <v/>
      </c>
      <c r="Q57" s="3">
        <f>J57</f>
        <v/>
      </c>
      <c r="R57" s="88">
        <f>D57+F57+H57</f>
        <v/>
      </c>
      <c r="U57" s="15">
        <f>$C$2&amp;I57&amp;IF(D57&gt;0,"保險費",IF(F57&gt;0,"東公證費",IF(H57&gt;0,"修繕費")))</f>
        <v/>
      </c>
      <c r="V57" s="16">
        <f>B57</f>
        <v/>
      </c>
    </row>
    <row r="58" ht="32.55" customHeight="1" s="74">
      <c r="A58" s="12">
        <f>ROW()-4</f>
        <v/>
      </c>
      <c r="B58" s="30" t="inlineStr">
        <is>
          <t>五泰B2M14100296</t>
        </is>
      </c>
      <c r="C58" s="29" t="n"/>
      <c r="D58" s="86" t="n"/>
      <c r="E58" s="87" t="n">
        <v>6000</v>
      </c>
      <c r="F58" s="87" t="n">
        <v>4500</v>
      </c>
      <c r="G58" s="86" t="n"/>
      <c r="H58" s="86" t="n"/>
      <c r="I58" s="31" t="inlineStr">
        <is>
          <t>王洪霞</t>
        </is>
      </c>
      <c r="J58" s="32" t="inlineStr">
        <is>
          <t>L234634352</t>
        </is>
      </c>
      <c r="K58" s="36" t="inlineStr">
        <is>
          <t>009</t>
        </is>
      </c>
      <c r="L58" s="37" t="inlineStr">
        <is>
          <t>5487</t>
        </is>
      </c>
      <c r="M58" s="38" t="inlineStr">
        <is>
          <t>31903232838283</t>
        </is>
      </c>
      <c r="N58" s="39" t="n"/>
      <c r="O58" s="3">
        <f>K58&amp;L58</f>
        <v/>
      </c>
      <c r="P58" s="13">
        <f>M58</f>
        <v/>
      </c>
      <c r="Q58" s="3">
        <f>J58</f>
        <v/>
      </c>
      <c r="R58" s="88">
        <f>D58+F58+H58</f>
        <v/>
      </c>
      <c r="U58" s="15">
        <f>$C$2&amp;I58&amp;IF(D58&gt;0,"保險費",IF(F58&gt;0,"東公證費",IF(H58&gt;0,"修繕費")))</f>
        <v/>
      </c>
      <c r="V58" s="16">
        <f>B58</f>
        <v/>
      </c>
    </row>
    <row r="59" ht="32.55" customHeight="1" s="74">
      <c r="A59" s="12">
        <f>ROW()-4</f>
        <v/>
      </c>
      <c r="B59" s="30" t="inlineStr">
        <is>
          <t>五泰B2M14100300</t>
        </is>
      </c>
      <c r="C59" s="29" t="n"/>
      <c r="D59" s="86" t="n"/>
      <c r="E59" s="87" t="n">
        <v>4500</v>
      </c>
      <c r="F59" s="87" t="n">
        <v>4500</v>
      </c>
      <c r="G59" s="86" t="n"/>
      <c r="H59" s="86" t="n"/>
      <c r="I59" s="31" t="inlineStr">
        <is>
          <t>黃筠婷</t>
        </is>
      </c>
      <c r="J59" s="32" t="inlineStr">
        <is>
          <t>C892694070</t>
        </is>
      </c>
      <c r="K59" s="36" t="inlineStr">
        <is>
          <t>822</t>
        </is>
      </c>
      <c r="L59" s="37" t="inlineStr">
        <is>
          <t>0303</t>
        </is>
      </c>
      <c r="M59" s="38" t="inlineStr">
        <is>
          <t>349424402560</t>
        </is>
      </c>
      <c r="N59" s="39" t="n"/>
      <c r="O59" s="3">
        <f>K59&amp;L59</f>
        <v/>
      </c>
      <c r="P59" s="13">
        <f>M59</f>
        <v/>
      </c>
      <c r="Q59" s="3">
        <f>J59</f>
        <v/>
      </c>
      <c r="R59" s="88">
        <f>D59+F59+H59</f>
        <v/>
      </c>
      <c r="U59" s="15">
        <f>$C$2&amp;I59&amp;IF(D59&gt;0,"保險費",IF(F59&gt;0,"東公證費",IF(H59&gt;0,"修繕費")))</f>
        <v/>
      </c>
      <c r="V59" s="16">
        <f>B59</f>
        <v/>
      </c>
    </row>
    <row r="60" ht="32.55" customHeight="1" s="74">
      <c r="A60" s="12">
        <f>ROW()-4</f>
        <v/>
      </c>
      <c r="B60" s="30" t="inlineStr">
        <is>
          <t>五泰B2M14100300</t>
        </is>
      </c>
      <c r="C60" s="29" t="n"/>
      <c r="D60" s="86" t="n"/>
      <c r="E60" s="87" t="n"/>
      <c r="F60" s="87" t="n"/>
      <c r="G60" s="86" t="n">
        <v>1000</v>
      </c>
      <c r="H60" s="86" t="n">
        <v>1000</v>
      </c>
      <c r="I60" s="31" t="inlineStr">
        <is>
          <t>黃筠婷</t>
        </is>
      </c>
      <c r="J60" s="32" t="inlineStr">
        <is>
          <t>P740006126</t>
        </is>
      </c>
      <c r="K60" s="36" t="inlineStr">
        <is>
          <t>822</t>
        </is>
      </c>
      <c r="L60" s="37" t="inlineStr">
        <is>
          <t>0303</t>
        </is>
      </c>
      <c r="M60" s="38" t="inlineStr">
        <is>
          <t>773528865780</t>
        </is>
      </c>
      <c r="N60" s="39" t="n"/>
      <c r="O60" s="3">
        <f>K60&amp;L60</f>
        <v/>
      </c>
      <c r="P60" s="13">
        <f>M60</f>
        <v/>
      </c>
      <c r="Q60" s="3">
        <f>J60</f>
        <v/>
      </c>
      <c r="R60" s="88">
        <f>D60+F60+H60</f>
        <v/>
      </c>
      <c r="U60" s="15">
        <f>$C$2&amp;I60&amp;IF(D60&gt;0,"保險費",IF(F60&gt;0,"東公證費",IF(H60&gt;0,"修繕費")))</f>
        <v/>
      </c>
      <c r="V60" s="16">
        <f>B60</f>
        <v/>
      </c>
    </row>
    <row r="61" ht="32.55" customHeight="1" s="74">
      <c r="A61" s="12">
        <f>ROW()-4</f>
        <v/>
      </c>
      <c r="B61" s="30" t="inlineStr">
        <is>
          <t>五泰B2M14100302</t>
        </is>
      </c>
      <c r="C61" s="29" t="n"/>
      <c r="D61" s="86" t="n"/>
      <c r="E61" s="87" t="n"/>
      <c r="F61" s="87" t="n"/>
      <c r="G61" s="86" t="n">
        <v>1500</v>
      </c>
      <c r="H61" s="86" t="n">
        <v>1500</v>
      </c>
      <c r="I61" s="31" t="inlineStr">
        <is>
          <t>祭祀公業法人新北市簡子聖</t>
        </is>
      </c>
      <c r="J61" s="32" t="inlineStr">
        <is>
          <t>D9666180</t>
        </is>
      </c>
      <c r="K61" s="36" t="inlineStr">
        <is>
          <t>008</t>
        </is>
      </c>
      <c r="L61" s="37" t="inlineStr">
        <is>
          <t>1603</t>
        </is>
      </c>
      <c r="M61" s="38" t="inlineStr">
        <is>
          <t>599438297358</t>
        </is>
      </c>
      <c r="N61" s="39" t="n"/>
      <c r="O61" s="3">
        <f>K61&amp;L61</f>
        <v/>
      </c>
      <c r="P61" s="13">
        <f>M61</f>
        <v/>
      </c>
      <c r="Q61" s="3">
        <f>J61</f>
        <v/>
      </c>
      <c r="R61" s="88">
        <f>D61+F61+H61</f>
        <v/>
      </c>
      <c r="U61" s="15">
        <f>$C$2&amp;I61&amp;IF(D61&gt;0,"保險費",IF(F61&gt;0,"東公證費",IF(H61&gt;0,"修繕費")))</f>
        <v/>
      </c>
      <c r="V61" s="16">
        <f>B61</f>
        <v/>
      </c>
    </row>
    <row r="62" ht="32.55" customHeight="1" s="74">
      <c r="A62" s="12">
        <f>ROW()-4</f>
        <v/>
      </c>
      <c r="B62" s="30" t="inlineStr">
        <is>
          <t>五泰B2M14100303</t>
        </is>
      </c>
      <c r="C62" s="29" t="n"/>
      <c r="D62" s="86" t="n"/>
      <c r="E62" s="87" t="n">
        <v>6000</v>
      </c>
      <c r="F62" s="87" t="n">
        <v>4500</v>
      </c>
      <c r="G62" s="86" t="n"/>
      <c r="H62" s="86" t="n"/>
      <c r="I62" s="31" t="inlineStr">
        <is>
          <t>鍾宛霖</t>
        </is>
      </c>
      <c r="J62" s="32" t="inlineStr">
        <is>
          <t>X110464716</t>
        </is>
      </c>
      <c r="K62" s="36" t="inlineStr">
        <is>
          <t>009</t>
        </is>
      </c>
      <c r="L62" s="37" t="inlineStr">
        <is>
          <t>5130</t>
        </is>
      </c>
      <c r="M62" s="38" t="inlineStr">
        <is>
          <t>58736488993409</t>
        </is>
      </c>
      <c r="N62" s="39" t="n"/>
      <c r="O62" s="3">
        <f>K62&amp;L62</f>
        <v/>
      </c>
      <c r="P62" s="13">
        <f>M62</f>
        <v/>
      </c>
      <c r="Q62" s="3">
        <f>J62</f>
        <v/>
      </c>
      <c r="R62" s="88">
        <f>D62+F62+H62</f>
        <v/>
      </c>
      <c r="U62" s="15">
        <f>$C$2&amp;I62&amp;IF(D62&gt;0,"保險費",IF(F62&gt;0,"東公證費",IF(H62&gt;0,"修繕費")))</f>
        <v/>
      </c>
      <c r="V62" s="16">
        <f>B62</f>
        <v/>
      </c>
    </row>
    <row r="63" ht="32.55" customHeight="1" s="74">
      <c r="A63" s="12">
        <f>ROW()-4</f>
        <v/>
      </c>
      <c r="B63" s="30" t="inlineStr">
        <is>
          <t>五泰B2M14100303</t>
        </is>
      </c>
      <c r="C63" s="29" t="n"/>
      <c r="D63" s="86" t="n"/>
      <c r="E63" s="87" t="n"/>
      <c r="F63" s="87" t="n"/>
      <c r="G63" s="86" t="n">
        <v>1000</v>
      </c>
      <c r="H63" s="86" t="n">
        <v>1000</v>
      </c>
      <c r="I63" s="31" t="inlineStr">
        <is>
          <t>鍾宛霖</t>
        </is>
      </c>
      <c r="J63" s="32" t="inlineStr">
        <is>
          <t>C451497016</t>
        </is>
      </c>
      <c r="K63" s="36" t="inlineStr">
        <is>
          <t>009</t>
        </is>
      </c>
      <c r="L63" s="37" t="inlineStr">
        <is>
          <t>5130</t>
        </is>
      </c>
      <c r="M63" s="38" t="inlineStr">
        <is>
          <t>24844659721284</t>
        </is>
      </c>
      <c r="N63" s="39" t="n"/>
      <c r="O63" s="3">
        <f>K63&amp;L63</f>
        <v/>
      </c>
      <c r="P63" s="13">
        <f>M63</f>
        <v/>
      </c>
      <c r="Q63" s="3">
        <f>J63</f>
        <v/>
      </c>
      <c r="R63" s="88">
        <f>D63+F63+H63</f>
        <v/>
      </c>
      <c r="U63" s="15">
        <f>$C$2&amp;I63&amp;IF(D63&gt;0,"保險費",IF(F63&gt;0,"東公證費",IF(H63&gt;0,"修繕費")))</f>
        <v/>
      </c>
      <c r="V63" s="16">
        <f>B63</f>
        <v/>
      </c>
    </row>
    <row r="64" ht="32.55" customHeight="1" s="74">
      <c r="A64" s="12">
        <f>ROW()-4</f>
        <v/>
      </c>
      <c r="B64" s="30" t="inlineStr">
        <is>
          <t>五泰B2M14100304</t>
        </is>
      </c>
      <c r="C64" s="29" t="n"/>
      <c r="D64" s="86" t="n"/>
      <c r="E64" s="87" t="n">
        <v>4500</v>
      </c>
      <c r="F64" s="87" t="n">
        <v>4500</v>
      </c>
      <c r="G64" s="86" t="n"/>
      <c r="H64" s="86" t="n"/>
      <c r="I64" s="31" t="inlineStr">
        <is>
          <t>李境峰</t>
        </is>
      </c>
      <c r="J64" s="32" t="inlineStr">
        <is>
          <t>F801776402</t>
        </is>
      </c>
      <c r="K64" s="36" t="inlineStr">
        <is>
          <t>006</t>
        </is>
      </c>
      <c r="L64" s="37" t="inlineStr">
        <is>
          <t>0981</t>
        </is>
      </c>
      <c r="M64" s="38" t="inlineStr">
        <is>
          <t>9948737154924</t>
        </is>
      </c>
      <c r="N64" s="39" t="n"/>
      <c r="O64" s="3">
        <f>K64&amp;L64</f>
        <v/>
      </c>
      <c r="P64" s="13">
        <f>M64</f>
        <v/>
      </c>
      <c r="Q64" s="3">
        <f>J64</f>
        <v/>
      </c>
      <c r="R64" s="88">
        <f>D64+F64+H64</f>
        <v/>
      </c>
      <c r="U64" s="15">
        <f>$C$2&amp;I64&amp;IF(D64&gt;0,"保險費",IF(F64&gt;0,"東公證費",IF(H64&gt;0,"修繕費")))</f>
        <v/>
      </c>
      <c r="V64" s="16">
        <f>B64</f>
        <v/>
      </c>
    </row>
    <row r="65" ht="32.55" customHeight="1" s="74">
      <c r="A65" s="12">
        <f>ROW()-4</f>
        <v/>
      </c>
      <c r="B65" s="30" t="inlineStr">
        <is>
          <t>五泰B2M14100304</t>
        </is>
      </c>
      <c r="C65" s="29" t="n"/>
      <c r="D65" s="86" t="n"/>
      <c r="E65" s="87" t="n"/>
      <c r="F65" s="87" t="n"/>
      <c r="G65" s="86" t="n">
        <v>1000</v>
      </c>
      <c r="H65" s="86" t="n">
        <v>1000</v>
      </c>
      <c r="I65" s="31" t="inlineStr">
        <is>
          <t>李境峰</t>
        </is>
      </c>
      <c r="J65" s="32" t="inlineStr">
        <is>
          <t>W772565217</t>
        </is>
      </c>
      <c r="K65" s="36" t="inlineStr">
        <is>
          <t>006</t>
        </is>
      </c>
      <c r="L65" s="37" t="inlineStr">
        <is>
          <t>0981</t>
        </is>
      </c>
      <c r="M65" s="38" t="inlineStr">
        <is>
          <t>9621388015099</t>
        </is>
      </c>
      <c r="N65" s="39" t="n"/>
      <c r="O65" s="3">
        <f>K65&amp;L65</f>
        <v/>
      </c>
      <c r="P65" s="13">
        <f>M65</f>
        <v/>
      </c>
      <c r="Q65" s="3">
        <f>J65</f>
        <v/>
      </c>
      <c r="R65" s="88">
        <f>D65+F65+H65</f>
        <v/>
      </c>
      <c r="U65" s="15">
        <f>$C$2&amp;I65&amp;IF(D65&gt;0,"保險費",IF(F65&gt;0,"東公證費",IF(H65&gt;0,"修繕費")))</f>
        <v/>
      </c>
      <c r="V65" s="16">
        <f>B65</f>
        <v/>
      </c>
    </row>
    <row r="66" ht="32.55" customHeight="1" s="74">
      <c r="A66" s="12">
        <f>ROW()-4</f>
        <v/>
      </c>
      <c r="B66" s="30" t="inlineStr">
        <is>
          <t>五泰B2M14100305</t>
        </is>
      </c>
      <c r="C66" s="29" t="n"/>
      <c r="D66" s="86" t="n"/>
      <c r="E66" s="87" t="n">
        <v>4500</v>
      </c>
      <c r="F66" s="87" t="n">
        <v>4500</v>
      </c>
      <c r="G66" s="86" t="n"/>
      <c r="H66" s="86" t="n"/>
      <c r="I66" s="31" t="inlineStr">
        <is>
          <t>陳志生</t>
        </is>
      </c>
      <c r="J66" s="32" t="inlineStr">
        <is>
          <t>L728736767</t>
        </is>
      </c>
      <c r="K66" s="36" t="inlineStr">
        <is>
          <t>119</t>
        </is>
      </c>
      <c r="L66" s="37" t="inlineStr">
        <is>
          <t>0047</t>
        </is>
      </c>
      <c r="M66" s="38" t="inlineStr">
        <is>
          <t>7347109965140</t>
        </is>
      </c>
      <c r="N66" s="39" t="n"/>
      <c r="O66" s="3">
        <f>K66&amp;L66</f>
        <v/>
      </c>
      <c r="P66" s="13">
        <f>M66</f>
        <v/>
      </c>
      <c r="Q66" s="3">
        <f>J66</f>
        <v/>
      </c>
      <c r="R66" s="88">
        <f>D66+F66+H66</f>
        <v/>
      </c>
      <c r="U66" s="15">
        <f>$C$2&amp;I66&amp;IF(D66&gt;0,"保險費",IF(F66&gt;0,"東公證費",IF(H66&gt;0,"修繕費")))</f>
        <v/>
      </c>
      <c r="V66" s="16">
        <f>B66</f>
        <v/>
      </c>
    </row>
    <row r="67" ht="32.55" customHeight="1" s="74">
      <c r="A67" s="12">
        <f>ROW()-4</f>
        <v/>
      </c>
      <c r="B67" s="30" t="inlineStr">
        <is>
          <t>五泰B2M14100305</t>
        </is>
      </c>
      <c r="C67" s="29" t="n"/>
      <c r="D67" s="86" t="n"/>
      <c r="E67" s="87" t="n"/>
      <c r="F67" s="87" t="n"/>
      <c r="G67" s="86" t="n">
        <v>1000</v>
      </c>
      <c r="H67" s="86" t="n">
        <v>1000</v>
      </c>
      <c r="I67" s="31" t="inlineStr">
        <is>
          <t>陳志生</t>
        </is>
      </c>
      <c r="J67" s="32" t="inlineStr">
        <is>
          <t>Z941982812</t>
        </is>
      </c>
      <c r="K67" s="36" t="inlineStr">
        <is>
          <t>119</t>
        </is>
      </c>
      <c r="L67" s="37" t="inlineStr">
        <is>
          <t>0047</t>
        </is>
      </c>
      <c r="M67" s="38" t="inlineStr">
        <is>
          <t>6243712271078</t>
        </is>
      </c>
      <c r="N67" s="39" t="n"/>
      <c r="O67" s="3">
        <f>K67&amp;L67</f>
        <v/>
      </c>
      <c r="P67" s="13">
        <f>M67</f>
        <v/>
      </c>
      <c r="Q67" s="3">
        <f>J67</f>
        <v/>
      </c>
      <c r="R67" s="88">
        <f>D67+F67+H67</f>
        <v/>
      </c>
      <c r="U67" s="15">
        <f>$C$2&amp;I67&amp;IF(D67&gt;0,"保險費",IF(F67&gt;0,"東公證費",IF(H67&gt;0,"修繕費")))</f>
        <v/>
      </c>
      <c r="V67" s="16">
        <f>B67</f>
        <v/>
      </c>
    </row>
    <row r="68" ht="32.55" customHeight="1" s="74">
      <c r="A68" s="12">
        <f>ROW()-4</f>
        <v/>
      </c>
      <c r="B68" s="30" t="inlineStr">
        <is>
          <t>五泰B2M14100306</t>
        </is>
      </c>
      <c r="C68" s="29" t="n"/>
      <c r="D68" s="86" t="n"/>
      <c r="E68" s="87" t="n">
        <v>4500</v>
      </c>
      <c r="F68" s="87" t="n">
        <v>4500</v>
      </c>
      <c r="G68" s="86" t="n"/>
      <c r="H68" s="86" t="n"/>
      <c r="I68" s="31" t="inlineStr">
        <is>
          <t>謝妤婷</t>
        </is>
      </c>
      <c r="J68" s="32" t="inlineStr">
        <is>
          <t>Z128814785</t>
        </is>
      </c>
      <c r="K68" s="36" t="inlineStr">
        <is>
          <t>013</t>
        </is>
      </c>
      <c r="L68" s="37" t="inlineStr">
        <is>
          <t>0785</t>
        </is>
      </c>
      <c r="M68" s="38" t="inlineStr">
        <is>
          <t>3594981791776</t>
        </is>
      </c>
      <c r="N68" s="39" t="n"/>
      <c r="O68" s="3">
        <f>K68&amp;L68</f>
        <v/>
      </c>
      <c r="P68" s="13">
        <f>M68</f>
        <v/>
      </c>
      <c r="Q68" s="3">
        <f>J68</f>
        <v/>
      </c>
      <c r="R68" s="88">
        <f>D68+F68+H68</f>
        <v/>
      </c>
      <c r="U68" s="15">
        <f>$C$2&amp;I68&amp;IF(D68&gt;0,"保險費",IF(F68&gt;0,"東公證費",IF(H68&gt;0,"修繕費")))</f>
        <v/>
      </c>
      <c r="V68" s="16">
        <f>B68</f>
        <v/>
      </c>
    </row>
    <row r="69" ht="32.55" customHeight="1" s="74">
      <c r="A69" s="12">
        <f>ROW()-4</f>
        <v/>
      </c>
      <c r="B69" s="30" t="inlineStr">
        <is>
          <t>五泰B2M14100307</t>
        </is>
      </c>
      <c r="C69" s="29" t="n"/>
      <c r="D69" s="86" t="n"/>
      <c r="E69" s="87" t="n">
        <v>4500</v>
      </c>
      <c r="F69" s="87" t="n">
        <v>4500</v>
      </c>
      <c r="G69" s="86" t="n"/>
      <c r="H69" s="86" t="n"/>
      <c r="I69" s="31" t="inlineStr">
        <is>
          <t>江天賜</t>
        </is>
      </c>
      <c r="J69" s="32" t="inlineStr">
        <is>
          <t>I481704923</t>
        </is>
      </c>
      <c r="K69" s="36" t="inlineStr">
        <is>
          <t>822</t>
        </is>
      </c>
      <c r="L69" s="37" t="inlineStr">
        <is>
          <t>0624</t>
        </is>
      </c>
      <c r="M69" s="38" t="inlineStr">
        <is>
          <t>828256523626</t>
        </is>
      </c>
      <c r="N69" s="39" t="n"/>
      <c r="O69" s="3">
        <f>K69&amp;L69</f>
        <v/>
      </c>
      <c r="P69" s="13">
        <f>M69</f>
        <v/>
      </c>
      <c r="Q69" s="3">
        <f>J69</f>
        <v/>
      </c>
      <c r="R69" s="88">
        <f>D69+F69+H69</f>
        <v/>
      </c>
      <c r="U69" s="15">
        <f>$C$2&amp;I69&amp;IF(D69&gt;0,"保險費",IF(F69&gt;0,"東公證費",IF(H69&gt;0,"修繕費")))</f>
        <v/>
      </c>
      <c r="V69" s="16">
        <f>B69</f>
        <v/>
      </c>
    </row>
    <row r="70" ht="32.55" customHeight="1" s="74">
      <c r="A70" s="12">
        <f>ROW()-4</f>
        <v/>
      </c>
      <c r="B70" s="30" t="inlineStr">
        <is>
          <t>五泰B2M14100307</t>
        </is>
      </c>
      <c r="C70" s="29" t="n"/>
      <c r="D70" s="86" t="n"/>
      <c r="E70" s="87" t="n"/>
      <c r="F70" s="87" t="n"/>
      <c r="G70" s="86" t="n">
        <v>1400</v>
      </c>
      <c r="H70" s="86" t="n">
        <v>1400</v>
      </c>
      <c r="I70" s="31" t="inlineStr">
        <is>
          <t>江天賜</t>
        </is>
      </c>
      <c r="J70" s="32" t="inlineStr">
        <is>
          <t>X750425403</t>
        </is>
      </c>
      <c r="K70" s="36" t="inlineStr">
        <is>
          <t>822</t>
        </is>
      </c>
      <c r="L70" s="37" t="inlineStr">
        <is>
          <t>0624</t>
        </is>
      </c>
      <c r="M70" s="38" t="inlineStr">
        <is>
          <t>336276511793</t>
        </is>
      </c>
      <c r="N70" s="39" t="n"/>
      <c r="O70" s="3">
        <f>K70&amp;L70</f>
        <v/>
      </c>
      <c r="P70" s="13">
        <f>M70</f>
        <v/>
      </c>
      <c r="Q70" s="3">
        <f>J70</f>
        <v/>
      </c>
      <c r="R70" s="88">
        <f>D70+F70+H70</f>
        <v/>
      </c>
      <c r="U70" s="15">
        <f>$C$2&amp;I70&amp;IF(D70&gt;0,"保險費",IF(F70&gt;0,"東公證費",IF(H70&gt;0,"修繕費")))</f>
        <v/>
      </c>
      <c r="V70" s="16">
        <f>B70</f>
        <v/>
      </c>
    </row>
    <row r="71" ht="32.55" customHeight="1" s="74">
      <c r="A71" s="12">
        <f>ROW()-4</f>
        <v/>
      </c>
      <c r="B71" s="30" t="inlineStr">
        <is>
          <t>五泰B2M14100308</t>
        </is>
      </c>
      <c r="C71" s="29" t="n"/>
      <c r="D71" s="86" t="n"/>
      <c r="E71" s="87" t="n">
        <v>4500</v>
      </c>
      <c r="F71" s="87" t="n">
        <v>4500</v>
      </c>
      <c r="G71" s="86" t="n"/>
      <c r="H71" s="86" t="n"/>
      <c r="I71" s="31" t="inlineStr">
        <is>
          <t>李麗銀</t>
        </is>
      </c>
      <c r="J71" s="32" t="inlineStr">
        <is>
          <t>Y103542889</t>
        </is>
      </c>
      <c r="K71" s="36" t="inlineStr">
        <is>
          <t>807</t>
        </is>
      </c>
      <c r="L71" s="37" t="inlineStr">
        <is>
          <t>1505</t>
        </is>
      </c>
      <c r="M71" s="38" t="inlineStr">
        <is>
          <t>34741335076003</t>
        </is>
      </c>
      <c r="N71" s="39" t="n"/>
      <c r="O71" s="3">
        <f>K71&amp;L71</f>
        <v/>
      </c>
      <c r="P71" s="13">
        <f>M71</f>
        <v/>
      </c>
      <c r="Q71" s="3">
        <f>J71</f>
        <v/>
      </c>
      <c r="R71" s="88">
        <f>D71+F71+H71</f>
        <v/>
      </c>
      <c r="U71" s="15">
        <f>$C$2&amp;I71&amp;IF(D71&gt;0,"保險費",IF(F71&gt;0,"東公證費",IF(H71&gt;0,"修繕費")))</f>
        <v/>
      </c>
      <c r="V71" s="16">
        <f>B71</f>
        <v/>
      </c>
    </row>
    <row r="72" ht="32.55" customHeight="1" s="74">
      <c r="A72" s="12">
        <f>ROW()-4</f>
        <v/>
      </c>
      <c r="B72" s="30" t="inlineStr">
        <is>
          <t>五泰B2M14100308</t>
        </is>
      </c>
      <c r="C72" s="29" t="n"/>
      <c r="D72" s="86" t="n"/>
      <c r="E72" s="87" t="n"/>
      <c r="F72" s="87" t="n"/>
      <c r="G72" s="86" t="n">
        <v>1000</v>
      </c>
      <c r="H72" s="86" t="n">
        <v>1000</v>
      </c>
      <c r="I72" s="31" t="inlineStr">
        <is>
          <t>李麗銀</t>
        </is>
      </c>
      <c r="J72" s="32" t="inlineStr">
        <is>
          <t>M096187810</t>
        </is>
      </c>
      <c r="K72" s="36" t="inlineStr">
        <is>
          <t>807</t>
        </is>
      </c>
      <c r="L72" s="37" t="inlineStr">
        <is>
          <t>1505</t>
        </is>
      </c>
      <c r="M72" s="38" t="inlineStr">
        <is>
          <t>39494067434157</t>
        </is>
      </c>
      <c r="N72" s="39" t="n"/>
      <c r="O72" s="3">
        <f>K72&amp;L72</f>
        <v/>
      </c>
      <c r="P72" s="13">
        <f>M72</f>
        <v/>
      </c>
      <c r="Q72" s="3">
        <f>J72</f>
        <v/>
      </c>
      <c r="R72" s="88">
        <f>D72+F72+H72</f>
        <v/>
      </c>
      <c r="U72" s="15">
        <f>$C$2&amp;I72&amp;IF(D72&gt;0,"保險費",IF(F72&gt;0,"東公證費",IF(H72&gt;0,"修繕費")))</f>
        <v/>
      </c>
      <c r="V72" s="16">
        <f>B72</f>
        <v/>
      </c>
    </row>
    <row r="73" ht="32.55" customHeight="1" s="74">
      <c r="A73" s="12">
        <f>ROW()-4</f>
        <v/>
      </c>
      <c r="B73" s="30" t="inlineStr">
        <is>
          <t>五泰B2M14100309</t>
        </is>
      </c>
      <c r="C73" s="29" t="n"/>
      <c r="D73" s="86" t="n"/>
      <c r="E73" s="87" t="n"/>
      <c r="F73" s="87" t="n"/>
      <c r="G73" s="86" t="n">
        <v>1500</v>
      </c>
      <c r="H73" s="86" t="n">
        <v>1500</v>
      </c>
      <c r="I73" s="31" t="inlineStr">
        <is>
          <t>祭祀公業法人新北市簡子聖</t>
        </is>
      </c>
      <c r="J73" s="32" t="inlineStr">
        <is>
          <t>O0708745</t>
        </is>
      </c>
      <c r="K73" s="36" t="inlineStr">
        <is>
          <t>008</t>
        </is>
      </c>
      <c r="L73" s="37" t="inlineStr">
        <is>
          <t>1603</t>
        </is>
      </c>
      <c r="M73" s="38" t="inlineStr">
        <is>
          <t>175987120271</t>
        </is>
      </c>
      <c r="N73" s="39" t="n"/>
      <c r="O73" s="3">
        <f>K73&amp;L73</f>
        <v/>
      </c>
      <c r="P73" s="13">
        <f>M73</f>
        <v/>
      </c>
      <c r="Q73" s="3">
        <f>J73</f>
        <v/>
      </c>
      <c r="R73" s="88">
        <f>D73+F73+H73</f>
        <v/>
      </c>
      <c r="U73" s="15">
        <f>$C$2&amp;I73&amp;IF(D73&gt;0,"保險費",IF(F73&gt;0,"東公證費",IF(H73&gt;0,"修繕費")))</f>
        <v/>
      </c>
      <c r="V73" s="16">
        <f>B73</f>
        <v/>
      </c>
    </row>
    <row r="74" ht="32.55" customHeight="1" s="74">
      <c r="A74" s="12">
        <f>ROW()-4</f>
        <v/>
      </c>
      <c r="B74" s="30" t="inlineStr">
        <is>
          <t>五泰B2M14100312</t>
        </is>
      </c>
      <c r="C74" s="29" t="n"/>
      <c r="D74" s="86" t="n"/>
      <c r="E74" s="87" t="n">
        <v>6000</v>
      </c>
      <c r="F74" s="87" t="n">
        <v>4500</v>
      </c>
      <c r="G74" s="86" t="n"/>
      <c r="H74" s="86" t="n"/>
      <c r="I74" s="31" t="inlineStr">
        <is>
          <t>廖美華</t>
        </is>
      </c>
      <c r="J74" s="32" t="inlineStr">
        <is>
          <t>M011711459</t>
        </is>
      </c>
      <c r="K74" s="36" t="inlineStr">
        <is>
          <t>012</t>
        </is>
      </c>
      <c r="L74" s="37" t="inlineStr">
        <is>
          <t>3040</t>
        </is>
      </c>
      <c r="M74" s="38" t="inlineStr">
        <is>
          <t>2904241619057</t>
        </is>
      </c>
      <c r="N74" s="39" t="n"/>
      <c r="O74" s="3">
        <f>K74&amp;L74</f>
        <v/>
      </c>
      <c r="P74" s="13">
        <f>M74</f>
        <v/>
      </c>
      <c r="Q74" s="3">
        <f>J74</f>
        <v/>
      </c>
      <c r="R74" s="88">
        <f>D74+F74+H74</f>
        <v/>
      </c>
      <c r="U74" s="15">
        <f>$C$2&amp;I74&amp;IF(D74&gt;0,"保險費",IF(F74&gt;0,"東公證費",IF(H74&gt;0,"修繕費")))</f>
        <v/>
      </c>
      <c r="V74" s="16">
        <f>B74</f>
        <v/>
      </c>
    </row>
    <row r="75" ht="32.55" customHeight="1" s="74">
      <c r="A75" s="12">
        <f>ROW()-4</f>
        <v/>
      </c>
      <c r="B75" s="30" t="inlineStr">
        <is>
          <t>五泰B2M14100312</t>
        </is>
      </c>
      <c r="C75" s="29" t="n"/>
      <c r="D75" s="86" t="n"/>
      <c r="E75" s="87" t="n"/>
      <c r="F75" s="87" t="n"/>
      <c r="G75" s="86" t="n">
        <v>1000</v>
      </c>
      <c r="H75" s="86" t="n">
        <v>1000</v>
      </c>
      <c r="I75" s="31" t="inlineStr">
        <is>
          <t>廖美華</t>
        </is>
      </c>
      <c r="J75" s="32" t="inlineStr">
        <is>
          <t>T665143923</t>
        </is>
      </c>
      <c r="K75" s="36" t="inlineStr">
        <is>
          <t>012</t>
        </is>
      </c>
      <c r="L75" s="37" t="inlineStr">
        <is>
          <t>3040</t>
        </is>
      </c>
      <c r="M75" s="38" t="inlineStr">
        <is>
          <t>6627961967678</t>
        </is>
      </c>
      <c r="N75" s="39" t="n"/>
      <c r="O75" s="3">
        <f>K75&amp;L75</f>
        <v/>
      </c>
      <c r="P75" s="13">
        <f>M75</f>
        <v/>
      </c>
      <c r="Q75" s="3">
        <f>J75</f>
        <v/>
      </c>
      <c r="R75" s="88">
        <f>D75+F75+H75</f>
        <v/>
      </c>
      <c r="U75" s="15">
        <f>$C$2&amp;I75&amp;IF(D75&gt;0,"保險費",IF(F75&gt;0,"東公證費",IF(H75&gt;0,"修繕費")))</f>
        <v/>
      </c>
      <c r="V75" s="16">
        <f>B75</f>
        <v/>
      </c>
    </row>
    <row r="76" ht="32.55" customHeight="1" s="74">
      <c r="A76" s="12">
        <f>ROW()-4</f>
        <v/>
      </c>
      <c r="B76" s="30" t="inlineStr">
        <is>
          <t>五泰B2M14100314</t>
        </is>
      </c>
      <c r="C76" s="29" t="n"/>
      <c r="D76" s="86" t="n"/>
      <c r="E76" s="87" t="n"/>
      <c r="F76" s="87" t="n"/>
      <c r="G76" s="86" t="n">
        <v>1500</v>
      </c>
      <c r="H76" s="86" t="n">
        <v>1500</v>
      </c>
      <c r="I76" s="31" t="inlineStr">
        <is>
          <t>祭祀公業法人新北市簡子聖</t>
        </is>
      </c>
      <c r="J76" s="32" t="inlineStr">
        <is>
          <t>L9641898</t>
        </is>
      </c>
      <c r="K76" s="36" t="inlineStr">
        <is>
          <t>008</t>
        </is>
      </c>
      <c r="L76" s="37" t="inlineStr">
        <is>
          <t>1603</t>
        </is>
      </c>
      <c r="M76" s="38" t="inlineStr">
        <is>
          <t>049536878183</t>
        </is>
      </c>
      <c r="N76" s="39" t="n"/>
      <c r="O76" s="3">
        <f>K76&amp;L76</f>
        <v/>
      </c>
      <c r="P76" s="13">
        <f>M76</f>
        <v/>
      </c>
      <c r="Q76" s="3">
        <f>J76</f>
        <v/>
      </c>
      <c r="R76" s="88">
        <f>D76+F76+H76</f>
        <v/>
      </c>
      <c r="U76" s="15">
        <f>$C$2&amp;I76&amp;IF(D76&gt;0,"保險費",IF(F76&gt;0,"東公證費",IF(H76&gt;0,"修繕費")))</f>
        <v/>
      </c>
      <c r="V76" s="16">
        <f>B76</f>
        <v/>
      </c>
    </row>
    <row r="77" ht="32.55" customHeight="1" s="74">
      <c r="A77" s="12">
        <f>ROW()-4</f>
        <v/>
      </c>
      <c r="B77" s="30" t="inlineStr">
        <is>
          <t>五泰B2M14100316</t>
        </is>
      </c>
      <c r="C77" s="29" t="n"/>
      <c r="D77" s="86" t="n"/>
      <c r="E77" s="87" t="n">
        <v>4500</v>
      </c>
      <c r="F77" s="87" t="n">
        <v>4500</v>
      </c>
      <c r="G77" s="86" t="n"/>
      <c r="H77" s="86" t="n"/>
      <c r="I77" s="31" t="inlineStr">
        <is>
          <t>邱葦秦</t>
        </is>
      </c>
      <c r="J77" s="32" t="inlineStr">
        <is>
          <t>G906335418</t>
        </is>
      </c>
      <c r="K77" s="36" t="inlineStr">
        <is>
          <t>785</t>
        </is>
      </c>
      <c r="L77" s="37" t="inlineStr">
        <is>
          <t>0020</t>
        </is>
      </c>
      <c r="M77" s="38" t="inlineStr">
        <is>
          <t>13047447994288</t>
        </is>
      </c>
      <c r="N77" s="39" t="n"/>
      <c r="O77" s="3">
        <f>K77&amp;L77</f>
        <v/>
      </c>
      <c r="P77" s="13">
        <f>M77</f>
        <v/>
      </c>
      <c r="Q77" s="3">
        <f>J77</f>
        <v/>
      </c>
      <c r="R77" s="88">
        <f>D77+F77+H77</f>
        <v/>
      </c>
      <c r="U77" s="15">
        <f>$C$2&amp;I77&amp;IF(D77&gt;0,"保險費",IF(F77&gt;0,"東公證費",IF(H77&gt;0,"修繕費")))</f>
        <v/>
      </c>
      <c r="V77" s="16">
        <f>B77</f>
        <v/>
      </c>
    </row>
    <row r="78" ht="32.55" customHeight="1" s="74">
      <c r="A78" s="12">
        <f>ROW()-4</f>
        <v/>
      </c>
      <c r="B78" s="30" t="inlineStr">
        <is>
          <t>五泰B2M14100316</t>
        </is>
      </c>
      <c r="C78" s="29" t="n"/>
      <c r="D78" s="86" t="n"/>
      <c r="E78" s="87" t="n"/>
      <c r="F78" s="87" t="n"/>
      <c r="G78" s="86" t="n">
        <v>1000</v>
      </c>
      <c r="H78" s="86" t="n">
        <v>1000</v>
      </c>
      <c r="I78" s="31" t="inlineStr">
        <is>
          <t>邱葦秦</t>
        </is>
      </c>
      <c r="J78" s="32" t="inlineStr">
        <is>
          <t>H100362909</t>
        </is>
      </c>
      <c r="K78" s="36" t="inlineStr">
        <is>
          <t>785</t>
        </is>
      </c>
      <c r="L78" s="37" t="inlineStr">
        <is>
          <t>0020</t>
        </is>
      </c>
      <c r="M78" s="38" t="inlineStr">
        <is>
          <t>32882701226029</t>
        </is>
      </c>
      <c r="N78" s="39" t="n"/>
      <c r="O78" s="3">
        <f>K78&amp;L78</f>
        <v/>
      </c>
      <c r="P78" s="13">
        <f>M78</f>
        <v/>
      </c>
      <c r="Q78" s="3">
        <f>J78</f>
        <v/>
      </c>
      <c r="R78" s="88">
        <f>D78+F78+H78</f>
        <v/>
      </c>
      <c r="U78" s="15">
        <f>$C$2&amp;I78&amp;IF(D78&gt;0,"保險費",IF(F78&gt;0,"東公證費",IF(H78&gt;0,"修繕費")))</f>
        <v/>
      </c>
      <c r="V78" s="16">
        <f>B78</f>
        <v/>
      </c>
    </row>
    <row r="79" ht="32.55" customHeight="1" s="74">
      <c r="A79" s="12">
        <f>ROW()-4</f>
        <v/>
      </c>
      <c r="B79" s="30" t="inlineStr">
        <is>
          <t>五泰B2M14100317</t>
        </is>
      </c>
      <c r="C79" s="29" t="n"/>
      <c r="D79" s="86" t="n"/>
      <c r="E79" s="87" t="n">
        <v>4500</v>
      </c>
      <c r="F79" s="87" t="n">
        <v>4500</v>
      </c>
      <c r="G79" s="86" t="n"/>
      <c r="H79" s="86" t="n"/>
      <c r="I79" s="31" t="inlineStr">
        <is>
          <t>潘秀文</t>
        </is>
      </c>
      <c r="J79" s="32" t="inlineStr">
        <is>
          <t>U792658207</t>
        </is>
      </c>
      <c r="K79" s="36" t="inlineStr">
        <is>
          <t>788</t>
        </is>
      </c>
      <c r="L79" s="37" t="inlineStr">
        <is>
          <t>0067</t>
        </is>
      </c>
      <c r="M79" s="38" t="inlineStr">
        <is>
          <t>90111343111527</t>
        </is>
      </c>
      <c r="N79" s="39" t="n"/>
      <c r="O79" s="3">
        <f>K79&amp;L79</f>
        <v/>
      </c>
      <c r="P79" s="13">
        <f>M79</f>
        <v/>
      </c>
      <c r="Q79" s="3">
        <f>J79</f>
        <v/>
      </c>
      <c r="R79" s="88">
        <f>D79+F79+H79</f>
        <v/>
      </c>
      <c r="U79" s="15">
        <f>$C$2&amp;I79&amp;IF(D79&gt;0,"保險費",IF(F79&gt;0,"東公證費",IF(H79&gt;0,"修繕費")))</f>
        <v/>
      </c>
      <c r="V79" s="16">
        <f>B79</f>
        <v/>
      </c>
    </row>
    <row r="80" ht="32.55" customHeight="1" s="74">
      <c r="A80" s="12">
        <f>ROW()-4</f>
        <v/>
      </c>
      <c r="B80" s="30" t="inlineStr">
        <is>
          <t>五泰B2M14100317</t>
        </is>
      </c>
      <c r="C80" s="29" t="n"/>
      <c r="D80" s="86" t="n"/>
      <c r="E80" s="87" t="n"/>
      <c r="F80" s="87" t="n"/>
      <c r="G80" s="86" t="n">
        <v>1500</v>
      </c>
      <c r="H80" s="86" t="n">
        <v>1500</v>
      </c>
      <c r="I80" s="31" t="inlineStr">
        <is>
          <t>潘秀文</t>
        </is>
      </c>
      <c r="J80" s="32" t="inlineStr">
        <is>
          <t>W961452809</t>
        </is>
      </c>
      <c r="K80" s="36" t="inlineStr">
        <is>
          <t>788</t>
        </is>
      </c>
      <c r="L80" s="37" t="inlineStr">
        <is>
          <t>0067</t>
        </is>
      </c>
      <c r="M80" s="38" t="inlineStr">
        <is>
          <t>78303446326019</t>
        </is>
      </c>
      <c r="N80" s="39" t="n"/>
      <c r="O80" s="3">
        <f>K80&amp;L80</f>
        <v/>
      </c>
      <c r="P80" s="13">
        <f>M80</f>
        <v/>
      </c>
      <c r="Q80" s="3">
        <f>J80</f>
        <v/>
      </c>
      <c r="R80" s="88">
        <f>D80+F80+H80</f>
        <v/>
      </c>
      <c r="U80" s="15">
        <f>$C$2&amp;I80&amp;IF(D80&gt;0,"保險費",IF(F80&gt;0,"東公證費",IF(H80&gt;0,"修繕費")))</f>
        <v/>
      </c>
      <c r="V80" s="16">
        <f>B80</f>
        <v/>
      </c>
    </row>
    <row r="81" ht="32.55" customHeight="1" s="74">
      <c r="A81" s="12">
        <f>ROW()-4</f>
        <v/>
      </c>
      <c r="B81" s="30" t="inlineStr">
        <is>
          <t>五泰B2M14100318</t>
        </is>
      </c>
      <c r="C81" s="29" t="n"/>
      <c r="D81" s="86" t="n"/>
      <c r="E81" s="87" t="n">
        <v>4500</v>
      </c>
      <c r="F81" s="87" t="n">
        <v>4500</v>
      </c>
      <c r="G81" s="86" t="n"/>
      <c r="H81" s="86" t="n"/>
      <c r="I81" s="31" t="inlineStr">
        <is>
          <t>羅金發</t>
        </is>
      </c>
      <c r="J81" s="32" t="inlineStr">
        <is>
          <t>C919810315</t>
        </is>
      </c>
      <c r="K81" s="36" t="inlineStr">
        <is>
          <t>700</t>
        </is>
      </c>
      <c r="L81" s="37" t="inlineStr">
        <is>
          <t>0021</t>
        </is>
      </c>
      <c r="M81" s="38" t="inlineStr">
        <is>
          <t>19692374514706</t>
        </is>
      </c>
      <c r="N81" s="39" t="n"/>
      <c r="O81" s="3">
        <f>K81&amp;L81</f>
        <v/>
      </c>
      <c r="P81" s="13">
        <f>M81</f>
        <v/>
      </c>
      <c r="Q81" s="3">
        <f>J81</f>
        <v/>
      </c>
      <c r="R81" s="88">
        <f>D81+F81+H81</f>
        <v/>
      </c>
      <c r="U81" s="15">
        <f>$C$2&amp;I81&amp;IF(D81&gt;0,"保險費",IF(F81&gt;0,"東公證費",IF(H81&gt;0,"修繕費")))</f>
        <v/>
      </c>
      <c r="V81" s="16">
        <f>B81</f>
        <v/>
      </c>
    </row>
    <row r="82" ht="32.55" customHeight="1" s="74">
      <c r="A82" s="12">
        <f>ROW()-4</f>
        <v/>
      </c>
      <c r="B82" s="30" t="inlineStr">
        <is>
          <t>五泰B2M14100318</t>
        </is>
      </c>
      <c r="C82" s="29" t="n"/>
      <c r="D82" s="86" t="n"/>
      <c r="E82" s="87" t="n"/>
      <c r="F82" s="87" t="n"/>
      <c r="G82" s="86" t="n">
        <v>1500</v>
      </c>
      <c r="H82" s="86" t="n">
        <v>1500</v>
      </c>
      <c r="I82" s="31" t="inlineStr">
        <is>
          <t>羅金發</t>
        </is>
      </c>
      <c r="J82" s="32" t="inlineStr">
        <is>
          <t>Z886792297</t>
        </is>
      </c>
      <c r="K82" s="36" t="inlineStr">
        <is>
          <t>700</t>
        </is>
      </c>
      <c r="L82" s="37" t="inlineStr">
        <is>
          <t>0021</t>
        </is>
      </c>
      <c r="M82" s="38" t="inlineStr">
        <is>
          <t>88037055656907</t>
        </is>
      </c>
      <c r="N82" s="39" t="n"/>
      <c r="O82" s="3">
        <f>K82&amp;L82</f>
        <v/>
      </c>
      <c r="P82" s="13">
        <f>M82</f>
        <v/>
      </c>
      <c r="Q82" s="3">
        <f>J82</f>
        <v/>
      </c>
      <c r="R82" s="88">
        <f>D82+F82+H82</f>
        <v/>
      </c>
      <c r="U82" s="15">
        <f>$C$2&amp;I82&amp;IF(D82&gt;0,"保險費",IF(F82&gt;0,"東公證費",IF(H82&gt;0,"修繕費")))</f>
        <v/>
      </c>
      <c r="V82" s="16">
        <f>B82</f>
        <v/>
      </c>
    </row>
    <row r="83" ht="32.55" customHeight="1" s="74">
      <c r="A83" s="12">
        <f>ROW()-4</f>
        <v/>
      </c>
      <c r="B83" s="30" t="inlineStr">
        <is>
          <t>五泰B2M14100319</t>
        </is>
      </c>
      <c r="C83" s="29" t="n"/>
      <c r="D83" s="86" t="n"/>
      <c r="E83" s="87" t="n"/>
      <c r="F83" s="87" t="n"/>
      <c r="G83" s="86" t="n">
        <v>1500</v>
      </c>
      <c r="H83" s="86" t="n">
        <v>1500</v>
      </c>
      <c r="I83" s="31" t="inlineStr">
        <is>
          <t>楊富崴</t>
        </is>
      </c>
      <c r="J83" s="32" t="inlineStr">
        <is>
          <t>W570524777</t>
        </is>
      </c>
      <c r="K83" s="36" t="inlineStr">
        <is>
          <t>807</t>
        </is>
      </c>
      <c r="L83" s="37" t="inlineStr">
        <is>
          <t>0106</t>
        </is>
      </c>
      <c r="M83" s="38" t="inlineStr">
        <is>
          <t>05889880612855</t>
        </is>
      </c>
      <c r="N83" s="39" t="n"/>
      <c r="O83" s="3">
        <f>K83&amp;L83</f>
        <v/>
      </c>
      <c r="P83" s="13">
        <f>M83</f>
        <v/>
      </c>
      <c r="Q83" s="3">
        <f>J83</f>
        <v/>
      </c>
      <c r="R83" s="88">
        <f>D83+F83+H83</f>
        <v/>
      </c>
      <c r="U83" s="15">
        <f>$C$2&amp;I83&amp;IF(D83&gt;0,"保險費",IF(F83&gt;0,"東公證費",IF(H83&gt;0,"修繕費")))</f>
        <v/>
      </c>
      <c r="V83" s="16">
        <f>B83</f>
        <v/>
      </c>
    </row>
    <row r="84" ht="32.55" customHeight="1" s="74">
      <c r="A84" s="12">
        <f>ROW()-4</f>
        <v/>
      </c>
      <c r="B84" s="30" t="inlineStr">
        <is>
          <t>五泰B2M14100321</t>
        </is>
      </c>
      <c r="C84" s="29" t="n"/>
      <c r="D84" s="86" t="n"/>
      <c r="E84" s="87" t="n">
        <v>4500</v>
      </c>
      <c r="F84" s="87" t="n">
        <v>4500</v>
      </c>
      <c r="G84" s="86" t="n"/>
      <c r="H84" s="86" t="n"/>
      <c r="I84" s="31" t="inlineStr">
        <is>
          <t>王珮瑜</t>
        </is>
      </c>
      <c r="J84" s="32" t="inlineStr">
        <is>
          <t>V830943614</t>
        </is>
      </c>
      <c r="K84" s="36" t="inlineStr">
        <is>
          <t>007</t>
        </is>
      </c>
      <c r="L84" s="37" t="inlineStr">
        <is>
          <t>2148</t>
        </is>
      </c>
      <c r="M84" s="38" t="inlineStr">
        <is>
          <t>80754577031</t>
        </is>
      </c>
      <c r="N84" s="39" t="n"/>
      <c r="O84" s="3">
        <f>K84&amp;L84</f>
        <v/>
      </c>
      <c r="P84" s="13">
        <f>M84</f>
        <v/>
      </c>
      <c r="Q84" s="3">
        <f>J84</f>
        <v/>
      </c>
      <c r="R84" s="88">
        <f>D84+F84+H84</f>
        <v/>
      </c>
      <c r="U84" s="15">
        <f>$C$2&amp;I84&amp;IF(D84&gt;0,"保險費",IF(F84&gt;0,"東公證費",IF(H84&gt;0,"修繕費")))</f>
        <v/>
      </c>
      <c r="V84" s="16">
        <f>B84</f>
        <v/>
      </c>
    </row>
    <row r="85" ht="32.55" customHeight="1" s="74">
      <c r="A85" s="12">
        <f>ROW()-4</f>
        <v/>
      </c>
      <c r="B85" s="30" t="inlineStr">
        <is>
          <t>五泰B2M14100321</t>
        </is>
      </c>
      <c r="C85" s="29" t="n"/>
      <c r="D85" s="86" t="n"/>
      <c r="E85" s="87" t="n"/>
      <c r="F85" s="87" t="n"/>
      <c r="G85" s="86" t="n">
        <v>1000</v>
      </c>
      <c r="H85" s="86" t="n">
        <v>1000</v>
      </c>
      <c r="I85" s="31" t="inlineStr">
        <is>
          <t>王珮瑜</t>
        </is>
      </c>
      <c r="J85" s="32" t="inlineStr">
        <is>
          <t>H813224623</t>
        </is>
      </c>
      <c r="K85" s="36" t="inlineStr">
        <is>
          <t>007</t>
        </is>
      </c>
      <c r="L85" s="37" t="inlineStr">
        <is>
          <t>2148</t>
        </is>
      </c>
      <c r="M85" s="38" t="inlineStr">
        <is>
          <t>85832739227</t>
        </is>
      </c>
      <c r="N85" s="39" t="n"/>
      <c r="O85" s="3">
        <f>K85&amp;L85</f>
        <v/>
      </c>
      <c r="P85" s="13">
        <f>M85</f>
        <v/>
      </c>
      <c r="Q85" s="3">
        <f>J85</f>
        <v/>
      </c>
      <c r="R85" s="88">
        <f>D85+F85+H85</f>
        <v/>
      </c>
      <c r="U85" s="15">
        <f>$C$2&amp;I85&amp;IF(D85&gt;0,"保險費",IF(F85&gt;0,"東公證費",IF(H85&gt;0,"修繕費")))</f>
        <v/>
      </c>
      <c r="V85" s="16">
        <f>B85</f>
        <v/>
      </c>
    </row>
    <row r="86" ht="32.55" customHeight="1" s="74">
      <c r="A86" s="12">
        <f>ROW()-4</f>
        <v/>
      </c>
      <c r="B86" s="30" t="inlineStr">
        <is>
          <t>五泰B2M14100323</t>
        </is>
      </c>
      <c r="C86" s="29" t="n"/>
      <c r="D86" s="86" t="n"/>
      <c r="E86" s="87" t="n">
        <v>4500</v>
      </c>
      <c r="F86" s="87" t="n">
        <v>4500</v>
      </c>
      <c r="G86" s="86" t="n"/>
      <c r="H86" s="86" t="n"/>
      <c r="I86" s="31" t="inlineStr">
        <is>
          <t>林源河</t>
        </is>
      </c>
      <c r="J86" s="32" t="inlineStr">
        <is>
          <t>X063330131</t>
        </is>
      </c>
      <c r="K86" s="36" t="inlineStr">
        <is>
          <t>700</t>
        </is>
      </c>
      <c r="L86" s="37" t="inlineStr">
        <is>
          <t>0021</t>
        </is>
      </c>
      <c r="M86" s="38" t="inlineStr">
        <is>
          <t>14472318180507</t>
        </is>
      </c>
      <c r="N86" s="39" t="n"/>
      <c r="O86" s="3">
        <f>K86&amp;L86</f>
        <v/>
      </c>
      <c r="P86" s="13">
        <f>M86</f>
        <v/>
      </c>
      <c r="Q86" s="3">
        <f>J86</f>
        <v/>
      </c>
      <c r="R86" s="88">
        <f>D86+F86+H86</f>
        <v/>
      </c>
      <c r="U86" s="15">
        <f>$C$2&amp;I86&amp;IF(D86&gt;0,"保險費",IF(F86&gt;0,"東公證費",IF(H86&gt;0,"修繕費")))</f>
        <v/>
      </c>
      <c r="V86" s="16">
        <f>B86</f>
        <v/>
      </c>
    </row>
    <row r="87" ht="32.55" customHeight="1" s="74">
      <c r="A87" s="12">
        <f>ROW()-4</f>
        <v/>
      </c>
      <c r="B87" s="30" t="inlineStr">
        <is>
          <t>五泰B2M14100324</t>
        </is>
      </c>
      <c r="C87" s="29" t="n"/>
      <c r="D87" s="86" t="n"/>
      <c r="E87" s="87" t="n">
        <v>4500</v>
      </c>
      <c r="F87" s="87" t="n">
        <v>4500</v>
      </c>
      <c r="G87" s="86" t="n"/>
      <c r="H87" s="86" t="n"/>
      <c r="I87" s="31" t="inlineStr">
        <is>
          <t>何綉良</t>
        </is>
      </c>
      <c r="J87" s="32" t="inlineStr">
        <is>
          <t>Q695928168</t>
        </is>
      </c>
      <c r="K87" s="36" t="inlineStr">
        <is>
          <t>004</t>
        </is>
      </c>
      <c r="L87" s="37" t="inlineStr">
        <is>
          <t>0521</t>
        </is>
      </c>
      <c r="M87" s="38" t="inlineStr">
        <is>
          <t>507131683764</t>
        </is>
      </c>
      <c r="N87" s="39" t="n"/>
      <c r="O87" s="3">
        <f>K87&amp;L87</f>
        <v/>
      </c>
      <c r="P87" s="13">
        <f>M87</f>
        <v/>
      </c>
      <c r="Q87" s="3">
        <f>J87</f>
        <v/>
      </c>
      <c r="R87" s="88">
        <f>D87+F87+H87</f>
        <v/>
      </c>
      <c r="U87" s="15">
        <f>$C$2&amp;I87&amp;IF(D87&gt;0,"保險費",IF(F87&gt;0,"東公證費",IF(H87&gt;0,"修繕費")))</f>
        <v/>
      </c>
      <c r="V87" s="16">
        <f>B87</f>
        <v/>
      </c>
    </row>
    <row r="88" ht="32.55" customHeight="1" s="74">
      <c r="A88" s="12">
        <f>ROW()-4</f>
        <v/>
      </c>
      <c r="B88" s="30" t="inlineStr">
        <is>
          <t>五泰B2M14100324</t>
        </is>
      </c>
      <c r="C88" s="29" t="n"/>
      <c r="D88" s="86" t="n"/>
      <c r="E88" s="87" t="n"/>
      <c r="F88" s="87" t="n"/>
      <c r="G88" s="86" t="n">
        <v>1500</v>
      </c>
      <c r="H88" s="86" t="n">
        <v>1500</v>
      </c>
      <c r="I88" s="31" t="inlineStr">
        <is>
          <t>何綉良</t>
        </is>
      </c>
      <c r="J88" s="32" t="inlineStr">
        <is>
          <t>T883781412</t>
        </is>
      </c>
      <c r="K88" s="36" t="inlineStr">
        <is>
          <t>004</t>
        </is>
      </c>
      <c r="L88" s="37" t="inlineStr">
        <is>
          <t>0521</t>
        </is>
      </c>
      <c r="M88" s="38" t="inlineStr">
        <is>
          <t>457590943219</t>
        </is>
      </c>
      <c r="N88" s="39" t="n"/>
      <c r="O88" s="3">
        <f>K88&amp;L88</f>
        <v/>
      </c>
      <c r="P88" s="13">
        <f>M88</f>
        <v/>
      </c>
      <c r="Q88" s="3">
        <f>J88</f>
        <v/>
      </c>
      <c r="R88" s="88">
        <f>D88+F88+H88</f>
        <v/>
      </c>
      <c r="U88" s="15">
        <f>$C$2&amp;I88&amp;IF(D88&gt;0,"保險費",IF(F88&gt;0,"東公證費",IF(H88&gt;0,"修繕費")))</f>
        <v/>
      </c>
      <c r="V88" s="16">
        <f>B88</f>
        <v/>
      </c>
    </row>
    <row r="89" ht="32.55" customHeight="1" s="74">
      <c r="A89" s="12">
        <f>ROW()-4</f>
        <v/>
      </c>
      <c r="B89" s="30" t="inlineStr">
        <is>
          <t>五泰B2M14100325</t>
        </is>
      </c>
      <c r="C89" s="29" t="n"/>
      <c r="D89" s="86" t="n"/>
      <c r="E89" s="87" t="n"/>
      <c r="F89" s="87" t="n"/>
      <c r="G89" s="86" t="n">
        <v>1000</v>
      </c>
      <c r="H89" s="86" t="n">
        <v>1000</v>
      </c>
      <c r="I89" s="31" t="inlineStr">
        <is>
          <t>蔡詒傑</t>
        </is>
      </c>
      <c r="J89" s="32" t="inlineStr">
        <is>
          <t>A059031485</t>
        </is>
      </c>
      <c r="K89" s="36" t="inlineStr">
        <is>
          <t>103</t>
        </is>
      </c>
      <c r="L89" s="37" t="inlineStr">
        <is>
          <t>0028</t>
        </is>
      </c>
      <c r="M89" s="38" t="inlineStr">
        <is>
          <t>4313092165145</t>
        </is>
      </c>
      <c r="N89" s="39" t="n"/>
      <c r="O89" s="3">
        <f>K89&amp;L89</f>
        <v/>
      </c>
      <c r="P89" s="13">
        <f>M89</f>
        <v/>
      </c>
      <c r="Q89" s="3">
        <f>J89</f>
        <v/>
      </c>
      <c r="R89" s="88">
        <f>D89+F89+H89</f>
        <v/>
      </c>
      <c r="U89" s="15">
        <f>$C$2&amp;I89&amp;IF(D89&gt;0,"保險費",IF(F89&gt;0,"東公證費",IF(H89&gt;0,"修繕費")))</f>
        <v/>
      </c>
      <c r="V89" s="16">
        <f>B89</f>
        <v/>
      </c>
    </row>
    <row r="90" ht="32.55" customHeight="1" s="74">
      <c r="A90" s="12">
        <f>ROW()-4</f>
        <v/>
      </c>
      <c r="B90" s="30" t="inlineStr">
        <is>
          <t>五泰B2M14100326</t>
        </is>
      </c>
      <c r="C90" s="29" t="n"/>
      <c r="D90" s="86" t="n"/>
      <c r="E90" s="87" t="n"/>
      <c r="F90" s="87" t="n"/>
      <c r="G90" s="86" t="n">
        <v>1000</v>
      </c>
      <c r="H90" s="86" t="n">
        <v>1000</v>
      </c>
      <c r="I90" s="31" t="inlineStr">
        <is>
          <t>許育豪</t>
        </is>
      </c>
      <c r="J90" s="32" t="inlineStr">
        <is>
          <t>P897052254</t>
        </is>
      </c>
      <c r="K90" s="36" t="inlineStr">
        <is>
          <t>108</t>
        </is>
      </c>
      <c r="L90" s="37" t="inlineStr">
        <is>
          <t>0139</t>
        </is>
      </c>
      <c r="M90" s="38" t="inlineStr">
        <is>
          <t>002474182023</t>
        </is>
      </c>
      <c r="N90" s="39" t="n"/>
      <c r="O90" s="3">
        <f>K90&amp;L90</f>
        <v/>
      </c>
      <c r="P90" s="13">
        <f>M90</f>
        <v/>
      </c>
      <c r="Q90" s="3">
        <f>J90</f>
        <v/>
      </c>
      <c r="R90" s="88">
        <f>D90+F90+H90</f>
        <v/>
      </c>
      <c r="U90" s="15">
        <f>$C$2&amp;I90&amp;IF(D90&gt;0,"保險費",IF(F90&gt;0,"東公證費",IF(H90&gt;0,"修繕費")))</f>
        <v/>
      </c>
      <c r="V90" s="16">
        <f>B90</f>
        <v/>
      </c>
    </row>
    <row r="91" ht="32.55" customHeight="1" s="74">
      <c r="A91" s="12">
        <f>ROW()-4</f>
        <v/>
      </c>
      <c r="B91" s="30" t="inlineStr">
        <is>
          <t>五泰B2M14100327</t>
        </is>
      </c>
      <c r="C91" s="29" t="n"/>
      <c r="D91" s="86" t="n"/>
      <c r="E91" s="87" t="n">
        <v>6000</v>
      </c>
      <c r="F91" s="87" t="n">
        <v>4500</v>
      </c>
      <c r="G91" s="86" t="n"/>
      <c r="H91" s="86" t="n"/>
      <c r="I91" s="31" t="inlineStr">
        <is>
          <t>黃瀅萍</t>
        </is>
      </c>
      <c r="J91" s="32" t="inlineStr">
        <is>
          <t>B922742050</t>
        </is>
      </c>
      <c r="K91" s="36" t="inlineStr">
        <is>
          <t>006</t>
        </is>
      </c>
      <c r="L91" s="37" t="inlineStr">
        <is>
          <t>1519</t>
        </is>
      </c>
      <c r="M91" s="38" t="inlineStr">
        <is>
          <t>6050328499572</t>
        </is>
      </c>
      <c r="N91" s="39" t="n"/>
      <c r="O91" s="3">
        <f>K91&amp;L91</f>
        <v/>
      </c>
      <c r="P91" s="13">
        <f>M91</f>
        <v/>
      </c>
      <c r="Q91" s="3">
        <f>J91</f>
        <v/>
      </c>
      <c r="R91" s="88">
        <f>D91+F91+H91</f>
        <v/>
      </c>
      <c r="U91" s="15">
        <f>$C$2&amp;I91&amp;IF(D91&gt;0,"保險費",IF(F91&gt;0,"東公證費",IF(H91&gt;0,"修繕費")))</f>
        <v/>
      </c>
      <c r="V91" s="16">
        <f>B91</f>
        <v/>
      </c>
    </row>
    <row r="92" ht="32.55" customHeight="1" s="74">
      <c r="A92" s="12">
        <f>ROW()-4</f>
        <v/>
      </c>
      <c r="B92" s="30" t="inlineStr">
        <is>
          <t>五泰B2M14100327</t>
        </is>
      </c>
      <c r="C92" s="29" t="n"/>
      <c r="D92" s="86" t="n"/>
      <c r="E92" s="87" t="n"/>
      <c r="F92" s="87" t="n"/>
      <c r="G92" s="86" t="n">
        <v>1000</v>
      </c>
      <c r="H92" s="86" t="n">
        <v>1000</v>
      </c>
      <c r="I92" s="31" t="inlineStr">
        <is>
          <t>黃瀅萍</t>
        </is>
      </c>
      <c r="J92" s="32" t="inlineStr">
        <is>
          <t>V072586054</t>
        </is>
      </c>
      <c r="K92" s="36" t="inlineStr">
        <is>
          <t>006</t>
        </is>
      </c>
      <c r="L92" s="37" t="inlineStr">
        <is>
          <t>1519</t>
        </is>
      </c>
      <c r="M92" s="38" t="inlineStr">
        <is>
          <t>0119405190760</t>
        </is>
      </c>
      <c r="N92" s="39" t="n"/>
      <c r="O92" s="3">
        <f>K92&amp;L92</f>
        <v/>
      </c>
      <c r="P92" s="13">
        <f>M92</f>
        <v/>
      </c>
      <c r="Q92" s="3">
        <f>J92</f>
        <v/>
      </c>
      <c r="R92" s="88">
        <f>D92+F92+H92</f>
        <v/>
      </c>
      <c r="U92" s="15">
        <f>$C$2&amp;I92&amp;IF(D92&gt;0,"保險費",IF(F92&gt;0,"東公證費",IF(H92&gt;0,"修繕費")))</f>
        <v/>
      </c>
      <c r="V92" s="16">
        <f>B92</f>
        <v/>
      </c>
    </row>
    <row r="93" ht="32.55" customHeight="1" s="74">
      <c r="A93" s="12">
        <f>ROW()-4</f>
        <v/>
      </c>
      <c r="B93" s="30" t="inlineStr">
        <is>
          <t>五泰B2M14100328</t>
        </is>
      </c>
      <c r="C93" s="29" t="n"/>
      <c r="D93" s="86" t="n"/>
      <c r="E93" s="87" t="n">
        <v>4500</v>
      </c>
      <c r="F93" s="87" t="n">
        <v>4500</v>
      </c>
      <c r="G93" s="86" t="n"/>
      <c r="H93" s="86" t="n"/>
      <c r="I93" s="31" t="inlineStr">
        <is>
          <t>吳玫瑰</t>
        </is>
      </c>
      <c r="J93" s="32" t="inlineStr">
        <is>
          <t>U241980770</t>
        </is>
      </c>
      <c r="K93" s="36" t="inlineStr">
        <is>
          <t>008</t>
        </is>
      </c>
      <c r="L93" s="37" t="inlineStr">
        <is>
          <t>1935</t>
        </is>
      </c>
      <c r="M93" s="38" t="inlineStr">
        <is>
          <t>375156024144</t>
        </is>
      </c>
      <c r="N93" s="39" t="n"/>
      <c r="O93" s="3">
        <f>K93&amp;L93</f>
        <v/>
      </c>
      <c r="P93" s="13">
        <f>M93</f>
        <v/>
      </c>
      <c r="Q93" s="3">
        <f>J93</f>
        <v/>
      </c>
      <c r="R93" s="88">
        <f>D93+F93+H93</f>
        <v/>
      </c>
      <c r="U93" s="15">
        <f>$C$2&amp;I93&amp;IF(D93&gt;0,"保險費",IF(F93&gt;0,"東公證費",IF(H93&gt;0,"修繕費")))</f>
        <v/>
      </c>
      <c r="V93" s="16">
        <f>B93</f>
        <v/>
      </c>
    </row>
    <row r="94" ht="32.55" customHeight="1" s="74">
      <c r="A94" s="12">
        <f>ROW()-4</f>
        <v/>
      </c>
      <c r="B94" s="30" t="inlineStr">
        <is>
          <t>五泰B2M14100328</t>
        </is>
      </c>
      <c r="C94" s="29" t="n"/>
      <c r="D94" s="86" t="n"/>
      <c r="E94" s="87" t="n"/>
      <c r="F94" s="87" t="n"/>
      <c r="G94" s="86" t="n">
        <v>1000</v>
      </c>
      <c r="H94" s="86" t="n">
        <v>1000</v>
      </c>
      <c r="I94" s="31" t="inlineStr">
        <is>
          <t>吳玫瑰</t>
        </is>
      </c>
      <c r="J94" s="32" t="inlineStr">
        <is>
          <t>B976989500</t>
        </is>
      </c>
      <c r="K94" s="36" t="inlineStr">
        <is>
          <t>008</t>
        </is>
      </c>
      <c r="L94" s="37" t="inlineStr">
        <is>
          <t>1935</t>
        </is>
      </c>
      <c r="M94" s="38" t="inlineStr">
        <is>
          <t>494649041925</t>
        </is>
      </c>
      <c r="N94" s="39" t="n"/>
      <c r="O94" s="3">
        <f>K94&amp;L94</f>
        <v/>
      </c>
      <c r="P94" s="13">
        <f>M94</f>
        <v/>
      </c>
      <c r="Q94" s="3">
        <f>J94</f>
        <v/>
      </c>
      <c r="R94" s="88">
        <f>D94+F94+H94</f>
        <v/>
      </c>
      <c r="U94" s="15">
        <f>$C$2&amp;I94&amp;IF(D94&gt;0,"保險費",IF(F94&gt;0,"東公證費",IF(H94&gt;0,"修繕費")))</f>
        <v/>
      </c>
      <c r="V94" s="16">
        <f>B94</f>
        <v/>
      </c>
    </row>
    <row r="95" ht="32.55" customHeight="1" s="74">
      <c r="A95" s="12">
        <f>ROW()-4</f>
        <v/>
      </c>
      <c r="B95" s="30" t="inlineStr">
        <is>
          <t>五泰B2M14100329</t>
        </is>
      </c>
      <c r="C95" s="29" t="n"/>
      <c r="D95" s="86" t="n"/>
      <c r="E95" s="87" t="n">
        <v>4500</v>
      </c>
      <c r="F95" s="87" t="n">
        <v>4500</v>
      </c>
      <c r="G95" s="86" t="n"/>
      <c r="H95" s="86" t="n"/>
      <c r="I95" s="31" t="inlineStr">
        <is>
          <t>游壽碧</t>
        </is>
      </c>
      <c r="J95" s="32" t="inlineStr">
        <is>
          <t>J860849685</t>
        </is>
      </c>
      <c r="K95" s="36" t="inlineStr">
        <is>
          <t>007</t>
        </is>
      </c>
      <c r="L95" s="37" t="inlineStr">
        <is>
          <t>1314</t>
        </is>
      </c>
      <c r="M95" s="38" t="inlineStr">
        <is>
          <t>53107407404</t>
        </is>
      </c>
      <c r="N95" s="39" t="n"/>
      <c r="O95" s="3">
        <f>K95&amp;L95</f>
        <v/>
      </c>
      <c r="P95" s="13">
        <f>M95</f>
        <v/>
      </c>
      <c r="Q95" s="3">
        <f>J95</f>
        <v/>
      </c>
      <c r="R95" s="88">
        <f>D95+F95+H95</f>
        <v/>
      </c>
      <c r="U95" s="15">
        <f>$C$2&amp;I95&amp;IF(D95&gt;0,"保險費",IF(F95&gt;0,"東公證費",IF(H95&gt;0,"修繕費")))</f>
        <v/>
      </c>
      <c r="V95" s="16">
        <f>B95</f>
        <v/>
      </c>
    </row>
    <row r="96" ht="32.55" customHeight="1" s="74">
      <c r="A96" s="12">
        <f>ROW()-4</f>
        <v/>
      </c>
      <c r="B96" s="30" t="inlineStr">
        <is>
          <t>五泰B2M14100330</t>
        </is>
      </c>
      <c r="C96" s="29" t="n"/>
      <c r="D96" s="86" t="n"/>
      <c r="E96" s="87" t="n">
        <v>6000</v>
      </c>
      <c r="F96" s="87" t="n">
        <v>4500</v>
      </c>
      <c r="G96" s="86" t="n"/>
      <c r="H96" s="86" t="n"/>
      <c r="I96" s="31" t="inlineStr">
        <is>
          <t>陳俊弘</t>
        </is>
      </c>
      <c r="J96" s="32" t="inlineStr">
        <is>
          <t>Y617068462</t>
        </is>
      </c>
      <c r="K96" s="36" t="inlineStr">
        <is>
          <t>012</t>
        </is>
      </c>
      <c r="L96" s="37" t="inlineStr">
        <is>
          <t>8481</t>
        </is>
      </c>
      <c r="M96" s="38" t="inlineStr">
        <is>
          <t>30221790713424</t>
        </is>
      </c>
      <c r="N96" s="39" t="n"/>
      <c r="O96" s="3">
        <f>K96&amp;L96</f>
        <v/>
      </c>
      <c r="P96" s="13">
        <f>M96</f>
        <v/>
      </c>
      <c r="Q96" s="3">
        <f>J96</f>
        <v/>
      </c>
      <c r="R96" s="88">
        <f>D96+F96+H96</f>
        <v/>
      </c>
      <c r="U96" s="15">
        <f>$C$2&amp;I96&amp;IF(D96&gt;0,"保險費",IF(F96&gt;0,"東公證費",IF(H96&gt;0,"修繕費")))</f>
        <v/>
      </c>
      <c r="V96" s="16">
        <f>B96</f>
        <v/>
      </c>
    </row>
    <row r="97" ht="32.55" customHeight="1" s="74">
      <c r="A97" s="12">
        <f>ROW()-4</f>
        <v/>
      </c>
      <c r="B97" s="30" t="inlineStr">
        <is>
          <t>五泰B2M14100330</t>
        </is>
      </c>
      <c r="C97" s="29" t="n"/>
      <c r="D97" s="86" t="n"/>
      <c r="E97" s="87" t="n"/>
      <c r="F97" s="87" t="n"/>
      <c r="G97" s="86" t="n">
        <v>1000</v>
      </c>
      <c r="H97" s="86" t="n">
        <v>1000</v>
      </c>
      <c r="I97" s="31" t="inlineStr">
        <is>
          <t>陳俊弘</t>
        </is>
      </c>
      <c r="J97" s="32" t="inlineStr">
        <is>
          <t>Z698246481</t>
        </is>
      </c>
      <c r="K97" s="36" t="inlineStr">
        <is>
          <t>012</t>
        </is>
      </c>
      <c r="L97" s="37" t="inlineStr">
        <is>
          <t>8481</t>
        </is>
      </c>
      <c r="M97" s="38" t="inlineStr">
        <is>
          <t>85040924225236</t>
        </is>
      </c>
      <c r="N97" s="39" t="n"/>
      <c r="O97" s="3">
        <f>K97&amp;L97</f>
        <v/>
      </c>
      <c r="P97" s="13">
        <f>M97</f>
        <v/>
      </c>
      <c r="Q97" s="3">
        <f>J97</f>
        <v/>
      </c>
      <c r="R97" s="88">
        <f>D97+F97+H97</f>
        <v/>
      </c>
      <c r="U97" s="15">
        <f>$C$2&amp;I97&amp;IF(D97&gt;0,"保險費",IF(F97&gt;0,"東公證費",IF(H97&gt;0,"修繕費")))</f>
        <v/>
      </c>
      <c r="V97" s="16">
        <f>B97</f>
        <v/>
      </c>
    </row>
    <row r="98" ht="32.55" customHeight="1" s="74">
      <c r="A98" s="12">
        <f>ROW()-4</f>
        <v/>
      </c>
      <c r="B98" s="30" t="inlineStr">
        <is>
          <t>五泰B2M14100331</t>
        </is>
      </c>
      <c r="C98" s="29" t="n"/>
      <c r="D98" s="86" t="n"/>
      <c r="E98" s="87" t="n"/>
      <c r="F98" s="87" t="n"/>
      <c r="G98" s="86" t="n">
        <v>1500</v>
      </c>
      <c r="H98" s="86" t="n">
        <v>1500</v>
      </c>
      <c r="I98" s="31" t="inlineStr">
        <is>
          <t>紀宗廷</t>
        </is>
      </c>
      <c r="J98" s="32" t="inlineStr">
        <is>
          <t>K905596404</t>
        </is>
      </c>
      <c r="K98" s="36" t="inlineStr">
        <is>
          <t>807</t>
        </is>
      </c>
      <c r="L98" s="37" t="inlineStr">
        <is>
          <t>1505</t>
        </is>
      </c>
      <c r="M98" s="38" t="inlineStr">
        <is>
          <t>19464893410318</t>
        </is>
      </c>
      <c r="N98" s="39" t="n"/>
      <c r="O98" s="3">
        <f>K98&amp;L98</f>
        <v/>
      </c>
      <c r="P98" s="13">
        <f>M98</f>
        <v/>
      </c>
      <c r="Q98" s="3">
        <f>J98</f>
        <v/>
      </c>
      <c r="R98" s="88">
        <f>D98+F98+H98</f>
        <v/>
      </c>
      <c r="U98" s="15">
        <f>$C$2&amp;I98&amp;IF(D98&gt;0,"保險費",IF(F98&gt;0,"東公證費",IF(H98&gt;0,"修繕費")))</f>
        <v/>
      </c>
      <c r="V98" s="16">
        <f>B98</f>
        <v/>
      </c>
    </row>
    <row r="99" ht="32.55" customHeight="1" s="74">
      <c r="A99" s="12">
        <f>ROW()-4</f>
        <v/>
      </c>
      <c r="B99" s="30" t="inlineStr">
        <is>
          <t>五泰B2M14100332</t>
        </is>
      </c>
      <c r="C99" s="29" t="n"/>
      <c r="D99" s="86" t="n"/>
      <c r="E99" s="87" t="n">
        <v>4500</v>
      </c>
      <c r="F99" s="87" t="n">
        <v>4500</v>
      </c>
      <c r="G99" s="86" t="n"/>
      <c r="H99" s="86" t="n"/>
      <c r="I99" s="31" t="inlineStr">
        <is>
          <t>蔡忠衛</t>
        </is>
      </c>
      <c r="J99" s="32" t="inlineStr">
        <is>
          <t>F226649926</t>
        </is>
      </c>
      <c r="K99" s="36" t="inlineStr">
        <is>
          <t>822</t>
        </is>
      </c>
      <c r="L99" s="37" t="inlineStr">
        <is>
          <t>0820</t>
        </is>
      </c>
      <c r="M99" s="38" t="inlineStr">
        <is>
          <t>344692781225</t>
        </is>
      </c>
      <c r="N99" s="39" t="n"/>
      <c r="O99" s="3">
        <f>K99&amp;L99</f>
        <v/>
      </c>
      <c r="P99" s="13">
        <f>M99</f>
        <v/>
      </c>
      <c r="Q99" s="3">
        <f>J99</f>
        <v/>
      </c>
      <c r="R99" s="88">
        <f>D99+F99+H99</f>
        <v/>
      </c>
      <c r="U99" s="15">
        <f>$C$2&amp;I99&amp;IF(D99&gt;0,"保險費",IF(F99&gt;0,"東公證費",IF(H99&gt;0,"修繕費")))</f>
        <v/>
      </c>
      <c r="V99" s="16">
        <f>B99</f>
        <v/>
      </c>
    </row>
    <row r="100" ht="32.55" customHeight="1" s="74">
      <c r="A100" s="12">
        <f>ROW()-4</f>
        <v/>
      </c>
      <c r="B100" s="30" t="inlineStr">
        <is>
          <t>五泰B2M14100332</t>
        </is>
      </c>
      <c r="C100" s="29" t="n"/>
      <c r="D100" s="86" t="n"/>
      <c r="E100" s="87" t="n"/>
      <c r="F100" s="87" t="n"/>
      <c r="G100" s="86" t="n">
        <v>1000</v>
      </c>
      <c r="H100" s="86" t="n">
        <v>1000</v>
      </c>
      <c r="I100" s="31" t="inlineStr">
        <is>
          <t>蔡忠衛</t>
        </is>
      </c>
      <c r="J100" s="32" t="inlineStr">
        <is>
          <t>U819588260</t>
        </is>
      </c>
      <c r="K100" s="36" t="inlineStr">
        <is>
          <t>822</t>
        </is>
      </c>
      <c r="L100" s="37" t="inlineStr">
        <is>
          <t>0820</t>
        </is>
      </c>
      <c r="M100" s="38" t="inlineStr">
        <is>
          <t>498717843558</t>
        </is>
      </c>
      <c r="N100" s="39" t="n"/>
      <c r="O100" s="3">
        <f>K100&amp;L100</f>
        <v/>
      </c>
      <c r="P100" s="13">
        <f>M100</f>
        <v/>
      </c>
      <c r="Q100" s="3">
        <f>J100</f>
        <v/>
      </c>
      <c r="R100" s="88">
        <f>D100+F100+H100</f>
        <v/>
      </c>
      <c r="U100" s="15">
        <f>$C$2&amp;I100&amp;IF(D100&gt;0,"保險費",IF(F100&gt;0,"東公證費",IF(H100&gt;0,"修繕費")))</f>
        <v/>
      </c>
      <c r="V100" s="16">
        <f>B100</f>
        <v/>
      </c>
    </row>
    <row r="101" ht="32.55" customHeight="1" s="74">
      <c r="A101" s="12">
        <f>ROW()-4</f>
        <v/>
      </c>
      <c r="B101" s="30" t="inlineStr">
        <is>
          <t>五泰B2M14100333</t>
        </is>
      </c>
      <c r="C101" s="29" t="n"/>
      <c r="D101" s="86" t="n"/>
      <c r="E101" s="87" t="n">
        <v>4500</v>
      </c>
      <c r="F101" s="87" t="n">
        <v>4500</v>
      </c>
      <c r="G101" s="86" t="n"/>
      <c r="H101" s="86" t="n"/>
      <c r="I101" s="31" t="inlineStr">
        <is>
          <t>顏貴蘭</t>
        </is>
      </c>
      <c r="J101" s="32" t="inlineStr">
        <is>
          <t>J235900066</t>
        </is>
      </c>
      <c r="K101" s="36" t="inlineStr">
        <is>
          <t>007</t>
        </is>
      </c>
      <c r="L101" s="37" t="inlineStr">
        <is>
          <t>2300</t>
        </is>
      </c>
      <c r="M101" s="38" t="inlineStr">
        <is>
          <t>96672378900</t>
        </is>
      </c>
      <c r="N101" s="39" t="n"/>
      <c r="O101" s="3">
        <f>K101&amp;L101</f>
        <v/>
      </c>
      <c r="P101" s="13">
        <f>M101</f>
        <v/>
      </c>
      <c r="Q101" s="3">
        <f>J101</f>
        <v/>
      </c>
      <c r="R101" s="88">
        <f>D101+F101+H101</f>
        <v/>
      </c>
      <c r="U101" s="15">
        <f>$C$2&amp;I101&amp;IF(D101&gt;0,"保險費",IF(F101&gt;0,"東公證費",IF(H101&gt;0,"修繕費")))</f>
        <v/>
      </c>
      <c r="V101" s="16">
        <f>B101</f>
        <v/>
      </c>
    </row>
    <row r="102" ht="32.55" customHeight="1" s="74">
      <c r="A102" s="12">
        <f>ROW()-4</f>
        <v/>
      </c>
      <c r="B102" s="30" t="inlineStr">
        <is>
          <t>五泰B2M14100333</t>
        </is>
      </c>
      <c r="C102" s="29" t="n"/>
      <c r="D102" s="86" t="n"/>
      <c r="E102" s="87" t="n"/>
      <c r="F102" s="87" t="n"/>
      <c r="G102" s="86" t="n">
        <v>1500</v>
      </c>
      <c r="H102" s="86" t="n">
        <v>1500</v>
      </c>
      <c r="I102" s="31" t="inlineStr">
        <is>
          <t>顏貴蘭</t>
        </is>
      </c>
      <c r="J102" s="32" t="inlineStr">
        <is>
          <t>H801809518</t>
        </is>
      </c>
      <c r="K102" s="36" t="inlineStr">
        <is>
          <t>007</t>
        </is>
      </c>
      <c r="L102" s="37" t="inlineStr">
        <is>
          <t>2300</t>
        </is>
      </c>
      <c r="M102" s="38" t="inlineStr">
        <is>
          <t>21050189684</t>
        </is>
      </c>
      <c r="N102" s="39" t="n"/>
      <c r="O102" s="3">
        <f>K102&amp;L102</f>
        <v/>
      </c>
      <c r="P102" s="13">
        <f>M102</f>
        <v/>
      </c>
      <c r="Q102" s="3">
        <f>J102</f>
        <v/>
      </c>
      <c r="R102" s="88">
        <f>D102+F102+H102</f>
        <v/>
      </c>
      <c r="U102" s="15">
        <f>$C$2&amp;I102&amp;IF(D102&gt;0,"保險費",IF(F102&gt;0,"東公證費",IF(H102&gt;0,"修繕費")))</f>
        <v/>
      </c>
      <c r="V102" s="16">
        <f>B102</f>
        <v/>
      </c>
    </row>
    <row r="103" ht="32.55" customHeight="1" s="74">
      <c r="A103" s="12">
        <f>ROW()-4</f>
        <v/>
      </c>
      <c r="B103" s="30" t="inlineStr">
        <is>
          <t>五泰B2M14100335</t>
        </is>
      </c>
      <c r="C103" s="29" t="n"/>
      <c r="D103" s="86" t="n"/>
      <c r="E103" s="87" t="n">
        <v>4500</v>
      </c>
      <c r="F103" s="87" t="n">
        <v>4500</v>
      </c>
      <c r="G103" s="86" t="n"/>
      <c r="H103" s="86" t="n"/>
      <c r="I103" s="31" t="inlineStr">
        <is>
          <t>李陳美</t>
        </is>
      </c>
      <c r="J103" s="32" t="inlineStr">
        <is>
          <t>L857107556</t>
        </is>
      </c>
      <c r="K103" s="36" t="inlineStr">
        <is>
          <t>778</t>
        </is>
      </c>
      <c r="L103" s="37" t="inlineStr">
        <is>
          <t>0042</t>
        </is>
      </c>
      <c r="M103" s="38" t="inlineStr">
        <is>
          <t>93721427536855</t>
        </is>
      </c>
      <c r="N103" s="39" t="n"/>
      <c r="O103" s="3">
        <f>K103&amp;L103</f>
        <v/>
      </c>
      <c r="P103" s="13">
        <f>M103</f>
        <v/>
      </c>
      <c r="Q103" s="3">
        <f>J103</f>
        <v/>
      </c>
      <c r="R103" s="88">
        <f>D103+F103+H103</f>
        <v/>
      </c>
      <c r="U103" s="15">
        <f>$C$2&amp;I103&amp;IF(D103&gt;0,"保險費",IF(F103&gt;0,"東公證費",IF(H103&gt;0,"修繕費")))</f>
        <v/>
      </c>
      <c r="V103" s="16">
        <f>B103</f>
        <v/>
      </c>
    </row>
    <row r="104" ht="32.55" customHeight="1" s="74">
      <c r="A104" s="12">
        <f>ROW()-4</f>
        <v/>
      </c>
      <c r="B104" s="30" t="inlineStr">
        <is>
          <t>五泰B2M14100335</t>
        </is>
      </c>
      <c r="C104" s="29" t="n"/>
      <c r="D104" s="86" t="n"/>
      <c r="E104" s="87" t="n"/>
      <c r="F104" s="87" t="n"/>
      <c r="G104" s="86" t="n">
        <v>1000</v>
      </c>
      <c r="H104" s="86" t="n">
        <v>1000</v>
      </c>
      <c r="I104" s="31" t="inlineStr">
        <is>
          <t>李陳美</t>
        </is>
      </c>
      <c r="J104" s="32" t="inlineStr">
        <is>
          <t>X981919089</t>
        </is>
      </c>
      <c r="K104" s="36" t="inlineStr">
        <is>
          <t>778</t>
        </is>
      </c>
      <c r="L104" s="37" t="inlineStr">
        <is>
          <t>0042</t>
        </is>
      </c>
      <c r="M104" s="38" t="inlineStr">
        <is>
          <t>91970521588566</t>
        </is>
      </c>
      <c r="N104" s="39" t="n"/>
      <c r="O104" s="3">
        <f>K104&amp;L104</f>
        <v/>
      </c>
      <c r="P104" s="13">
        <f>M104</f>
        <v/>
      </c>
      <c r="Q104" s="3">
        <f>J104</f>
        <v/>
      </c>
      <c r="R104" s="88">
        <f>D104+F104+H104</f>
        <v/>
      </c>
      <c r="U104" s="15">
        <f>$C$2&amp;I104&amp;IF(D104&gt;0,"保險費",IF(F104&gt;0,"東公證費",IF(H104&gt;0,"修繕費")))</f>
        <v/>
      </c>
      <c r="V104" s="16">
        <f>B104</f>
        <v/>
      </c>
    </row>
    <row r="105" ht="32.55" customHeight="1" s="74">
      <c r="A105" s="12">
        <f>ROW()-4</f>
        <v/>
      </c>
      <c r="B105" s="30" t="inlineStr">
        <is>
          <t>五泰B2M14100336</t>
        </is>
      </c>
      <c r="C105" s="29" t="n"/>
      <c r="D105" s="86" t="n"/>
      <c r="E105" s="87" t="n">
        <v>4500</v>
      </c>
      <c r="F105" s="87" t="n">
        <v>4500</v>
      </c>
      <c r="G105" s="86" t="n"/>
      <c r="H105" s="86" t="n"/>
      <c r="I105" s="31" t="inlineStr">
        <is>
          <t>李秀芳</t>
        </is>
      </c>
      <c r="J105" s="32" t="inlineStr">
        <is>
          <t>J618999272</t>
        </is>
      </c>
      <c r="K105" s="36" t="inlineStr">
        <is>
          <t>822</t>
        </is>
      </c>
      <c r="L105" s="37" t="inlineStr">
        <is>
          <t>0060</t>
        </is>
      </c>
      <c r="M105" s="38" t="inlineStr">
        <is>
          <t>895320592022</t>
        </is>
      </c>
      <c r="N105" s="39" t="n"/>
      <c r="O105" s="3">
        <f>K105&amp;L105</f>
        <v/>
      </c>
      <c r="P105" s="13">
        <f>M105</f>
        <v/>
      </c>
      <c r="Q105" s="3">
        <f>J105</f>
        <v/>
      </c>
      <c r="R105" s="88">
        <f>D105+F105+H105</f>
        <v/>
      </c>
      <c r="U105" s="15">
        <f>$C$2&amp;I105&amp;IF(D105&gt;0,"保險費",IF(F105&gt;0,"東公證費",IF(H105&gt;0,"修繕費")))</f>
        <v/>
      </c>
      <c r="V105" s="16">
        <f>B105</f>
        <v/>
      </c>
    </row>
    <row r="106" ht="32.55" customHeight="1" s="74">
      <c r="A106" s="12">
        <f>ROW()-4</f>
        <v/>
      </c>
      <c r="B106" s="30" t="inlineStr">
        <is>
          <t>五泰B2M14100336</t>
        </is>
      </c>
      <c r="C106" s="29" t="n"/>
      <c r="D106" s="86" t="n"/>
      <c r="E106" s="87" t="n"/>
      <c r="F106" s="87" t="n"/>
      <c r="G106" s="86" t="n">
        <v>1000</v>
      </c>
      <c r="H106" s="86" t="n">
        <v>1000</v>
      </c>
      <c r="I106" s="31" t="inlineStr">
        <is>
          <t>李秀芳</t>
        </is>
      </c>
      <c r="J106" s="32" t="inlineStr">
        <is>
          <t>L971602617</t>
        </is>
      </c>
      <c r="K106" s="36" t="inlineStr">
        <is>
          <t>822</t>
        </is>
      </c>
      <c r="L106" s="37" t="inlineStr">
        <is>
          <t>0060</t>
        </is>
      </c>
      <c r="M106" s="38" t="inlineStr">
        <is>
          <t>505395221071</t>
        </is>
      </c>
      <c r="N106" s="39" t="n"/>
      <c r="O106" s="3">
        <f>K106&amp;L106</f>
        <v/>
      </c>
      <c r="P106" s="13">
        <f>M106</f>
        <v/>
      </c>
      <c r="Q106" s="3">
        <f>J106</f>
        <v/>
      </c>
      <c r="R106" s="88">
        <f>D106+F106+H106</f>
        <v/>
      </c>
      <c r="U106" s="15">
        <f>$C$2&amp;I106&amp;IF(D106&gt;0,"保險費",IF(F106&gt;0,"東公證費",IF(H106&gt;0,"修繕費")))</f>
        <v/>
      </c>
      <c r="V106" s="16">
        <f>B106</f>
        <v/>
      </c>
    </row>
    <row r="107" ht="32.55" customHeight="1" s="74">
      <c r="A107" s="12">
        <f>ROW()-4</f>
        <v/>
      </c>
      <c r="B107" s="30" t="inlineStr">
        <is>
          <t>五泰B2M14100337</t>
        </is>
      </c>
      <c r="C107" s="29" t="n"/>
      <c r="D107" s="86" t="n"/>
      <c r="E107" s="87" t="n"/>
      <c r="F107" s="87" t="n"/>
      <c r="G107" s="86" t="n">
        <v>1500</v>
      </c>
      <c r="H107" s="86" t="n">
        <v>1500</v>
      </c>
      <c r="I107" s="31" t="inlineStr">
        <is>
          <t>陳靜怡</t>
        </is>
      </c>
      <c r="J107" s="32" t="inlineStr">
        <is>
          <t>N036098879</t>
        </is>
      </c>
      <c r="K107" s="36" t="inlineStr">
        <is>
          <t>012</t>
        </is>
      </c>
      <c r="L107" s="37" t="inlineStr">
        <is>
          <t>8414</t>
        </is>
      </c>
      <c r="M107" s="38" t="inlineStr">
        <is>
          <t>87177296095395</t>
        </is>
      </c>
      <c r="N107" s="39" t="n"/>
      <c r="O107" s="3">
        <f>K107&amp;L107</f>
        <v/>
      </c>
      <c r="P107" s="13">
        <f>M107</f>
        <v/>
      </c>
      <c r="Q107" s="3">
        <f>J107</f>
        <v/>
      </c>
      <c r="R107" s="88">
        <f>D107+F107+H107</f>
        <v/>
      </c>
      <c r="U107" s="15">
        <f>$C$2&amp;I107&amp;IF(D107&gt;0,"保險費",IF(F107&gt;0,"東公證費",IF(H107&gt;0,"修繕費")))</f>
        <v/>
      </c>
      <c r="V107" s="16">
        <f>B107</f>
        <v/>
      </c>
    </row>
    <row r="108" ht="32.55" customHeight="1" s="74">
      <c r="A108" s="12">
        <f>ROW()-4</f>
        <v/>
      </c>
      <c r="B108" s="30" t="inlineStr">
        <is>
          <t>五泰B2M14100338</t>
        </is>
      </c>
      <c r="C108" s="29" t="n"/>
      <c r="D108" s="86" t="n"/>
      <c r="E108" s="87" t="n">
        <v>3000</v>
      </c>
      <c r="F108" s="87" t="n">
        <v>3000</v>
      </c>
      <c r="G108" s="86" t="n"/>
      <c r="H108" s="86" t="n"/>
      <c r="I108" s="31" t="inlineStr">
        <is>
          <t>陳柏州</t>
        </is>
      </c>
      <c r="J108" s="32" t="inlineStr">
        <is>
          <t>A002400718</t>
        </is>
      </c>
      <c r="K108" s="36" t="inlineStr">
        <is>
          <t>700</t>
        </is>
      </c>
      <c r="L108" s="37" t="inlineStr">
        <is>
          <t>0021</t>
        </is>
      </c>
      <c r="M108" s="38" t="inlineStr">
        <is>
          <t>85426774234256</t>
        </is>
      </c>
      <c r="N108" s="39" t="n"/>
      <c r="O108" s="3">
        <f>K108&amp;L108</f>
        <v/>
      </c>
      <c r="P108" s="13">
        <f>M108</f>
        <v/>
      </c>
      <c r="Q108" s="3">
        <f>J108</f>
        <v/>
      </c>
      <c r="R108" s="88">
        <f>D108+F108+H108</f>
        <v/>
      </c>
      <c r="U108" s="15">
        <f>$C$2&amp;I108&amp;IF(D108&gt;0,"保險費",IF(F108&gt;0,"東公證費",IF(H108&gt;0,"修繕費")))</f>
        <v/>
      </c>
      <c r="V108" s="16">
        <f>B108</f>
        <v/>
      </c>
    </row>
    <row r="109" ht="32.55" customHeight="1" s="74">
      <c r="A109" s="12">
        <f>ROW()-4</f>
        <v/>
      </c>
      <c r="B109" s="30" t="inlineStr">
        <is>
          <t>五泰B2M14100338</t>
        </is>
      </c>
      <c r="C109" s="29" t="n"/>
      <c r="D109" s="86" t="n"/>
      <c r="E109" s="87" t="n"/>
      <c r="F109" s="87" t="n"/>
      <c r="G109" s="86" t="n">
        <v>1000</v>
      </c>
      <c r="H109" s="86" t="n">
        <v>1000</v>
      </c>
      <c r="I109" s="31" t="inlineStr">
        <is>
          <t>陳柏州</t>
        </is>
      </c>
      <c r="J109" s="32" t="inlineStr">
        <is>
          <t>Q258957807</t>
        </is>
      </c>
      <c r="K109" s="36" t="inlineStr">
        <is>
          <t>700</t>
        </is>
      </c>
      <c r="L109" s="37" t="inlineStr">
        <is>
          <t>0021</t>
        </is>
      </c>
      <c r="M109" s="38" t="inlineStr">
        <is>
          <t>53064474232530</t>
        </is>
      </c>
      <c r="N109" s="39" t="n"/>
      <c r="O109" s="3">
        <f>K109&amp;L109</f>
        <v/>
      </c>
      <c r="P109" s="13">
        <f>M109</f>
        <v/>
      </c>
      <c r="Q109" s="3">
        <f>J109</f>
        <v/>
      </c>
      <c r="R109" s="88">
        <f>D109+F109+H109</f>
        <v/>
      </c>
      <c r="U109" s="15">
        <f>$C$2&amp;I109&amp;IF(D109&gt;0,"保險費",IF(F109&gt;0,"東公證費",IF(H109&gt;0,"修繕費")))</f>
        <v/>
      </c>
      <c r="V109" s="16">
        <f>B109</f>
        <v/>
      </c>
    </row>
    <row r="110" ht="32.55" customHeight="1" s="74">
      <c r="A110" s="12">
        <f>ROW()-4</f>
        <v/>
      </c>
      <c r="B110" s="30" t="inlineStr">
        <is>
          <t>五泰B2M14100339</t>
        </is>
      </c>
      <c r="C110" s="29" t="n"/>
      <c r="D110" s="86" t="n"/>
      <c r="E110" s="87" t="n">
        <v>3300</v>
      </c>
      <c r="F110" s="87" t="n">
        <v>3300</v>
      </c>
      <c r="G110" s="86" t="n"/>
      <c r="H110" s="86" t="n"/>
      <c r="I110" s="31" t="inlineStr">
        <is>
          <t>李林清花</t>
        </is>
      </c>
      <c r="J110" s="32" t="inlineStr">
        <is>
          <t>Q295863673</t>
        </is>
      </c>
      <c r="K110" s="36" t="inlineStr">
        <is>
          <t>788</t>
        </is>
      </c>
      <c r="L110" s="37" t="inlineStr">
        <is>
          <t>0034</t>
        </is>
      </c>
      <c r="M110" s="38" t="inlineStr">
        <is>
          <t>78877534557092</t>
        </is>
      </c>
      <c r="N110" s="39" t="n"/>
      <c r="O110" s="3">
        <f>K110&amp;L110</f>
        <v/>
      </c>
      <c r="P110" s="13">
        <f>M110</f>
        <v/>
      </c>
      <c r="Q110" s="3">
        <f>J110</f>
        <v/>
      </c>
      <c r="R110" s="88">
        <f>D110+F110+H110</f>
        <v/>
      </c>
      <c r="U110" s="15">
        <f>$C$2&amp;I110&amp;IF(D110&gt;0,"保險費",IF(F110&gt;0,"東公證費",IF(H110&gt;0,"修繕費")))</f>
        <v/>
      </c>
      <c r="V110" s="16">
        <f>B110</f>
        <v/>
      </c>
    </row>
    <row r="111" ht="32.55" customHeight="1" s="74">
      <c r="A111" s="12">
        <f>ROW()-4</f>
        <v/>
      </c>
      <c r="B111" s="30" t="inlineStr">
        <is>
          <t>五泰B2M14100340</t>
        </is>
      </c>
      <c r="C111" s="29" t="n"/>
      <c r="D111" s="86" t="n"/>
      <c r="E111" s="87" t="n"/>
      <c r="F111" s="87" t="n"/>
      <c r="G111" s="86" t="n">
        <v>1000</v>
      </c>
      <c r="H111" s="86" t="n">
        <v>1000</v>
      </c>
      <c r="I111" s="31" t="inlineStr">
        <is>
          <t>王忠賢</t>
        </is>
      </c>
      <c r="J111" s="32" t="inlineStr">
        <is>
          <t>U479828865</t>
        </is>
      </c>
      <c r="K111" s="36" t="inlineStr">
        <is>
          <t>006</t>
        </is>
      </c>
      <c r="L111" s="37" t="inlineStr">
        <is>
          <t>0855</t>
        </is>
      </c>
      <c r="M111" s="38" t="inlineStr">
        <is>
          <t>9660002715102</t>
        </is>
      </c>
      <c r="N111" s="39" t="n"/>
      <c r="O111" s="3">
        <f>K111&amp;L111</f>
        <v/>
      </c>
      <c r="P111" s="13">
        <f>M111</f>
        <v/>
      </c>
      <c r="Q111" s="3">
        <f>J111</f>
        <v/>
      </c>
      <c r="R111" s="88">
        <f>D111+F111+H111</f>
        <v/>
      </c>
      <c r="U111" s="15">
        <f>$C$2&amp;I111&amp;IF(D111&gt;0,"保險費",IF(F111&gt;0,"東公證費",IF(H111&gt;0,"修繕費")))</f>
        <v/>
      </c>
      <c r="V111" s="16">
        <f>B111</f>
        <v/>
      </c>
    </row>
    <row r="112" ht="32.55" customHeight="1" s="74">
      <c r="A112" s="12">
        <f>ROW()-4</f>
        <v/>
      </c>
      <c r="B112" s="30" t="inlineStr">
        <is>
          <t>五泰B2M14100341</t>
        </is>
      </c>
      <c r="C112" s="29" t="n"/>
      <c r="D112" s="86" t="n"/>
      <c r="E112" s="87" t="n"/>
      <c r="F112" s="87" t="n"/>
      <c r="G112" s="86" t="n">
        <v>1000</v>
      </c>
      <c r="H112" s="86" t="n">
        <v>1000</v>
      </c>
      <c r="I112" s="31" t="inlineStr">
        <is>
          <t>陳瑞堂</t>
        </is>
      </c>
      <c r="J112" s="32" t="inlineStr">
        <is>
          <t>L721713939</t>
        </is>
      </c>
      <c r="K112" s="36" t="inlineStr">
        <is>
          <t>700</t>
        </is>
      </c>
      <c r="L112" s="37" t="inlineStr">
        <is>
          <t>0021</t>
        </is>
      </c>
      <c r="M112" s="38" t="inlineStr">
        <is>
          <t>51792899161192</t>
        </is>
      </c>
      <c r="N112" s="39" t="n"/>
      <c r="O112" s="3">
        <f>K112&amp;L112</f>
        <v/>
      </c>
      <c r="P112" s="13">
        <f>M112</f>
        <v/>
      </c>
      <c r="Q112" s="3">
        <f>J112</f>
        <v/>
      </c>
      <c r="R112" s="88">
        <f>D112+F112+H112</f>
        <v/>
      </c>
      <c r="U112" s="15">
        <f>$C$2&amp;I112&amp;IF(D112&gt;0,"保險費",IF(F112&gt;0,"東公證費",IF(H112&gt;0,"修繕費")))</f>
        <v/>
      </c>
      <c r="V112" s="16">
        <f>B112</f>
        <v/>
      </c>
    </row>
    <row r="113" ht="32.55" customHeight="1" s="74">
      <c r="A113" s="12">
        <f>ROW()-4</f>
        <v/>
      </c>
      <c r="B113" s="30" t="inlineStr">
        <is>
          <t>五泰B2M14100342</t>
        </is>
      </c>
      <c r="C113" s="29" t="n"/>
      <c r="D113" s="86" t="n"/>
      <c r="E113" s="87" t="n">
        <v>4500</v>
      </c>
      <c r="F113" s="87" t="n">
        <v>4500</v>
      </c>
      <c r="G113" s="86" t="n"/>
      <c r="H113" s="86" t="n"/>
      <c r="I113" s="31" t="inlineStr">
        <is>
          <t>李潓玟</t>
        </is>
      </c>
      <c r="J113" s="32" t="inlineStr">
        <is>
          <t>X476866817</t>
        </is>
      </c>
      <c r="K113" s="36" t="inlineStr">
        <is>
          <t>011</t>
        </is>
      </c>
      <c r="L113" s="37" t="inlineStr">
        <is>
          <t>0026</t>
        </is>
      </c>
      <c r="M113" s="38" t="inlineStr">
        <is>
          <t>50176260299330</t>
        </is>
      </c>
      <c r="N113" s="39" t="n"/>
      <c r="O113" s="3">
        <f>K113&amp;L113</f>
        <v/>
      </c>
      <c r="P113" s="13">
        <f>M113</f>
        <v/>
      </c>
      <c r="Q113" s="3">
        <f>J113</f>
        <v/>
      </c>
      <c r="R113" s="88">
        <f>D113+F113+H113</f>
        <v/>
      </c>
      <c r="U113" s="15">
        <f>$C$2&amp;I113&amp;IF(D113&gt;0,"保險費",IF(F113&gt;0,"東公證費",IF(H113&gt;0,"修繕費")))</f>
        <v/>
      </c>
      <c r="V113" s="16">
        <f>B113</f>
        <v/>
      </c>
    </row>
    <row r="114" ht="32.55" customHeight="1" s="74">
      <c r="A114" s="12">
        <f>ROW()-4</f>
        <v/>
      </c>
      <c r="B114" s="30" t="inlineStr">
        <is>
          <t>五泰B2M14100342</t>
        </is>
      </c>
      <c r="C114" s="29" t="n"/>
      <c r="D114" s="86" t="n"/>
      <c r="E114" s="87" t="n"/>
      <c r="F114" s="87" t="n"/>
      <c r="G114" s="86" t="n">
        <v>1000</v>
      </c>
      <c r="H114" s="86" t="n">
        <v>1000</v>
      </c>
      <c r="I114" s="31" t="inlineStr">
        <is>
          <t>李潓玟</t>
        </is>
      </c>
      <c r="J114" s="32" t="inlineStr">
        <is>
          <t>L384828522</t>
        </is>
      </c>
      <c r="K114" s="36" t="inlineStr">
        <is>
          <t>011</t>
        </is>
      </c>
      <c r="L114" s="37" t="inlineStr">
        <is>
          <t>0026</t>
        </is>
      </c>
      <c r="M114" s="38" t="inlineStr">
        <is>
          <t>53722497915955</t>
        </is>
      </c>
      <c r="N114" s="39" t="n"/>
      <c r="O114" s="3">
        <f>K114&amp;L114</f>
        <v/>
      </c>
      <c r="P114" s="13">
        <f>M114</f>
        <v/>
      </c>
      <c r="Q114" s="3">
        <f>J114</f>
        <v/>
      </c>
      <c r="R114" s="88">
        <f>D114+F114+H114</f>
        <v/>
      </c>
      <c r="U114" s="15">
        <f>$C$2&amp;I114&amp;IF(D114&gt;0,"保險費",IF(F114&gt;0,"東公證費",IF(H114&gt;0,"修繕費")))</f>
        <v/>
      </c>
      <c r="V114" s="16">
        <f>B114</f>
        <v/>
      </c>
    </row>
    <row r="115" ht="32.55" customHeight="1" s="74">
      <c r="A115" s="12">
        <f>ROW()-4</f>
        <v/>
      </c>
      <c r="B115" s="30" t="inlineStr">
        <is>
          <t>五泰B2M14100343</t>
        </is>
      </c>
      <c r="C115" s="29" t="n"/>
      <c r="D115" s="86" t="n"/>
      <c r="E115" s="87" t="n">
        <v>4500</v>
      </c>
      <c r="F115" s="87" t="n">
        <v>4500</v>
      </c>
      <c r="G115" s="86" t="n"/>
      <c r="H115" s="86" t="n"/>
      <c r="I115" s="31" t="inlineStr">
        <is>
          <t>李啟民</t>
        </is>
      </c>
      <c r="J115" s="32" t="inlineStr">
        <is>
          <t>P760106234</t>
        </is>
      </c>
      <c r="K115" s="36" t="inlineStr">
        <is>
          <t>011</t>
        </is>
      </c>
      <c r="L115" s="37" t="inlineStr">
        <is>
          <t>0613</t>
        </is>
      </c>
      <c r="M115" s="38" t="inlineStr">
        <is>
          <t>95564340285507</t>
        </is>
      </c>
      <c r="N115" s="39" t="n"/>
      <c r="O115" s="3">
        <f>K115&amp;L115</f>
        <v/>
      </c>
      <c r="P115" s="13">
        <f>M115</f>
        <v/>
      </c>
      <c r="Q115" s="3">
        <f>J115</f>
        <v/>
      </c>
      <c r="R115" s="88">
        <f>D115+F115+H115</f>
        <v/>
      </c>
      <c r="U115" s="15">
        <f>$C$2&amp;I115&amp;IF(D115&gt;0,"保險費",IF(F115&gt;0,"東公證費",IF(H115&gt;0,"修繕費")))</f>
        <v/>
      </c>
      <c r="V115" s="16">
        <f>B115</f>
        <v/>
      </c>
    </row>
    <row r="116" ht="32.55" customHeight="1" s="74">
      <c r="A116" s="12">
        <f>ROW()-4</f>
        <v/>
      </c>
      <c r="B116" s="30" t="inlineStr">
        <is>
          <t>五泰B2M14100343</t>
        </is>
      </c>
      <c r="C116" s="29" t="n"/>
      <c r="D116" s="86" t="n"/>
      <c r="E116" s="87" t="n"/>
      <c r="F116" s="87" t="n"/>
      <c r="G116" s="86" t="n">
        <v>1500</v>
      </c>
      <c r="H116" s="86" t="n">
        <v>1500</v>
      </c>
      <c r="I116" s="31" t="inlineStr">
        <is>
          <t>李啟民</t>
        </is>
      </c>
      <c r="J116" s="32" t="inlineStr">
        <is>
          <t>F850221665</t>
        </is>
      </c>
      <c r="K116" s="36" t="inlineStr">
        <is>
          <t>011</t>
        </is>
      </c>
      <c r="L116" s="37" t="inlineStr">
        <is>
          <t>0613</t>
        </is>
      </c>
      <c r="M116" s="38" t="inlineStr">
        <is>
          <t>49556591209039</t>
        </is>
      </c>
      <c r="N116" s="39" t="n"/>
      <c r="O116" s="3">
        <f>K116&amp;L116</f>
        <v/>
      </c>
      <c r="P116" s="13">
        <f>M116</f>
        <v/>
      </c>
      <c r="Q116" s="3">
        <f>J116</f>
        <v/>
      </c>
      <c r="R116" s="88">
        <f>D116+F116+H116</f>
        <v/>
      </c>
      <c r="U116" s="15">
        <f>$C$2&amp;I116&amp;IF(D116&gt;0,"保險費",IF(F116&gt;0,"東公證費",IF(H116&gt;0,"修繕費")))</f>
        <v/>
      </c>
      <c r="V116" s="16">
        <f>B116</f>
        <v/>
      </c>
    </row>
    <row r="117" ht="32.55" customHeight="1" s="74">
      <c r="A117" s="12">
        <f>ROW()-4</f>
        <v/>
      </c>
      <c r="B117" s="30" t="inlineStr">
        <is>
          <t>五泰B2M14100344</t>
        </is>
      </c>
      <c r="C117" s="29" t="n"/>
      <c r="D117" s="86" t="n"/>
      <c r="E117" s="87" t="n">
        <v>3000</v>
      </c>
      <c r="F117" s="87" t="n">
        <v>3000</v>
      </c>
      <c r="G117" s="86" t="n"/>
      <c r="H117" s="86" t="n"/>
      <c r="I117" s="31" t="inlineStr">
        <is>
          <t>吳朝安</t>
        </is>
      </c>
      <c r="J117" s="32" t="inlineStr">
        <is>
          <t>T565725612</t>
        </is>
      </c>
      <c r="K117" s="36" t="inlineStr">
        <is>
          <t>103</t>
        </is>
      </c>
      <c r="L117" s="37" t="inlineStr">
        <is>
          <t>0143</t>
        </is>
      </c>
      <c r="M117" s="38" t="inlineStr">
        <is>
          <t>9545037947691</t>
        </is>
      </c>
      <c r="N117" s="39" t="n"/>
      <c r="O117" s="3">
        <f>K117&amp;L117</f>
        <v/>
      </c>
      <c r="P117" s="13">
        <f>M117</f>
        <v/>
      </c>
      <c r="Q117" s="3">
        <f>J117</f>
        <v/>
      </c>
      <c r="R117" s="88">
        <f>D117+F117+H117</f>
        <v/>
      </c>
      <c r="U117" s="15">
        <f>$C$2&amp;I117&amp;IF(D117&gt;0,"保險費",IF(F117&gt;0,"東公證費",IF(H117&gt;0,"修繕費")))</f>
        <v/>
      </c>
      <c r="V117" s="16">
        <f>B117</f>
        <v/>
      </c>
    </row>
    <row r="118" ht="32.55" customHeight="1" s="74">
      <c r="A118" s="12">
        <f>ROW()-4</f>
        <v/>
      </c>
      <c r="B118" s="30" t="inlineStr">
        <is>
          <t>五泰B2M14100344</t>
        </is>
      </c>
      <c r="C118" s="29" t="n"/>
      <c r="D118" s="86" t="n"/>
      <c r="E118" s="87" t="n"/>
      <c r="F118" s="87" t="n"/>
      <c r="G118" s="86" t="n">
        <v>1000</v>
      </c>
      <c r="H118" s="86" t="n">
        <v>1000</v>
      </c>
      <c r="I118" s="31" t="inlineStr">
        <is>
          <t>吳朝安</t>
        </is>
      </c>
      <c r="J118" s="32" t="inlineStr">
        <is>
          <t>X683382381</t>
        </is>
      </c>
      <c r="K118" s="36" t="inlineStr">
        <is>
          <t>103</t>
        </is>
      </c>
      <c r="L118" s="37" t="inlineStr">
        <is>
          <t>0143</t>
        </is>
      </c>
      <c r="M118" s="38" t="inlineStr">
        <is>
          <t>7101649437539</t>
        </is>
      </c>
      <c r="N118" s="39" t="n"/>
      <c r="O118" s="3">
        <f>K118&amp;L118</f>
        <v/>
      </c>
      <c r="P118" s="13">
        <f>M118</f>
        <v/>
      </c>
      <c r="Q118" s="3">
        <f>J118</f>
        <v/>
      </c>
      <c r="R118" s="88">
        <f>D118+F118+H118</f>
        <v/>
      </c>
      <c r="U118" s="15">
        <f>$C$2&amp;I118&amp;IF(D118&gt;0,"保險費",IF(F118&gt;0,"東公證費",IF(H118&gt;0,"修繕費")))</f>
        <v/>
      </c>
      <c r="V118" s="16">
        <f>B118</f>
        <v/>
      </c>
    </row>
    <row r="119" ht="32.55" customHeight="1" s="74">
      <c r="A119" s="12">
        <f>ROW()-4</f>
        <v/>
      </c>
      <c r="B119" s="30" t="inlineStr">
        <is>
          <t>五泰B2M14100345</t>
        </is>
      </c>
      <c r="C119" s="29" t="n"/>
      <c r="D119" s="86" t="n"/>
      <c r="E119" s="87" t="n"/>
      <c r="F119" s="87" t="n"/>
      <c r="G119" s="86" t="n">
        <v>1500</v>
      </c>
      <c r="H119" s="86" t="n">
        <v>1500</v>
      </c>
      <c r="I119" s="31" t="inlineStr">
        <is>
          <t>林湘妤</t>
        </is>
      </c>
      <c r="J119" s="32" t="inlineStr">
        <is>
          <t>H442145259</t>
        </is>
      </c>
      <c r="K119" s="36" t="inlineStr">
        <is>
          <t>822</t>
        </is>
      </c>
      <c r="L119" s="37" t="inlineStr">
        <is>
          <t>0107</t>
        </is>
      </c>
      <c r="M119" s="38" t="inlineStr">
        <is>
          <t>909780772321</t>
        </is>
      </c>
      <c r="N119" s="39" t="n"/>
      <c r="O119" s="3">
        <f>K119&amp;L119</f>
        <v/>
      </c>
      <c r="P119" s="13">
        <f>M119</f>
        <v/>
      </c>
      <c r="Q119" s="3">
        <f>J119</f>
        <v/>
      </c>
      <c r="R119" s="88">
        <f>D119+F119+H119</f>
        <v/>
      </c>
      <c r="U119" s="15">
        <f>$C$2&amp;I119&amp;IF(D119&gt;0,"保險費",IF(F119&gt;0,"東公證費",IF(H119&gt;0,"修繕費")))</f>
        <v/>
      </c>
      <c r="V119" s="16">
        <f>B119</f>
        <v/>
      </c>
    </row>
    <row r="120" ht="32.55" customHeight="1" s="74">
      <c r="A120" s="12">
        <f>ROW()-4</f>
        <v/>
      </c>
      <c r="B120" s="30" t="inlineStr">
        <is>
          <t>五泰B2M14100346</t>
        </is>
      </c>
      <c r="C120" s="29" t="n"/>
      <c r="D120" s="86" t="n"/>
      <c r="E120" s="87" t="n">
        <v>4500</v>
      </c>
      <c r="F120" s="87" t="n">
        <v>4500</v>
      </c>
      <c r="G120" s="86" t="n"/>
      <c r="H120" s="86" t="n"/>
      <c r="I120" s="31" t="inlineStr">
        <is>
          <t>吳淵宜</t>
        </is>
      </c>
      <c r="J120" s="32" t="inlineStr">
        <is>
          <t>W933821323</t>
        </is>
      </c>
      <c r="K120" s="36" t="inlineStr">
        <is>
          <t>808</t>
        </is>
      </c>
      <c r="L120" s="37" t="inlineStr">
        <is>
          <t>0613</t>
        </is>
      </c>
      <c r="M120" s="38" t="inlineStr">
        <is>
          <t>3050666898396</t>
        </is>
      </c>
      <c r="N120" s="39" t="n"/>
      <c r="O120" s="3">
        <f>K120&amp;L120</f>
        <v/>
      </c>
      <c r="P120" s="13">
        <f>M120</f>
        <v/>
      </c>
      <c r="Q120" s="3">
        <f>J120</f>
        <v/>
      </c>
      <c r="R120" s="88">
        <f>D120+F120+H120</f>
        <v/>
      </c>
      <c r="U120" s="15">
        <f>$C$2&amp;I120&amp;IF(D120&gt;0,"保險費",IF(F120&gt;0,"東公證費",IF(H120&gt;0,"修繕費")))</f>
        <v/>
      </c>
      <c r="V120" s="16">
        <f>B120</f>
        <v/>
      </c>
    </row>
    <row r="121" ht="32.55" customHeight="1" s="74">
      <c r="A121" s="12">
        <f>ROW()-4</f>
        <v/>
      </c>
      <c r="B121" s="30" t="inlineStr">
        <is>
          <t>五泰B2M14100346</t>
        </is>
      </c>
      <c r="C121" s="29" t="n"/>
      <c r="D121" s="86" t="n"/>
      <c r="E121" s="87" t="n"/>
      <c r="F121" s="87" t="n"/>
      <c r="G121" s="86" t="n">
        <v>1000</v>
      </c>
      <c r="H121" s="86" t="n">
        <v>1000</v>
      </c>
      <c r="I121" s="31" t="inlineStr">
        <is>
          <t>吳淵宜</t>
        </is>
      </c>
      <c r="J121" s="32" t="inlineStr">
        <is>
          <t>E588919270</t>
        </is>
      </c>
      <c r="K121" s="36" t="inlineStr">
        <is>
          <t>808</t>
        </is>
      </c>
      <c r="L121" s="37" t="inlineStr">
        <is>
          <t>0613</t>
        </is>
      </c>
      <c r="M121" s="38" t="inlineStr">
        <is>
          <t>5275384804862</t>
        </is>
      </c>
      <c r="N121" s="39" t="n"/>
      <c r="O121" s="3">
        <f>K121&amp;L121</f>
        <v/>
      </c>
      <c r="P121" s="13">
        <f>M121</f>
        <v/>
      </c>
      <c r="Q121" s="3">
        <f>J121</f>
        <v/>
      </c>
      <c r="R121" s="88">
        <f>D121+F121+H121</f>
        <v/>
      </c>
      <c r="U121" s="15">
        <f>$C$2&amp;I121&amp;IF(D121&gt;0,"保險費",IF(F121&gt;0,"東公證費",IF(H121&gt;0,"修繕費")))</f>
        <v/>
      </c>
      <c r="V121" s="16">
        <f>B121</f>
        <v/>
      </c>
    </row>
    <row r="122" ht="32.55" customHeight="1" s="74">
      <c r="A122" s="12">
        <f>ROW()-4</f>
        <v/>
      </c>
      <c r="B122" s="30" t="inlineStr">
        <is>
          <t>五泰B2M14100347</t>
        </is>
      </c>
      <c r="C122" s="29" t="n"/>
      <c r="D122" s="86" t="n"/>
      <c r="E122" s="87" t="n">
        <v>4500</v>
      </c>
      <c r="F122" s="87" t="n">
        <v>4500</v>
      </c>
      <c r="G122" s="86" t="n"/>
      <c r="H122" s="86" t="n"/>
      <c r="I122" s="31" t="inlineStr">
        <is>
          <t>李佳樺</t>
        </is>
      </c>
      <c r="J122" s="32" t="inlineStr">
        <is>
          <t>U666074419</t>
        </is>
      </c>
      <c r="K122" s="36" t="inlineStr">
        <is>
          <t>103</t>
        </is>
      </c>
      <c r="L122" s="37" t="inlineStr">
        <is>
          <t>0842</t>
        </is>
      </c>
      <c r="M122" s="38" t="inlineStr">
        <is>
          <t>9989537554763</t>
        </is>
      </c>
      <c r="N122" s="39" t="n"/>
      <c r="O122" s="3">
        <f>K122&amp;L122</f>
        <v/>
      </c>
      <c r="P122" s="13">
        <f>M122</f>
        <v/>
      </c>
      <c r="Q122" s="3">
        <f>J122</f>
        <v/>
      </c>
      <c r="R122" s="88">
        <f>D122+F122+H122</f>
        <v/>
      </c>
      <c r="U122" s="15">
        <f>$C$2&amp;I122&amp;IF(D122&gt;0,"保險費",IF(F122&gt;0,"東公證費",IF(H122&gt;0,"修繕費")))</f>
        <v/>
      </c>
      <c r="V122" s="16">
        <f>B122</f>
        <v/>
      </c>
    </row>
    <row r="123" ht="32.55" customHeight="1" s="74">
      <c r="A123" s="12">
        <f>ROW()-4</f>
        <v/>
      </c>
      <c r="B123" s="30" t="inlineStr">
        <is>
          <t>五泰B2M14100347</t>
        </is>
      </c>
      <c r="C123" s="29" t="n"/>
      <c r="D123" s="86" t="n"/>
      <c r="E123" s="87" t="n"/>
      <c r="F123" s="87" t="n"/>
      <c r="G123" s="86" t="n">
        <v>1500</v>
      </c>
      <c r="H123" s="86" t="n">
        <v>1500</v>
      </c>
      <c r="I123" s="31" t="inlineStr">
        <is>
          <t>李佳樺</t>
        </is>
      </c>
      <c r="J123" s="32" t="inlineStr">
        <is>
          <t>R567907458</t>
        </is>
      </c>
      <c r="K123" s="36" t="inlineStr">
        <is>
          <t>103</t>
        </is>
      </c>
      <c r="L123" s="37" t="inlineStr">
        <is>
          <t>0842</t>
        </is>
      </c>
      <c r="M123" s="38" t="inlineStr">
        <is>
          <t>1876756092076</t>
        </is>
      </c>
      <c r="N123" s="39" t="n"/>
      <c r="O123" s="3">
        <f>K123&amp;L123</f>
        <v/>
      </c>
      <c r="P123" s="13">
        <f>M123</f>
        <v/>
      </c>
      <c r="Q123" s="3">
        <f>J123</f>
        <v/>
      </c>
      <c r="R123" s="88">
        <f>D123+F123+H123</f>
        <v/>
      </c>
      <c r="U123" s="15">
        <f>$C$2&amp;I123&amp;IF(D123&gt;0,"保險費",IF(F123&gt;0,"東公證費",IF(H123&gt;0,"修繕費")))</f>
        <v/>
      </c>
      <c r="V123" s="16">
        <f>B123</f>
        <v/>
      </c>
    </row>
    <row r="124" ht="32.55" customHeight="1" s="74">
      <c r="A124" s="12">
        <f>ROW()-4</f>
        <v/>
      </c>
      <c r="B124" s="30" t="inlineStr">
        <is>
          <t>五泰B2M14100349</t>
        </is>
      </c>
      <c r="C124" s="29" t="n"/>
      <c r="D124" s="86" t="n"/>
      <c r="E124" s="87" t="n">
        <v>4500</v>
      </c>
      <c r="F124" s="87" t="n">
        <v>4500</v>
      </c>
      <c r="G124" s="86" t="n"/>
      <c r="H124" s="86" t="n"/>
      <c r="I124" s="31" t="inlineStr">
        <is>
          <t>蕭玉倩</t>
        </is>
      </c>
      <c r="J124" s="32" t="inlineStr">
        <is>
          <t>E887180043</t>
        </is>
      </c>
      <c r="K124" s="36" t="inlineStr">
        <is>
          <t>009</t>
        </is>
      </c>
      <c r="L124" s="37" t="inlineStr">
        <is>
          <t>9269</t>
        </is>
      </c>
      <c r="M124" s="38" t="inlineStr">
        <is>
          <t>58849235931460</t>
        </is>
      </c>
      <c r="N124" s="39" t="n"/>
      <c r="O124" s="3">
        <f>K124&amp;L124</f>
        <v/>
      </c>
      <c r="P124" s="13">
        <f>M124</f>
        <v/>
      </c>
      <c r="Q124" s="3">
        <f>J124</f>
        <v/>
      </c>
      <c r="R124" s="88">
        <f>D124+F124+H124</f>
        <v/>
      </c>
      <c r="U124" s="15">
        <f>$C$2&amp;I124&amp;IF(D124&gt;0,"保險費",IF(F124&gt;0,"東公證費",IF(H124&gt;0,"修繕費")))</f>
        <v/>
      </c>
      <c r="V124" s="16">
        <f>B124</f>
        <v/>
      </c>
    </row>
    <row r="125" ht="32.55" customHeight="1" s="74">
      <c r="A125" s="12">
        <f>ROW()-4</f>
        <v/>
      </c>
      <c r="B125" s="30" t="inlineStr">
        <is>
          <t>五泰B2M14100349</t>
        </is>
      </c>
      <c r="C125" s="29" t="n"/>
      <c r="D125" s="86" t="n"/>
      <c r="E125" s="87" t="n"/>
      <c r="F125" s="87" t="n"/>
      <c r="G125" s="86" t="n">
        <v>1500</v>
      </c>
      <c r="H125" s="86" t="n">
        <v>1500</v>
      </c>
      <c r="I125" s="31" t="inlineStr">
        <is>
          <t>蕭玉倩</t>
        </is>
      </c>
      <c r="J125" s="32" t="inlineStr">
        <is>
          <t>N816457545</t>
        </is>
      </c>
      <c r="K125" s="36" t="inlineStr">
        <is>
          <t>009</t>
        </is>
      </c>
      <c r="L125" s="37" t="inlineStr">
        <is>
          <t>9269</t>
        </is>
      </c>
      <c r="M125" s="38" t="inlineStr">
        <is>
          <t>60912346850599</t>
        </is>
      </c>
      <c r="N125" s="39" t="n"/>
      <c r="O125" s="3">
        <f>K125&amp;L125</f>
        <v/>
      </c>
      <c r="P125" s="13">
        <f>M125</f>
        <v/>
      </c>
      <c r="Q125" s="3">
        <f>J125</f>
        <v/>
      </c>
      <c r="R125" s="88">
        <f>D125+F125+H125</f>
        <v/>
      </c>
      <c r="U125" s="15">
        <f>$C$2&amp;I125&amp;IF(D125&gt;0,"保險費",IF(F125&gt;0,"東公證費",IF(H125&gt;0,"修繕費")))</f>
        <v/>
      </c>
      <c r="V125" s="16">
        <f>B125</f>
        <v/>
      </c>
    </row>
    <row r="126" ht="32.55" customHeight="1" s="74">
      <c r="A126" s="12">
        <f>ROW()-4</f>
        <v/>
      </c>
      <c r="B126" s="30" t="inlineStr">
        <is>
          <t>五泰B2M14100350</t>
        </is>
      </c>
      <c r="C126" s="29" t="n"/>
      <c r="D126" s="86" t="n"/>
      <c r="E126" s="87" t="n">
        <v>4500</v>
      </c>
      <c r="F126" s="87" t="n">
        <v>4500</v>
      </c>
      <c r="G126" s="86" t="n"/>
      <c r="H126" s="86" t="n"/>
      <c r="I126" s="31" t="inlineStr">
        <is>
          <t>蕭友文</t>
        </is>
      </c>
      <c r="J126" s="32" t="inlineStr">
        <is>
          <t>G415256065</t>
        </is>
      </c>
      <c r="K126" s="36" t="inlineStr">
        <is>
          <t>803</t>
        </is>
      </c>
      <c r="L126" s="37" t="inlineStr">
        <is>
          <t>0858</t>
        </is>
      </c>
      <c r="M126" s="38" t="inlineStr">
        <is>
          <t>313084557942</t>
        </is>
      </c>
      <c r="N126" s="39" t="n"/>
      <c r="O126" s="3">
        <f>K126&amp;L126</f>
        <v/>
      </c>
      <c r="P126" s="13">
        <f>M126</f>
        <v/>
      </c>
      <c r="Q126" s="3">
        <f>J126</f>
        <v/>
      </c>
      <c r="R126" s="88">
        <f>D126+F126+H126</f>
        <v/>
      </c>
      <c r="U126" s="15">
        <f>$C$2&amp;I126&amp;IF(D126&gt;0,"保險費",IF(F126&gt;0,"東公證費",IF(H126&gt;0,"修繕費")))</f>
        <v/>
      </c>
      <c r="V126" s="16">
        <f>B126</f>
        <v/>
      </c>
    </row>
    <row r="127" ht="32.55" customHeight="1" s="74">
      <c r="A127" s="12">
        <f>ROW()-4</f>
        <v/>
      </c>
      <c r="B127" s="30" t="inlineStr">
        <is>
          <t>五泰B2M14100350</t>
        </is>
      </c>
      <c r="C127" s="29" t="n"/>
      <c r="D127" s="86" t="n"/>
      <c r="E127" s="87" t="n"/>
      <c r="F127" s="87" t="n"/>
      <c r="G127" s="86" t="n">
        <v>1000</v>
      </c>
      <c r="H127" s="86" t="n">
        <v>1000</v>
      </c>
      <c r="I127" s="31" t="inlineStr">
        <is>
          <t>蕭友文</t>
        </is>
      </c>
      <c r="J127" s="32" t="inlineStr">
        <is>
          <t>E516584261</t>
        </is>
      </c>
      <c r="K127" s="36" t="inlineStr">
        <is>
          <t>803</t>
        </is>
      </c>
      <c r="L127" s="37" t="inlineStr">
        <is>
          <t>0858</t>
        </is>
      </c>
      <c r="M127" s="38" t="inlineStr">
        <is>
          <t>685509738629</t>
        </is>
      </c>
      <c r="N127" s="39" t="n"/>
      <c r="O127" s="3">
        <f>K127&amp;L127</f>
        <v/>
      </c>
      <c r="P127" s="13">
        <f>M127</f>
        <v/>
      </c>
      <c r="Q127" s="3">
        <f>J127</f>
        <v/>
      </c>
      <c r="R127" s="88">
        <f>D127+F127+H127</f>
        <v/>
      </c>
      <c r="U127" s="15">
        <f>$C$2&amp;I127&amp;IF(D127&gt;0,"保險費",IF(F127&gt;0,"東公證費",IF(H127&gt;0,"修繕費")))</f>
        <v/>
      </c>
      <c r="V127" s="16">
        <f>B127</f>
        <v/>
      </c>
    </row>
    <row r="128" ht="32.55" customHeight="1" s="74">
      <c r="A128" s="12">
        <f>ROW()-4</f>
        <v/>
      </c>
      <c r="B128" s="30" t="inlineStr">
        <is>
          <t>五泰B2M14100351</t>
        </is>
      </c>
      <c r="C128" s="29" t="n"/>
      <c r="D128" s="86" t="n"/>
      <c r="E128" s="87" t="n">
        <v>4500</v>
      </c>
      <c r="F128" s="87" t="n">
        <v>4500</v>
      </c>
      <c r="G128" s="86" t="n"/>
      <c r="H128" s="86" t="n"/>
      <c r="I128" s="31" t="inlineStr">
        <is>
          <t>侯佳蓉</t>
        </is>
      </c>
      <c r="J128" s="32" t="inlineStr">
        <is>
          <t>T898899003</t>
        </is>
      </c>
      <c r="K128" s="36" t="inlineStr">
        <is>
          <t>807</t>
        </is>
      </c>
      <c r="L128" s="37" t="inlineStr">
        <is>
          <t>1697</t>
        </is>
      </c>
      <c r="M128" s="38" t="inlineStr">
        <is>
          <t>44325243319742</t>
        </is>
      </c>
      <c r="N128" s="39" t="n"/>
      <c r="O128" s="3">
        <f>K128&amp;L128</f>
        <v/>
      </c>
      <c r="P128" s="13">
        <f>M128</f>
        <v/>
      </c>
      <c r="Q128" s="3">
        <f>J128</f>
        <v/>
      </c>
      <c r="R128" s="88">
        <f>D128+F128+H128</f>
        <v/>
      </c>
      <c r="U128" s="15">
        <f>$C$2&amp;I128&amp;IF(D128&gt;0,"保險費",IF(F128&gt;0,"東公證費",IF(H128&gt;0,"修繕費")))</f>
        <v/>
      </c>
      <c r="V128" s="16">
        <f>B128</f>
        <v/>
      </c>
    </row>
    <row r="129" ht="32.55" customHeight="1" s="74">
      <c r="A129" s="12">
        <f>ROW()-4</f>
        <v/>
      </c>
      <c r="B129" s="30" t="inlineStr">
        <is>
          <t>五泰B2M14100352</t>
        </is>
      </c>
      <c r="C129" s="29" t="n"/>
      <c r="D129" s="86" t="n"/>
      <c r="E129" s="87" t="n">
        <v>4500</v>
      </c>
      <c r="F129" s="87" t="n">
        <v>4500</v>
      </c>
      <c r="G129" s="86" t="n"/>
      <c r="H129" s="86" t="n"/>
      <c r="I129" s="31" t="inlineStr">
        <is>
          <t>蔡佳恩</t>
        </is>
      </c>
      <c r="J129" s="32" t="inlineStr">
        <is>
          <t>E606818954</t>
        </is>
      </c>
      <c r="K129" s="36" t="inlineStr">
        <is>
          <t>700</t>
        </is>
      </c>
      <c r="L129" s="37" t="inlineStr">
        <is>
          <t>0021</t>
        </is>
      </c>
      <c r="M129" s="38" t="inlineStr">
        <is>
          <t>80549753478268</t>
        </is>
      </c>
      <c r="N129" s="39" t="n"/>
      <c r="O129" s="3">
        <f>K129&amp;L129</f>
        <v/>
      </c>
      <c r="P129" s="13">
        <f>M129</f>
        <v/>
      </c>
      <c r="Q129" s="3">
        <f>J129</f>
        <v/>
      </c>
      <c r="R129" s="88">
        <f>D129+F129+H129</f>
        <v/>
      </c>
      <c r="U129" s="15">
        <f>$C$2&amp;I129&amp;IF(D129&gt;0,"保險費",IF(F129&gt;0,"東公證費",IF(H129&gt;0,"修繕費")))</f>
        <v/>
      </c>
      <c r="V129" s="16">
        <f>B129</f>
        <v/>
      </c>
    </row>
    <row r="130" ht="32.55" customHeight="1" s="74">
      <c r="A130" s="12">
        <f>ROW()-4</f>
        <v/>
      </c>
      <c r="B130" s="30" t="inlineStr">
        <is>
          <t>五泰B2M14100353</t>
        </is>
      </c>
      <c r="C130" s="29" t="n"/>
      <c r="D130" s="86" t="n"/>
      <c r="E130" s="87" t="n">
        <v>4500</v>
      </c>
      <c r="F130" s="87" t="n">
        <v>4500</v>
      </c>
      <c r="G130" s="86" t="n"/>
      <c r="H130" s="86" t="n"/>
      <c r="I130" s="31" t="inlineStr">
        <is>
          <t>陳瑞秋</t>
        </is>
      </c>
      <c r="J130" s="32" t="inlineStr">
        <is>
          <t>B401095290</t>
        </is>
      </c>
      <c r="K130" s="36" t="inlineStr">
        <is>
          <t>004</t>
        </is>
      </c>
      <c r="L130" s="37" t="inlineStr">
        <is>
          <t>1355</t>
        </is>
      </c>
      <c r="M130" s="38" t="inlineStr">
        <is>
          <t>488690469024</t>
        </is>
      </c>
      <c r="N130" s="39" t="n"/>
      <c r="O130" s="3">
        <f>K130&amp;L130</f>
        <v/>
      </c>
      <c r="P130" s="13">
        <f>M130</f>
        <v/>
      </c>
      <c r="Q130" s="3">
        <f>J130</f>
        <v/>
      </c>
      <c r="R130" s="88">
        <f>D130+F130+H130</f>
        <v/>
      </c>
      <c r="U130" s="15">
        <f>$C$2&amp;I130&amp;IF(D130&gt;0,"保險費",IF(F130&gt;0,"東公證費",IF(H130&gt;0,"修繕費")))</f>
        <v/>
      </c>
      <c r="V130" s="16">
        <f>B130</f>
        <v/>
      </c>
    </row>
    <row r="131" ht="32.55" customHeight="1" s="74">
      <c r="A131" s="12">
        <f>ROW()-4</f>
        <v/>
      </c>
      <c r="B131" s="30" t="inlineStr">
        <is>
          <t>五泰B2M14100354</t>
        </is>
      </c>
      <c r="C131" s="29" t="n"/>
      <c r="D131" s="86" t="n"/>
      <c r="E131" s="87" t="n"/>
      <c r="F131" s="87" t="n"/>
      <c r="G131" s="86" t="n">
        <v>1500</v>
      </c>
      <c r="H131" s="86" t="n">
        <v>1500</v>
      </c>
      <c r="I131" s="31" t="inlineStr">
        <is>
          <t>陳煌嬌</t>
        </is>
      </c>
      <c r="J131" s="32" t="inlineStr">
        <is>
          <t>W489645265</t>
        </is>
      </c>
      <c r="K131" s="36" t="inlineStr">
        <is>
          <t>822</t>
        </is>
      </c>
      <c r="L131" s="37" t="inlineStr">
        <is>
          <t>2112</t>
        </is>
      </c>
      <c r="M131" s="38" t="inlineStr">
        <is>
          <t>248011425556</t>
        </is>
      </c>
      <c r="N131" s="39" t="n"/>
      <c r="O131" s="3">
        <f>K131&amp;L131</f>
        <v/>
      </c>
      <c r="P131" s="13">
        <f>M131</f>
        <v/>
      </c>
      <c r="Q131" s="3">
        <f>J131</f>
        <v/>
      </c>
      <c r="R131" s="88">
        <f>D131+F131+H131</f>
        <v/>
      </c>
      <c r="U131" s="15">
        <f>$C$2&amp;I131&amp;IF(D131&gt;0,"保險費",IF(F131&gt;0,"東公證費",IF(H131&gt;0,"修繕費")))</f>
        <v/>
      </c>
      <c r="V131" s="16">
        <f>B131</f>
        <v/>
      </c>
    </row>
    <row r="132" ht="32.55" customHeight="1" s="74">
      <c r="A132" s="12">
        <f>ROW()-4</f>
        <v/>
      </c>
      <c r="B132" s="30" t="inlineStr">
        <is>
          <t>五泰B2M14100355</t>
        </is>
      </c>
      <c r="C132" s="29" t="n"/>
      <c r="D132" s="86" t="n"/>
      <c r="E132" s="87" t="n">
        <v>4500</v>
      </c>
      <c r="F132" s="87" t="n">
        <v>4500</v>
      </c>
      <c r="G132" s="86" t="n"/>
      <c r="H132" s="86" t="n"/>
      <c r="I132" s="31" t="inlineStr">
        <is>
          <t>張鈞輝</t>
        </is>
      </c>
      <c r="J132" s="32" t="inlineStr">
        <is>
          <t>B017105506</t>
        </is>
      </c>
      <c r="K132" s="36" t="inlineStr">
        <is>
          <t>012</t>
        </is>
      </c>
      <c r="L132" s="37" t="inlineStr">
        <is>
          <t>3040</t>
        </is>
      </c>
      <c r="M132" s="38" t="inlineStr">
        <is>
          <t>030479581162</t>
        </is>
      </c>
      <c r="N132" s="39" t="n"/>
      <c r="O132" s="3">
        <f>K132&amp;L132</f>
        <v/>
      </c>
      <c r="P132" s="13">
        <f>M132</f>
        <v/>
      </c>
      <c r="Q132" s="3">
        <f>J132</f>
        <v/>
      </c>
      <c r="R132" s="88">
        <f>D132+F132+H132</f>
        <v/>
      </c>
      <c r="U132" s="15">
        <f>$C$2&amp;I132&amp;IF(D132&gt;0,"保險費",IF(F132&gt;0,"東公證費",IF(H132&gt;0,"修繕費")))</f>
        <v/>
      </c>
      <c r="V132" s="16">
        <f>B132</f>
        <v/>
      </c>
    </row>
    <row r="133" ht="32.55" customHeight="1" s="74">
      <c r="A133" s="12">
        <f>ROW()-4</f>
        <v/>
      </c>
      <c r="B133" s="30" t="inlineStr">
        <is>
          <t>五泰B2M14100359</t>
        </is>
      </c>
      <c r="C133" s="29" t="n"/>
      <c r="D133" s="86" t="n"/>
      <c r="E133" s="87" t="n">
        <v>4500</v>
      </c>
      <c r="F133" s="87" t="n">
        <v>4500</v>
      </c>
      <c r="G133" s="86" t="n"/>
      <c r="H133" s="86" t="n"/>
      <c r="I133" s="31" t="inlineStr">
        <is>
          <t>林書頤</t>
        </is>
      </c>
      <c r="J133" s="32" t="inlineStr">
        <is>
          <t>I843007096</t>
        </is>
      </c>
      <c r="K133" s="36" t="inlineStr">
        <is>
          <t>004</t>
        </is>
      </c>
      <c r="L133" s="37" t="inlineStr">
        <is>
          <t>0808</t>
        </is>
      </c>
      <c r="M133" s="38" t="inlineStr">
        <is>
          <t>616703641867</t>
        </is>
      </c>
      <c r="N133" s="39" t="n"/>
      <c r="O133" s="3">
        <f>K133&amp;L133</f>
        <v/>
      </c>
      <c r="P133" s="13">
        <f>M133</f>
        <v/>
      </c>
      <c r="Q133" s="3">
        <f>J133</f>
        <v/>
      </c>
      <c r="R133" s="88">
        <f>D133+F133+H133</f>
        <v/>
      </c>
      <c r="U133" s="15">
        <f>$C$2&amp;I133&amp;IF(D133&gt;0,"保險費",IF(F133&gt;0,"東公證費",IF(H133&gt;0,"修繕費")))</f>
        <v/>
      </c>
      <c r="V133" s="16">
        <f>B133</f>
        <v/>
      </c>
    </row>
    <row r="134" ht="32.55" customHeight="1" s="74">
      <c r="A134" s="12">
        <f>ROW()-4</f>
        <v/>
      </c>
      <c r="B134" s="30" t="inlineStr">
        <is>
          <t>五泰B2M14100359</t>
        </is>
      </c>
      <c r="C134" s="29" t="n"/>
      <c r="D134" s="86" t="n"/>
      <c r="E134" s="87" t="n"/>
      <c r="F134" s="87" t="n"/>
      <c r="G134" s="86" t="n">
        <v>1500</v>
      </c>
      <c r="H134" s="86" t="n">
        <v>1500</v>
      </c>
      <c r="I134" s="31" t="inlineStr">
        <is>
          <t>林書頤</t>
        </is>
      </c>
      <c r="J134" s="32" t="inlineStr">
        <is>
          <t>P844957504</t>
        </is>
      </c>
      <c r="K134" s="36" t="inlineStr">
        <is>
          <t>004</t>
        </is>
      </c>
      <c r="L134" s="37" t="inlineStr">
        <is>
          <t>0808</t>
        </is>
      </c>
      <c r="M134" s="38" t="inlineStr">
        <is>
          <t>122073063198</t>
        </is>
      </c>
      <c r="N134" s="39" t="n"/>
      <c r="O134" s="3">
        <f>K134&amp;L134</f>
        <v/>
      </c>
      <c r="P134" s="13">
        <f>M134</f>
        <v/>
      </c>
      <c r="Q134" s="3">
        <f>J134</f>
        <v/>
      </c>
      <c r="R134" s="88">
        <f>D134+F134+H134</f>
        <v/>
      </c>
      <c r="U134" s="15">
        <f>$C$2&amp;I134&amp;IF(D134&gt;0,"保險費",IF(F134&gt;0,"東公證費",IF(H134&gt;0,"修繕費")))</f>
        <v/>
      </c>
      <c r="V134" s="16">
        <f>B134</f>
        <v/>
      </c>
    </row>
    <row r="135" ht="32.55" customHeight="1" s="74">
      <c r="A135" s="12">
        <f>ROW()-4</f>
        <v/>
      </c>
      <c r="B135" s="30" t="inlineStr">
        <is>
          <t>五泰B2M14100360</t>
        </is>
      </c>
      <c r="C135" s="29" t="n"/>
      <c r="D135" s="86" t="n"/>
      <c r="E135" s="87" t="n"/>
      <c r="F135" s="87" t="n"/>
      <c r="G135" s="86" t="n">
        <v>1500</v>
      </c>
      <c r="H135" s="86" t="n">
        <v>1500</v>
      </c>
      <c r="I135" s="31" t="inlineStr">
        <is>
          <t>吳慶輝</t>
        </is>
      </c>
      <c r="J135" s="32" t="inlineStr">
        <is>
          <t>P435308340</t>
        </is>
      </c>
      <c r="K135" s="36" t="inlineStr">
        <is>
          <t>803</t>
        </is>
      </c>
      <c r="L135" s="37" t="inlineStr">
        <is>
          <t>0858</t>
        </is>
      </c>
      <c r="M135" s="38" t="inlineStr">
        <is>
          <t>790002680919</t>
        </is>
      </c>
      <c r="N135" s="39" t="n"/>
      <c r="O135" s="3">
        <f>K135&amp;L135</f>
        <v/>
      </c>
      <c r="P135" s="13">
        <f>M135</f>
        <v/>
      </c>
      <c r="Q135" s="3">
        <f>J135</f>
        <v/>
      </c>
      <c r="R135" s="88">
        <f>D135+F135+H135</f>
        <v/>
      </c>
      <c r="U135" s="15">
        <f>$C$2&amp;I135&amp;IF(D135&gt;0,"保險費",IF(F135&gt;0,"東公證費",IF(H135&gt;0,"修繕費")))</f>
        <v/>
      </c>
      <c r="V135" s="16">
        <f>B135</f>
        <v/>
      </c>
    </row>
    <row r="136" ht="32.55" customHeight="1" s="74">
      <c r="A136" s="12">
        <f>ROW()-4</f>
        <v/>
      </c>
      <c r="B136" s="30" t="inlineStr">
        <is>
          <t>五泰B2M14100361</t>
        </is>
      </c>
      <c r="C136" s="29" t="n"/>
      <c r="D136" s="86" t="n"/>
      <c r="E136" s="87" t="n"/>
      <c r="F136" s="87" t="n"/>
      <c r="G136" s="86" t="n">
        <v>700</v>
      </c>
      <c r="H136" s="86" t="n">
        <v>700</v>
      </c>
      <c r="I136" s="31" t="inlineStr">
        <is>
          <t>黃思瑜</t>
        </is>
      </c>
      <c r="J136" s="32" t="inlineStr">
        <is>
          <t>C502017851</t>
        </is>
      </c>
      <c r="K136" s="36" t="inlineStr">
        <is>
          <t>119</t>
        </is>
      </c>
      <c r="L136" s="37" t="inlineStr">
        <is>
          <t>0074</t>
        </is>
      </c>
      <c r="M136" s="38" t="inlineStr">
        <is>
          <t>8141947285964</t>
        </is>
      </c>
      <c r="N136" s="39" t="n"/>
      <c r="O136" s="3">
        <f>K136&amp;L136</f>
        <v/>
      </c>
      <c r="P136" s="13">
        <f>M136</f>
        <v/>
      </c>
      <c r="Q136" s="3">
        <f>J136</f>
        <v/>
      </c>
      <c r="R136" s="88">
        <f>D136+F136+H136</f>
        <v/>
      </c>
      <c r="U136" s="15">
        <f>$C$2&amp;I136&amp;IF(D136&gt;0,"保險費",IF(F136&gt;0,"東公證費",IF(H136&gt;0,"修繕費")))</f>
        <v/>
      </c>
      <c r="V136" s="16">
        <f>B136</f>
        <v/>
      </c>
    </row>
    <row r="137" ht="32.55" customHeight="1" s="74">
      <c r="A137" s="12">
        <f>ROW()-4</f>
        <v/>
      </c>
      <c r="B137" s="30" t="inlineStr">
        <is>
          <t>五泰B2M14100363</t>
        </is>
      </c>
      <c r="C137" s="29" t="n"/>
      <c r="D137" s="86" t="n"/>
      <c r="E137" s="87" t="n">
        <v>4500</v>
      </c>
      <c r="F137" s="87" t="n">
        <v>4500</v>
      </c>
      <c r="G137" s="86" t="n"/>
      <c r="H137" s="86" t="n"/>
      <c r="I137" s="31" t="inlineStr">
        <is>
          <t>盧志盈</t>
        </is>
      </c>
      <c r="J137" s="32" t="inlineStr">
        <is>
          <t>E686939083</t>
        </is>
      </c>
      <c r="K137" s="36" t="inlineStr">
        <is>
          <t>005</t>
        </is>
      </c>
      <c r="L137" s="37" t="inlineStr">
        <is>
          <t>1404</t>
        </is>
      </c>
      <c r="M137" s="38" t="inlineStr">
        <is>
          <t>707853492743</t>
        </is>
      </c>
      <c r="N137" s="39" t="n"/>
      <c r="O137" s="3">
        <f>K137&amp;L137</f>
        <v/>
      </c>
      <c r="P137" s="13">
        <f>M137</f>
        <v/>
      </c>
      <c r="Q137" s="3">
        <f>J137</f>
        <v/>
      </c>
      <c r="R137" s="88">
        <f>D137+F137+H137</f>
        <v/>
      </c>
      <c r="U137" s="15">
        <f>$C$2&amp;I137&amp;IF(D137&gt;0,"保險費",IF(F137&gt;0,"東公證費",IF(H137&gt;0,"修繕費")))</f>
        <v/>
      </c>
      <c r="V137" s="16">
        <f>B137</f>
        <v/>
      </c>
    </row>
    <row r="138" ht="32.55" customHeight="1" s="74">
      <c r="A138" s="12">
        <f>ROW()-4</f>
        <v/>
      </c>
      <c r="B138" s="30" t="inlineStr">
        <is>
          <t>五泰B2M14100363</t>
        </is>
      </c>
      <c r="C138" s="29" t="n"/>
      <c r="D138" s="86" t="n"/>
      <c r="E138" s="87" t="n"/>
      <c r="F138" s="87" t="n"/>
      <c r="G138" s="86" t="n">
        <v>1000</v>
      </c>
      <c r="H138" s="86" t="n">
        <v>1000</v>
      </c>
      <c r="I138" s="31" t="inlineStr">
        <is>
          <t>盧志盈</t>
        </is>
      </c>
      <c r="J138" s="32" t="inlineStr">
        <is>
          <t>I249724519</t>
        </is>
      </c>
      <c r="K138" s="36" t="inlineStr">
        <is>
          <t>005</t>
        </is>
      </c>
      <c r="L138" s="37" t="inlineStr">
        <is>
          <t>1404</t>
        </is>
      </c>
      <c r="M138" s="38" t="inlineStr">
        <is>
          <t>815512334960</t>
        </is>
      </c>
      <c r="N138" s="39" t="n"/>
      <c r="O138" s="3">
        <f>K138&amp;L138</f>
        <v/>
      </c>
      <c r="P138" s="13">
        <f>M138</f>
        <v/>
      </c>
      <c r="Q138" s="3">
        <f>J138</f>
        <v/>
      </c>
      <c r="R138" s="88">
        <f>D138+F138+H138</f>
        <v/>
      </c>
      <c r="U138" s="15">
        <f>$C$2&amp;I138&amp;IF(D138&gt;0,"保險費",IF(F138&gt;0,"東公證費",IF(H138&gt;0,"修繕費")))</f>
        <v/>
      </c>
      <c r="V138" s="16">
        <f>B138</f>
        <v/>
      </c>
    </row>
    <row r="139" ht="32.55" customHeight="1" s="74">
      <c r="A139" s="12">
        <f>ROW()-4</f>
        <v/>
      </c>
      <c r="B139" s="30" t="inlineStr">
        <is>
          <t>五泰B2M14100364</t>
        </is>
      </c>
      <c r="C139" s="29" t="n"/>
      <c r="D139" s="86" t="n"/>
      <c r="E139" s="87" t="n">
        <v>4500</v>
      </c>
      <c r="F139" s="87" t="n">
        <v>4500</v>
      </c>
      <c r="G139" s="86" t="n"/>
      <c r="H139" s="86" t="n"/>
      <c r="I139" s="31" t="inlineStr">
        <is>
          <t>張嘉萍</t>
        </is>
      </c>
      <c r="J139" s="32" t="inlineStr">
        <is>
          <t>R336549403</t>
        </is>
      </c>
      <c r="K139" s="36" t="inlineStr">
        <is>
          <t>005</t>
        </is>
      </c>
      <c r="L139" s="37" t="inlineStr">
        <is>
          <t>0588</t>
        </is>
      </c>
      <c r="M139" s="38" t="inlineStr">
        <is>
          <t>060797350629</t>
        </is>
      </c>
      <c r="N139" s="39" t="n"/>
      <c r="O139" s="3">
        <f>K139&amp;L139</f>
        <v/>
      </c>
      <c r="P139" s="13">
        <f>M139</f>
        <v/>
      </c>
      <c r="Q139" s="3">
        <f>J139</f>
        <v/>
      </c>
      <c r="R139" s="88">
        <f>D139+F139+H139</f>
        <v/>
      </c>
      <c r="U139" s="15">
        <f>$C$2&amp;I139&amp;IF(D139&gt;0,"保險費",IF(F139&gt;0,"東公證費",IF(H139&gt;0,"修繕費")))</f>
        <v/>
      </c>
      <c r="V139" s="16">
        <f>B139</f>
        <v/>
      </c>
    </row>
    <row r="140" ht="32.55" customHeight="1" s="74">
      <c r="A140" s="12">
        <f>ROW()-4</f>
        <v/>
      </c>
      <c r="B140" s="30" t="inlineStr">
        <is>
          <t>五泰B2M14100364</t>
        </is>
      </c>
      <c r="C140" s="29" t="n"/>
      <c r="D140" s="86" t="n"/>
      <c r="E140" s="87" t="n"/>
      <c r="F140" s="87" t="n"/>
      <c r="G140" s="86" t="n">
        <v>1000</v>
      </c>
      <c r="H140" s="86" t="n">
        <v>1000</v>
      </c>
      <c r="I140" s="31" t="inlineStr">
        <is>
          <t>張嘉萍</t>
        </is>
      </c>
      <c r="J140" s="32" t="inlineStr">
        <is>
          <t>S835911511</t>
        </is>
      </c>
      <c r="K140" s="36" t="inlineStr">
        <is>
          <t>005</t>
        </is>
      </c>
      <c r="L140" s="37" t="inlineStr">
        <is>
          <t>0588</t>
        </is>
      </c>
      <c r="M140" s="38" t="inlineStr">
        <is>
          <t>154970594468</t>
        </is>
      </c>
      <c r="N140" s="39" t="n"/>
      <c r="O140" s="3">
        <f>K140&amp;L140</f>
        <v/>
      </c>
      <c r="P140" s="13">
        <f>M140</f>
        <v/>
      </c>
      <c r="Q140" s="3">
        <f>J140</f>
        <v/>
      </c>
      <c r="R140" s="88">
        <f>D140+F140+H140</f>
        <v/>
      </c>
      <c r="U140" s="15">
        <f>$C$2&amp;I140&amp;IF(D140&gt;0,"保險費",IF(F140&gt;0,"東公證費",IF(H140&gt;0,"修繕費")))</f>
        <v/>
      </c>
      <c r="V140" s="16">
        <f>B140</f>
        <v/>
      </c>
    </row>
    <row r="141" ht="32.55" customHeight="1" s="74">
      <c r="A141" s="12">
        <f>ROW()-4</f>
        <v/>
      </c>
      <c r="B141" s="30" t="inlineStr">
        <is>
          <t>五泰B2M14100365</t>
        </is>
      </c>
      <c r="C141" s="29" t="n"/>
      <c r="D141" s="86" t="n"/>
      <c r="E141" s="87" t="n"/>
      <c r="F141" s="87" t="n"/>
      <c r="G141" s="86" t="n">
        <v>1000</v>
      </c>
      <c r="H141" s="86" t="n">
        <v>1000</v>
      </c>
      <c r="I141" s="31" t="inlineStr">
        <is>
          <t>廖美華</t>
        </is>
      </c>
      <c r="J141" s="32" t="inlineStr">
        <is>
          <t>E470244071</t>
        </is>
      </c>
      <c r="K141" s="36" t="inlineStr">
        <is>
          <t>012</t>
        </is>
      </c>
      <c r="L141" s="37" t="inlineStr">
        <is>
          <t>3040</t>
        </is>
      </c>
      <c r="M141" s="38" t="inlineStr">
        <is>
          <t>19132409253479</t>
        </is>
      </c>
      <c r="N141" s="39" t="n"/>
      <c r="O141" s="3">
        <f>K141&amp;L141</f>
        <v/>
      </c>
      <c r="P141" s="13">
        <f>M141</f>
        <v/>
      </c>
      <c r="Q141" s="3">
        <f>J141</f>
        <v/>
      </c>
      <c r="R141" s="88">
        <f>D141+F141+H141</f>
        <v/>
      </c>
      <c r="U141" s="15">
        <f>$C$2&amp;I141&amp;IF(D141&gt;0,"保險費",IF(F141&gt;0,"東公證費",IF(H141&gt;0,"修繕費")))</f>
        <v/>
      </c>
      <c r="V141" s="16">
        <f>B141</f>
        <v/>
      </c>
    </row>
    <row r="142" ht="32.55" customHeight="1" s="74">
      <c r="A142" s="12">
        <f>ROW()-4</f>
        <v/>
      </c>
      <c r="B142" s="30" t="inlineStr">
        <is>
          <t>五泰B2M14100368</t>
        </is>
      </c>
      <c r="C142" s="29" t="n"/>
      <c r="D142" s="86" t="n"/>
      <c r="E142" s="87" t="n"/>
      <c r="F142" s="87" t="n"/>
      <c r="G142" s="86" t="n">
        <v>1000</v>
      </c>
      <c r="H142" s="86" t="n">
        <v>1000</v>
      </c>
      <c r="I142" s="31" t="inlineStr">
        <is>
          <t>蔡金英</t>
        </is>
      </c>
      <c r="J142" s="32" t="inlineStr">
        <is>
          <t>L829159279</t>
        </is>
      </c>
      <c r="K142" s="36" t="inlineStr">
        <is>
          <t>822</t>
        </is>
      </c>
      <c r="L142" s="37" t="inlineStr">
        <is>
          <t>0174</t>
        </is>
      </c>
      <c r="M142" s="38" t="inlineStr">
        <is>
          <t>712325912780</t>
        </is>
      </c>
      <c r="N142" s="39" t="n"/>
      <c r="O142" s="3">
        <f>K142&amp;L142</f>
        <v/>
      </c>
      <c r="P142" s="13">
        <f>M142</f>
        <v/>
      </c>
      <c r="Q142" s="3">
        <f>J142</f>
        <v/>
      </c>
      <c r="R142" s="88">
        <f>D142+F142+H142</f>
        <v/>
      </c>
      <c r="U142" s="15">
        <f>$C$2&amp;I142&amp;IF(D142&gt;0,"保險費",IF(F142&gt;0,"東公證費",IF(H142&gt;0,"修繕費")))</f>
        <v/>
      </c>
      <c r="V142" s="16">
        <f>B142</f>
        <v/>
      </c>
    </row>
    <row r="143" ht="32.55" customHeight="1" s="74">
      <c r="A143" s="12">
        <f>ROW()-4</f>
        <v/>
      </c>
      <c r="B143" s="30" t="inlineStr">
        <is>
          <t>五泰B2M14100374</t>
        </is>
      </c>
      <c r="C143" s="29" t="n"/>
      <c r="D143" s="86" t="n"/>
      <c r="E143" s="87" t="n">
        <v>4500</v>
      </c>
      <c r="F143" s="87" t="n">
        <v>4500</v>
      </c>
      <c r="G143" s="86" t="n"/>
      <c r="H143" s="86" t="n"/>
      <c r="I143" s="31" t="inlineStr">
        <is>
          <t>吳金英</t>
        </is>
      </c>
      <c r="J143" s="32" t="inlineStr">
        <is>
          <t>I258175644</t>
        </is>
      </c>
      <c r="K143" s="36" t="inlineStr">
        <is>
          <t>700</t>
        </is>
      </c>
      <c r="L143" s="37" t="inlineStr">
        <is>
          <t>0021</t>
        </is>
      </c>
      <c r="M143" s="38" t="inlineStr">
        <is>
          <t>92483284512844</t>
        </is>
      </c>
      <c r="N143" s="39" t="n"/>
      <c r="O143" s="3">
        <f>K143&amp;L143</f>
        <v/>
      </c>
      <c r="P143" s="13">
        <f>M143</f>
        <v/>
      </c>
      <c r="Q143" s="3">
        <f>J143</f>
        <v/>
      </c>
      <c r="R143" s="88">
        <f>D143+F143+H143</f>
        <v/>
      </c>
      <c r="U143" s="15">
        <f>$C$2&amp;I143&amp;IF(D143&gt;0,"保險費",IF(F143&gt;0,"東公證費",IF(H143&gt;0,"修繕費")))</f>
        <v/>
      </c>
      <c r="V143" s="16">
        <f>B143</f>
        <v/>
      </c>
    </row>
    <row r="144" ht="32.55" customHeight="1" s="74">
      <c r="A144" s="12">
        <f>ROW()-4</f>
        <v/>
      </c>
      <c r="B144" s="30" t="inlineStr">
        <is>
          <t>五泰B2M14100377</t>
        </is>
      </c>
      <c r="C144" s="29" t="n"/>
      <c r="D144" s="86" t="n"/>
      <c r="E144" s="87" t="n">
        <v>4500</v>
      </c>
      <c r="F144" s="87" t="n">
        <v>4500</v>
      </c>
      <c r="G144" s="86" t="n"/>
      <c r="H144" s="86" t="n"/>
      <c r="I144" s="31" t="inlineStr">
        <is>
          <t>王孟薪</t>
        </is>
      </c>
      <c r="J144" s="32" t="inlineStr">
        <is>
          <t>S746331813</t>
        </is>
      </c>
      <c r="K144" s="36" t="inlineStr">
        <is>
          <t>006</t>
        </is>
      </c>
      <c r="L144" s="37" t="inlineStr">
        <is>
          <t>0062</t>
        </is>
      </c>
      <c r="M144" s="38" t="inlineStr">
        <is>
          <t>0050344800531</t>
        </is>
      </c>
      <c r="N144" s="39" t="n"/>
      <c r="O144" s="3">
        <f>K144&amp;L144</f>
        <v/>
      </c>
      <c r="P144" s="13">
        <f>M144</f>
        <v/>
      </c>
      <c r="Q144" s="3">
        <f>J144</f>
        <v/>
      </c>
      <c r="R144" s="88">
        <f>D144+F144+H144</f>
        <v/>
      </c>
      <c r="U144" s="15">
        <f>$C$2&amp;I144&amp;IF(D144&gt;0,"保險費",IF(F144&gt;0,"東公證費",IF(H144&gt;0,"修繕費")))</f>
        <v/>
      </c>
      <c r="V144" s="16">
        <f>B144</f>
        <v/>
      </c>
    </row>
    <row r="145" ht="32.55" customHeight="1" s="74">
      <c r="A145" s="12">
        <f>ROW()-4</f>
        <v/>
      </c>
      <c r="B145" s="30" t="inlineStr">
        <is>
          <t>五泰B2M34100001</t>
        </is>
      </c>
      <c r="C145" s="29" t="n"/>
      <c r="D145" s="86" t="n"/>
      <c r="E145" s="87" t="n"/>
      <c r="F145" s="87" t="n"/>
      <c r="G145" s="86" t="n">
        <v>9870</v>
      </c>
      <c r="H145" s="86" t="n">
        <v>9870</v>
      </c>
      <c r="I145" s="31" t="inlineStr">
        <is>
          <t>范慧玲</t>
        </is>
      </c>
      <c r="J145" s="32" t="inlineStr">
        <is>
          <t>V827395109</t>
        </is>
      </c>
      <c r="K145" s="40" t="inlineStr">
        <is>
          <t>807</t>
        </is>
      </c>
      <c r="L145" s="30" t="inlineStr">
        <is>
          <t>0106</t>
        </is>
      </c>
      <c r="M145" s="32" t="inlineStr">
        <is>
          <t>53321667607079</t>
        </is>
      </c>
      <c r="N145" s="87" t="n"/>
      <c r="O145" s="3">
        <f>K145&amp;L145</f>
        <v/>
      </c>
      <c r="P145" s="13">
        <f>M145</f>
        <v/>
      </c>
      <c r="Q145" s="3">
        <f>J145</f>
        <v/>
      </c>
      <c r="R145" s="88">
        <f>D145+F145+H145</f>
        <v/>
      </c>
      <c r="U145" s="15">
        <f>$C$2&amp;I145&amp;IF(D145&gt;0,"保險費",IF(F145&gt;0,"東公證費",IF(H145&gt;0,"修繕費")))</f>
        <v/>
      </c>
      <c r="V145" s="16">
        <f>B145</f>
        <v/>
      </c>
    </row>
    <row r="146" ht="32.55" customHeight="1" s="74">
      <c r="A146" s="12">
        <f>ROW()-4</f>
        <v/>
      </c>
      <c r="B146" s="30" t="inlineStr">
        <is>
          <t>五泰B2M34100024</t>
        </is>
      </c>
      <c r="C146" s="29" t="n"/>
      <c r="D146" s="86" t="n"/>
      <c r="E146" s="87" t="n"/>
      <c r="F146" s="87" t="n"/>
      <c r="G146" s="86" t="n">
        <v>8000</v>
      </c>
      <c r="H146" s="86" t="n">
        <v>8000</v>
      </c>
      <c r="I146" s="31" t="inlineStr">
        <is>
          <t>連彥澤</t>
        </is>
      </c>
      <c r="J146" s="32" t="inlineStr">
        <is>
          <t>T254675358</t>
        </is>
      </c>
      <c r="K146" s="36" t="inlineStr">
        <is>
          <t>006</t>
        </is>
      </c>
      <c r="L146" s="37" t="inlineStr">
        <is>
          <t>3605</t>
        </is>
      </c>
      <c r="M146" s="38" t="inlineStr">
        <is>
          <t>2870756260087</t>
        </is>
      </c>
      <c r="N146" s="39" t="n"/>
      <c r="O146" s="3">
        <f>K146&amp;L146</f>
        <v/>
      </c>
      <c r="P146" s="13">
        <f>M146</f>
        <v/>
      </c>
      <c r="Q146" s="3">
        <f>J146</f>
        <v/>
      </c>
      <c r="R146" s="88">
        <f>D146+F146+H146</f>
        <v/>
      </c>
      <c r="U146" s="15">
        <f>$C$2&amp;I146&amp;IF(D146&gt;0,"保險費",IF(F146&gt;0,"東公證費",IF(H146&gt;0,"修繕費")))</f>
        <v/>
      </c>
      <c r="V146" s="16">
        <f>B146</f>
        <v/>
      </c>
    </row>
    <row r="147" ht="32.55" customHeight="1" s="74">
      <c r="A147" s="12">
        <f>ROW()-4</f>
        <v/>
      </c>
      <c r="B147" s="30" t="inlineStr">
        <is>
          <t>五泰B2M34100031</t>
        </is>
      </c>
      <c r="C147" s="86" t="n">
        <v>3410</v>
      </c>
      <c r="D147" s="86" t="n">
        <v>3410</v>
      </c>
      <c r="E147" s="87" t="n"/>
      <c r="F147" s="87" t="n"/>
      <c r="G147" s="86" t="n"/>
      <c r="H147" s="86" t="n"/>
      <c r="I147" s="31" t="inlineStr">
        <is>
          <t>施榮裕</t>
        </is>
      </c>
      <c r="J147" s="32" t="inlineStr">
        <is>
          <t>P956052207</t>
        </is>
      </c>
      <c r="K147" s="40" t="inlineStr">
        <is>
          <t>700</t>
        </is>
      </c>
      <c r="L147" s="30" t="inlineStr">
        <is>
          <t>0021</t>
        </is>
      </c>
      <c r="M147" s="32" t="inlineStr">
        <is>
          <t>81181746155717</t>
        </is>
      </c>
      <c r="N147" s="87" t="n"/>
      <c r="O147" s="3">
        <f>K147&amp;L147</f>
        <v/>
      </c>
      <c r="P147" s="13">
        <f>M147</f>
        <v/>
      </c>
      <c r="Q147" s="3">
        <f>J147</f>
        <v/>
      </c>
      <c r="R147" s="88">
        <f>D147+F147+H147</f>
        <v/>
      </c>
      <c r="U147" s="15">
        <f>$C$2&amp;I147&amp;IF(D147&gt;0,"保險費",IF(F147&gt;0,"東公證費",IF(H147&gt;0,"修繕費")))</f>
        <v/>
      </c>
      <c r="V147" s="16">
        <f>B147</f>
        <v/>
      </c>
    </row>
    <row r="148" ht="32.55" customHeight="1" s="74">
      <c r="A148" s="12">
        <f>ROW()-4</f>
        <v/>
      </c>
      <c r="B148" s="30" t="inlineStr">
        <is>
          <t>五泰B2M34100031</t>
        </is>
      </c>
      <c r="C148" s="86" t="n"/>
      <c r="D148" s="86" t="n"/>
      <c r="E148" s="87" t="n"/>
      <c r="F148" s="87" t="n"/>
      <c r="G148" s="86" t="n">
        <v>3400</v>
      </c>
      <c r="H148" s="86" t="n">
        <v>3400</v>
      </c>
      <c r="I148" s="31" t="inlineStr">
        <is>
          <t>施榮裕</t>
        </is>
      </c>
      <c r="J148" s="32" t="inlineStr">
        <is>
          <t>L654811330</t>
        </is>
      </c>
      <c r="K148" s="40" t="inlineStr">
        <is>
          <t>700</t>
        </is>
      </c>
      <c r="L148" s="30" t="inlineStr">
        <is>
          <t>0021</t>
        </is>
      </c>
      <c r="M148" s="32" t="inlineStr">
        <is>
          <t>13425705298505</t>
        </is>
      </c>
      <c r="N148" s="87" t="n"/>
      <c r="O148" s="3">
        <f>K148&amp;L148</f>
        <v/>
      </c>
      <c r="P148" s="13">
        <f>M148</f>
        <v/>
      </c>
      <c r="Q148" s="3">
        <f>J148</f>
        <v/>
      </c>
      <c r="R148" s="88">
        <f>D148+F148+H148</f>
        <v/>
      </c>
      <c r="U148" s="15">
        <f>$C$2&amp;I148&amp;IF(D148&gt;0,"保險費",IF(F148&gt;0,"東公證費",IF(H148&gt;0,"修繕費")))</f>
        <v/>
      </c>
      <c r="V148" s="16">
        <f>B148</f>
        <v/>
      </c>
    </row>
    <row r="149" ht="32.55" customHeight="1" s="74">
      <c r="A149" s="12">
        <f>ROW()-4</f>
        <v/>
      </c>
      <c r="B149" s="30" t="inlineStr">
        <is>
          <t>五泰B2M34100032</t>
        </is>
      </c>
      <c r="C149" s="86" t="n">
        <v>3489</v>
      </c>
      <c r="D149" s="86" t="n">
        <v>3489</v>
      </c>
      <c r="E149" s="87" t="n"/>
      <c r="F149" s="87" t="n"/>
      <c r="G149" s="86" t="n"/>
      <c r="H149" s="86" t="n"/>
      <c r="I149" s="31" t="inlineStr">
        <is>
          <t>謝秀羚</t>
        </is>
      </c>
      <c r="J149" s="32" t="inlineStr">
        <is>
          <t>H167455908</t>
        </is>
      </c>
      <c r="K149" s="40" t="inlineStr">
        <is>
          <t>822</t>
        </is>
      </c>
      <c r="L149" s="30" t="inlineStr">
        <is>
          <t>0303</t>
        </is>
      </c>
      <c r="M149" s="32" t="inlineStr">
        <is>
          <t>532897505705</t>
        </is>
      </c>
      <c r="N149" s="87" t="n"/>
      <c r="O149" s="3">
        <f>K149&amp;L149</f>
        <v/>
      </c>
      <c r="P149" s="13">
        <f>M149</f>
        <v/>
      </c>
      <c r="Q149" s="3">
        <f>J149</f>
        <v/>
      </c>
      <c r="R149" s="88">
        <f>D149+F149+H149</f>
        <v/>
      </c>
      <c r="U149" s="15">
        <f>$C$2&amp;I149&amp;IF(D149&gt;0,"保險費",IF(F149&gt;0,"東公證費",IF(H149&gt;0,"修繕費")))</f>
        <v/>
      </c>
      <c r="V149" s="16">
        <f>B149</f>
        <v/>
      </c>
    </row>
    <row r="150" ht="32.55" customHeight="1" s="74">
      <c r="A150" s="12">
        <f>ROW()-4</f>
        <v/>
      </c>
      <c r="B150" s="30" t="inlineStr">
        <is>
          <t>五泰B2M34100040</t>
        </is>
      </c>
      <c r="C150" s="86" t="n">
        <v>3455</v>
      </c>
      <c r="D150" s="86" t="n">
        <v>3455</v>
      </c>
      <c r="E150" s="87" t="n"/>
      <c r="F150" s="87" t="n"/>
      <c r="G150" s="86" t="n"/>
      <c r="H150" s="86" t="n"/>
      <c r="I150" s="31" t="inlineStr">
        <is>
          <t>李恩平</t>
        </is>
      </c>
      <c r="J150" s="32" t="inlineStr">
        <is>
          <t>V622495311</t>
        </is>
      </c>
      <c r="K150" s="40" t="inlineStr">
        <is>
          <t>007</t>
        </is>
      </c>
      <c r="L150" s="30" t="inlineStr">
        <is>
          <t>2159</t>
        </is>
      </c>
      <c r="M150" s="32" t="inlineStr">
        <is>
          <t>27668863781</t>
        </is>
      </c>
      <c r="N150" s="87" t="n"/>
      <c r="O150" s="3">
        <f>K150&amp;L150</f>
        <v/>
      </c>
      <c r="P150" s="13">
        <f>M150</f>
        <v/>
      </c>
      <c r="Q150" s="3">
        <f>J150</f>
        <v/>
      </c>
      <c r="R150" s="88">
        <f>D150+F150+H150</f>
        <v/>
      </c>
      <c r="U150" s="15">
        <f>$C$2&amp;I150&amp;IF(D150&gt;0,"保險費",IF(F150&gt;0,"東公證費",IF(H150&gt;0,"修繕費")))</f>
        <v/>
      </c>
      <c r="V150" s="16">
        <f>B150</f>
        <v/>
      </c>
    </row>
    <row r="151" ht="32.55" customHeight="1" s="74">
      <c r="A151" s="12">
        <f>ROW()-4</f>
        <v/>
      </c>
      <c r="B151" s="30" t="inlineStr">
        <is>
          <t>五泰B2M34100047</t>
        </is>
      </c>
      <c r="C151" s="86" t="n">
        <v>3331</v>
      </c>
      <c r="D151" s="86" t="n">
        <v>3266</v>
      </c>
      <c r="E151" s="87" t="n"/>
      <c r="F151" s="87" t="n"/>
      <c r="G151" s="86" t="n"/>
      <c r="H151" s="86" t="n"/>
      <c r="I151" s="31" t="inlineStr">
        <is>
          <t>王龍宗</t>
        </is>
      </c>
      <c r="J151" s="32" t="inlineStr">
        <is>
          <t>Q711294739</t>
        </is>
      </c>
      <c r="K151" s="40" t="inlineStr">
        <is>
          <t>807</t>
        </is>
      </c>
      <c r="L151" s="30" t="inlineStr">
        <is>
          <t>0195</t>
        </is>
      </c>
      <c r="M151" s="32" t="inlineStr">
        <is>
          <t>57572564257375</t>
        </is>
      </c>
      <c r="N151" s="87" t="n"/>
      <c r="O151" s="3">
        <f>K151&amp;L151</f>
        <v/>
      </c>
      <c r="P151" s="13">
        <f>M151</f>
        <v/>
      </c>
      <c r="Q151" s="3">
        <f>J151</f>
        <v/>
      </c>
      <c r="R151" s="88">
        <f>D151+F151+H151</f>
        <v/>
      </c>
      <c r="U151" s="15">
        <f>$C$2&amp;I151&amp;IF(D151&gt;0,"保險費",IF(F151&gt;0,"東公證費",IF(H151&gt;0,"修繕費")))</f>
        <v/>
      </c>
      <c r="V151" s="16">
        <f>B151</f>
        <v/>
      </c>
    </row>
    <row r="152" ht="32.55" customHeight="1" s="74">
      <c r="A152" s="12">
        <f>ROW()-4</f>
        <v/>
      </c>
      <c r="B152" s="30" t="inlineStr">
        <is>
          <t>五泰B2M34100048</t>
        </is>
      </c>
      <c r="C152" s="86" t="n"/>
      <c r="D152" s="86" t="n"/>
      <c r="E152" s="87" t="n"/>
      <c r="F152" s="87" t="n"/>
      <c r="G152" s="86" t="n">
        <v>21900</v>
      </c>
      <c r="H152" s="86" t="n">
        <v>10000</v>
      </c>
      <c r="I152" s="31" t="inlineStr">
        <is>
          <t>鍾狄君</t>
        </is>
      </c>
      <c r="J152" s="32" t="inlineStr">
        <is>
          <t>Z118728037</t>
        </is>
      </c>
      <c r="K152" s="40" t="inlineStr">
        <is>
          <t>004</t>
        </is>
      </c>
      <c r="L152" s="30" t="inlineStr">
        <is>
          <t>1104</t>
        </is>
      </c>
      <c r="M152" s="32" t="inlineStr">
        <is>
          <t>633352651010</t>
        </is>
      </c>
      <c r="N152" s="87" t="n"/>
      <c r="O152" s="3">
        <f>K152&amp;L152</f>
        <v/>
      </c>
      <c r="P152" s="13">
        <f>M152</f>
        <v/>
      </c>
      <c r="Q152" s="3">
        <f>J152</f>
        <v/>
      </c>
      <c r="R152" s="88">
        <f>D152+F152+H152</f>
        <v/>
      </c>
      <c r="U152" s="15">
        <f>$C$2&amp;I152&amp;IF(D152&gt;0,"保險費",IF(F152&gt;0,"東公證費",IF(H152&gt;0,"修繕費")))</f>
        <v/>
      </c>
      <c r="V152" s="16">
        <f>B152</f>
        <v/>
      </c>
    </row>
    <row r="153" ht="32.55" customHeight="1" s="74">
      <c r="A153" s="12">
        <f>ROW()-4</f>
        <v/>
      </c>
      <c r="B153" s="30" t="inlineStr">
        <is>
          <t>五泰B2M34100049</t>
        </is>
      </c>
      <c r="C153" s="86" t="n">
        <v>3459</v>
      </c>
      <c r="D153" s="86" t="n">
        <v>3459</v>
      </c>
      <c r="E153" s="87" t="n"/>
      <c r="F153" s="87" t="n"/>
      <c r="G153" s="86" t="n"/>
      <c r="H153" s="86" t="n"/>
      <c r="I153" s="31" t="inlineStr">
        <is>
          <t>邱鈺婷</t>
        </is>
      </c>
      <c r="J153" s="32" t="inlineStr">
        <is>
          <t>A519600650</t>
        </is>
      </c>
      <c r="K153" s="40" t="inlineStr">
        <is>
          <t>009</t>
        </is>
      </c>
      <c r="L153" s="30" t="inlineStr">
        <is>
          <t>9832</t>
        </is>
      </c>
      <c r="M153" s="32" t="inlineStr">
        <is>
          <t>28427840682363</t>
        </is>
      </c>
      <c r="N153" s="87" t="n"/>
      <c r="O153" s="3">
        <f>K153&amp;L153</f>
        <v/>
      </c>
      <c r="P153" s="13">
        <f>M153</f>
        <v/>
      </c>
      <c r="Q153" s="3">
        <f>J153</f>
        <v/>
      </c>
      <c r="R153" s="88">
        <f>D153+F153+H153</f>
        <v/>
      </c>
      <c r="U153" s="15">
        <f>$C$2&amp;I153&amp;IF(D153&gt;0,"保險費",IF(F153&gt;0,"東公證費",IF(H153&gt;0,"修繕費")))</f>
        <v/>
      </c>
      <c r="V153" s="16">
        <f>B153</f>
        <v/>
      </c>
    </row>
    <row r="154" ht="32.55" customHeight="1" s="74">
      <c r="A154" s="12">
        <f>ROW()-4</f>
        <v/>
      </c>
      <c r="B154" s="30" t="inlineStr">
        <is>
          <t>五泰B2M34100049</t>
        </is>
      </c>
      <c r="C154" s="86" t="n"/>
      <c r="D154" s="86" t="n"/>
      <c r="E154" s="87" t="n"/>
      <c r="F154" s="87" t="n"/>
      <c r="G154" s="86" t="n">
        <v>13000</v>
      </c>
      <c r="H154" s="86" t="n">
        <v>9000</v>
      </c>
      <c r="I154" s="31" t="inlineStr">
        <is>
          <t>邱鈺婷</t>
        </is>
      </c>
      <c r="J154" s="32" t="inlineStr">
        <is>
          <t>K694159159</t>
        </is>
      </c>
      <c r="K154" s="40" t="inlineStr">
        <is>
          <t>009</t>
        </is>
      </c>
      <c r="L154" s="30" t="inlineStr">
        <is>
          <t>9832</t>
        </is>
      </c>
      <c r="M154" s="32" t="inlineStr">
        <is>
          <t>78390114477594</t>
        </is>
      </c>
      <c r="N154" s="87" t="n"/>
      <c r="O154" s="3">
        <f>K154&amp;L154</f>
        <v/>
      </c>
      <c r="P154" s="13">
        <f>M154</f>
        <v/>
      </c>
      <c r="Q154" s="3">
        <f>J154</f>
        <v/>
      </c>
      <c r="R154" s="88">
        <f>D154+F154+H154</f>
        <v/>
      </c>
      <c r="U154" s="15">
        <f>$C$2&amp;I154&amp;IF(D154&gt;0,"保險費",IF(F154&gt;0,"東公證費",IF(H154&gt;0,"修繕費")))</f>
        <v/>
      </c>
      <c r="V154" s="16">
        <f>B154</f>
        <v/>
      </c>
    </row>
    <row r="155" ht="32.55" customHeight="1" s="74">
      <c r="A155" s="12">
        <f>ROW()-4</f>
        <v/>
      </c>
      <c r="B155" s="30" t="inlineStr">
        <is>
          <t>五泰B2M34100062</t>
        </is>
      </c>
      <c r="C155" s="29" t="n"/>
      <c r="D155" s="86" t="n"/>
      <c r="E155" s="87" t="n"/>
      <c r="F155" s="87" t="n"/>
      <c r="G155" s="86" t="n">
        <v>1000</v>
      </c>
      <c r="H155" s="86" t="n">
        <v>1000</v>
      </c>
      <c r="I155" s="31" t="inlineStr">
        <is>
          <t>蔡康成</t>
        </is>
      </c>
      <c r="J155" s="32" t="inlineStr">
        <is>
          <t>S371846656</t>
        </is>
      </c>
      <c r="K155" s="36" t="inlineStr">
        <is>
          <t>012</t>
        </is>
      </c>
      <c r="L155" s="37" t="inlineStr">
        <is>
          <t>6812</t>
        </is>
      </c>
      <c r="M155" s="38" t="inlineStr">
        <is>
          <t>09774731072901</t>
        </is>
      </c>
      <c r="N155" s="39" t="n"/>
      <c r="O155" s="3">
        <f>K155&amp;L155</f>
        <v/>
      </c>
      <c r="P155" s="13">
        <f>M155</f>
        <v/>
      </c>
      <c r="Q155" s="3">
        <f>J155</f>
        <v/>
      </c>
      <c r="R155" s="88">
        <f>D155+F155+H155</f>
        <v/>
      </c>
      <c r="U155" s="15">
        <f>$C$2&amp;I155&amp;IF(D155&gt;0,"保險費",IF(F155&gt;0,"東公證費",IF(H155&gt;0,"修繕費")))</f>
        <v/>
      </c>
      <c r="V155" s="16">
        <f>B155</f>
        <v/>
      </c>
    </row>
    <row r="156" ht="32.55" customHeight="1" s="74">
      <c r="A156" s="12">
        <f>ROW()-4</f>
        <v/>
      </c>
      <c r="B156" s="30" t="inlineStr">
        <is>
          <t>五泰B2M34100067</t>
        </is>
      </c>
      <c r="C156" s="29" t="n"/>
      <c r="D156" s="86" t="n"/>
      <c r="E156" s="87" t="n"/>
      <c r="F156" s="87" t="n"/>
      <c r="G156" s="86" t="n">
        <v>1000</v>
      </c>
      <c r="H156" s="86" t="n">
        <v>1000</v>
      </c>
      <c r="I156" s="31" t="inlineStr">
        <is>
          <t>鍾璨如</t>
        </is>
      </c>
      <c r="J156" s="32" t="inlineStr">
        <is>
          <t>P958260881</t>
        </is>
      </c>
      <c r="K156" s="36" t="inlineStr">
        <is>
          <t>119</t>
        </is>
      </c>
      <c r="L156" s="37" t="inlineStr">
        <is>
          <t>0117</t>
        </is>
      </c>
      <c r="M156" s="38" t="inlineStr">
        <is>
          <t>4733730176636</t>
        </is>
      </c>
      <c r="N156" s="39" t="n"/>
      <c r="O156" s="3">
        <f>K156&amp;L156</f>
        <v/>
      </c>
      <c r="P156" s="13">
        <f>M156</f>
        <v/>
      </c>
      <c r="Q156" s="3">
        <f>J156</f>
        <v/>
      </c>
      <c r="R156" s="88">
        <f>D156+F156+H156</f>
        <v/>
      </c>
      <c r="U156" s="15">
        <f>$C$2&amp;I156&amp;IF(D156&gt;0,"保險費",IF(F156&gt;0,"東公證費",IF(H156&gt;0,"修繕費")))</f>
        <v/>
      </c>
      <c r="V156" s="16">
        <f>B156</f>
        <v/>
      </c>
    </row>
    <row r="157" ht="32.55" customHeight="1" s="74">
      <c r="A157" s="12">
        <f>ROW()-4</f>
        <v/>
      </c>
      <c r="B157" s="30" t="inlineStr">
        <is>
          <t>五泰B2M34100068</t>
        </is>
      </c>
      <c r="C157" s="29" t="n"/>
      <c r="D157" s="86" t="n"/>
      <c r="E157" s="87" t="n"/>
      <c r="F157" s="87" t="n"/>
      <c r="G157" s="86" t="n">
        <v>1000</v>
      </c>
      <c r="H157" s="86" t="n">
        <v>1000</v>
      </c>
      <c r="I157" s="31" t="inlineStr">
        <is>
          <t>方國玲</t>
        </is>
      </c>
      <c r="J157" s="32" t="inlineStr">
        <is>
          <t>B410573204</t>
        </is>
      </c>
      <c r="K157" s="36" t="inlineStr">
        <is>
          <t>119</t>
        </is>
      </c>
      <c r="L157" s="37" t="inlineStr">
        <is>
          <t>0108</t>
        </is>
      </c>
      <c r="M157" s="38" t="inlineStr">
        <is>
          <t>1299795534743</t>
        </is>
      </c>
      <c r="N157" s="39" t="n"/>
      <c r="O157" s="3">
        <f>K157&amp;L157</f>
        <v/>
      </c>
      <c r="P157" s="13">
        <f>M157</f>
        <v/>
      </c>
      <c r="Q157" s="3">
        <f>J157</f>
        <v/>
      </c>
      <c r="R157" s="88">
        <f>D157+F157+H157</f>
        <v/>
      </c>
      <c r="U157" s="15">
        <f>$C$2&amp;I157&amp;IF(D157&gt;0,"保險費",IF(F157&gt;0,"東公證費",IF(H157&gt;0,"修繕費")))</f>
        <v/>
      </c>
      <c r="V157" s="16">
        <f>B157</f>
        <v/>
      </c>
    </row>
    <row r="158" ht="32.55" customHeight="1" s="74">
      <c r="A158" s="12">
        <f>ROW()-4</f>
        <v/>
      </c>
      <c r="B158" s="30" t="inlineStr">
        <is>
          <t>五泰B2M34100069</t>
        </is>
      </c>
      <c r="C158" s="29" t="n"/>
      <c r="D158" s="86" t="n"/>
      <c r="E158" s="87" t="n"/>
      <c r="F158" s="87" t="n"/>
      <c r="G158" s="86" t="n">
        <v>1000</v>
      </c>
      <c r="H158" s="86" t="n">
        <v>1000</v>
      </c>
      <c r="I158" s="31" t="inlineStr">
        <is>
          <t>鄭惟太</t>
        </is>
      </c>
      <c r="J158" s="32" t="inlineStr">
        <is>
          <t>K698436342</t>
        </is>
      </c>
      <c r="K158" s="36" t="inlineStr">
        <is>
          <t>103</t>
        </is>
      </c>
      <c r="L158" s="37" t="inlineStr">
        <is>
          <t>0718</t>
        </is>
      </c>
      <c r="M158" s="38" t="inlineStr">
        <is>
          <t>6497615944520</t>
        </is>
      </c>
      <c r="N158" s="39" t="n"/>
      <c r="O158" s="3">
        <f>K158&amp;L158</f>
        <v/>
      </c>
      <c r="P158" s="13">
        <f>M158</f>
        <v/>
      </c>
      <c r="Q158" s="3">
        <f>J158</f>
        <v/>
      </c>
      <c r="R158" s="88">
        <f>D158+F158+H158</f>
        <v/>
      </c>
      <c r="U158" s="15">
        <f>$C$2&amp;I158&amp;IF(D158&gt;0,"保險費",IF(F158&gt;0,"東公證費",IF(H158&gt;0,"修繕費")))</f>
        <v/>
      </c>
      <c r="V158" s="16">
        <f>B158</f>
        <v/>
      </c>
    </row>
    <row r="159" ht="32.55" customHeight="1" s="74">
      <c r="A159" s="12">
        <f>ROW()-4</f>
        <v/>
      </c>
      <c r="B159" s="30" t="inlineStr">
        <is>
          <t>五泰B2M34100070</t>
        </is>
      </c>
      <c r="C159" s="29" t="n"/>
      <c r="D159" s="86" t="n"/>
      <c r="E159" s="87" t="n"/>
      <c r="F159" s="87" t="n"/>
      <c r="G159" s="86" t="n">
        <v>1500</v>
      </c>
      <c r="H159" s="86" t="n">
        <v>1500</v>
      </c>
      <c r="I159" s="31" t="inlineStr">
        <is>
          <t>陳張秀鸞</t>
        </is>
      </c>
      <c r="J159" s="32" t="inlineStr">
        <is>
          <t>Y096276107</t>
        </is>
      </c>
      <c r="K159" s="36" t="inlineStr">
        <is>
          <t>807</t>
        </is>
      </c>
      <c r="L159" s="37" t="inlineStr">
        <is>
          <t>1505</t>
        </is>
      </c>
      <c r="M159" s="38" t="inlineStr">
        <is>
          <t>56819680533169</t>
        </is>
      </c>
      <c r="N159" s="39" t="n"/>
      <c r="O159" s="3">
        <f>K159&amp;L159</f>
        <v/>
      </c>
      <c r="P159" s="13">
        <f>M159</f>
        <v/>
      </c>
      <c r="Q159" s="3">
        <f>J159</f>
        <v/>
      </c>
      <c r="R159" s="88">
        <f>D159+F159+H159</f>
        <v/>
      </c>
      <c r="U159" s="15">
        <f>$C$2&amp;I159&amp;IF(D159&gt;0,"保險費",IF(F159&gt;0,"東公證費",IF(H159&gt;0,"修繕費")))</f>
        <v/>
      </c>
      <c r="V159" s="16">
        <f>B159</f>
        <v/>
      </c>
    </row>
    <row r="160" ht="32.55" customHeight="1" s="74">
      <c r="A160" s="12">
        <f>ROW()-4</f>
        <v/>
      </c>
      <c r="B160" s="30" t="inlineStr">
        <is>
          <t>五泰B2M34100071</t>
        </is>
      </c>
      <c r="C160" s="29" t="n"/>
      <c r="D160" s="86" t="n"/>
      <c r="E160" s="87" t="n"/>
      <c r="F160" s="87" t="n"/>
      <c r="G160" s="86" t="n">
        <v>700</v>
      </c>
      <c r="H160" s="86" t="n">
        <v>700</v>
      </c>
      <c r="I160" s="31" t="inlineStr">
        <is>
          <t>周嘉民</t>
        </is>
      </c>
      <c r="J160" s="32" t="inlineStr">
        <is>
          <t>I366197761</t>
        </is>
      </c>
      <c r="K160" s="36" t="inlineStr">
        <is>
          <t>004</t>
        </is>
      </c>
      <c r="L160" s="37" t="inlineStr">
        <is>
          <t>0705</t>
        </is>
      </c>
      <c r="M160" s="38" t="inlineStr">
        <is>
          <t>094920060844</t>
        </is>
      </c>
      <c r="N160" s="39" t="n"/>
      <c r="O160" s="3">
        <f>K160&amp;L160</f>
        <v/>
      </c>
      <c r="P160" s="13">
        <f>M160</f>
        <v/>
      </c>
      <c r="Q160" s="3">
        <f>J160</f>
        <v/>
      </c>
      <c r="R160" s="88">
        <f>D160+F160+H160</f>
        <v/>
      </c>
      <c r="U160" s="15">
        <f>$C$2&amp;I160&amp;IF(D160&gt;0,"保險費",IF(F160&gt;0,"東公證費",IF(H160&gt;0,"修繕費")))</f>
        <v/>
      </c>
      <c r="V160" s="16">
        <f>B160</f>
        <v/>
      </c>
    </row>
    <row r="161" ht="32.55" customHeight="1" s="74">
      <c r="A161" s="12">
        <f>ROW()-4</f>
        <v/>
      </c>
      <c r="B161" s="30" t="inlineStr">
        <is>
          <t>五泰B2M34100072</t>
        </is>
      </c>
      <c r="C161" s="29" t="n"/>
      <c r="D161" s="86" t="n"/>
      <c r="E161" s="87" t="n"/>
      <c r="F161" s="87" t="n"/>
      <c r="G161" s="86" t="n">
        <v>1000</v>
      </c>
      <c r="H161" s="86" t="n">
        <v>1000</v>
      </c>
      <c r="I161" s="31" t="inlineStr">
        <is>
          <t>許正亮</t>
        </is>
      </c>
      <c r="J161" s="32" t="inlineStr">
        <is>
          <t>M666364176</t>
        </is>
      </c>
      <c r="K161" s="36" t="inlineStr">
        <is>
          <t>013</t>
        </is>
      </c>
      <c r="L161" s="37" t="inlineStr">
        <is>
          <t>1106</t>
        </is>
      </c>
      <c r="M161" s="38" t="inlineStr">
        <is>
          <t>295219815871</t>
        </is>
      </c>
      <c r="N161" s="39" t="n"/>
      <c r="O161" s="3">
        <f>K161&amp;L161</f>
        <v/>
      </c>
      <c r="P161" s="13">
        <f>M161</f>
        <v/>
      </c>
      <c r="Q161" s="3">
        <f>J161</f>
        <v/>
      </c>
      <c r="R161" s="88">
        <f>D161+F161+H161</f>
        <v/>
      </c>
      <c r="U161" s="15">
        <f>$C$2&amp;I161&amp;IF(D161&gt;0,"保險費",IF(F161&gt;0,"東公證費",IF(H161&gt;0,"修繕費")))</f>
        <v/>
      </c>
      <c r="V161" s="16">
        <f>B161</f>
        <v/>
      </c>
    </row>
    <row r="162" ht="32.55" customHeight="1" s="74">
      <c r="A162" s="12">
        <f>ROW()-4</f>
        <v/>
      </c>
      <c r="B162" s="30" t="inlineStr">
        <is>
          <t>五泰B2M34100073</t>
        </is>
      </c>
      <c r="C162" s="29" t="n"/>
      <c r="D162" s="86" t="n"/>
      <c r="E162" s="87" t="n"/>
      <c r="F162" s="87" t="n"/>
      <c r="G162" s="86" t="n">
        <v>2100</v>
      </c>
      <c r="H162" s="86" t="n">
        <v>2100</v>
      </c>
      <c r="I162" s="31" t="inlineStr">
        <is>
          <t>陳思帆</t>
        </is>
      </c>
      <c r="J162" s="32" t="inlineStr">
        <is>
          <t>A133565727</t>
        </is>
      </c>
      <c r="K162" s="40" t="inlineStr">
        <is>
          <t>005</t>
        </is>
      </c>
      <c r="L162" s="30" t="inlineStr">
        <is>
          <t>1116</t>
        </is>
      </c>
      <c r="M162" s="32" t="inlineStr">
        <is>
          <t>082479926315</t>
        </is>
      </c>
      <c r="N162" s="87" t="n"/>
      <c r="O162" s="3">
        <f>K162&amp;L162</f>
        <v/>
      </c>
      <c r="P162" s="13">
        <f>M162</f>
        <v/>
      </c>
      <c r="Q162" s="3">
        <f>J162</f>
        <v/>
      </c>
      <c r="R162" s="88">
        <f>D162+F162+H162</f>
        <v/>
      </c>
      <c r="U162" s="15">
        <f>$C$2&amp;I162&amp;IF(D162&gt;0,"保險費",IF(F162&gt;0,"東公證費",IF(H162&gt;0,"修繕費")))</f>
        <v/>
      </c>
      <c r="V162" s="16">
        <f>B162</f>
        <v/>
      </c>
    </row>
    <row r="163" ht="32.55" customHeight="1" s="74">
      <c r="A163" s="12">
        <f>ROW()-4</f>
        <v/>
      </c>
      <c r="B163" s="30" t="inlineStr">
        <is>
          <t>五泰B2M34100074</t>
        </is>
      </c>
      <c r="C163" s="29" t="n"/>
      <c r="D163" s="86" t="n"/>
      <c r="E163" s="87" t="n"/>
      <c r="F163" s="87" t="n"/>
      <c r="G163" s="86" t="n">
        <v>1500</v>
      </c>
      <c r="H163" s="86" t="n">
        <v>1500</v>
      </c>
      <c r="I163" s="31" t="inlineStr">
        <is>
          <t>陳麒兆</t>
        </is>
      </c>
      <c r="J163" s="32" t="inlineStr">
        <is>
          <t>Y944433957</t>
        </is>
      </c>
      <c r="K163" s="36" t="inlineStr">
        <is>
          <t>007</t>
        </is>
      </c>
      <c r="L163" s="37" t="inlineStr">
        <is>
          <t>2322</t>
        </is>
      </c>
      <c r="M163" s="38" t="inlineStr">
        <is>
          <t>46528741466</t>
        </is>
      </c>
      <c r="N163" s="39" t="n"/>
      <c r="O163" s="3">
        <f>K163&amp;L163</f>
        <v/>
      </c>
      <c r="P163" s="13">
        <f>M163</f>
        <v/>
      </c>
      <c r="Q163" s="3">
        <f>J163</f>
        <v/>
      </c>
      <c r="R163" s="88">
        <f>D163+F163+H163</f>
        <v/>
      </c>
      <c r="U163" s="15">
        <f>$C$2&amp;I163&amp;IF(D163&gt;0,"保險費",IF(F163&gt;0,"東公證費",IF(H163&gt;0,"修繕費")))</f>
        <v/>
      </c>
      <c r="V163" s="16">
        <f>B163</f>
        <v/>
      </c>
    </row>
    <row r="164" ht="32.55" customHeight="1" s="74">
      <c r="A164" s="12">
        <f>ROW()-4</f>
        <v/>
      </c>
      <c r="B164" s="30" t="inlineStr">
        <is>
          <t>五泰B2M34100075</t>
        </is>
      </c>
      <c r="C164" s="29" t="n"/>
      <c r="D164" s="86" t="n"/>
      <c r="E164" s="87" t="n"/>
      <c r="F164" s="87" t="n"/>
      <c r="G164" s="86" t="n">
        <v>1000</v>
      </c>
      <c r="H164" s="86" t="n">
        <v>1000</v>
      </c>
      <c r="I164" s="31" t="inlineStr">
        <is>
          <t>史祚佳</t>
        </is>
      </c>
      <c r="J164" s="32" t="inlineStr">
        <is>
          <t>T571969069</t>
        </is>
      </c>
      <c r="K164" s="36" t="inlineStr">
        <is>
          <t>807</t>
        </is>
      </c>
      <c r="L164" s="37" t="inlineStr">
        <is>
          <t>1505</t>
        </is>
      </c>
      <c r="M164" s="38" t="inlineStr">
        <is>
          <t>78159566557054</t>
        </is>
      </c>
      <c r="N164" s="39" t="n"/>
      <c r="O164" s="3">
        <f>K164&amp;L164</f>
        <v/>
      </c>
      <c r="P164" s="13">
        <f>M164</f>
        <v/>
      </c>
      <c r="Q164" s="3">
        <f>J164</f>
        <v/>
      </c>
      <c r="R164" s="88">
        <f>D164+F164+H164</f>
        <v/>
      </c>
      <c r="U164" s="15">
        <f>$C$2&amp;I164&amp;IF(D164&gt;0,"保險費",IF(F164&gt;0,"東公證費",IF(H164&gt;0,"修繕費")))</f>
        <v/>
      </c>
      <c r="V164" s="16">
        <f>B164</f>
        <v/>
      </c>
    </row>
    <row r="165" ht="32.55" customHeight="1" s="74">
      <c r="A165" s="12">
        <f>ROW()-4</f>
        <v/>
      </c>
      <c r="B165" s="30" t="inlineStr">
        <is>
          <t>五泰B2M34100076</t>
        </is>
      </c>
      <c r="C165" s="29" t="n"/>
      <c r="D165" s="86" t="n"/>
      <c r="E165" s="87" t="n"/>
      <c r="F165" s="87" t="n"/>
      <c r="G165" s="86" t="n">
        <v>1500</v>
      </c>
      <c r="H165" s="86" t="n">
        <v>1500</v>
      </c>
      <c r="I165" s="31" t="inlineStr">
        <is>
          <t>周麗鳳</t>
        </is>
      </c>
      <c r="J165" s="32" t="inlineStr">
        <is>
          <t>E636080258</t>
        </is>
      </c>
      <c r="K165" s="36" t="inlineStr">
        <is>
          <t>700</t>
        </is>
      </c>
      <c r="L165" s="37" t="inlineStr">
        <is>
          <t>0021</t>
        </is>
      </c>
      <c r="M165" s="38" t="inlineStr">
        <is>
          <t>94769788273787</t>
        </is>
      </c>
      <c r="N165" s="39" t="n"/>
      <c r="O165" s="3">
        <f>K165&amp;L165</f>
        <v/>
      </c>
      <c r="P165" s="13">
        <f>M165</f>
        <v/>
      </c>
      <c r="Q165" s="3">
        <f>J165</f>
        <v/>
      </c>
      <c r="R165" s="88">
        <f>D165+F165+H165</f>
        <v/>
      </c>
      <c r="U165" s="15">
        <f>$C$2&amp;I165&amp;IF(D165&gt;0,"保險費",IF(F165&gt;0,"東公證費",IF(H165&gt;0,"修繕費")))</f>
        <v/>
      </c>
      <c r="V165" s="16">
        <f>B165</f>
        <v/>
      </c>
    </row>
    <row r="166" ht="32.55" customHeight="1" s="74">
      <c r="A166" s="12">
        <f>ROW()-4</f>
        <v/>
      </c>
      <c r="B166" s="30" t="inlineStr">
        <is>
          <t>五泰B2M34100077</t>
        </is>
      </c>
      <c r="C166" s="29" t="n"/>
      <c r="D166" s="86" t="n"/>
      <c r="E166" s="87" t="n"/>
      <c r="F166" s="87" t="n"/>
      <c r="G166" s="86" t="n">
        <v>1500</v>
      </c>
      <c r="H166" s="86" t="n">
        <v>1500</v>
      </c>
      <c r="I166" s="31" t="inlineStr">
        <is>
          <t>蘇志忠</t>
        </is>
      </c>
      <c r="J166" s="32" t="inlineStr">
        <is>
          <t>W086680935</t>
        </is>
      </c>
      <c r="K166" s="36" t="inlineStr">
        <is>
          <t>807</t>
        </is>
      </c>
      <c r="L166" s="37" t="inlineStr">
        <is>
          <t>1505</t>
        </is>
      </c>
      <c r="M166" s="38" t="inlineStr">
        <is>
          <t>99397975865580</t>
        </is>
      </c>
      <c r="N166" s="39" t="n"/>
      <c r="O166" s="3">
        <f>K166&amp;L166</f>
        <v/>
      </c>
      <c r="P166" s="13">
        <f>M166</f>
        <v/>
      </c>
      <c r="Q166" s="3">
        <f>J166</f>
        <v/>
      </c>
      <c r="R166" s="88">
        <f>D166+F166+H166</f>
        <v/>
      </c>
      <c r="U166" s="15">
        <f>$C$2&amp;I166&amp;IF(D166&gt;0,"保險費",IF(F166&gt;0,"東公證費",IF(H166&gt;0,"修繕費")))</f>
        <v/>
      </c>
      <c r="V166" s="16">
        <f>B166</f>
        <v/>
      </c>
    </row>
    <row r="167" ht="32.55" customHeight="1" s="74">
      <c r="A167" s="12">
        <f>ROW()-4</f>
        <v/>
      </c>
      <c r="B167" s="30" t="inlineStr">
        <is>
          <t>五泰B2M34100079</t>
        </is>
      </c>
      <c r="C167" s="29" t="n"/>
      <c r="D167" s="86" t="n"/>
      <c r="E167" s="87" t="n"/>
      <c r="F167" s="87" t="n"/>
      <c r="G167" s="86" t="n">
        <v>1500</v>
      </c>
      <c r="H167" s="86" t="n">
        <v>1500</v>
      </c>
      <c r="I167" s="31" t="inlineStr">
        <is>
          <t>陳張秀鸞</t>
        </is>
      </c>
      <c r="J167" s="32" t="inlineStr">
        <is>
          <t>M399166962</t>
        </is>
      </c>
      <c r="K167" s="36" t="inlineStr">
        <is>
          <t>807</t>
        </is>
      </c>
      <c r="L167" s="37" t="inlineStr">
        <is>
          <t>1505</t>
        </is>
      </c>
      <c r="M167" s="38" t="inlineStr">
        <is>
          <t>09101050612866</t>
        </is>
      </c>
      <c r="N167" s="39" t="n"/>
      <c r="O167" s="3">
        <f>K167&amp;L167</f>
        <v/>
      </c>
      <c r="P167" s="13">
        <f>M167</f>
        <v/>
      </c>
      <c r="Q167" s="3">
        <f>J167</f>
        <v/>
      </c>
      <c r="R167" s="88">
        <f>D167+F167+H167</f>
        <v/>
      </c>
      <c r="U167" s="15">
        <f>$C$2&amp;I167&amp;IF(D167&gt;0,"保險費",IF(F167&gt;0,"東公證費",IF(H167&gt;0,"修繕費")))</f>
        <v/>
      </c>
      <c r="V167" s="16">
        <f>B167</f>
        <v/>
      </c>
    </row>
    <row r="168" ht="32.55" customHeight="1" s="74">
      <c r="A168" s="12">
        <f>ROW()-4</f>
        <v/>
      </c>
      <c r="B168" s="30" t="inlineStr">
        <is>
          <t>五泰B2M34100080</t>
        </is>
      </c>
      <c r="C168" s="29" t="n"/>
      <c r="D168" s="86" t="n"/>
      <c r="E168" s="87" t="n"/>
      <c r="F168" s="87" t="n"/>
      <c r="G168" s="86" t="n">
        <v>1500</v>
      </c>
      <c r="H168" s="86" t="n">
        <v>1500</v>
      </c>
      <c r="I168" s="31" t="inlineStr">
        <is>
          <t>郭明典</t>
        </is>
      </c>
      <c r="J168" s="32" t="inlineStr">
        <is>
          <t>I353652572</t>
        </is>
      </c>
      <c r="K168" s="36" t="inlineStr">
        <is>
          <t>822</t>
        </is>
      </c>
      <c r="L168" s="37" t="inlineStr">
        <is>
          <t>0141</t>
        </is>
      </c>
      <c r="M168" s="38" t="inlineStr">
        <is>
          <t>287112342889</t>
        </is>
      </c>
      <c r="N168" s="39" t="n"/>
      <c r="O168" s="3">
        <f>K168&amp;L168</f>
        <v/>
      </c>
      <c r="P168" s="13">
        <f>M168</f>
        <v/>
      </c>
      <c r="Q168" s="3">
        <f>J168</f>
        <v/>
      </c>
      <c r="R168" s="88">
        <f>D168+F168+H168</f>
        <v/>
      </c>
      <c r="U168" s="15">
        <f>$C$2&amp;I168&amp;IF(D168&gt;0,"保險費",IF(F168&gt;0,"東公證費",IF(H168&gt;0,"修繕費")))</f>
        <v/>
      </c>
      <c r="V168" s="16">
        <f>B168</f>
        <v/>
      </c>
    </row>
    <row r="169" ht="32.55" customHeight="1" s="74">
      <c r="A169" s="12">
        <f>ROW()-4</f>
        <v/>
      </c>
      <c r="B169" s="30" t="inlineStr">
        <is>
          <t>五泰B2M34100082</t>
        </is>
      </c>
      <c r="C169" s="29" t="n"/>
      <c r="D169" s="86" t="n"/>
      <c r="E169" s="87" t="n"/>
      <c r="F169" s="87" t="n"/>
      <c r="G169" s="86" t="n">
        <v>700</v>
      </c>
      <c r="H169" s="86" t="n">
        <v>700</v>
      </c>
      <c r="I169" s="31" t="inlineStr">
        <is>
          <t>林培樑</t>
        </is>
      </c>
      <c r="J169" s="32" t="inlineStr">
        <is>
          <t>U860194168</t>
        </is>
      </c>
      <c r="K169" s="36" t="inlineStr">
        <is>
          <t>011</t>
        </is>
      </c>
      <c r="L169" s="37" t="inlineStr">
        <is>
          <t>0026</t>
        </is>
      </c>
      <c r="M169" s="38" t="inlineStr">
        <is>
          <t>67431033962177</t>
        </is>
      </c>
      <c r="N169" s="39" t="n"/>
      <c r="O169" s="3">
        <f>K169&amp;L169</f>
        <v/>
      </c>
      <c r="P169" s="13">
        <f>M169</f>
        <v/>
      </c>
      <c r="Q169" s="3">
        <f>J169</f>
        <v/>
      </c>
      <c r="R169" s="88">
        <f>D169+F169+H169</f>
        <v/>
      </c>
      <c r="U169" s="15">
        <f>$C$2&amp;I169&amp;IF(D169&gt;0,"保險費",IF(F169&gt;0,"東公證費",IF(H169&gt;0,"修繕費")))</f>
        <v/>
      </c>
      <c r="V169" s="16">
        <f>B169</f>
        <v/>
      </c>
    </row>
    <row r="170" ht="32.55" customHeight="1" s="74">
      <c r="A170" s="12">
        <f>ROW()-4</f>
        <v/>
      </c>
      <c r="B170" s="30" t="inlineStr">
        <is>
          <t>五泰B2M34100083</t>
        </is>
      </c>
      <c r="C170" s="29" t="n"/>
      <c r="D170" s="86" t="n"/>
      <c r="E170" s="87" t="n"/>
      <c r="F170" s="87" t="n"/>
      <c r="G170" s="86" t="n">
        <v>1500</v>
      </c>
      <c r="H170" s="86" t="n">
        <v>1500</v>
      </c>
      <c r="I170" s="31" t="inlineStr">
        <is>
          <t>陳張秀鸞</t>
        </is>
      </c>
      <c r="J170" s="32" t="inlineStr">
        <is>
          <t>L676809583</t>
        </is>
      </c>
      <c r="K170" s="36" t="inlineStr">
        <is>
          <t>807</t>
        </is>
      </c>
      <c r="L170" s="37" t="inlineStr">
        <is>
          <t>1505</t>
        </is>
      </c>
      <c r="M170" s="38" t="inlineStr">
        <is>
          <t>79206273204860</t>
        </is>
      </c>
      <c r="N170" s="39" t="n"/>
      <c r="O170" s="3">
        <f>K170&amp;L170</f>
        <v/>
      </c>
      <c r="P170" s="13">
        <f>M170</f>
        <v/>
      </c>
      <c r="Q170" s="3">
        <f>J170</f>
        <v/>
      </c>
      <c r="R170" s="88">
        <f>D170+F170+H170</f>
        <v/>
      </c>
      <c r="U170" s="15">
        <f>$C$2&amp;I170&amp;IF(D170&gt;0,"保險費",IF(F170&gt;0,"東公證費",IF(H170&gt;0,"修繕費")))</f>
        <v/>
      </c>
      <c r="V170" s="16">
        <f>B170</f>
        <v/>
      </c>
    </row>
    <row r="171" ht="32.55" customHeight="1" s="74">
      <c r="A171" s="12">
        <f>ROW()-4</f>
        <v/>
      </c>
      <c r="B171" s="30" t="n"/>
      <c r="C171" s="29" t="n"/>
      <c r="D171" s="86" t="n"/>
      <c r="E171" s="87" t="n"/>
      <c r="F171" s="87" t="n"/>
      <c r="G171" s="86" t="n"/>
      <c r="H171" s="86" t="n"/>
      <c r="I171" s="31" t="n"/>
      <c r="J171" s="32" t="n"/>
      <c r="K171" s="36" t="n"/>
      <c r="L171" s="37" t="n"/>
      <c r="M171" s="38" t="n"/>
      <c r="N171" s="39" t="n"/>
      <c r="O171" s="3">
        <f>K171&amp;L171</f>
        <v/>
      </c>
      <c r="P171" s="13">
        <f>M171</f>
        <v/>
      </c>
      <c r="Q171" s="3">
        <f>J171</f>
        <v/>
      </c>
      <c r="R171" s="88">
        <f>D171+F171+H171</f>
        <v/>
      </c>
      <c r="U171" s="15">
        <f>$C$2&amp;I171&amp;IF(D171&gt;0,"保險費",IF(F171&gt;0,"東公證費",IF(H171&gt;0,"修繕費")))</f>
        <v/>
      </c>
      <c r="V171" s="16">
        <f>B171</f>
        <v/>
      </c>
    </row>
    <row r="172" ht="32.55" customHeight="1" s="74">
      <c r="A172" s="12">
        <f>ROW()-4</f>
        <v/>
      </c>
      <c r="B172" s="30" t="n"/>
      <c r="C172" s="29" t="n"/>
      <c r="D172" s="86" t="n"/>
      <c r="E172" s="87" t="n"/>
      <c r="F172" s="87" t="n"/>
      <c r="G172" s="86" t="n"/>
      <c r="H172" s="86" t="n"/>
      <c r="I172" s="31" t="n"/>
      <c r="J172" s="32" t="n"/>
      <c r="K172" s="36" t="n"/>
      <c r="L172" s="37" t="n"/>
      <c r="M172" s="38" t="n"/>
      <c r="N172" s="39" t="n"/>
      <c r="O172" s="3">
        <f>K172&amp;L172</f>
        <v/>
      </c>
      <c r="P172" s="13">
        <f>M172</f>
        <v/>
      </c>
      <c r="Q172" s="3">
        <f>J172</f>
        <v/>
      </c>
      <c r="R172" s="88">
        <f>D172+F172+H172</f>
        <v/>
      </c>
      <c r="U172" s="15">
        <f>$C$2&amp;I172&amp;IF(D172&gt;0,"保險費",IF(F172&gt;0,"東公證費",IF(H172&gt;0,"修繕費")))</f>
        <v/>
      </c>
      <c r="V172" s="16">
        <f>B172</f>
        <v/>
      </c>
    </row>
    <row r="173" ht="32.55" customHeight="1" s="74">
      <c r="A173" s="12">
        <f>ROW()-4</f>
        <v/>
      </c>
      <c r="B173" s="30" t="n"/>
      <c r="C173" s="29" t="n"/>
      <c r="D173" s="86" t="n"/>
      <c r="E173" s="87" t="n"/>
      <c r="F173" s="87" t="n"/>
      <c r="G173" s="86" t="n"/>
      <c r="H173" s="86" t="n"/>
      <c r="I173" s="31" t="n"/>
      <c r="J173" s="32" t="n"/>
      <c r="K173" s="36" t="n"/>
      <c r="L173" s="37" t="n"/>
      <c r="M173" s="38" t="n"/>
      <c r="N173" s="39" t="n"/>
      <c r="O173" s="3">
        <f>K173&amp;L173</f>
        <v/>
      </c>
      <c r="P173" s="13">
        <f>M173</f>
        <v/>
      </c>
      <c r="Q173" s="3">
        <f>J173</f>
        <v/>
      </c>
      <c r="R173" s="88">
        <f>D173+F173+H173</f>
        <v/>
      </c>
      <c r="U173" s="15">
        <f>$C$2&amp;I173&amp;IF(D173&gt;0,"保險費",IF(F173&gt;0,"東公證費",IF(H173&gt;0,"修繕費")))</f>
        <v/>
      </c>
      <c r="V173" s="16">
        <f>B173</f>
        <v/>
      </c>
    </row>
    <row r="174" ht="32.55" customHeight="1" s="74">
      <c r="A174" s="12">
        <f>ROW()-4</f>
        <v/>
      </c>
      <c r="B174" s="30" t="n"/>
      <c r="C174" s="29" t="n"/>
      <c r="D174" s="86" t="n"/>
      <c r="E174" s="87" t="n"/>
      <c r="F174" s="87" t="n"/>
      <c r="G174" s="86" t="n"/>
      <c r="H174" s="86" t="n"/>
      <c r="I174" s="31" t="n"/>
      <c r="J174" s="32" t="n"/>
      <c r="K174" s="36" t="n"/>
      <c r="L174" s="37" t="n"/>
      <c r="M174" s="38" t="n"/>
      <c r="N174" s="39" t="n"/>
      <c r="O174" s="3">
        <f>K174&amp;L174</f>
        <v/>
      </c>
      <c r="P174" s="13">
        <f>M174</f>
        <v/>
      </c>
      <c r="Q174" s="3">
        <f>J174</f>
        <v/>
      </c>
      <c r="R174" s="88">
        <f>D174+F174+H174</f>
        <v/>
      </c>
      <c r="U174" s="15">
        <f>$C$2&amp;I174&amp;IF(D174&gt;0,"保險費",IF(F174&gt;0,"東公證費",IF(H174&gt;0,"修繕費")))</f>
        <v/>
      </c>
      <c r="V174" s="16">
        <f>B174</f>
        <v/>
      </c>
    </row>
    <row r="175" ht="32.55" customHeight="1" s="74">
      <c r="A175" s="89" t="inlineStr">
        <is>
          <t>合計</t>
        </is>
      </c>
      <c r="B175" s="81" t="n"/>
      <c r="C175" s="90">
        <f>SUM(C5:C174)</f>
        <v/>
      </c>
      <c r="D175" s="90">
        <f>SUM(D5:D174)</f>
        <v/>
      </c>
      <c r="E175" s="90">
        <f>SUM(E5:E174)</f>
        <v/>
      </c>
      <c r="F175" s="90">
        <f>SUM(F5:F174)</f>
        <v/>
      </c>
      <c r="G175" s="91">
        <f>SUM(G5:G174)</f>
        <v/>
      </c>
      <c r="H175" s="91">
        <f>SUM(H5:H174)</f>
        <v/>
      </c>
      <c r="I175" s="18" t="n"/>
      <c r="J175" s="18" t="n"/>
      <c r="K175" s="35" t="n"/>
      <c r="L175" s="35" t="n"/>
      <c r="M175" s="18" t="n"/>
      <c r="N175" s="19" t="n"/>
      <c r="P175" s="13" t="n"/>
      <c r="R175" s="88" t="n"/>
      <c r="U175" s="15" t="n"/>
    </row>
    <row r="176" ht="16.2" customHeight="1" s="74">
      <c r="A176" s="53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76" s="92" t="n"/>
      <c r="C176" s="92" t="n"/>
      <c r="D176" s="92" t="n"/>
      <c r="E176" s="92" t="n"/>
      <c r="F176" s="92" t="n"/>
      <c r="G176" s="92" t="n"/>
      <c r="H176" s="92" t="n"/>
      <c r="I176" s="92" t="n"/>
      <c r="J176" s="92" t="n"/>
      <c r="K176" s="92" t="n"/>
      <c r="L176" s="92" t="n"/>
      <c r="M176" s="92" t="n"/>
      <c r="N176" s="20" t="n"/>
      <c r="P176" s="13" t="n"/>
      <c r="R176" s="88" t="n"/>
      <c r="U176" s="15" t="n"/>
    </row>
    <row r="177" ht="16.2" customHeight="1" s="74">
      <c r="A177" s="43" t="inlineStr">
        <is>
          <t>註2：臺北市、新北市每件每次不超過新臺幣4,500元；其餘直轄市每件每次不超過新臺幣3,000元。</t>
        </is>
      </c>
      <c r="M177" s="20" t="n"/>
      <c r="N177" s="20" t="n"/>
    </row>
    <row r="178" ht="16.2" customHeight="1" s="74">
      <c r="A178" s="43" t="inlineStr">
        <is>
          <t>註3：單一案件每年補助最高新臺幣1萬元，並以實際修繕金額為限。租期未達1年者按月數比率核給，未滿1個月者以1個月計算。</t>
        </is>
      </c>
      <c r="U178" s="4" t="n"/>
    </row>
    <row r="179" ht="17.25" customHeight="1" s="74">
      <c r="A179" s="43" t="inlineStr">
        <is>
          <t>註4：本欄位供國家住都中心註記退件情形。</t>
        </is>
      </c>
      <c r="M179" s="20" t="n"/>
      <c r="N179" s="20" t="n"/>
      <c r="U179" s="4" t="n"/>
    </row>
    <row r="180" ht="16.2" customFormat="1" customHeight="1" s="21">
      <c r="A180" s="52" t="inlineStr">
        <is>
          <t>業者</t>
        </is>
      </c>
      <c r="B180" s="82" t="n"/>
      <c r="C180" s="82" t="n"/>
      <c r="D180" s="81" t="n"/>
      <c r="E180" s="52" t="inlineStr">
        <is>
          <t>地方公會</t>
        </is>
      </c>
      <c r="F180" s="82" t="n"/>
      <c r="G180" s="82" t="n"/>
      <c r="H180" s="81" t="n"/>
      <c r="I180" s="52" t="inlineStr">
        <is>
          <t>國家住都中心複核</t>
        </is>
      </c>
      <c r="J180" s="82" t="n"/>
      <c r="K180" s="82" t="n"/>
      <c r="L180" s="82" t="n"/>
      <c r="M180" s="82" t="n"/>
      <c r="N180" s="81" t="n"/>
    </row>
    <row r="181" ht="16.2" customFormat="1" customHeight="1" s="21">
      <c r="A181" s="52" t="inlineStr">
        <is>
          <t>服務人員</t>
        </is>
      </c>
      <c r="B181" s="81" t="n"/>
      <c r="C181" s="52" t="inlineStr">
        <is>
          <t>大章</t>
        </is>
      </c>
      <c r="D181" s="81" t="n"/>
      <c r="E181" s="52" t="inlineStr">
        <is>
          <t>審查人員</t>
        </is>
      </c>
      <c r="F181" s="81" t="n"/>
      <c r="G181" s="52" t="inlineStr">
        <is>
          <t>大章</t>
        </is>
      </c>
      <c r="H181" s="81" t="n"/>
      <c r="I181" s="52" t="inlineStr">
        <is>
          <t>複核人員</t>
        </is>
      </c>
      <c r="J181" s="81" t="n"/>
      <c r="K181" s="71" t="inlineStr">
        <is>
          <t>部分通過</t>
        </is>
      </c>
      <c r="L181" s="81" t="n"/>
      <c r="M181" s="93" t="inlineStr">
        <is>
          <t>1469</t>
        </is>
      </c>
      <c r="N181" s="81" t="n"/>
    </row>
    <row r="182" ht="16.2" customFormat="1" customHeight="1" s="21">
      <c r="A182" s="70" t="n"/>
      <c r="B182" s="94" t="n"/>
      <c r="C182" s="70" t="n"/>
      <c r="D182" s="94" t="n"/>
      <c r="E182" s="70" t="n"/>
      <c r="F182" s="94" t="n"/>
      <c r="G182" s="70" t="n"/>
      <c r="H182" s="94" t="n"/>
      <c r="I182" s="70" t="n"/>
      <c r="J182" s="94" t="n"/>
      <c r="K182" s="58" t="n"/>
      <c r="L182" s="94" t="n"/>
      <c r="M182" s="95" t="n"/>
      <c r="N182" s="94" t="n"/>
    </row>
    <row r="183" ht="16.2" customFormat="1" customHeight="1" s="21">
      <c r="A183" s="96" t="n"/>
      <c r="B183" s="97" t="n"/>
      <c r="C183" s="96" t="n"/>
      <c r="D183" s="97" t="n"/>
      <c r="E183" s="96" t="n"/>
      <c r="F183" s="97" t="n"/>
      <c r="G183" s="96" t="n"/>
      <c r="H183" s="97" t="n"/>
      <c r="I183" s="96" t="n"/>
      <c r="J183" s="97" t="n"/>
      <c r="K183" s="96" t="n"/>
      <c r="L183" s="97" t="n"/>
      <c r="M183" s="98" t="n"/>
      <c r="N183" s="97" t="n"/>
    </row>
    <row r="184" ht="16.2" customFormat="1" customHeight="1" s="21">
      <c r="A184" s="96" t="n"/>
      <c r="B184" s="97" t="n"/>
      <c r="C184" s="96" t="n"/>
      <c r="D184" s="97" t="n"/>
      <c r="E184" s="96" t="n"/>
      <c r="F184" s="97" t="n"/>
      <c r="G184" s="96" t="n"/>
      <c r="H184" s="97" t="n"/>
      <c r="I184" s="96" t="n"/>
      <c r="J184" s="97" t="n"/>
      <c r="K184" s="96" t="n"/>
      <c r="L184" s="97" t="n"/>
      <c r="M184" s="98" t="n"/>
      <c r="N184" s="97" t="n"/>
    </row>
    <row r="185" ht="16.2" customFormat="1" customHeight="1" s="21">
      <c r="A185" s="99" t="n"/>
      <c r="B185" s="100" t="n"/>
      <c r="C185" s="99" t="n"/>
      <c r="D185" s="100" t="n"/>
      <c r="E185" s="99" t="n"/>
      <c r="F185" s="100" t="n"/>
      <c r="G185" s="99" t="n"/>
      <c r="H185" s="100" t="n"/>
      <c r="I185" s="99" t="n"/>
      <c r="J185" s="100" t="n"/>
      <c r="K185" s="99" t="n"/>
      <c r="L185" s="100" t="n"/>
      <c r="M185" s="101" t="n"/>
      <c r="N185" s="100" t="n"/>
    </row>
    <row r="186" ht="30" customHeight="1" s="74">
      <c r="U186" s="4" t="n"/>
    </row>
    <row r="187" ht="30" customHeight="1" s="74">
      <c r="U187" s="4" t="n"/>
    </row>
    <row r="188" ht="30" customHeight="1" s="74">
      <c r="U188" s="4" t="n"/>
    </row>
  </sheetData>
  <mergeCells count="33">
    <mergeCell ref="M181:N181"/>
    <mergeCell ref="A177:L177"/>
    <mergeCell ref="B3:B4"/>
    <mergeCell ref="N3:N4"/>
    <mergeCell ref="A180:D180"/>
    <mergeCell ref="A178:N178"/>
    <mergeCell ref="E181:F181"/>
    <mergeCell ref="M1:N1"/>
    <mergeCell ref="G181:H181"/>
    <mergeCell ref="A179:L179"/>
    <mergeCell ref="C182:D185"/>
    <mergeCell ref="I180:N180"/>
    <mergeCell ref="E182:F185"/>
    <mergeCell ref="G182:H185"/>
    <mergeCell ref="A3:A4"/>
    <mergeCell ref="I182:J185"/>
    <mergeCell ref="K181:L181"/>
    <mergeCell ref="A176:M176"/>
    <mergeCell ref="G3:H3"/>
    <mergeCell ref="I181:J181"/>
    <mergeCell ref="I3:M3"/>
    <mergeCell ref="A2:B2"/>
    <mergeCell ref="A175:B175"/>
    <mergeCell ref="E180:H180"/>
    <mergeCell ref="A181:B181"/>
    <mergeCell ref="C181:D181"/>
    <mergeCell ref="L2:N2"/>
    <mergeCell ref="C1:L1"/>
    <mergeCell ref="A182:B185"/>
    <mergeCell ref="K182:L185"/>
    <mergeCell ref="M182:N185"/>
    <mergeCell ref="C3:D3"/>
    <mergeCell ref="E3:F3"/>
  </mergeCells>
  <dataValidations count="7">
    <dataValidation sqref="K1:K4 K175:K1048576" showDropDown="0" showInputMessage="1" showErrorMessage="1" allowBlank="1" type="textLength" operator="equal">
      <formula1>3</formula1>
    </dataValidation>
    <dataValidation sqref="L1 L3:L4 L175:L1048576" showDropDown="0" showInputMessage="1" showErrorMessage="1" allowBlank="1" type="textLength" operator="equal">
      <formula1>4</formula1>
    </dataValidation>
    <dataValidation sqref="J1:J4 J175:J1048576" showDropDown="0" showInputMessage="1" showErrorMessage="1" allowBlank="1" operator="equal"/>
    <dataValidation sqref="D1:D4 D176:D1048576" showDropDown="0" showInputMessage="1" showErrorMessage="1" allowBlank="1" type="whole">
      <formula1>0</formula1>
      <formula2>3500</formula2>
    </dataValidation>
    <dataValidation sqref="F176:F1048576" showDropDown="0" showInputMessage="1" showErrorMessage="1" allowBlank="1" type="whole">
      <formula1>0</formula1>
      <formula2>4500</formula2>
    </dataValidation>
    <dataValidation sqref="H1 H176:H1048576" showDropDown="0" showInputMessage="1" showErrorMessage="1" allowBlank="1" type="whole">
      <formula1>0</formula1>
      <formula2>10000</formula2>
    </dataValidation>
    <dataValidation sqref="B1:B4 B175:B1048576" showDropDown="0" showInputMessage="1" showErrorMessage="1" allowBlank="1" type="textLength" operator="greaterThanOrEqual">
      <formula1>13</formula1>
    </dataValidation>
  </dataValidations>
  <printOptions horizontalCentered="1"/>
  <pageMargins left="0.4330708661417323" right="0.4330708661417323" top="0.4330708661417323" bottom="0.4330708661417323" header="0.3149606299212598" footer="0.3149606299212598"/>
  <pageSetup orientation="landscape" paperSize="9" scale="68" fitToHeight="0"/>
  <rowBreaks count="8" manualBreakCount="8">
    <brk id="24" min="0" max="13" man="1"/>
    <brk id="44" min="0" max="13" man="1"/>
    <brk id="64" min="0" max="13" man="1"/>
    <brk id="84" min="0" max="13" man="1"/>
    <brk id="104" min="0" max="13" man="1"/>
    <brk id="124" min="0" max="13" man="1"/>
    <brk id="144" min="0" max="13" man="1"/>
    <brk id="16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2025-05-06T09:16:39Z</dcterms:modified>
  <cp:lastModifiedBy>0972234877@wutai-hb.com</cp:lastModifiedBy>
  <cp:lastPrinted>2025-03-27T11:10:44Z</cp:lastPrinted>
</cp:coreProperties>
</file>