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'出租人補助費用清冊'!$A$1:$N$140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??_-;_-@_-"/>
    <numFmt numFmtId="166" formatCode="_-* #,##0_-;\-* #,##0_-;_-* \-_-;_-@_-"/>
  </numFmts>
  <fonts count="17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color rgb="FF000000"/>
      <sz val="12"/>
    </font>
    <font>
      <name val="標楷體"/>
      <family val="4"/>
      <color theme="1"/>
      <sz val="12"/>
    </font>
    <font>
      <name val="新細明體"/>
      <charset val="136"/>
      <family val="2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30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7" fillId="0" borderId="7" applyAlignment="1" pivotButton="0" quotePrefix="0" xfId="0">
      <alignment horizontal="center" vertical="center" wrapText="1"/>
    </xf>
    <xf numFmtId="166" fontId="6" fillId="0" borderId="6" applyAlignment="1" pivotButton="0" quotePrefix="0" xfId="0">
      <alignment horizontal="center" vertical="center" wrapText="1"/>
    </xf>
    <xf numFmtId="166" fontId="6" fillId="2" borderId="6" applyAlignment="1" pivotButton="0" quotePrefix="0" xfId="0">
      <alignment horizontal="center" vertical="center" wrapText="1"/>
    </xf>
    <xf numFmtId="164" fontId="6" fillId="2" borderId="6" applyAlignment="1" applyProtection="1" pivotButton="0" quotePrefix="0" xfId="0">
      <alignment vertical="center"/>
      <protection locked="0" hidden="0"/>
    </xf>
    <xf numFmtId="164" fontId="6" fillId="2" borderId="6" applyAlignment="1" applyProtection="1" pivotButton="0" quotePrefix="0" xfId="0">
      <alignment horizontal="center" vertical="center"/>
      <protection locked="0" hidden="0"/>
    </xf>
    <xf numFmtId="0" fontId="3" fillId="0" borderId="6" applyAlignment="1" pivotButton="0" quotePrefix="0" xfId="0">
      <alignment vertical="center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6" fontId="15" fillId="0" borderId="6" applyAlignment="1" pivotButton="0" quotePrefix="0" xfId="0">
      <alignment horizontal="center" vertical="center" wrapText="1"/>
    </xf>
    <xf numFmtId="164" fontId="3" fillId="0" borderId="6" applyAlignment="1" applyProtection="1" pivotButton="0" quotePrefix="0" xfId="0">
      <alignment horizontal="center" vertical="center"/>
      <protection locked="0" hidden="0"/>
    </xf>
    <xf numFmtId="166" fontId="3" fillId="0" borderId="6" applyAlignment="1" applyProtection="1" pivotButton="0" quotePrefix="0" xfId="1">
      <alignment horizontal="center" vertical="center" wrapText="1"/>
      <protection locked="0" hidden="0"/>
    </xf>
    <xf numFmtId="49" fontId="3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6" applyAlignment="1" applyProtection="1" pivotButton="0" quotePrefix="0" xfId="0">
      <alignment horizontal="center" vertical="center" shrinkToFit="1"/>
      <protection locked="0" hidden="0"/>
    </xf>
    <xf numFmtId="0" fontId="15" fillId="0" borderId="6" applyAlignment="1" pivotButton="0" quotePrefix="0" xfId="0">
      <alignment horizontal="center" vertical="center"/>
    </xf>
    <xf numFmtId="49" fontId="3" fillId="0" borderId="6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0" fontId="3" fillId="0" borderId="6" applyAlignment="1" applyProtection="1" pivotButton="0" quotePrefix="0" xfId="0">
      <alignment horizontal="center" vertical="center" shrinkToFit="1"/>
      <protection locked="0" hidden="0"/>
    </xf>
    <xf numFmtId="0" fontId="3" fillId="0" borderId="6" applyAlignment="1" applyProtection="1" pivotButton="0" quotePrefix="0" xfId="0">
      <alignment horizontal="center" vertical="center"/>
      <protection locked="0" hidden="0"/>
    </xf>
    <xf numFmtId="49" fontId="3" fillId="0" borderId="6" applyAlignment="1" applyProtection="1" pivotButton="0" quotePrefix="1" xfId="0">
      <alignment horizontal="center" vertical="center" wrapText="1"/>
      <protection locked="0" hidden="0"/>
    </xf>
    <xf numFmtId="0" fontId="6" fillId="0" borderId="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49" fontId="3" fillId="0" borderId="6" applyAlignment="1" pivotButton="0" quotePrefix="1" xfId="0">
      <alignment horizontal="center" vertical="center"/>
    </xf>
    <xf numFmtId="166" fontId="3" fillId="0" borderId="6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166" fontId="3" fillId="0" borderId="6" applyAlignment="1" pivotButton="0" quotePrefix="0" xfId="0">
      <alignment horizontal="center" vertical="center" wrapText="1"/>
    </xf>
    <xf numFmtId="166" fontId="15" fillId="0" borderId="6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14" fillId="0" borderId="6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49" fontId="6" fillId="0" borderId="6" applyAlignment="1" pivotButton="0" quotePrefix="1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6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166" fontId="3" fillId="0" borderId="6" applyAlignment="1" pivotButton="0" quotePrefix="0" xfId="0">
      <alignment horizontal="center" vertical="center"/>
    </xf>
    <xf numFmtId="166" fontId="3" fillId="0" borderId="6" applyAlignment="1" pivotButton="0" quotePrefix="0" xfId="0">
      <alignment horizontal="center" vertical="center" wrapText="1"/>
    </xf>
    <xf numFmtId="164" fontId="6" fillId="2" borderId="6" applyAlignment="1" applyProtection="1" pivotButton="0" quotePrefix="0" xfId="0">
      <alignment vertical="center"/>
      <protection locked="0" hidden="0"/>
    </xf>
    <xf numFmtId="164" fontId="6" fillId="2" borderId="6" applyAlignment="1" applyProtection="1" pivotButton="0" quotePrefix="0" xfId="0">
      <alignment horizontal="center" vertical="center"/>
      <protection locked="0" hidden="0"/>
    </xf>
    <xf numFmtId="164" fontId="3" fillId="0" borderId="6" applyAlignment="1" applyProtection="1" pivotButton="0" quotePrefix="0" xfId="0">
      <alignment horizontal="center" vertical="center"/>
      <protection locked="0" hidden="0"/>
    </xf>
    <xf numFmtId="166" fontId="3" fillId="0" borderId="6" applyAlignment="1" applyProtection="1" pivotButton="0" quotePrefix="0" xfId="1">
      <alignment horizontal="center" vertical="center" wrapText="1"/>
      <protection locked="0" hidden="0"/>
    </xf>
    <xf numFmtId="166" fontId="15" fillId="0" borderId="6" applyAlignment="1" pivotButton="0" quotePrefix="0" xfId="0">
      <alignment horizontal="center" vertical="center" wrapText="1"/>
    </xf>
    <xf numFmtId="166" fontId="15" fillId="0" borderId="6" applyAlignment="1" pivotButton="0" quotePrefix="0" xfId="0">
      <alignment horizontal="center" vertical="center"/>
    </xf>
    <xf numFmtId="166" fontId="6" fillId="2" borderId="6" applyAlignment="1" pivotButton="0" quotePrefix="0" xfId="0">
      <alignment horizontal="center" vertical="center" wrapText="1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43"/>
  <sheetViews>
    <sheetView tabSelected="1" view="pageBreakPreview" topLeftCell="A31" zoomScale="80" zoomScaleNormal="70" zoomScaleSheetLayoutView="80" workbookViewId="0">
      <selection activeCell="E109" sqref="E109"/>
    </sheetView>
  </sheetViews>
  <sheetFormatPr baseColWidth="8" defaultColWidth="9" defaultRowHeight="30" customHeight="1"/>
  <cols>
    <col width="5.625" customWidth="1" style="2" min="1" max="1"/>
    <col width="21.875" customWidth="1" style="2" min="2" max="2"/>
    <col width="11.375" customWidth="1" style="2" min="3" max="3"/>
    <col width="10.875" customWidth="1" style="2" min="4" max="4"/>
    <col width="11.5" customWidth="1" style="2" min="5" max="5"/>
    <col width="11.875" customWidth="1" style="2" min="6" max="6"/>
    <col width="12.75" customWidth="1" style="2" min="7" max="7"/>
    <col width="12.125" customWidth="1" style="2" min="8" max="8"/>
    <col width="17.375" customWidth="1" style="2" min="9" max="9"/>
    <col width="15.62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7.875" customWidth="1" style="1" min="21" max="21"/>
    <col width="13.625" customWidth="1" style="2" min="22" max="22"/>
    <col width="9" customWidth="1" style="2" min="23" max="16384"/>
  </cols>
  <sheetData>
    <row r="1" ht="52.15" customHeight="1" s="92">
      <c r="A1" s="11" t="inlineStr">
        <is>
          <t>表單4</t>
        </is>
      </c>
      <c r="B1" s="12" t="n"/>
      <c r="C1" s="77" t="inlineStr">
        <is>
          <t>出租人補助費用清冊
中華民國 114 年 03 月</t>
        </is>
      </c>
      <c r="D1" s="93" t="n"/>
      <c r="E1" s="93" t="n"/>
      <c r="F1" s="93" t="n"/>
      <c r="G1" s="93" t="n"/>
      <c r="H1" s="93" t="n"/>
      <c r="I1" s="93" t="n"/>
      <c r="J1" s="93" t="n"/>
      <c r="K1" s="93" t="n"/>
      <c r="L1" s="93" t="n"/>
      <c r="M1" s="78" t="inlineStr">
        <is>
          <t>增辦第4期計畫 
1131127版</t>
        </is>
      </c>
    </row>
    <row r="2" ht="20.25" customHeight="1" s="92">
      <c r="A2" s="74" t="inlineStr">
        <is>
          <t>業者名稱：</t>
        </is>
      </c>
      <c r="B2" s="94" t="n"/>
      <c r="C2" s="22" t="inlineStr">
        <is>
          <t>匯康新北</t>
        </is>
      </c>
      <c r="D2" s="23" t="n"/>
      <c r="E2" s="23" t="n"/>
      <c r="F2" s="23" t="n"/>
      <c r="G2" s="23" t="n"/>
      <c r="H2" s="23" t="n"/>
      <c r="I2" s="23" t="n"/>
      <c r="J2" s="23" t="n"/>
      <c r="K2" s="23" t="n"/>
      <c r="L2" s="24" t="n"/>
      <c r="M2" s="90" t="inlineStr">
        <is>
          <t>製表日期：114 年 3 月 31日</t>
        </is>
      </c>
      <c r="N2" s="95" t="n"/>
    </row>
    <row r="3" ht="20.25" customFormat="1" customHeight="1" s="6">
      <c r="A3" s="96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97" t="n"/>
      <c r="E3" s="15" t="inlineStr">
        <is>
          <t>公證費</t>
        </is>
      </c>
      <c r="F3" s="97" t="n"/>
      <c r="G3" s="15" t="inlineStr">
        <is>
          <t>住宅出租修繕費</t>
        </is>
      </c>
      <c r="H3" s="97" t="n"/>
      <c r="I3" s="15" t="inlineStr">
        <is>
          <t>受款人資料</t>
        </is>
      </c>
      <c r="J3" s="98" t="n"/>
      <c r="K3" s="98" t="n"/>
      <c r="L3" s="98" t="n"/>
      <c r="M3" s="97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99" t="n"/>
      <c r="B4" s="100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83" t="inlineStr">
        <is>
          <t>帳戶號碼</t>
        </is>
      </c>
      <c r="N4" s="100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92">
      <c r="A5" s="30">
        <f>ROW()-4</f>
        <v/>
      </c>
      <c r="B5" s="19" t="inlineStr">
        <is>
          <t>匯康新北B2M14100020</t>
        </is>
      </c>
      <c r="C5" s="101" t="n"/>
      <c r="D5" s="101" t="n"/>
      <c r="E5" s="101" t="n"/>
      <c r="F5" s="101" t="n"/>
      <c r="G5" s="101" t="n">
        <v>2000</v>
      </c>
      <c r="H5" s="101" t="n">
        <v>2000</v>
      </c>
      <c r="I5" s="42" t="inlineStr">
        <is>
          <t>林天祥</t>
        </is>
      </c>
      <c r="J5" s="43" t="inlineStr">
        <is>
          <t>O334509107</t>
        </is>
      </c>
      <c r="K5" s="43" t="inlineStr">
        <is>
          <t>052</t>
        </is>
      </c>
      <c r="L5" s="43" t="inlineStr">
        <is>
          <t>0672</t>
        </is>
      </c>
      <c r="M5" s="43" t="inlineStr">
        <is>
          <t>07697339188973</t>
        </is>
      </c>
      <c r="N5" s="20" t="n"/>
      <c r="O5" s="1">
        <f>K5&amp;L5</f>
        <v/>
      </c>
      <c r="P5" s="7">
        <f>M5</f>
        <v/>
      </c>
      <c r="Q5" s="1">
        <f>J5</f>
        <v/>
      </c>
      <c r="R5" s="102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" customHeight="1" s="92">
      <c r="A6" s="30">
        <f>ROW()-4</f>
        <v/>
      </c>
      <c r="B6" s="19" t="inlineStr">
        <is>
          <t>匯康新北B2M14100058</t>
        </is>
      </c>
      <c r="C6" s="101" t="n"/>
      <c r="D6" s="101" t="n"/>
      <c r="E6" s="101" t="n"/>
      <c r="F6" s="101" t="n"/>
      <c r="G6" s="101" t="n">
        <v>10000</v>
      </c>
      <c r="H6" s="101" t="n">
        <v>9000</v>
      </c>
      <c r="I6" s="42" t="inlineStr">
        <is>
          <t>徐萬發</t>
        </is>
      </c>
      <c r="J6" s="43" t="inlineStr">
        <is>
          <t>W182075699</t>
        </is>
      </c>
      <c r="K6" s="43" t="inlineStr">
        <is>
          <t>013</t>
        </is>
      </c>
      <c r="L6" s="43" t="inlineStr">
        <is>
          <t>0453</t>
        </is>
      </c>
      <c r="M6" s="43" t="inlineStr">
        <is>
          <t>902279641289</t>
        </is>
      </c>
      <c r="N6" s="20" t="n"/>
      <c r="O6" s="1">
        <f>K6&amp;L6</f>
        <v/>
      </c>
      <c r="P6" s="7">
        <f>M6</f>
        <v/>
      </c>
      <c r="Q6" s="1">
        <f>J6</f>
        <v/>
      </c>
      <c r="R6" s="102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92">
      <c r="A7" s="30">
        <f>ROW()-4</f>
        <v/>
      </c>
      <c r="B7" s="19" t="inlineStr">
        <is>
          <t>匯康新北B2M14100081</t>
        </is>
      </c>
      <c r="C7" s="101" t="n"/>
      <c r="D7" s="101" t="n"/>
      <c r="E7" s="101" t="n"/>
      <c r="F7" s="101" t="n"/>
      <c r="G7" s="101" t="n">
        <v>10026</v>
      </c>
      <c r="H7" s="101" t="n">
        <v>10000</v>
      </c>
      <c r="I7" s="42" t="inlineStr">
        <is>
          <t>姜宏仁</t>
        </is>
      </c>
      <c r="J7" s="43" t="inlineStr">
        <is>
          <t>I381383386</t>
        </is>
      </c>
      <c r="K7" s="43" t="inlineStr">
        <is>
          <t>805</t>
        </is>
      </c>
      <c r="L7" s="43" t="inlineStr">
        <is>
          <t>0458</t>
        </is>
      </c>
      <c r="M7" s="43" t="inlineStr">
        <is>
          <t>57205544167429</t>
        </is>
      </c>
      <c r="N7" s="20" t="n"/>
      <c r="O7" s="1">
        <f>K7&amp;L7</f>
        <v/>
      </c>
      <c r="P7" s="7">
        <f>M7</f>
        <v/>
      </c>
      <c r="Q7" s="1">
        <f>J7</f>
        <v/>
      </c>
      <c r="R7" s="102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92">
      <c r="A8" s="30">
        <f>ROW()-4</f>
        <v/>
      </c>
      <c r="B8" s="19" t="inlineStr">
        <is>
          <t>匯康新北B2M14100086</t>
        </is>
      </c>
      <c r="C8" s="101" t="n"/>
      <c r="D8" s="101" t="n"/>
      <c r="E8" s="101" t="n"/>
      <c r="F8" s="101" t="n"/>
      <c r="G8" s="101" t="n">
        <v>7000</v>
      </c>
      <c r="H8" s="101" t="n">
        <v>6949</v>
      </c>
      <c r="I8" s="42" t="inlineStr">
        <is>
          <t>何怡樺</t>
        </is>
      </c>
      <c r="J8" s="43" t="inlineStr">
        <is>
          <t>D371395771</t>
        </is>
      </c>
      <c r="K8" s="43" t="inlineStr">
        <is>
          <t>118</t>
        </is>
      </c>
      <c r="L8" s="43" t="inlineStr">
        <is>
          <t>0710</t>
        </is>
      </c>
      <c r="M8" s="43" t="inlineStr">
        <is>
          <t>92655255038205</t>
        </is>
      </c>
      <c r="N8" s="20" t="n"/>
      <c r="O8" s="1">
        <f>K8&amp;L8</f>
        <v/>
      </c>
      <c r="P8" s="7">
        <f>M8</f>
        <v/>
      </c>
      <c r="Q8" s="1">
        <f>J8</f>
        <v/>
      </c>
      <c r="R8" s="102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92">
      <c r="A9" s="30">
        <f>ROW()-4</f>
        <v/>
      </c>
      <c r="B9" s="19" t="inlineStr">
        <is>
          <t>匯康新北B2M14100087</t>
        </is>
      </c>
      <c r="C9" s="101" t="n"/>
      <c r="D9" s="101" t="n"/>
      <c r="E9" s="101" t="n"/>
      <c r="F9" s="101" t="n"/>
      <c r="G9" s="101" t="n">
        <v>1818</v>
      </c>
      <c r="H9" s="101" t="n">
        <v>1599</v>
      </c>
      <c r="I9" s="42" t="inlineStr">
        <is>
          <t>陳姿吟</t>
        </is>
      </c>
      <c r="J9" s="43" t="inlineStr">
        <is>
          <t>H526755419</t>
        </is>
      </c>
      <c r="K9" s="43" t="inlineStr">
        <is>
          <t>822</t>
        </is>
      </c>
      <c r="L9" s="43" t="inlineStr">
        <is>
          <t>0417</t>
        </is>
      </c>
      <c r="M9" s="43" t="inlineStr">
        <is>
          <t>079563601326</t>
        </is>
      </c>
      <c r="N9" s="20" t="n"/>
      <c r="O9" s="1">
        <f>K9&amp;L9</f>
        <v/>
      </c>
      <c r="P9" s="7">
        <f>M9</f>
        <v/>
      </c>
      <c r="Q9" s="1">
        <f>J9</f>
        <v/>
      </c>
      <c r="R9" s="102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92">
      <c r="A10" s="30">
        <f>ROW()-4</f>
        <v/>
      </c>
      <c r="B10" s="19" t="inlineStr">
        <is>
          <t>匯康新北B2M14100091</t>
        </is>
      </c>
      <c r="C10" s="101" t="n"/>
      <c r="D10" s="101" t="n"/>
      <c r="E10" s="101" t="n"/>
      <c r="F10" s="101" t="n"/>
      <c r="G10" s="101" t="n">
        <v>9975</v>
      </c>
      <c r="H10" s="101" t="n">
        <v>9250</v>
      </c>
      <c r="I10" s="42" t="inlineStr">
        <is>
          <t>周怡靜</t>
        </is>
      </c>
      <c r="J10" s="43" t="inlineStr">
        <is>
          <t>N616611629</t>
        </is>
      </c>
      <c r="K10" s="43" t="inlineStr">
        <is>
          <t>805</t>
        </is>
      </c>
      <c r="L10" s="43" t="inlineStr">
        <is>
          <t>0632</t>
        </is>
      </c>
      <c r="M10" s="43" t="inlineStr">
        <is>
          <t>98591886999437</t>
        </is>
      </c>
      <c r="N10" s="20" t="n"/>
      <c r="O10" s="1">
        <f>K10&amp;L10</f>
        <v/>
      </c>
      <c r="P10" s="7">
        <f>M10</f>
        <v/>
      </c>
      <c r="Q10" s="1">
        <f>J10</f>
        <v/>
      </c>
      <c r="R10" s="102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92">
      <c r="A11" s="30">
        <f>ROW()-4</f>
        <v/>
      </c>
      <c r="B11" s="19" t="inlineStr">
        <is>
          <t>匯康新北B2M14100092</t>
        </is>
      </c>
      <c r="C11" s="101" t="n"/>
      <c r="D11" s="101" t="n"/>
      <c r="E11" s="101" t="n"/>
      <c r="F11" s="101" t="n"/>
      <c r="G11" s="101" t="n">
        <v>10000</v>
      </c>
      <c r="H11" s="101" t="n">
        <v>8350</v>
      </c>
      <c r="I11" s="49" t="inlineStr">
        <is>
          <t>邱宏德</t>
        </is>
      </c>
      <c r="J11" s="43" t="inlineStr">
        <is>
          <t>H270327482</t>
        </is>
      </c>
      <c r="K11" s="43" t="inlineStr">
        <is>
          <t>822</t>
        </is>
      </c>
      <c r="L11" s="43" t="inlineStr">
        <is>
          <t>0576</t>
        </is>
      </c>
      <c r="M11" s="43" t="inlineStr">
        <is>
          <t>292581562189</t>
        </is>
      </c>
      <c r="N11" s="20" t="n"/>
      <c r="O11" s="1">
        <f>K11&amp;L11</f>
        <v/>
      </c>
      <c r="P11" s="7">
        <f>M11</f>
        <v/>
      </c>
      <c r="Q11" s="1">
        <f>J11</f>
        <v/>
      </c>
      <c r="R11" s="102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92">
      <c r="A12" s="30">
        <f>ROW()-4</f>
        <v/>
      </c>
      <c r="B12" s="19" t="inlineStr">
        <is>
          <t>匯康新北B2M14100098</t>
        </is>
      </c>
      <c r="C12" s="101" t="n"/>
      <c r="D12" s="101" t="n"/>
      <c r="E12" s="101" t="n"/>
      <c r="F12" s="101" t="n"/>
      <c r="G12" s="101" t="n">
        <v>10500</v>
      </c>
      <c r="H12" s="101" t="n">
        <v>10000</v>
      </c>
      <c r="I12" s="42" t="inlineStr">
        <is>
          <t>黃珮瑜</t>
        </is>
      </c>
      <c r="J12" s="43" t="inlineStr">
        <is>
          <t>D231235375</t>
        </is>
      </c>
      <c r="K12" s="43" t="inlineStr">
        <is>
          <t>985</t>
        </is>
      </c>
      <c r="L12" s="43" t="inlineStr">
        <is>
          <t>0013</t>
        </is>
      </c>
      <c r="M12" s="43" t="inlineStr">
        <is>
          <t>80558317343201</t>
        </is>
      </c>
      <c r="N12" s="20" t="n"/>
      <c r="O12" s="1">
        <f>K12&amp;L12</f>
        <v/>
      </c>
      <c r="P12" s="7">
        <f>M12</f>
        <v/>
      </c>
      <c r="Q12" s="1">
        <f>J12</f>
        <v/>
      </c>
      <c r="R12" s="102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92">
      <c r="A13" s="30">
        <f>ROW()-4</f>
        <v/>
      </c>
      <c r="B13" s="19" t="inlineStr">
        <is>
          <t>匯康新北B2M14100110</t>
        </is>
      </c>
      <c r="C13" s="101" t="n"/>
      <c r="D13" s="101" t="n"/>
      <c r="E13" s="101" t="n"/>
      <c r="F13" s="101" t="n"/>
      <c r="G13" s="101" t="n">
        <v>8500</v>
      </c>
      <c r="H13" s="101" t="n">
        <v>8500</v>
      </c>
      <c r="I13" s="49" t="inlineStr">
        <is>
          <t>胡建平</t>
        </is>
      </c>
      <c r="J13" s="43" t="inlineStr">
        <is>
          <t>E768448494</t>
        </is>
      </c>
      <c r="K13" s="43" t="inlineStr">
        <is>
          <t>118</t>
        </is>
      </c>
      <c r="L13" s="43" t="inlineStr">
        <is>
          <t>0011</t>
        </is>
      </c>
      <c r="M13" s="43" t="inlineStr">
        <is>
          <t>23038590362008</t>
        </is>
      </c>
      <c r="N13" s="20" t="n"/>
      <c r="O13" s="1">
        <f>K13&amp;L13</f>
        <v/>
      </c>
      <c r="P13" s="7">
        <f>M13</f>
        <v/>
      </c>
      <c r="Q13" s="1">
        <f>J13</f>
        <v/>
      </c>
      <c r="R13" s="102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92">
      <c r="A14" s="30">
        <f>ROW()-4</f>
        <v/>
      </c>
      <c r="B14" s="19" t="inlineStr">
        <is>
          <t>匯康新北B2M14100114</t>
        </is>
      </c>
      <c r="C14" s="101" t="n"/>
      <c r="D14" s="101" t="n"/>
      <c r="E14" s="101" t="n"/>
      <c r="F14" s="101" t="n"/>
      <c r="G14" s="101" t="n">
        <v>400</v>
      </c>
      <c r="H14" s="101" t="n">
        <v>400</v>
      </c>
      <c r="I14" s="49" t="inlineStr">
        <is>
          <t>賴碧</t>
        </is>
      </c>
      <c r="J14" s="43" t="inlineStr">
        <is>
          <t>Q029607370</t>
        </is>
      </c>
      <c r="K14" s="43" t="inlineStr">
        <is>
          <t>806</t>
        </is>
      </c>
      <c r="L14" s="43" t="inlineStr">
        <is>
          <t>1928</t>
        </is>
      </c>
      <c r="M14" s="43" t="inlineStr">
        <is>
          <t>79659697777864</t>
        </is>
      </c>
      <c r="N14" s="20" t="n"/>
      <c r="O14" s="1">
        <f>K14&amp;L14</f>
        <v/>
      </c>
      <c r="P14" s="7">
        <f>M14</f>
        <v/>
      </c>
      <c r="Q14" s="1">
        <f>J14</f>
        <v/>
      </c>
      <c r="R14" s="102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92">
      <c r="A15" s="30">
        <f>ROW()-4</f>
        <v/>
      </c>
      <c r="B15" s="19" t="inlineStr">
        <is>
          <t>匯康新北B2M14100116</t>
        </is>
      </c>
      <c r="C15" s="101" t="n"/>
      <c r="D15" s="101" t="n"/>
      <c r="E15" s="101" t="n"/>
      <c r="F15" s="101" t="n"/>
      <c r="G15" s="101" t="n">
        <v>15900</v>
      </c>
      <c r="H15" s="101" t="n">
        <v>10000</v>
      </c>
      <c r="I15" s="49" t="inlineStr">
        <is>
          <t>陳亞禎</t>
        </is>
      </c>
      <c r="J15" s="43" t="inlineStr">
        <is>
          <t>I849063020</t>
        </is>
      </c>
      <c r="K15" s="43" t="inlineStr">
        <is>
          <t>012</t>
        </is>
      </c>
      <c r="L15" s="43" t="inlineStr">
        <is>
          <t>7037</t>
        </is>
      </c>
      <c r="M15" s="43" t="inlineStr">
        <is>
          <t>51969098800776</t>
        </is>
      </c>
      <c r="N15" s="20" t="n"/>
      <c r="O15" s="1">
        <f>K15&amp;L15</f>
        <v/>
      </c>
      <c r="P15" s="7">
        <f>M15</f>
        <v/>
      </c>
      <c r="Q15" s="1">
        <f>J15</f>
        <v/>
      </c>
      <c r="R15" s="102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6" customHeight="1" s="92">
      <c r="A16" s="30">
        <f>ROW()-4</f>
        <v/>
      </c>
      <c r="B16" s="19" t="inlineStr">
        <is>
          <t>匯康新北B2M14100118</t>
        </is>
      </c>
      <c r="C16" s="101" t="n"/>
      <c r="D16" s="101" t="n"/>
      <c r="E16" s="101" t="n"/>
      <c r="F16" s="101" t="n"/>
      <c r="G16" s="101" t="n">
        <v>1000</v>
      </c>
      <c r="H16" s="101" t="n">
        <v>1000</v>
      </c>
      <c r="I16" s="49" t="inlineStr">
        <is>
          <t>李昱嫻</t>
        </is>
      </c>
      <c r="J16" s="43" t="inlineStr">
        <is>
          <t>I619633681</t>
        </is>
      </c>
      <c r="K16" s="43" t="inlineStr">
        <is>
          <t>812</t>
        </is>
      </c>
      <c r="L16" s="43" t="inlineStr">
        <is>
          <t>0528</t>
        </is>
      </c>
      <c r="M16" s="43" t="inlineStr">
        <is>
          <t>41488194676373</t>
        </is>
      </c>
      <c r="N16" s="20" t="n"/>
      <c r="O16" s="1">
        <f>K16&amp;L16</f>
        <v/>
      </c>
      <c r="P16" s="7">
        <f>M16</f>
        <v/>
      </c>
      <c r="Q16" s="1">
        <f>J16</f>
        <v/>
      </c>
      <c r="R16" s="102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92">
      <c r="A17" s="30">
        <f>ROW()-4</f>
        <v/>
      </c>
      <c r="B17" s="19" t="inlineStr">
        <is>
          <t>匯康新北B2M14100119</t>
        </is>
      </c>
      <c r="C17" s="101" t="n"/>
      <c r="D17" s="101" t="n"/>
      <c r="E17" s="101" t="n">
        <v>3000</v>
      </c>
      <c r="F17" s="101" t="n">
        <v>3000</v>
      </c>
      <c r="G17" s="101" t="n"/>
      <c r="H17" s="101" t="n"/>
      <c r="I17" s="49" t="inlineStr">
        <is>
          <t>洪清香</t>
        </is>
      </c>
      <c r="J17" s="43" t="inlineStr">
        <is>
          <t>A786628949</t>
        </is>
      </c>
      <c r="K17" s="43" t="inlineStr">
        <is>
          <t>700</t>
        </is>
      </c>
      <c r="L17" s="43" t="inlineStr">
        <is>
          <t>0021</t>
        </is>
      </c>
      <c r="M17" s="43" t="inlineStr">
        <is>
          <t>47881988303623</t>
        </is>
      </c>
      <c r="N17" s="20" t="n"/>
      <c r="O17" s="1">
        <f>K17&amp;L17</f>
        <v/>
      </c>
      <c r="P17" s="7">
        <f>M17</f>
        <v/>
      </c>
      <c r="Q17" s="1">
        <f>J17</f>
        <v/>
      </c>
      <c r="R17" s="102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92">
      <c r="A18" s="30">
        <f>ROW()-4</f>
        <v/>
      </c>
      <c r="B18" s="19" t="inlineStr">
        <is>
          <t>匯康新北B2M14100119</t>
        </is>
      </c>
      <c r="C18" s="101" t="n"/>
      <c r="D18" s="101" t="n"/>
      <c r="E18" s="101" t="n"/>
      <c r="F18" s="101" t="n"/>
      <c r="G18" s="101" t="n">
        <v>1000</v>
      </c>
      <c r="H18" s="101" t="n">
        <v>1000</v>
      </c>
      <c r="I18" s="49" t="inlineStr">
        <is>
          <t>洪清香</t>
        </is>
      </c>
      <c r="J18" s="43" t="inlineStr">
        <is>
          <t>Q848235876</t>
        </is>
      </c>
      <c r="K18" s="43" t="inlineStr">
        <is>
          <t>700</t>
        </is>
      </c>
      <c r="L18" s="43" t="inlineStr">
        <is>
          <t>0021</t>
        </is>
      </c>
      <c r="M18" s="43" t="inlineStr">
        <is>
          <t>90558712926379</t>
        </is>
      </c>
      <c r="N18" s="20" t="n"/>
      <c r="O18" s="1">
        <f>K18&amp;L18</f>
        <v/>
      </c>
      <c r="P18" s="7">
        <f>M18</f>
        <v/>
      </c>
      <c r="Q18" s="1">
        <f>J18</f>
        <v/>
      </c>
      <c r="R18" s="102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92">
      <c r="A19" s="30">
        <f>ROW()-4</f>
        <v/>
      </c>
      <c r="B19" s="19" t="inlineStr">
        <is>
          <t>匯康新北B2M14100120</t>
        </is>
      </c>
      <c r="C19" s="101" t="n"/>
      <c r="D19" s="101" t="n"/>
      <c r="E19" s="101" t="n">
        <v>1500</v>
      </c>
      <c r="F19" s="101" t="n">
        <v>1500</v>
      </c>
      <c r="G19" s="101" t="n"/>
      <c r="H19" s="101" t="n"/>
      <c r="I19" s="49" t="inlineStr">
        <is>
          <t>廖科能</t>
        </is>
      </c>
      <c r="J19" s="43" t="inlineStr">
        <is>
          <t>Z905089752</t>
        </is>
      </c>
      <c r="K19" s="43" t="inlineStr">
        <is>
          <t>118</t>
        </is>
      </c>
      <c r="L19" s="50" t="inlineStr">
        <is>
          <t>0109</t>
        </is>
      </c>
      <c r="M19" s="43" t="inlineStr">
        <is>
          <t>82140938738662</t>
        </is>
      </c>
      <c r="N19" s="20" t="n"/>
      <c r="O19" s="1">
        <f>K19&amp;L19</f>
        <v/>
      </c>
      <c r="P19" s="7">
        <f>M19</f>
        <v/>
      </c>
      <c r="Q19" s="1">
        <f>J19</f>
        <v/>
      </c>
      <c r="R19" s="102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6" customHeight="1" s="92">
      <c r="A20" s="30">
        <f>ROW()-4</f>
        <v/>
      </c>
      <c r="B20" s="19" t="inlineStr">
        <is>
          <t>匯康新北B2M14100120</t>
        </is>
      </c>
      <c r="C20" s="101" t="n"/>
      <c r="D20" s="101" t="n"/>
      <c r="E20" s="101" t="n"/>
      <c r="F20" s="101" t="n"/>
      <c r="G20" s="101" t="n">
        <v>4321</v>
      </c>
      <c r="H20" s="101" t="n">
        <v>4321</v>
      </c>
      <c r="I20" s="49" t="inlineStr">
        <is>
          <t>廖科能</t>
        </is>
      </c>
      <c r="J20" s="43" t="inlineStr">
        <is>
          <t>E118910564</t>
        </is>
      </c>
      <c r="K20" s="43" t="inlineStr">
        <is>
          <t>118</t>
        </is>
      </c>
      <c r="L20" s="50" t="inlineStr">
        <is>
          <t>0109</t>
        </is>
      </c>
      <c r="M20" s="43" t="inlineStr">
        <is>
          <t>28024807716251</t>
        </is>
      </c>
      <c r="N20" s="20" t="n"/>
      <c r="O20" s="1">
        <f>K20&amp;L20</f>
        <v/>
      </c>
      <c r="P20" s="7">
        <f>M20</f>
        <v/>
      </c>
      <c r="Q20" s="1">
        <f>J20</f>
        <v/>
      </c>
      <c r="R20" s="102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92">
      <c r="A21" s="30">
        <f>ROW()-4</f>
        <v/>
      </c>
      <c r="B21" s="19" t="inlineStr">
        <is>
          <t>匯康新北B2M14100121</t>
        </is>
      </c>
      <c r="C21" s="101" t="n"/>
      <c r="D21" s="101" t="n"/>
      <c r="E21" s="101" t="n">
        <v>3000</v>
      </c>
      <c r="F21" s="101" t="n">
        <v>3000</v>
      </c>
      <c r="G21" s="101" t="n"/>
      <c r="H21" s="101" t="n"/>
      <c r="I21" s="49" t="inlineStr">
        <is>
          <t>陳怡萱</t>
        </is>
      </c>
      <c r="J21" s="43" t="inlineStr">
        <is>
          <t>P026363693</t>
        </is>
      </c>
      <c r="K21" s="43" t="inlineStr">
        <is>
          <t>809</t>
        </is>
      </c>
      <c r="L21" s="43" t="inlineStr">
        <is>
          <t>0108</t>
        </is>
      </c>
      <c r="M21" s="43" t="inlineStr">
        <is>
          <t>93358963706696</t>
        </is>
      </c>
      <c r="N21" s="20" t="n"/>
      <c r="O21" s="1">
        <f>K21&amp;L21</f>
        <v/>
      </c>
      <c r="P21" s="7">
        <f>M21</f>
        <v/>
      </c>
      <c r="Q21" s="1">
        <f>J21</f>
        <v/>
      </c>
      <c r="R21" s="102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92">
      <c r="A22" s="30">
        <f>ROW()-4</f>
        <v/>
      </c>
      <c r="B22" s="19" t="inlineStr">
        <is>
          <t>匯康新北B2M14100121</t>
        </is>
      </c>
      <c r="C22" s="101" t="n"/>
      <c r="D22" s="101" t="n"/>
      <c r="E22" s="101" t="n"/>
      <c r="F22" s="101" t="n"/>
      <c r="G22" s="101" t="n">
        <v>1000</v>
      </c>
      <c r="H22" s="101" t="n">
        <v>1000</v>
      </c>
      <c r="I22" s="49" t="inlineStr">
        <is>
          <t>陳怡萱</t>
        </is>
      </c>
      <c r="J22" s="43" t="inlineStr">
        <is>
          <t>L257799235</t>
        </is>
      </c>
      <c r="K22" s="43" t="inlineStr">
        <is>
          <t>809</t>
        </is>
      </c>
      <c r="L22" s="43" t="inlineStr">
        <is>
          <t>0108</t>
        </is>
      </c>
      <c r="M22" s="43" t="inlineStr">
        <is>
          <t>37773174052108</t>
        </is>
      </c>
      <c r="N22" s="20" t="n"/>
      <c r="O22" s="1">
        <f>K22&amp;L22</f>
        <v/>
      </c>
      <c r="P22" s="7">
        <f>M22</f>
        <v/>
      </c>
      <c r="Q22" s="1">
        <f>J22</f>
        <v/>
      </c>
      <c r="R22" s="102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92">
      <c r="A23" s="30">
        <f>ROW()-4</f>
        <v/>
      </c>
      <c r="B23" s="19" t="inlineStr">
        <is>
          <t>匯康新北B2M14100123</t>
        </is>
      </c>
      <c r="C23" s="101" t="n"/>
      <c r="D23" s="101" t="n"/>
      <c r="E23" s="101" t="n"/>
      <c r="F23" s="101" t="n"/>
      <c r="G23" s="101" t="n">
        <v>1000</v>
      </c>
      <c r="H23" s="101" t="n">
        <v>1000</v>
      </c>
      <c r="I23" s="49" t="inlineStr">
        <is>
          <t>鄧玉華</t>
        </is>
      </c>
      <c r="J23" s="43" t="inlineStr">
        <is>
          <t>M548394910</t>
        </is>
      </c>
      <c r="K23" s="43" t="inlineStr">
        <is>
          <t>700</t>
        </is>
      </c>
      <c r="L23" s="43" t="inlineStr">
        <is>
          <t>0021</t>
        </is>
      </c>
      <c r="M23" s="43" t="inlineStr">
        <is>
          <t>80449752216202</t>
        </is>
      </c>
      <c r="N23" s="20" t="n"/>
      <c r="O23" s="1">
        <f>K23&amp;L23</f>
        <v/>
      </c>
      <c r="P23" s="7">
        <f>M23</f>
        <v/>
      </c>
      <c r="Q23" s="1">
        <f>J23</f>
        <v/>
      </c>
      <c r="R23" s="102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92">
      <c r="A24" s="30">
        <f>ROW()-4</f>
        <v/>
      </c>
      <c r="B24" s="19" t="inlineStr">
        <is>
          <t>匯康新北B2M14100125</t>
        </is>
      </c>
      <c r="C24" s="101" t="n"/>
      <c r="D24" s="101" t="n"/>
      <c r="E24" s="101" t="n"/>
      <c r="F24" s="101" t="n"/>
      <c r="G24" s="101" t="n">
        <v>1000</v>
      </c>
      <c r="H24" s="101" t="n">
        <v>1000</v>
      </c>
      <c r="I24" s="42" t="inlineStr">
        <is>
          <t>林耿民</t>
        </is>
      </c>
      <c r="J24" s="43" t="inlineStr">
        <is>
          <t>Y615015866</t>
        </is>
      </c>
      <c r="K24" s="43" t="inlineStr">
        <is>
          <t>812</t>
        </is>
      </c>
      <c r="L24" s="43" t="inlineStr">
        <is>
          <t>0894</t>
        </is>
      </c>
      <c r="M24" s="43" t="inlineStr">
        <is>
          <t>67727391695157</t>
        </is>
      </c>
      <c r="N24" s="20" t="n"/>
      <c r="O24" s="1">
        <f>K24&amp;L24</f>
        <v/>
      </c>
      <c r="P24" s="7">
        <f>M24</f>
        <v/>
      </c>
      <c r="Q24" s="1">
        <f>J24</f>
        <v/>
      </c>
      <c r="R24" s="102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92">
      <c r="A25" s="30">
        <f>ROW()-4</f>
        <v/>
      </c>
      <c r="B25" s="19" t="inlineStr">
        <is>
          <t>匯康新北B2M14100126</t>
        </is>
      </c>
      <c r="C25" s="101" t="n"/>
      <c r="D25" s="101" t="n"/>
      <c r="E25" s="101" t="n"/>
      <c r="F25" s="101" t="n"/>
      <c r="G25" s="101" t="n">
        <v>1000</v>
      </c>
      <c r="H25" s="101" t="n">
        <v>1000</v>
      </c>
      <c r="I25" s="49" t="inlineStr">
        <is>
          <t>江秀芬</t>
        </is>
      </c>
      <c r="J25" s="43" t="inlineStr">
        <is>
          <t>Q210494220</t>
        </is>
      </c>
      <c r="K25" s="43" t="inlineStr">
        <is>
          <t>007</t>
        </is>
      </c>
      <c r="L25" s="43" t="inlineStr">
        <is>
          <t>1211</t>
        </is>
      </c>
      <c r="M25" s="43" t="inlineStr">
        <is>
          <t>04509394805</t>
        </is>
      </c>
      <c r="N25" s="20" t="n"/>
      <c r="O25" s="1">
        <f>K25&amp;L25</f>
        <v/>
      </c>
      <c r="P25" s="7">
        <f>M25</f>
        <v/>
      </c>
      <c r="Q25" s="1">
        <f>J25</f>
        <v/>
      </c>
      <c r="R25" s="102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92">
      <c r="A26" s="30">
        <f>ROW()-4</f>
        <v/>
      </c>
      <c r="B26" s="19" t="inlineStr">
        <is>
          <t>匯康新北B2M14100127</t>
        </is>
      </c>
      <c r="C26" s="101" t="n"/>
      <c r="D26" s="101" t="n"/>
      <c r="E26" s="101" t="n">
        <v>3000</v>
      </c>
      <c r="F26" s="101" t="n">
        <v>3000</v>
      </c>
      <c r="G26" s="101" t="n"/>
      <c r="H26" s="101" t="n"/>
      <c r="I26" s="49" t="inlineStr">
        <is>
          <t>魏梅玲</t>
        </is>
      </c>
      <c r="J26" s="43" t="inlineStr">
        <is>
          <t>I683254118</t>
        </is>
      </c>
      <c r="K26" s="43" t="inlineStr">
        <is>
          <t>806</t>
        </is>
      </c>
      <c r="L26" s="43" t="inlineStr">
        <is>
          <t>0220</t>
        </is>
      </c>
      <c r="M26" s="43" t="inlineStr">
        <is>
          <t>75601907855953</t>
        </is>
      </c>
      <c r="N26" s="20" t="n"/>
      <c r="O26" s="1">
        <f>K26&amp;L26</f>
        <v/>
      </c>
      <c r="P26" s="7">
        <f>M26</f>
        <v/>
      </c>
      <c r="Q26" s="1">
        <f>J26</f>
        <v/>
      </c>
      <c r="R26" s="102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92">
      <c r="A27" s="30">
        <f>ROW()-4</f>
        <v/>
      </c>
      <c r="B27" s="19" t="inlineStr">
        <is>
          <t>匯康新北B2M14100127</t>
        </is>
      </c>
      <c r="C27" s="101" t="n"/>
      <c r="D27" s="101" t="n"/>
      <c r="E27" s="101" t="n"/>
      <c r="F27" s="101" t="n"/>
      <c r="G27" s="101" t="n">
        <v>4320</v>
      </c>
      <c r="H27" s="101" t="n">
        <v>4256</v>
      </c>
      <c r="I27" s="49" t="inlineStr">
        <is>
          <t>魏梅玲</t>
        </is>
      </c>
      <c r="J27" s="43" t="inlineStr">
        <is>
          <t>T489848801</t>
        </is>
      </c>
      <c r="K27" s="43" t="inlineStr">
        <is>
          <t>806</t>
        </is>
      </c>
      <c r="L27" s="43" t="inlineStr">
        <is>
          <t>0220</t>
        </is>
      </c>
      <c r="M27" s="43" t="inlineStr">
        <is>
          <t>20423226782103</t>
        </is>
      </c>
      <c r="N27" s="20" t="n"/>
      <c r="O27" s="1">
        <f>K27&amp;L27</f>
        <v/>
      </c>
      <c r="P27" s="7">
        <f>M27</f>
        <v/>
      </c>
      <c r="Q27" s="1">
        <f>J27</f>
        <v/>
      </c>
      <c r="R27" s="102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92">
      <c r="A28" s="30">
        <f>ROW()-4</f>
        <v/>
      </c>
      <c r="B28" s="19" t="inlineStr">
        <is>
          <t>匯康新北B2M14100128</t>
        </is>
      </c>
      <c r="C28" s="101" t="n"/>
      <c r="D28" s="101" t="n"/>
      <c r="E28" s="101" t="n"/>
      <c r="F28" s="101" t="n"/>
      <c r="G28" s="101" t="n">
        <v>1500</v>
      </c>
      <c r="H28" s="101" t="n">
        <v>1500</v>
      </c>
      <c r="I28" s="49" t="inlineStr">
        <is>
          <t>張忠義</t>
        </is>
      </c>
      <c r="J28" s="43" t="inlineStr">
        <is>
          <t>K299289161</t>
        </is>
      </c>
      <c r="K28" s="43" t="inlineStr">
        <is>
          <t>008</t>
        </is>
      </c>
      <c r="L28" s="43" t="inlineStr">
        <is>
          <t>1681</t>
        </is>
      </c>
      <c r="M28" s="43" t="inlineStr">
        <is>
          <t>881427335660</t>
        </is>
      </c>
      <c r="N28" s="20" t="n"/>
      <c r="O28" s="1">
        <f>K28&amp;L28</f>
        <v/>
      </c>
      <c r="P28" s="7">
        <f>M28</f>
        <v/>
      </c>
      <c r="Q28" s="1">
        <f>J28</f>
        <v/>
      </c>
      <c r="R28" s="102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92">
      <c r="A29" s="30">
        <f>ROW()-4</f>
        <v/>
      </c>
      <c r="B29" s="19" t="inlineStr">
        <is>
          <t>匯康新北B2M14100129</t>
        </is>
      </c>
      <c r="C29" s="101" t="n"/>
      <c r="D29" s="101" t="n"/>
      <c r="E29" s="101" t="n">
        <v>4500</v>
      </c>
      <c r="F29" s="101" t="n">
        <v>4500</v>
      </c>
      <c r="G29" s="101" t="n"/>
      <c r="H29" s="101" t="n"/>
      <c r="I29" s="49" t="inlineStr">
        <is>
          <t>于惠君</t>
        </is>
      </c>
      <c r="J29" s="43" t="inlineStr">
        <is>
          <t>J000214409</t>
        </is>
      </c>
      <c r="K29" s="43" t="inlineStr">
        <is>
          <t>700</t>
        </is>
      </c>
      <c r="L29" s="43" t="inlineStr">
        <is>
          <t>0021</t>
        </is>
      </c>
      <c r="M29" s="43" t="inlineStr">
        <is>
          <t>07269406358357</t>
        </is>
      </c>
      <c r="N29" s="20" t="n"/>
      <c r="O29" s="1">
        <f>K29&amp;L29</f>
        <v/>
      </c>
      <c r="P29" s="7">
        <f>M29</f>
        <v/>
      </c>
      <c r="Q29" s="1">
        <f>J29</f>
        <v/>
      </c>
      <c r="R29" s="102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92">
      <c r="A30" s="30">
        <f>ROW()-4</f>
        <v/>
      </c>
      <c r="B30" s="19" t="inlineStr">
        <is>
          <t>匯康新北B2M14100129</t>
        </is>
      </c>
      <c r="C30" s="35" t="n"/>
      <c r="D30" s="35" t="n"/>
      <c r="E30" s="101" t="n"/>
      <c r="F30" s="101" t="n"/>
      <c r="G30" s="103" t="n">
        <v>6346</v>
      </c>
      <c r="H30" s="103" t="n">
        <v>6346</v>
      </c>
      <c r="I30" s="49" t="inlineStr">
        <is>
          <t>于惠君</t>
        </is>
      </c>
      <c r="J30" s="43" t="inlineStr">
        <is>
          <t>D353426637</t>
        </is>
      </c>
      <c r="K30" s="43" t="inlineStr">
        <is>
          <t>700</t>
        </is>
      </c>
      <c r="L30" s="43" t="inlineStr">
        <is>
          <t>0021</t>
        </is>
      </c>
      <c r="M30" s="43" t="inlineStr">
        <is>
          <t>73937409076960</t>
        </is>
      </c>
      <c r="N30" s="20" t="n"/>
      <c r="O30" s="1">
        <f>K30&amp;L30</f>
        <v/>
      </c>
      <c r="P30" s="7">
        <f>M30</f>
        <v/>
      </c>
      <c r="Q30" s="1">
        <f>J30</f>
        <v/>
      </c>
      <c r="R30" s="102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92">
      <c r="A31" s="30">
        <f>ROW()-4</f>
        <v/>
      </c>
      <c r="B31" s="19" t="inlineStr">
        <is>
          <t>匯康新北B2M14100130</t>
        </is>
      </c>
      <c r="C31" s="101" t="n"/>
      <c r="D31" s="101" t="n"/>
      <c r="E31" s="101" t="n"/>
      <c r="F31" s="101" t="n"/>
      <c r="G31" s="101" t="n">
        <v>900</v>
      </c>
      <c r="H31" s="101" t="n">
        <v>900</v>
      </c>
      <c r="I31" s="42" t="inlineStr">
        <is>
          <t>黃莉蓉</t>
        </is>
      </c>
      <c r="J31" s="43" t="inlineStr">
        <is>
          <t>S219900570</t>
        </is>
      </c>
      <c r="K31" s="43" t="inlineStr">
        <is>
          <t>799</t>
        </is>
      </c>
      <c r="L31" s="43" t="inlineStr">
        <is>
          <t>0016</t>
        </is>
      </c>
      <c r="M31" s="43" t="inlineStr">
        <is>
          <t>56380152429846</t>
        </is>
      </c>
      <c r="N31" s="20" t="n"/>
      <c r="O31" s="1">
        <f>K31&amp;L31</f>
        <v/>
      </c>
      <c r="P31" s="7">
        <f>M31</f>
        <v/>
      </c>
      <c r="Q31" s="1">
        <f>J31</f>
        <v/>
      </c>
      <c r="R31" s="102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92">
      <c r="A32" s="30">
        <f>ROW()-4</f>
        <v/>
      </c>
      <c r="B32" s="19" t="inlineStr">
        <is>
          <t>匯康新北B2M14100131</t>
        </is>
      </c>
      <c r="C32" s="101" t="n"/>
      <c r="D32" s="101" t="n"/>
      <c r="E32" s="101" t="n">
        <v>3000</v>
      </c>
      <c r="F32" s="101" t="n">
        <v>3000</v>
      </c>
      <c r="G32" s="101" t="n"/>
      <c r="H32" s="101" t="n"/>
      <c r="I32" s="42" t="inlineStr">
        <is>
          <t>賴音靜</t>
        </is>
      </c>
      <c r="J32" s="43" t="inlineStr">
        <is>
          <t>F661885220</t>
        </is>
      </c>
      <c r="K32" s="43" t="inlineStr">
        <is>
          <t>017</t>
        </is>
      </c>
      <c r="L32" s="43" t="inlineStr">
        <is>
          <t>0697</t>
        </is>
      </c>
      <c r="M32" s="43" t="inlineStr">
        <is>
          <t>17615580682</t>
        </is>
      </c>
      <c r="N32" s="20" t="n"/>
      <c r="O32" s="1">
        <f>K32&amp;L32</f>
        <v/>
      </c>
      <c r="P32" s="7">
        <f>M32</f>
        <v/>
      </c>
      <c r="Q32" s="1">
        <f>J32</f>
        <v/>
      </c>
      <c r="R32" s="102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92">
      <c r="A33" s="30">
        <f>ROW()-4</f>
        <v/>
      </c>
      <c r="B33" s="19" t="inlineStr">
        <is>
          <t>匯康新北B2M14100131</t>
        </is>
      </c>
      <c r="C33" s="101" t="n"/>
      <c r="D33" s="101" t="n"/>
      <c r="E33" s="101" t="n"/>
      <c r="F33" s="101" t="n"/>
      <c r="G33" s="101" t="n">
        <v>1000</v>
      </c>
      <c r="H33" s="101" t="n">
        <v>1000</v>
      </c>
      <c r="I33" s="42" t="inlineStr">
        <is>
          <t>賴音靜</t>
        </is>
      </c>
      <c r="J33" s="43" t="inlineStr">
        <is>
          <t>R838941198</t>
        </is>
      </c>
      <c r="K33" s="43" t="inlineStr">
        <is>
          <t>017</t>
        </is>
      </c>
      <c r="L33" s="43" t="inlineStr">
        <is>
          <t>0697</t>
        </is>
      </c>
      <c r="M33" s="43" t="inlineStr">
        <is>
          <t>46220946127</t>
        </is>
      </c>
      <c r="N33" s="20" t="n"/>
      <c r="O33" s="1">
        <f>K33&amp;L33</f>
        <v/>
      </c>
      <c r="P33" s="7">
        <f>M33</f>
        <v/>
      </c>
      <c r="Q33" s="1">
        <f>J33</f>
        <v/>
      </c>
      <c r="R33" s="102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92">
      <c r="A34" s="30">
        <f>ROW()-4</f>
        <v/>
      </c>
      <c r="B34" s="19" t="inlineStr">
        <is>
          <t>匯康新北B2M14100132</t>
        </is>
      </c>
      <c r="C34" s="101" t="n"/>
      <c r="D34" s="101" t="n"/>
      <c r="E34" s="101" t="n">
        <v>3000</v>
      </c>
      <c r="F34" s="101" t="n">
        <v>3000</v>
      </c>
      <c r="G34" s="101" t="n"/>
      <c r="H34" s="101" t="n"/>
      <c r="I34" s="42" t="inlineStr">
        <is>
          <t>曾振文</t>
        </is>
      </c>
      <c r="J34" s="43" t="inlineStr">
        <is>
          <t>G578828134</t>
        </is>
      </c>
      <c r="K34" s="43" t="inlineStr">
        <is>
          <t>013</t>
        </is>
      </c>
      <c r="L34" s="43" t="inlineStr">
        <is>
          <t>0095</t>
        </is>
      </c>
      <c r="M34" s="43" t="inlineStr">
        <is>
          <t>560691501841</t>
        </is>
      </c>
      <c r="N34" s="20" t="n"/>
      <c r="O34" s="1">
        <f>K34&amp;L34</f>
        <v/>
      </c>
      <c r="P34" s="7">
        <f>M34</f>
        <v/>
      </c>
      <c r="Q34" s="1">
        <f>J34</f>
        <v/>
      </c>
      <c r="R34" s="102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92">
      <c r="A35" s="30">
        <f>ROW()-4</f>
        <v/>
      </c>
      <c r="B35" s="19" t="inlineStr">
        <is>
          <t>匯康新北B2M14100132</t>
        </is>
      </c>
      <c r="C35" s="101" t="n"/>
      <c r="D35" s="101" t="n"/>
      <c r="E35" s="101" t="n"/>
      <c r="F35" s="101" t="n"/>
      <c r="G35" s="101" t="n">
        <v>10900</v>
      </c>
      <c r="H35" s="101" t="n">
        <v>10000</v>
      </c>
      <c r="I35" s="42" t="inlineStr">
        <is>
          <t>曾振文</t>
        </is>
      </c>
      <c r="J35" s="43" t="inlineStr">
        <is>
          <t>T657072179</t>
        </is>
      </c>
      <c r="K35" s="43" t="inlineStr">
        <is>
          <t>013</t>
        </is>
      </c>
      <c r="L35" s="43" t="inlineStr">
        <is>
          <t>0095</t>
        </is>
      </c>
      <c r="M35" s="43" t="inlineStr">
        <is>
          <t>555434346042</t>
        </is>
      </c>
      <c r="N35" s="20" t="n"/>
      <c r="O35" s="1">
        <f>K35&amp;L35</f>
        <v/>
      </c>
      <c r="P35" s="7">
        <f>M35</f>
        <v/>
      </c>
      <c r="Q35" s="1">
        <f>J35</f>
        <v/>
      </c>
      <c r="R35" s="102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92">
      <c r="A36" s="30">
        <f>ROW()-4</f>
        <v/>
      </c>
      <c r="B36" s="19" t="inlineStr">
        <is>
          <t>匯康新北B2M14100133</t>
        </is>
      </c>
      <c r="C36" s="101" t="n"/>
      <c r="D36" s="101" t="n"/>
      <c r="E36" s="101" t="n"/>
      <c r="F36" s="101" t="n"/>
      <c r="G36" s="101" t="n">
        <v>1000</v>
      </c>
      <c r="H36" s="101" t="n">
        <v>1000</v>
      </c>
      <c r="I36" s="42" t="inlineStr">
        <is>
          <t>劉慧娟</t>
        </is>
      </c>
      <c r="J36" s="43" t="inlineStr">
        <is>
          <t>H516036319</t>
        </is>
      </c>
      <c r="K36" s="43" t="inlineStr">
        <is>
          <t>050</t>
        </is>
      </c>
      <c r="L36" s="43" t="inlineStr">
        <is>
          <t>1541</t>
        </is>
      </c>
      <c r="M36" s="43" t="inlineStr">
        <is>
          <t>95387256363</t>
        </is>
      </c>
      <c r="N36" s="20" t="n"/>
      <c r="O36" s="1">
        <f>K36&amp;L36</f>
        <v/>
      </c>
      <c r="P36" s="7">
        <f>M36</f>
        <v/>
      </c>
      <c r="Q36" s="1">
        <f>J36</f>
        <v/>
      </c>
      <c r="R36" s="102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92">
      <c r="A37" s="30">
        <f>ROW()-4</f>
        <v/>
      </c>
      <c r="B37" s="19" t="inlineStr">
        <is>
          <t>匯康新北B2M14100134</t>
        </is>
      </c>
      <c r="C37" s="101" t="n"/>
      <c r="D37" s="101" t="n"/>
      <c r="E37" s="101" t="n">
        <v>4500</v>
      </c>
      <c r="F37" s="101" t="n">
        <v>4500</v>
      </c>
      <c r="G37" s="101" t="n"/>
      <c r="H37" s="101" t="n"/>
      <c r="I37" s="42" t="inlineStr">
        <is>
          <t>黃淑玲</t>
        </is>
      </c>
      <c r="J37" s="43" t="inlineStr">
        <is>
          <t>O463150275</t>
        </is>
      </c>
      <c r="K37" s="43" t="inlineStr">
        <is>
          <t>008</t>
        </is>
      </c>
      <c r="L37" s="43" t="inlineStr">
        <is>
          <t>1348</t>
        </is>
      </c>
      <c r="M37" s="43" t="inlineStr">
        <is>
          <t>840883316578</t>
        </is>
      </c>
      <c r="N37" s="20" t="n"/>
      <c r="O37" s="1">
        <f>K37&amp;L37</f>
        <v/>
      </c>
      <c r="P37" s="7">
        <f>M37</f>
        <v/>
      </c>
      <c r="Q37" s="1">
        <f>J37</f>
        <v/>
      </c>
      <c r="R37" s="102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92">
      <c r="A38" s="30">
        <f>ROW()-4</f>
        <v/>
      </c>
      <c r="B38" s="19" t="inlineStr">
        <is>
          <t>匯康新北B2M14100134</t>
        </is>
      </c>
      <c r="C38" s="101" t="n"/>
      <c r="D38" s="101" t="n"/>
      <c r="E38" s="101" t="n"/>
      <c r="F38" s="101" t="n"/>
      <c r="G38" s="101" t="n">
        <v>14400</v>
      </c>
      <c r="H38" s="101" t="n">
        <v>10000</v>
      </c>
      <c r="I38" s="42" t="inlineStr">
        <is>
          <t>黃淑玲</t>
        </is>
      </c>
      <c r="J38" s="43" t="inlineStr">
        <is>
          <t>H304710023</t>
        </is>
      </c>
      <c r="K38" s="43" t="inlineStr">
        <is>
          <t>008</t>
        </is>
      </c>
      <c r="L38" s="43" t="inlineStr">
        <is>
          <t>1348</t>
        </is>
      </c>
      <c r="M38" s="43" t="inlineStr">
        <is>
          <t>952030929971</t>
        </is>
      </c>
      <c r="N38" s="20" t="n"/>
      <c r="O38" s="1">
        <f>K38&amp;L38</f>
        <v/>
      </c>
      <c r="P38" s="7">
        <f>M38</f>
        <v/>
      </c>
      <c r="Q38" s="1">
        <f>J38</f>
        <v/>
      </c>
      <c r="R38" s="102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.6" customHeight="1" s="92">
      <c r="A39" s="30">
        <f>ROW()-4</f>
        <v/>
      </c>
      <c r="B39" s="19" t="inlineStr">
        <is>
          <t>匯康新北B2M14100135</t>
        </is>
      </c>
      <c r="C39" s="35" t="n"/>
      <c r="D39" s="35" t="n"/>
      <c r="E39" s="101" t="n">
        <v>4500</v>
      </c>
      <c r="F39" s="101" t="n">
        <v>4500</v>
      </c>
      <c r="G39" s="103" t="n"/>
      <c r="H39" s="103" t="n"/>
      <c r="I39" s="42" t="inlineStr">
        <is>
          <t>陳文傑</t>
        </is>
      </c>
      <c r="J39" s="43" t="inlineStr">
        <is>
          <t>M277287358</t>
        </is>
      </c>
      <c r="K39" s="43" t="inlineStr">
        <is>
          <t>119</t>
        </is>
      </c>
      <c r="L39" s="43" t="inlineStr">
        <is>
          <t>0180</t>
        </is>
      </c>
      <c r="M39" s="43" t="inlineStr">
        <is>
          <t>1761624319352</t>
        </is>
      </c>
      <c r="N39" s="20" t="n"/>
      <c r="O39" s="1">
        <f>K39&amp;L39</f>
        <v/>
      </c>
      <c r="P39" s="7">
        <f>M39</f>
        <v/>
      </c>
      <c r="Q39" s="1">
        <f>J39</f>
        <v/>
      </c>
      <c r="R39" s="102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.6" customHeight="1" s="92">
      <c r="A40" s="30">
        <f>ROW()-4</f>
        <v/>
      </c>
      <c r="B40" s="19" t="inlineStr">
        <is>
          <t>匯康新北B2M14100135</t>
        </is>
      </c>
      <c r="C40" s="101" t="n"/>
      <c r="D40" s="101" t="n"/>
      <c r="E40" s="101" t="n"/>
      <c r="F40" s="101" t="n"/>
      <c r="G40" s="101" t="n">
        <v>1000</v>
      </c>
      <c r="H40" s="101" t="n">
        <v>1000</v>
      </c>
      <c r="I40" s="42" t="inlineStr">
        <is>
          <t>陳文傑</t>
        </is>
      </c>
      <c r="J40" s="43" t="inlineStr">
        <is>
          <t>C955613942</t>
        </is>
      </c>
      <c r="K40" s="43" t="inlineStr">
        <is>
          <t>119</t>
        </is>
      </c>
      <c r="L40" s="43" t="inlineStr">
        <is>
          <t>0180</t>
        </is>
      </c>
      <c r="M40" s="43" t="inlineStr">
        <is>
          <t>7425771927259</t>
        </is>
      </c>
      <c r="N40" s="20" t="n"/>
      <c r="O40" s="1">
        <f>K40&amp;L40</f>
        <v/>
      </c>
      <c r="P40" s="7">
        <f>M40</f>
        <v/>
      </c>
      <c r="Q40" s="1">
        <f>J40</f>
        <v/>
      </c>
      <c r="R40" s="102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92">
      <c r="A41" s="30">
        <f>ROW()-4</f>
        <v/>
      </c>
      <c r="B41" s="19" t="inlineStr">
        <is>
          <t>匯康新北B2M14100136</t>
        </is>
      </c>
      <c r="C41" s="35" t="n"/>
      <c r="D41" s="35" t="n"/>
      <c r="E41" s="101" t="n">
        <v>3000</v>
      </c>
      <c r="F41" s="101" t="n">
        <v>3000</v>
      </c>
      <c r="G41" s="103" t="n"/>
      <c r="H41" s="103" t="n"/>
      <c r="I41" s="49" t="inlineStr">
        <is>
          <t>林崑山</t>
        </is>
      </c>
      <c r="J41" s="43" t="inlineStr">
        <is>
          <t>C754061306</t>
        </is>
      </c>
      <c r="K41" s="50" t="inlineStr">
        <is>
          <t>009</t>
        </is>
      </c>
      <c r="L41" s="50" t="inlineStr">
        <is>
          <t>5574</t>
        </is>
      </c>
      <c r="M41" s="43" t="inlineStr">
        <is>
          <t>87232559949163</t>
        </is>
      </c>
      <c r="N41" s="40" t="n"/>
      <c r="O41" s="1">
        <f>K41&amp;L41</f>
        <v/>
      </c>
      <c r="P41" s="7">
        <f>M41</f>
        <v/>
      </c>
      <c r="Q41" s="1">
        <f>J41</f>
        <v/>
      </c>
      <c r="R41" s="102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" customHeight="1" s="92">
      <c r="A42" s="30">
        <f>ROW()-4</f>
        <v/>
      </c>
      <c r="B42" s="19" t="inlineStr">
        <is>
          <t>匯康新北B2M14100136</t>
        </is>
      </c>
      <c r="C42" s="101" t="n"/>
      <c r="D42" s="101" t="n"/>
      <c r="E42" s="101" t="n"/>
      <c r="F42" s="101" t="n"/>
      <c r="G42" s="101" t="n">
        <v>1000</v>
      </c>
      <c r="H42" s="101" t="n">
        <v>1000</v>
      </c>
      <c r="I42" s="49" t="inlineStr">
        <is>
          <t>林崑山</t>
        </is>
      </c>
      <c r="J42" s="43" t="inlineStr">
        <is>
          <t>J771606138</t>
        </is>
      </c>
      <c r="K42" s="50" t="inlineStr">
        <is>
          <t>009</t>
        </is>
      </c>
      <c r="L42" s="50" t="inlineStr">
        <is>
          <t>5574</t>
        </is>
      </c>
      <c r="M42" s="43" t="inlineStr">
        <is>
          <t>88466003170362</t>
        </is>
      </c>
      <c r="N42" s="40" t="n"/>
      <c r="O42" s="1">
        <f>K42&amp;L42</f>
        <v/>
      </c>
      <c r="P42" s="7">
        <f>M42</f>
        <v/>
      </c>
      <c r="Q42" s="1">
        <f>J42</f>
        <v/>
      </c>
      <c r="R42" s="102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" customHeight="1" s="92">
      <c r="A43" s="30">
        <f>ROW()-4</f>
        <v/>
      </c>
      <c r="B43" s="57" t="inlineStr">
        <is>
          <t>匯康新北B2M14100137</t>
        </is>
      </c>
      <c r="C43" s="101" t="n"/>
      <c r="D43" s="101" t="n"/>
      <c r="E43" s="101" t="n">
        <v>6000</v>
      </c>
      <c r="F43" s="101" t="n">
        <v>4500</v>
      </c>
      <c r="G43" s="101" t="n"/>
      <c r="H43" s="101" t="n"/>
      <c r="I43" s="42" t="inlineStr">
        <is>
          <t>嚴家榮</t>
        </is>
      </c>
      <c r="J43" s="43" t="inlineStr">
        <is>
          <t>C786548159</t>
        </is>
      </c>
      <c r="K43" s="43" t="inlineStr">
        <is>
          <t>004</t>
        </is>
      </c>
      <c r="L43" s="43" t="inlineStr">
        <is>
          <t>1104</t>
        </is>
      </c>
      <c r="M43" s="43" t="inlineStr">
        <is>
          <t>608640093185</t>
        </is>
      </c>
      <c r="N43" s="40" t="n"/>
      <c r="O43" s="1">
        <f>K43&amp;L43</f>
        <v/>
      </c>
      <c r="P43" s="7">
        <f>M43</f>
        <v/>
      </c>
      <c r="Q43" s="1">
        <f>J43</f>
        <v/>
      </c>
      <c r="R43" s="102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92">
      <c r="A44" s="30">
        <f>ROW()-4</f>
        <v/>
      </c>
      <c r="B44" s="57" t="inlineStr">
        <is>
          <t>匯康新北B2M14100137</t>
        </is>
      </c>
      <c r="C44" s="101" t="n"/>
      <c r="D44" s="101" t="n"/>
      <c r="E44" s="101" t="n"/>
      <c r="F44" s="101" t="n"/>
      <c r="G44" s="101" t="n">
        <v>4286</v>
      </c>
      <c r="H44" s="101" t="n">
        <v>4286</v>
      </c>
      <c r="I44" s="42" t="inlineStr">
        <is>
          <t>嚴家榮</t>
        </is>
      </c>
      <c r="J44" s="43" t="inlineStr">
        <is>
          <t>N180568891</t>
        </is>
      </c>
      <c r="K44" s="43" t="inlineStr">
        <is>
          <t>004</t>
        </is>
      </c>
      <c r="L44" s="43" t="inlineStr">
        <is>
          <t>1104</t>
        </is>
      </c>
      <c r="M44" s="43" t="inlineStr">
        <is>
          <t>337813341841</t>
        </is>
      </c>
      <c r="N44" s="40" t="n"/>
      <c r="O44" s="1">
        <f>K44&amp;L44</f>
        <v/>
      </c>
      <c r="P44" s="7">
        <f>M44</f>
        <v/>
      </c>
      <c r="Q44" s="1">
        <f>J44</f>
        <v/>
      </c>
      <c r="R44" s="102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.6" customHeight="1" s="92">
      <c r="A45" s="30">
        <f>ROW()-4</f>
        <v/>
      </c>
      <c r="B45" s="57" t="inlineStr">
        <is>
          <t>匯康新北B2M14100138</t>
        </is>
      </c>
      <c r="C45" s="101" t="n"/>
      <c r="D45" s="101" t="n"/>
      <c r="E45" s="101" t="n"/>
      <c r="F45" s="101" t="n"/>
      <c r="G45" s="101" t="n">
        <v>1000</v>
      </c>
      <c r="H45" s="101" t="n">
        <v>1000</v>
      </c>
      <c r="I45" s="42" t="inlineStr">
        <is>
          <t>黃可馨</t>
        </is>
      </c>
      <c r="J45" s="43" t="inlineStr">
        <is>
          <t>P001301334</t>
        </is>
      </c>
      <c r="K45" s="43" t="inlineStr">
        <is>
          <t>822</t>
        </is>
      </c>
      <c r="L45" s="43" t="inlineStr">
        <is>
          <t>0255</t>
        </is>
      </c>
      <c r="M45" s="43" t="inlineStr">
        <is>
          <t>624306497617</t>
        </is>
      </c>
      <c r="N45" s="40" t="n"/>
      <c r="O45" s="1">
        <f>K45&amp;L45</f>
        <v/>
      </c>
      <c r="P45" s="7">
        <f>M45</f>
        <v/>
      </c>
      <c r="Q45" s="1">
        <f>J45</f>
        <v/>
      </c>
      <c r="R45" s="102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92">
      <c r="A46" s="30">
        <f>ROW()-4</f>
        <v/>
      </c>
      <c r="B46" s="57" t="inlineStr">
        <is>
          <t>匯康新北B2M14100139</t>
        </is>
      </c>
      <c r="C46" s="101" t="n"/>
      <c r="D46" s="101" t="n"/>
      <c r="E46" s="101" t="n">
        <v>3000</v>
      </c>
      <c r="F46" s="101" t="n">
        <v>3000</v>
      </c>
      <c r="G46" s="101" t="n"/>
      <c r="H46" s="101" t="n"/>
      <c r="I46" s="42" t="inlineStr">
        <is>
          <t>張筱蕙</t>
        </is>
      </c>
      <c r="J46" s="43" t="inlineStr">
        <is>
          <t>K657598748</t>
        </is>
      </c>
      <c r="K46" s="43" t="inlineStr">
        <is>
          <t>008</t>
        </is>
      </c>
      <c r="L46" s="43" t="inlineStr">
        <is>
          <t>1212</t>
        </is>
      </c>
      <c r="M46" s="43" t="inlineStr">
        <is>
          <t>040696555084</t>
        </is>
      </c>
      <c r="N46" s="40" t="n"/>
      <c r="O46" s="1">
        <f>K46&amp;L46</f>
        <v/>
      </c>
      <c r="P46" s="7">
        <f>M46</f>
        <v/>
      </c>
      <c r="Q46" s="1">
        <f>J46</f>
        <v/>
      </c>
      <c r="R46" s="102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92">
      <c r="A47" s="30">
        <f>ROW()-4</f>
        <v/>
      </c>
      <c r="B47" s="57" t="inlineStr">
        <is>
          <t>匯康新北B2M14100139</t>
        </is>
      </c>
      <c r="C47" s="101" t="n"/>
      <c r="D47" s="101" t="n"/>
      <c r="E47" s="101" t="n"/>
      <c r="F47" s="101" t="n"/>
      <c r="G47" s="101" t="n">
        <v>1000</v>
      </c>
      <c r="H47" s="101" t="n">
        <v>1000</v>
      </c>
      <c r="I47" s="42" t="inlineStr">
        <is>
          <t>張筱蕙</t>
        </is>
      </c>
      <c r="J47" s="43" t="inlineStr">
        <is>
          <t>U566231209</t>
        </is>
      </c>
      <c r="K47" s="43" t="inlineStr">
        <is>
          <t>008</t>
        </is>
      </c>
      <c r="L47" s="43" t="inlineStr">
        <is>
          <t>1212</t>
        </is>
      </c>
      <c r="M47" s="43" t="inlineStr">
        <is>
          <t>021143856348</t>
        </is>
      </c>
      <c r="N47" s="40" t="n"/>
      <c r="O47" s="1">
        <f>K47&amp;L47</f>
        <v/>
      </c>
      <c r="P47" s="7">
        <f>M47</f>
        <v/>
      </c>
      <c r="Q47" s="1">
        <f>J47</f>
        <v/>
      </c>
      <c r="R47" s="102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" customHeight="1" s="92">
      <c r="A48" s="30">
        <f>ROW()-4</f>
        <v/>
      </c>
      <c r="B48" s="57" t="inlineStr">
        <is>
          <t>匯康新北B2M14100140</t>
        </is>
      </c>
      <c r="C48" s="101" t="n"/>
      <c r="D48" s="101" t="n"/>
      <c r="E48" s="101" t="n">
        <v>3300</v>
      </c>
      <c r="F48" s="101" t="n">
        <v>3300</v>
      </c>
      <c r="G48" s="101" t="n"/>
      <c r="H48" s="101" t="n"/>
      <c r="I48" s="49" t="inlineStr">
        <is>
          <t>賴永富</t>
        </is>
      </c>
      <c r="J48" s="43" t="inlineStr">
        <is>
          <t>C658369444</t>
        </is>
      </c>
      <c r="K48" s="43" t="inlineStr">
        <is>
          <t>822</t>
        </is>
      </c>
      <c r="L48" s="43" t="inlineStr">
        <is>
          <t>2167</t>
        </is>
      </c>
      <c r="M48" s="43" t="inlineStr">
        <is>
          <t>311557567669</t>
        </is>
      </c>
      <c r="N48" s="40" t="n"/>
      <c r="O48" s="1">
        <f>K48&amp;L48</f>
        <v/>
      </c>
      <c r="P48" s="7">
        <f>M48</f>
        <v/>
      </c>
      <c r="Q48" s="1">
        <f>J48</f>
        <v/>
      </c>
      <c r="R48" s="102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92">
      <c r="A49" s="30">
        <f>ROW()-4</f>
        <v/>
      </c>
      <c r="B49" s="57" t="inlineStr">
        <is>
          <t>匯康新北B2M14100141</t>
        </is>
      </c>
      <c r="C49" s="101" t="n"/>
      <c r="D49" s="101" t="n"/>
      <c r="E49" s="101" t="n">
        <v>3000</v>
      </c>
      <c r="F49" s="101" t="n">
        <v>3000</v>
      </c>
      <c r="G49" s="101" t="n"/>
      <c r="H49" s="101" t="n"/>
      <c r="I49" s="42" t="inlineStr">
        <is>
          <t>謝正男</t>
        </is>
      </c>
      <c r="J49" s="43" t="inlineStr">
        <is>
          <t>V095723876</t>
        </is>
      </c>
      <c r="K49" s="43" t="inlineStr">
        <is>
          <t>775</t>
        </is>
      </c>
      <c r="L49" s="43" t="inlineStr">
        <is>
          <t>0049</t>
        </is>
      </c>
      <c r="M49" s="43" t="inlineStr">
        <is>
          <t>43321266863244</t>
        </is>
      </c>
      <c r="N49" s="40" t="n"/>
      <c r="O49" s="1">
        <f>K49&amp;L49</f>
        <v/>
      </c>
      <c r="P49" s="7">
        <f>M49</f>
        <v/>
      </c>
      <c r="Q49" s="1">
        <f>J49</f>
        <v/>
      </c>
      <c r="R49" s="102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" customHeight="1" s="92">
      <c r="A50" s="30">
        <f>ROW()-4</f>
        <v/>
      </c>
      <c r="B50" s="57" t="inlineStr">
        <is>
          <t>匯康新北B2M14100141</t>
        </is>
      </c>
      <c r="C50" s="101" t="n"/>
      <c r="D50" s="101" t="n"/>
      <c r="E50" s="101" t="n"/>
      <c r="F50" s="101" t="n"/>
      <c r="G50" s="101" t="n">
        <v>1000</v>
      </c>
      <c r="H50" s="101" t="n">
        <v>1000</v>
      </c>
      <c r="I50" s="42" t="inlineStr">
        <is>
          <t>謝正男</t>
        </is>
      </c>
      <c r="J50" s="43" t="inlineStr">
        <is>
          <t>W551990096</t>
        </is>
      </c>
      <c r="K50" s="43" t="inlineStr">
        <is>
          <t>775</t>
        </is>
      </c>
      <c r="L50" s="43" t="inlineStr">
        <is>
          <t>0049</t>
        </is>
      </c>
      <c r="M50" s="43" t="inlineStr">
        <is>
          <t>39218483720944</t>
        </is>
      </c>
      <c r="N50" s="20" t="n"/>
      <c r="O50" s="1">
        <f>K50&amp;L50</f>
        <v/>
      </c>
      <c r="P50" s="7">
        <f>M50</f>
        <v/>
      </c>
      <c r="Q50" s="1">
        <f>J50</f>
        <v/>
      </c>
      <c r="R50" s="102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" customHeight="1" s="92">
      <c r="A51" s="30">
        <f>ROW()-4</f>
        <v/>
      </c>
      <c r="B51" s="57" t="inlineStr">
        <is>
          <t>匯康新北B2M14100142</t>
        </is>
      </c>
      <c r="C51" s="101" t="n"/>
      <c r="D51" s="101" t="n"/>
      <c r="E51" s="101" t="n"/>
      <c r="F51" s="101" t="n"/>
      <c r="G51" s="101" t="n">
        <v>1000</v>
      </c>
      <c r="H51" s="101" t="n">
        <v>1000</v>
      </c>
      <c r="I51" s="49" t="inlineStr">
        <is>
          <t>廖志龍</t>
        </is>
      </c>
      <c r="J51" s="43" t="inlineStr">
        <is>
          <t>A431477864</t>
        </is>
      </c>
      <c r="K51" s="43" t="inlineStr">
        <is>
          <t>119</t>
        </is>
      </c>
      <c r="L51" s="50" t="inlineStr">
        <is>
          <t>0065</t>
        </is>
      </c>
      <c r="M51" s="43" t="inlineStr">
        <is>
          <t>7335638297285</t>
        </is>
      </c>
      <c r="N51" s="20" t="n"/>
      <c r="O51" s="1">
        <f>K51&amp;L51</f>
        <v/>
      </c>
      <c r="P51" s="7">
        <f>M51</f>
        <v/>
      </c>
      <c r="Q51" s="1">
        <f>J51</f>
        <v/>
      </c>
      <c r="R51" s="102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24" customHeight="1" s="92">
      <c r="A52" s="30">
        <f>ROW()-4</f>
        <v/>
      </c>
      <c r="B52" s="57" t="inlineStr">
        <is>
          <t>匯康新北B2M14100143</t>
        </is>
      </c>
      <c r="C52" s="101" t="n"/>
      <c r="D52" s="101" t="n"/>
      <c r="E52" s="101" t="n"/>
      <c r="F52" s="101" t="n"/>
      <c r="G52" s="101" t="n">
        <v>1000</v>
      </c>
      <c r="H52" s="101" t="n">
        <v>1000</v>
      </c>
      <c r="I52" s="42" t="inlineStr">
        <is>
          <t>黃錦鏞</t>
        </is>
      </c>
      <c r="J52" s="43" t="inlineStr">
        <is>
          <t>M495810735</t>
        </is>
      </c>
      <c r="K52" s="43" t="inlineStr">
        <is>
          <t>812</t>
        </is>
      </c>
      <c r="L52" s="43" t="inlineStr">
        <is>
          <t>0089</t>
        </is>
      </c>
      <c r="M52" s="43" t="inlineStr">
        <is>
          <t>77561065377348</t>
        </is>
      </c>
      <c r="N52" s="20" t="n"/>
      <c r="O52" s="1">
        <f>K52&amp;L52</f>
        <v/>
      </c>
      <c r="P52" s="7">
        <f>M52</f>
        <v/>
      </c>
      <c r="Q52" s="1">
        <f>J52</f>
        <v/>
      </c>
      <c r="R52" s="102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24" customHeight="1" s="92">
      <c r="A53" s="30">
        <f>ROW()-4</f>
        <v/>
      </c>
      <c r="B53" s="57" t="inlineStr">
        <is>
          <t>匯康新北B2M14100144</t>
        </is>
      </c>
      <c r="C53" s="101" t="n"/>
      <c r="D53" s="101" t="n"/>
      <c r="E53" s="101" t="n"/>
      <c r="F53" s="101" t="n"/>
      <c r="G53" s="101" t="n">
        <v>1000</v>
      </c>
      <c r="H53" s="101" t="n">
        <v>1000</v>
      </c>
      <c r="I53" s="42" t="inlineStr">
        <is>
          <t>蔡宜倫</t>
        </is>
      </c>
      <c r="J53" s="43" t="inlineStr">
        <is>
          <t>W215004235</t>
        </is>
      </c>
      <c r="K53" s="43" t="inlineStr">
        <is>
          <t>807</t>
        </is>
      </c>
      <c r="L53" s="43" t="inlineStr">
        <is>
          <t>1114</t>
        </is>
      </c>
      <c r="M53" s="43" t="inlineStr">
        <is>
          <t>90768652321103</t>
        </is>
      </c>
      <c r="N53" s="20" t="n"/>
      <c r="O53" s="1">
        <f>K53&amp;L53</f>
        <v/>
      </c>
      <c r="P53" s="7">
        <f>M53</f>
        <v/>
      </c>
      <c r="Q53" s="1">
        <f>J53</f>
        <v/>
      </c>
      <c r="R53" s="102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24" customHeight="1" s="92">
      <c r="A54" s="30">
        <f>ROW()-4</f>
        <v/>
      </c>
      <c r="B54" s="57" t="inlineStr">
        <is>
          <t>匯康新北B2M14100145</t>
        </is>
      </c>
      <c r="C54" s="101" t="n"/>
      <c r="D54" s="101" t="n"/>
      <c r="E54" s="101" t="n"/>
      <c r="F54" s="101" t="n"/>
      <c r="G54" s="101" t="n">
        <v>1000</v>
      </c>
      <c r="H54" s="101" t="n">
        <v>1000</v>
      </c>
      <c r="I54" s="42" t="inlineStr">
        <is>
          <t>蔡宜倫</t>
        </is>
      </c>
      <c r="J54" s="43" t="inlineStr">
        <is>
          <t>A111583352</t>
        </is>
      </c>
      <c r="K54" s="43" t="inlineStr">
        <is>
          <t>807</t>
        </is>
      </c>
      <c r="L54" s="43" t="inlineStr">
        <is>
          <t>1114</t>
        </is>
      </c>
      <c r="M54" s="43" t="inlineStr">
        <is>
          <t>23249529418131</t>
        </is>
      </c>
      <c r="N54" s="20" t="n"/>
      <c r="O54" s="1">
        <f>K54&amp;L54</f>
        <v/>
      </c>
      <c r="P54" s="7">
        <f>M54</f>
        <v/>
      </c>
      <c r="Q54" s="1">
        <f>J54</f>
        <v/>
      </c>
      <c r="R54" s="102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24" customHeight="1" s="92">
      <c r="A55" s="30">
        <f>ROW()-4</f>
        <v/>
      </c>
      <c r="B55" s="57" t="inlineStr">
        <is>
          <t>匯康新北B2M14100147</t>
        </is>
      </c>
      <c r="C55" s="101" t="n"/>
      <c r="D55" s="101" t="n"/>
      <c r="E55" s="101" t="n"/>
      <c r="F55" s="101" t="n"/>
      <c r="G55" s="101" t="n">
        <v>700</v>
      </c>
      <c r="H55" s="101" t="n">
        <v>700</v>
      </c>
      <c r="I55" s="42" t="inlineStr">
        <is>
          <t>王媯</t>
        </is>
      </c>
      <c r="J55" s="43" t="inlineStr">
        <is>
          <t>V953327901</t>
        </is>
      </c>
      <c r="K55" s="43" t="inlineStr">
        <is>
          <t>807</t>
        </is>
      </c>
      <c r="L55" s="43" t="inlineStr">
        <is>
          <t>1435</t>
        </is>
      </c>
      <c r="M55" s="43" t="inlineStr">
        <is>
          <t>79944677383840</t>
        </is>
      </c>
      <c r="N55" s="20" t="n"/>
      <c r="O55" s="1">
        <f>K55&amp;L55</f>
        <v/>
      </c>
      <c r="P55" s="7">
        <f>M55</f>
        <v/>
      </c>
      <c r="Q55" s="1">
        <f>J55</f>
        <v/>
      </c>
      <c r="R55" s="102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24" customHeight="1" s="92">
      <c r="A56" s="30">
        <f>ROW()-4</f>
        <v/>
      </c>
      <c r="B56" s="57" t="inlineStr">
        <is>
          <t>匯康新北B2M14100148</t>
        </is>
      </c>
      <c r="C56" s="101" t="n"/>
      <c r="D56" s="101" t="n"/>
      <c r="E56" s="101" t="n">
        <v>2250</v>
      </c>
      <c r="F56" s="101" t="n">
        <v>2250</v>
      </c>
      <c r="G56" s="101" t="n"/>
      <c r="H56" s="101" t="n"/>
      <c r="I56" s="42" t="inlineStr">
        <is>
          <t>蔡龍銓</t>
        </is>
      </c>
      <c r="J56" s="43" t="inlineStr">
        <is>
          <t>D293839247</t>
        </is>
      </c>
      <c r="K56" s="43" t="inlineStr">
        <is>
          <t>007</t>
        </is>
      </c>
      <c r="L56" s="43" t="inlineStr">
        <is>
          <t>2355</t>
        </is>
      </c>
      <c r="M56" s="43" t="inlineStr">
        <is>
          <t>70440078325</t>
        </is>
      </c>
      <c r="N56" s="20" t="n"/>
      <c r="O56" s="1">
        <f>K56&amp;L56</f>
        <v/>
      </c>
      <c r="P56" s="7">
        <f>M56</f>
        <v/>
      </c>
      <c r="Q56" s="1">
        <f>J56</f>
        <v/>
      </c>
      <c r="R56" s="102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24" customHeight="1" s="92">
      <c r="A57" s="30">
        <f>ROW()-4</f>
        <v/>
      </c>
      <c r="B57" s="57" t="inlineStr">
        <is>
          <t>匯康新北B2M14100148</t>
        </is>
      </c>
      <c r="C57" s="101" t="n"/>
      <c r="D57" s="101" t="n"/>
      <c r="E57" s="101" t="n"/>
      <c r="F57" s="101" t="n"/>
      <c r="G57" s="101" t="n">
        <v>1500</v>
      </c>
      <c r="H57" s="101" t="n">
        <v>1500</v>
      </c>
      <c r="I57" s="42" t="inlineStr">
        <is>
          <t>蔡龍銓</t>
        </is>
      </c>
      <c r="J57" s="43" t="inlineStr">
        <is>
          <t>C757465178</t>
        </is>
      </c>
      <c r="K57" s="43" t="inlineStr">
        <is>
          <t>007</t>
        </is>
      </c>
      <c r="L57" s="43" t="inlineStr">
        <is>
          <t>2355</t>
        </is>
      </c>
      <c r="M57" s="43" t="inlineStr">
        <is>
          <t>45559836812</t>
        </is>
      </c>
      <c r="N57" s="20" t="n"/>
      <c r="O57" s="1">
        <f>K57&amp;L57</f>
        <v/>
      </c>
      <c r="P57" s="7">
        <f>M57</f>
        <v/>
      </c>
      <c r="Q57" s="1">
        <f>J57</f>
        <v/>
      </c>
      <c r="R57" s="102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24" customHeight="1" s="92">
      <c r="A58" s="30">
        <f>ROW()-4</f>
        <v/>
      </c>
      <c r="B58" s="57" t="inlineStr">
        <is>
          <t>匯康新北B2M14100149</t>
        </is>
      </c>
      <c r="C58" s="101" t="n"/>
      <c r="D58" s="101" t="n"/>
      <c r="E58" s="101" t="n"/>
      <c r="F58" s="101" t="n"/>
      <c r="G58" s="101" t="n">
        <v>10000</v>
      </c>
      <c r="H58" s="101" t="n">
        <v>10000</v>
      </c>
      <c r="I58" s="42" t="inlineStr">
        <is>
          <t>羅誠忠</t>
        </is>
      </c>
      <c r="J58" s="43" t="inlineStr">
        <is>
          <t>V059055987</t>
        </is>
      </c>
      <c r="K58" s="43" t="inlineStr">
        <is>
          <t>008</t>
        </is>
      </c>
      <c r="L58" s="43" t="inlineStr">
        <is>
          <t>1658</t>
        </is>
      </c>
      <c r="M58" s="43" t="inlineStr">
        <is>
          <t>985926202327</t>
        </is>
      </c>
      <c r="N58" s="20" t="n"/>
      <c r="O58" s="1">
        <f>K58&amp;L58</f>
        <v/>
      </c>
      <c r="P58" s="7">
        <f>M58</f>
        <v/>
      </c>
      <c r="Q58" s="1">
        <f>J58</f>
        <v/>
      </c>
      <c r="R58" s="102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24" customHeight="1" s="92">
      <c r="A59" s="30">
        <f>ROW()-4</f>
        <v/>
      </c>
      <c r="B59" s="57" t="inlineStr">
        <is>
          <t>匯康新北B2M14100150</t>
        </is>
      </c>
      <c r="C59" s="101" t="n"/>
      <c r="D59" s="101" t="n"/>
      <c r="E59" s="101" t="n"/>
      <c r="F59" s="101" t="n"/>
      <c r="G59" s="101" t="n">
        <v>900</v>
      </c>
      <c r="H59" s="101" t="n">
        <v>900</v>
      </c>
      <c r="I59" s="55" t="inlineStr">
        <is>
          <t>鍾岳志</t>
        </is>
      </c>
      <c r="J59" s="44" t="inlineStr">
        <is>
          <t>T310302823</t>
        </is>
      </c>
      <c r="K59" s="52" t="inlineStr">
        <is>
          <t>807</t>
        </is>
      </c>
      <c r="L59" s="56" t="inlineStr">
        <is>
          <t>1044</t>
        </is>
      </c>
      <c r="M59" s="56" t="inlineStr">
        <is>
          <t>05091506958092</t>
        </is>
      </c>
      <c r="N59" s="20" t="n"/>
      <c r="O59" s="1">
        <f>K59&amp;L59</f>
        <v/>
      </c>
      <c r="P59" s="7">
        <f>M59</f>
        <v/>
      </c>
      <c r="Q59" s="1">
        <f>J59</f>
        <v/>
      </c>
      <c r="R59" s="102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24" customHeight="1" s="92">
      <c r="A60" s="30">
        <f>ROW()-4</f>
        <v/>
      </c>
      <c r="B60" s="57" t="inlineStr">
        <is>
          <t>匯康新北B2M14100151</t>
        </is>
      </c>
      <c r="C60" s="101" t="n"/>
      <c r="D60" s="101" t="n"/>
      <c r="E60" s="101" t="n">
        <v>3000</v>
      </c>
      <c r="F60" s="101" t="n">
        <v>3000</v>
      </c>
      <c r="G60" s="101" t="n"/>
      <c r="H60" s="101" t="n"/>
      <c r="I60" s="49" t="inlineStr">
        <is>
          <t>林陳文琦</t>
        </is>
      </c>
      <c r="J60" s="43" t="inlineStr">
        <is>
          <t>U674072053</t>
        </is>
      </c>
      <c r="K60" s="43" t="inlineStr">
        <is>
          <t>118</t>
        </is>
      </c>
      <c r="L60" s="43" t="inlineStr">
        <is>
          <t>0057</t>
        </is>
      </c>
      <c r="M60" s="43" t="inlineStr">
        <is>
          <t>95373773617070</t>
        </is>
      </c>
      <c r="N60" s="20" t="n"/>
      <c r="O60" s="1">
        <f>K60&amp;L60</f>
        <v/>
      </c>
      <c r="P60" s="7">
        <f>M60</f>
        <v/>
      </c>
      <c r="Q60" s="1">
        <f>J60</f>
        <v/>
      </c>
      <c r="R60" s="102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24" customHeight="1" s="92">
      <c r="A61" s="30">
        <f>ROW()-4</f>
        <v/>
      </c>
      <c r="B61" s="57" t="inlineStr">
        <is>
          <t>匯康新北B2M14100151</t>
        </is>
      </c>
      <c r="C61" s="101" t="n"/>
      <c r="D61" s="101" t="n"/>
      <c r="E61" s="101" t="n"/>
      <c r="F61" s="101" t="n"/>
      <c r="G61" s="101" t="n">
        <v>10900</v>
      </c>
      <c r="H61" s="101" t="n">
        <v>10000</v>
      </c>
      <c r="I61" s="49" t="inlineStr">
        <is>
          <t>林陳文琦</t>
        </is>
      </c>
      <c r="J61" s="43" t="inlineStr">
        <is>
          <t>X697888400</t>
        </is>
      </c>
      <c r="K61" s="43" t="inlineStr">
        <is>
          <t>118</t>
        </is>
      </c>
      <c r="L61" s="43" t="inlineStr">
        <is>
          <t>0057</t>
        </is>
      </c>
      <c r="M61" s="43" t="inlineStr">
        <is>
          <t>93722221874825</t>
        </is>
      </c>
      <c r="N61" s="20" t="n"/>
      <c r="O61" s="1">
        <f>K61&amp;L61</f>
        <v/>
      </c>
      <c r="P61" s="7">
        <f>M61</f>
        <v/>
      </c>
      <c r="Q61" s="1">
        <f>J61</f>
        <v/>
      </c>
      <c r="R61" s="102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24" customHeight="1" s="92">
      <c r="A62" s="30">
        <f>ROW()-4</f>
        <v/>
      </c>
      <c r="B62" s="57" t="inlineStr">
        <is>
          <t>匯康新北B2M14100152</t>
        </is>
      </c>
      <c r="C62" s="101" t="n"/>
      <c r="D62" s="101" t="n"/>
      <c r="E62" s="101" t="n">
        <v>4500</v>
      </c>
      <c r="F62" s="101" t="n">
        <v>4500</v>
      </c>
      <c r="G62" s="101" t="n"/>
      <c r="H62" s="101" t="n"/>
      <c r="I62" s="49" t="inlineStr">
        <is>
          <t>何榮華</t>
        </is>
      </c>
      <c r="J62" s="43" t="inlineStr">
        <is>
          <t>H995700715</t>
        </is>
      </c>
      <c r="K62" s="43" t="inlineStr">
        <is>
          <t>807</t>
        </is>
      </c>
      <c r="L62" s="43" t="inlineStr">
        <is>
          <t>1088</t>
        </is>
      </c>
      <c r="M62" s="43" t="inlineStr">
        <is>
          <t>76752435951807</t>
        </is>
      </c>
      <c r="N62" s="20" t="n"/>
      <c r="O62" s="1">
        <f>K62&amp;L62</f>
        <v/>
      </c>
      <c r="P62" s="7">
        <f>M62</f>
        <v/>
      </c>
      <c r="Q62" s="1">
        <f>J62</f>
        <v/>
      </c>
      <c r="R62" s="102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24" customHeight="1" s="92">
      <c r="A63" s="30">
        <f>ROW()-4</f>
        <v/>
      </c>
      <c r="B63" s="57" t="inlineStr">
        <is>
          <t>匯康新北B2M14100153</t>
        </is>
      </c>
      <c r="C63" s="101" t="n"/>
      <c r="D63" s="101" t="n"/>
      <c r="E63" s="101" t="n">
        <v>4500</v>
      </c>
      <c r="F63" s="101" t="n">
        <v>4500</v>
      </c>
      <c r="G63" s="101" t="n"/>
      <c r="H63" s="101" t="n"/>
      <c r="I63" s="49" t="inlineStr">
        <is>
          <t>王乙軒</t>
        </is>
      </c>
      <c r="J63" s="43" t="inlineStr">
        <is>
          <t>Y165995889</t>
        </is>
      </c>
      <c r="K63" s="43" t="inlineStr">
        <is>
          <t>700</t>
        </is>
      </c>
      <c r="L63" s="50" t="inlineStr">
        <is>
          <t>0021</t>
        </is>
      </c>
      <c r="M63" s="50" t="inlineStr">
        <is>
          <t>33603875847735</t>
        </is>
      </c>
      <c r="N63" s="20" t="n"/>
      <c r="O63" s="1">
        <f>K63&amp;L63</f>
        <v/>
      </c>
      <c r="P63" s="7">
        <f>M63</f>
        <v/>
      </c>
      <c r="Q63" s="1">
        <f>J63</f>
        <v/>
      </c>
      <c r="R63" s="102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24" customHeight="1" s="92">
      <c r="A64" s="30">
        <f>ROW()-4</f>
        <v/>
      </c>
      <c r="B64" s="57" t="inlineStr">
        <is>
          <t>匯康新北B2M14100153</t>
        </is>
      </c>
      <c r="C64" s="101" t="n"/>
      <c r="D64" s="101" t="n"/>
      <c r="E64" s="101" t="n"/>
      <c r="F64" s="101" t="n"/>
      <c r="G64" s="101" t="n">
        <v>1000</v>
      </c>
      <c r="H64" s="101" t="n">
        <v>1000</v>
      </c>
      <c r="I64" s="49" t="inlineStr">
        <is>
          <t>王乙軒</t>
        </is>
      </c>
      <c r="J64" s="43" t="inlineStr">
        <is>
          <t>B018004102</t>
        </is>
      </c>
      <c r="K64" s="43" t="inlineStr">
        <is>
          <t>700</t>
        </is>
      </c>
      <c r="L64" s="50" t="inlineStr">
        <is>
          <t>0021</t>
        </is>
      </c>
      <c r="M64" s="50" t="inlineStr">
        <is>
          <t>27038253900749</t>
        </is>
      </c>
      <c r="N64" s="20" t="n"/>
      <c r="O64" s="1">
        <f>K64&amp;L64</f>
        <v/>
      </c>
      <c r="P64" s="7">
        <f>M64</f>
        <v/>
      </c>
      <c r="Q64" s="1">
        <f>J64</f>
        <v/>
      </c>
      <c r="R64" s="102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24" customHeight="1" s="92">
      <c r="A65" s="30">
        <f>ROW()-4</f>
        <v/>
      </c>
      <c r="B65" s="57" t="inlineStr">
        <is>
          <t>匯康新北B2M14100156</t>
        </is>
      </c>
      <c r="C65" s="101" t="n"/>
      <c r="D65" s="101" t="n"/>
      <c r="E65" s="101" t="n">
        <v>3000</v>
      </c>
      <c r="F65" s="101" t="n">
        <v>2250</v>
      </c>
      <c r="G65" s="101" t="n"/>
      <c r="H65" s="101" t="n"/>
      <c r="I65" s="49" t="inlineStr">
        <is>
          <t>黃靖雯</t>
        </is>
      </c>
      <c r="J65" s="43" t="inlineStr">
        <is>
          <t>U733757232</t>
        </is>
      </c>
      <c r="K65" s="43" t="inlineStr">
        <is>
          <t>808</t>
        </is>
      </c>
      <c r="L65" s="43" t="inlineStr">
        <is>
          <t>0532</t>
        </is>
      </c>
      <c r="M65" s="43" t="inlineStr">
        <is>
          <t>0775615961220</t>
        </is>
      </c>
      <c r="N65" s="20" t="n"/>
      <c r="O65" s="1">
        <f>K65&amp;L65</f>
        <v/>
      </c>
      <c r="P65" s="7">
        <f>M65</f>
        <v/>
      </c>
      <c r="Q65" s="1">
        <f>J65</f>
        <v/>
      </c>
      <c r="R65" s="102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24" customHeight="1" s="92">
      <c r="A66" s="30">
        <f>ROW()-4</f>
        <v/>
      </c>
      <c r="B66" s="57" t="inlineStr">
        <is>
          <t>匯康新北B2M14100156</t>
        </is>
      </c>
      <c r="C66" s="101" t="n"/>
      <c r="D66" s="101" t="n"/>
      <c r="E66" s="101" t="n"/>
      <c r="F66" s="101" t="n"/>
      <c r="G66" s="101" t="n">
        <v>1000</v>
      </c>
      <c r="H66" s="101" t="n">
        <v>1000</v>
      </c>
      <c r="I66" s="49" t="inlineStr">
        <is>
          <t>黃靖雯</t>
        </is>
      </c>
      <c r="J66" s="43" t="inlineStr">
        <is>
          <t>D007748562</t>
        </is>
      </c>
      <c r="K66" s="43" t="inlineStr">
        <is>
          <t>808</t>
        </is>
      </c>
      <c r="L66" s="43" t="inlineStr">
        <is>
          <t>0532</t>
        </is>
      </c>
      <c r="M66" s="43" t="inlineStr">
        <is>
          <t>8906092352084</t>
        </is>
      </c>
      <c r="N66" s="20" t="n"/>
      <c r="O66" s="1">
        <f>K66&amp;L66</f>
        <v/>
      </c>
      <c r="P66" s="7">
        <f>M66</f>
        <v/>
      </c>
      <c r="Q66" s="1">
        <f>J66</f>
        <v/>
      </c>
      <c r="R66" s="102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24" customHeight="1" s="92">
      <c r="A67" s="30">
        <f>ROW()-4</f>
        <v/>
      </c>
      <c r="B67" s="57" t="inlineStr">
        <is>
          <t>匯康新北B2M14100157</t>
        </is>
      </c>
      <c r="C67" s="101" t="n"/>
      <c r="D67" s="101" t="n"/>
      <c r="E67" s="101" t="n">
        <v>4500</v>
      </c>
      <c r="F67" s="101" t="n">
        <v>4500</v>
      </c>
      <c r="G67" s="101" t="n"/>
      <c r="H67" s="101" t="n"/>
      <c r="I67" s="49" t="inlineStr">
        <is>
          <t>詹雅喬</t>
        </is>
      </c>
      <c r="J67" s="43" t="inlineStr">
        <is>
          <t>E090981163</t>
        </is>
      </c>
      <c r="K67" s="43" t="inlineStr">
        <is>
          <t>807</t>
        </is>
      </c>
      <c r="L67" s="43" t="inlineStr">
        <is>
          <t>0357</t>
        </is>
      </c>
      <c r="M67" s="43" t="inlineStr">
        <is>
          <t>77744819417590</t>
        </is>
      </c>
      <c r="N67" s="20" t="n"/>
      <c r="O67" s="1">
        <f>K67&amp;L67</f>
        <v/>
      </c>
      <c r="P67" s="7">
        <f>M67</f>
        <v/>
      </c>
      <c r="Q67" s="1">
        <f>J67</f>
        <v/>
      </c>
      <c r="R67" s="102">
        <f>D67+F67+H67</f>
        <v/>
      </c>
      <c r="U67" s="8">
        <f>$C$2&amp;I67&amp;IF(D67&gt;0,"保險費",IF(F67&gt;0,"東公證費",IF(H67&gt;0,"修繕費")))</f>
        <v/>
      </c>
      <c r="V67" s="18">
        <f>B67</f>
        <v/>
      </c>
    </row>
    <row r="68" ht="24" customHeight="1" s="92">
      <c r="A68" s="30">
        <f>ROW()-4</f>
        <v/>
      </c>
      <c r="B68" s="57" t="inlineStr">
        <is>
          <t>匯康新北B2M14100157</t>
        </is>
      </c>
      <c r="C68" s="101" t="n"/>
      <c r="D68" s="101" t="n"/>
      <c r="E68" s="101" t="n"/>
      <c r="F68" s="101" t="n"/>
      <c r="G68" s="101" t="n">
        <v>1000</v>
      </c>
      <c r="H68" s="101" t="n">
        <v>1000</v>
      </c>
      <c r="I68" s="49" t="inlineStr">
        <is>
          <t>詹雅喬</t>
        </is>
      </c>
      <c r="J68" s="43" t="inlineStr">
        <is>
          <t>V586560177</t>
        </is>
      </c>
      <c r="K68" s="43" t="inlineStr">
        <is>
          <t>807</t>
        </is>
      </c>
      <c r="L68" s="43" t="inlineStr">
        <is>
          <t>0357</t>
        </is>
      </c>
      <c r="M68" s="43" t="inlineStr">
        <is>
          <t>35869921895569</t>
        </is>
      </c>
      <c r="N68" s="20" t="n"/>
      <c r="O68" s="1">
        <f>K68&amp;L68</f>
        <v/>
      </c>
      <c r="P68" s="7">
        <f>M68</f>
        <v/>
      </c>
      <c r="Q68" s="1">
        <f>J68</f>
        <v/>
      </c>
      <c r="R68" s="102">
        <f>D68+F68+H68</f>
        <v/>
      </c>
      <c r="U68" s="8">
        <f>$C$2&amp;I68&amp;IF(D68&gt;0,"保險費",IF(F68&gt;0,"東公證費",IF(H68&gt;0,"修繕費")))</f>
        <v/>
      </c>
      <c r="V68" s="18">
        <f>B68</f>
        <v/>
      </c>
    </row>
    <row r="69" ht="24" customHeight="1" s="92">
      <c r="A69" s="30">
        <f>ROW()-4</f>
        <v/>
      </c>
      <c r="B69" s="57" t="inlineStr">
        <is>
          <t>匯康新北B2M14100161</t>
        </is>
      </c>
      <c r="C69" s="101" t="n"/>
      <c r="D69" s="101" t="n"/>
      <c r="E69" s="101" t="n">
        <v>3000</v>
      </c>
      <c r="F69" s="101" t="n">
        <v>3000</v>
      </c>
      <c r="G69" s="101" t="n"/>
      <c r="H69" s="101" t="n"/>
      <c r="I69" s="49" t="inlineStr">
        <is>
          <t>曾淑華</t>
        </is>
      </c>
      <c r="J69" s="43" t="inlineStr">
        <is>
          <t>R980262826</t>
        </is>
      </c>
      <c r="K69" s="43" t="inlineStr">
        <is>
          <t>822</t>
        </is>
      </c>
      <c r="L69" s="43" t="inlineStr">
        <is>
          <t>1263</t>
        </is>
      </c>
      <c r="M69" s="43" t="inlineStr">
        <is>
          <t>890105617880</t>
        </is>
      </c>
      <c r="N69" s="20" t="n"/>
      <c r="O69" s="1">
        <f>K69&amp;L69</f>
        <v/>
      </c>
      <c r="P69" s="7">
        <f>M69</f>
        <v/>
      </c>
      <c r="Q69" s="1">
        <f>J69</f>
        <v/>
      </c>
      <c r="R69" s="102">
        <f>D69+F69+H69</f>
        <v/>
      </c>
      <c r="U69" s="8">
        <f>$C$2&amp;I69&amp;IF(D69&gt;0,"保險費",IF(F69&gt;0,"東公證費",IF(H69&gt;0,"修繕費")))</f>
        <v/>
      </c>
      <c r="V69" s="18">
        <f>B69</f>
        <v/>
      </c>
    </row>
    <row r="70" ht="24" customHeight="1" s="92">
      <c r="A70" s="30">
        <f>ROW()-4</f>
        <v/>
      </c>
      <c r="B70" s="57" t="inlineStr">
        <is>
          <t>匯康新北B2M14100161</t>
        </is>
      </c>
      <c r="C70" s="101" t="n"/>
      <c r="D70" s="101" t="n"/>
      <c r="E70" s="101" t="n"/>
      <c r="F70" s="101" t="n"/>
      <c r="G70" s="101" t="n">
        <v>27600</v>
      </c>
      <c r="H70" s="101" t="n">
        <v>10000</v>
      </c>
      <c r="I70" s="49" t="inlineStr">
        <is>
          <t>曾淑華</t>
        </is>
      </c>
      <c r="J70" s="43" t="inlineStr">
        <is>
          <t>F501712097</t>
        </is>
      </c>
      <c r="K70" s="43" t="inlineStr">
        <is>
          <t>822</t>
        </is>
      </c>
      <c r="L70" s="43" t="inlineStr">
        <is>
          <t>1263</t>
        </is>
      </c>
      <c r="M70" s="43" t="inlineStr">
        <is>
          <t>659050514770</t>
        </is>
      </c>
      <c r="N70" s="20" t="n"/>
      <c r="O70" s="1">
        <f>K70&amp;L70</f>
        <v/>
      </c>
      <c r="P70" s="7">
        <f>M70</f>
        <v/>
      </c>
      <c r="Q70" s="1">
        <f>J70</f>
        <v/>
      </c>
      <c r="R70" s="102">
        <f>D70+F70+H70</f>
        <v/>
      </c>
      <c r="U70" s="8">
        <f>$C$2&amp;I70&amp;IF(D70&gt;0,"保險費",IF(F70&gt;0,"東公證費",IF(H70&gt;0,"修繕費")))</f>
        <v/>
      </c>
      <c r="V70" s="18">
        <f>B70</f>
        <v/>
      </c>
    </row>
    <row r="71" ht="24" customHeight="1" s="92">
      <c r="A71" s="30">
        <f>ROW()-4</f>
        <v/>
      </c>
      <c r="B71" s="57" t="inlineStr">
        <is>
          <t>匯康新北B2M14100162</t>
        </is>
      </c>
      <c r="C71" s="101" t="n"/>
      <c r="D71" s="101" t="n"/>
      <c r="E71" s="101" t="n">
        <v>3000</v>
      </c>
      <c r="F71" s="101" t="n">
        <v>3000</v>
      </c>
      <c r="G71" s="101" t="n"/>
      <c r="H71" s="101" t="n"/>
      <c r="I71" s="49" t="inlineStr">
        <is>
          <t>李美麗</t>
        </is>
      </c>
      <c r="J71" s="43" t="inlineStr">
        <is>
          <t>P659933385</t>
        </is>
      </c>
      <c r="K71" s="43" t="inlineStr">
        <is>
          <t>822</t>
        </is>
      </c>
      <c r="L71" s="43" t="inlineStr">
        <is>
          <t>0015</t>
        </is>
      </c>
      <c r="M71" s="43" t="inlineStr">
        <is>
          <t>605197847274</t>
        </is>
      </c>
      <c r="N71" s="20" t="n"/>
      <c r="O71" s="1">
        <f>K71&amp;L71</f>
        <v/>
      </c>
      <c r="P71" s="7">
        <f>M71</f>
        <v/>
      </c>
      <c r="Q71" s="1">
        <f>J71</f>
        <v/>
      </c>
      <c r="R71" s="102">
        <f>D71+F71+H71</f>
        <v/>
      </c>
      <c r="U71" s="8">
        <f>$C$2&amp;I71&amp;IF(D71&gt;0,"保險費",IF(F71&gt;0,"東公證費",IF(H71&gt;0,"修繕費")))</f>
        <v/>
      </c>
      <c r="V71" s="18">
        <f>B71</f>
        <v/>
      </c>
    </row>
    <row r="72" ht="24" customHeight="1" s="92">
      <c r="A72" s="30">
        <f>ROW()-4</f>
        <v/>
      </c>
      <c r="B72" s="57" t="inlineStr">
        <is>
          <t>匯康新北B2M14100162</t>
        </is>
      </c>
      <c r="C72" s="101" t="n"/>
      <c r="D72" s="101" t="n"/>
      <c r="E72" s="101" t="n"/>
      <c r="F72" s="101" t="n"/>
      <c r="G72" s="101" t="n">
        <v>1000</v>
      </c>
      <c r="H72" s="101" t="n">
        <v>1000</v>
      </c>
      <c r="I72" s="49" t="inlineStr">
        <is>
          <t>李美麗</t>
        </is>
      </c>
      <c r="J72" s="43" t="inlineStr">
        <is>
          <t>Q383287304</t>
        </is>
      </c>
      <c r="K72" s="43" t="inlineStr">
        <is>
          <t>822</t>
        </is>
      </c>
      <c r="L72" s="43" t="inlineStr">
        <is>
          <t>0015</t>
        </is>
      </c>
      <c r="M72" s="43" t="inlineStr">
        <is>
          <t>806156068052</t>
        </is>
      </c>
      <c r="N72" s="20" t="n"/>
      <c r="O72" s="1">
        <f>K72&amp;L72</f>
        <v/>
      </c>
      <c r="P72" s="7">
        <f>M72</f>
        <v/>
      </c>
      <c r="Q72" s="1">
        <f>J72</f>
        <v/>
      </c>
      <c r="R72" s="102">
        <f>D72+F72+H72</f>
        <v/>
      </c>
      <c r="U72" s="8">
        <f>$C$2&amp;I72&amp;IF(D72&gt;0,"保險費",IF(F72&gt;0,"東公證費",IF(H72&gt;0,"修繕費")))</f>
        <v/>
      </c>
      <c r="V72" s="18">
        <f>B72</f>
        <v/>
      </c>
    </row>
    <row r="73" ht="24" customHeight="1" s="92">
      <c r="A73" s="30">
        <f>ROW()-4</f>
        <v/>
      </c>
      <c r="B73" s="57" t="inlineStr">
        <is>
          <t>匯康新北B2M14100163</t>
        </is>
      </c>
      <c r="C73" s="101" t="n"/>
      <c r="D73" s="101" t="n"/>
      <c r="E73" s="101" t="n">
        <v>1500</v>
      </c>
      <c r="F73" s="101" t="n">
        <v>1500</v>
      </c>
      <c r="G73" s="101" t="n"/>
      <c r="H73" s="101" t="n"/>
      <c r="I73" s="49" t="inlineStr">
        <is>
          <t>林家弘</t>
        </is>
      </c>
      <c r="J73" s="43" t="inlineStr">
        <is>
          <t>B001201141</t>
        </is>
      </c>
      <c r="K73" s="43" t="inlineStr">
        <is>
          <t>118</t>
        </is>
      </c>
      <c r="L73" s="50" t="inlineStr">
        <is>
          <t>0039</t>
        </is>
      </c>
      <c r="M73" s="43" t="inlineStr">
        <is>
          <t>61999246060645</t>
        </is>
      </c>
      <c r="N73" s="20" t="n"/>
      <c r="O73" s="1">
        <f>K73&amp;L73</f>
        <v/>
      </c>
      <c r="P73" s="7">
        <f>M73</f>
        <v/>
      </c>
      <c r="Q73" s="1">
        <f>J73</f>
        <v/>
      </c>
      <c r="R73" s="102">
        <f>D73+F73+H73</f>
        <v/>
      </c>
      <c r="U73" s="8">
        <f>$C$2&amp;I73&amp;IF(D73&gt;0,"保險費",IF(F73&gt;0,"東公證費",IF(H73&gt;0,"修繕費")))</f>
        <v/>
      </c>
      <c r="V73" s="18">
        <f>B73</f>
        <v/>
      </c>
    </row>
    <row r="74" ht="24" customHeight="1" s="92">
      <c r="A74" s="30">
        <f>ROW()-4</f>
        <v/>
      </c>
      <c r="B74" s="57" t="inlineStr">
        <is>
          <t>匯康新北B2M14100163</t>
        </is>
      </c>
      <c r="C74" s="101" t="n"/>
      <c r="D74" s="101" t="n"/>
      <c r="E74" s="101" t="n"/>
      <c r="F74" s="101" t="n"/>
      <c r="G74" s="101" t="n">
        <v>15000</v>
      </c>
      <c r="H74" s="101" t="n">
        <v>10000</v>
      </c>
      <c r="I74" s="49" t="inlineStr">
        <is>
          <t>林家弘</t>
        </is>
      </c>
      <c r="J74" s="43" t="inlineStr">
        <is>
          <t>G770195659</t>
        </is>
      </c>
      <c r="K74" s="43" t="inlineStr">
        <is>
          <t>118</t>
        </is>
      </c>
      <c r="L74" s="50" t="inlineStr">
        <is>
          <t>0039</t>
        </is>
      </c>
      <c r="M74" s="43" t="inlineStr">
        <is>
          <t>91497037232890</t>
        </is>
      </c>
      <c r="N74" s="20" t="n"/>
      <c r="O74" s="1">
        <f>K74&amp;L74</f>
        <v/>
      </c>
      <c r="P74" s="7">
        <f>M74</f>
        <v/>
      </c>
      <c r="Q74" s="1">
        <f>J74</f>
        <v/>
      </c>
      <c r="R74" s="102">
        <f>D74+F74+H74</f>
        <v/>
      </c>
      <c r="U74" s="8">
        <f>$C$2&amp;I74&amp;IF(D74&gt;0,"保險費",IF(F74&gt;0,"東公證費",IF(H74&gt;0,"修繕費")))</f>
        <v/>
      </c>
      <c r="V74" s="18">
        <f>B74</f>
        <v/>
      </c>
    </row>
    <row r="75" ht="24" customHeight="1" s="92">
      <c r="A75" s="30">
        <f>ROW()-4</f>
        <v/>
      </c>
      <c r="B75" s="57" t="inlineStr">
        <is>
          <t>匯康新北B2M14100166</t>
        </is>
      </c>
      <c r="C75" s="101" t="n"/>
      <c r="D75" s="101" t="n"/>
      <c r="E75" s="101" t="n">
        <v>4500</v>
      </c>
      <c r="F75" s="101" t="n">
        <v>4500</v>
      </c>
      <c r="G75" s="101" t="n"/>
      <c r="H75" s="101" t="n"/>
      <c r="I75" s="49" t="inlineStr">
        <is>
          <t>彭康華</t>
        </is>
      </c>
      <c r="J75" s="43" t="inlineStr">
        <is>
          <t>J700606276</t>
        </is>
      </c>
      <c r="K75" s="50" t="inlineStr">
        <is>
          <t>012</t>
        </is>
      </c>
      <c r="L75" s="43" t="inlineStr">
        <is>
          <t>7107</t>
        </is>
      </c>
      <c r="M75" s="43" t="inlineStr">
        <is>
          <t>66779720699947</t>
        </is>
      </c>
      <c r="N75" s="20" t="n"/>
      <c r="O75" s="1">
        <f>K75&amp;L75</f>
        <v/>
      </c>
      <c r="P75" s="7">
        <f>M75</f>
        <v/>
      </c>
      <c r="Q75" s="1">
        <f>J75</f>
        <v/>
      </c>
      <c r="R75" s="102">
        <f>D75+F75+H75</f>
        <v/>
      </c>
      <c r="U75" s="8">
        <f>$C$2&amp;I75&amp;IF(D75&gt;0,"保險費",IF(F75&gt;0,"東公證費",IF(H75&gt;0,"修繕費")))</f>
        <v/>
      </c>
      <c r="V75" s="18">
        <f>B75</f>
        <v/>
      </c>
    </row>
    <row r="76" ht="24.6" customHeight="1" s="92">
      <c r="A76" s="30">
        <f>ROW()-4</f>
        <v/>
      </c>
      <c r="B76" s="57" t="inlineStr">
        <is>
          <t>匯康新北B2M14100168</t>
        </is>
      </c>
      <c r="C76" s="101" t="n"/>
      <c r="D76" s="101" t="n"/>
      <c r="E76" s="101" t="n">
        <v>3300</v>
      </c>
      <c r="F76" s="101" t="n">
        <v>3300</v>
      </c>
      <c r="G76" s="101" t="n"/>
      <c r="H76" s="101" t="n"/>
      <c r="I76" s="49" t="inlineStr">
        <is>
          <t>蔡宗勳</t>
        </is>
      </c>
      <c r="J76" s="43" t="inlineStr">
        <is>
          <t>U251102487</t>
        </is>
      </c>
      <c r="K76" s="50" t="inlineStr">
        <is>
          <t>007</t>
        </is>
      </c>
      <c r="L76" s="43" t="inlineStr">
        <is>
          <t>1923</t>
        </is>
      </c>
      <c r="M76" s="43" t="inlineStr">
        <is>
          <t>38660179335</t>
        </is>
      </c>
      <c r="N76" s="20" t="n"/>
      <c r="O76" s="1">
        <f>K76&amp;L76</f>
        <v/>
      </c>
      <c r="P76" s="7">
        <f>M76</f>
        <v/>
      </c>
      <c r="Q76" s="1">
        <f>J76</f>
        <v/>
      </c>
      <c r="R76" s="102">
        <f>D76+F76+H76</f>
        <v/>
      </c>
      <c r="U76" s="8">
        <f>$C$2&amp;I76&amp;IF(D76&gt;0,"保險費",IF(F76&gt;0,"東公證費",IF(H76&gt;0,"修繕費")))</f>
        <v/>
      </c>
      <c r="V76" s="18">
        <f>B76</f>
        <v/>
      </c>
    </row>
    <row r="77" ht="24.6" customHeight="1" s="92">
      <c r="A77" s="30">
        <f>ROW()-4</f>
        <v/>
      </c>
      <c r="B77" s="57" t="inlineStr">
        <is>
          <t>匯康新北B2M14100169</t>
        </is>
      </c>
      <c r="C77" s="101" t="n"/>
      <c r="D77" s="101" t="n"/>
      <c r="E77" s="101" t="n">
        <v>4500</v>
      </c>
      <c r="F77" s="101" t="n">
        <v>4500</v>
      </c>
      <c r="G77" s="101" t="n"/>
      <c r="H77" s="101" t="n"/>
      <c r="I77" s="49" t="inlineStr">
        <is>
          <t>李美真</t>
        </is>
      </c>
      <c r="J77" s="43" t="inlineStr">
        <is>
          <t>L990395342</t>
        </is>
      </c>
      <c r="K77" s="43" t="inlineStr">
        <is>
          <t>816</t>
        </is>
      </c>
      <c r="L77" s="43" t="inlineStr">
        <is>
          <t>0360</t>
        </is>
      </c>
      <c r="M77" s="43" t="inlineStr">
        <is>
          <t>37594642602188</t>
        </is>
      </c>
      <c r="N77" s="20" t="n"/>
      <c r="O77" s="1">
        <f>K77&amp;L77</f>
        <v/>
      </c>
      <c r="P77" s="7">
        <f>M77</f>
        <v/>
      </c>
      <c r="Q77" s="1">
        <f>J77</f>
        <v/>
      </c>
      <c r="R77" s="102">
        <f>D77+F77+H77</f>
        <v/>
      </c>
      <c r="U77" s="8">
        <f>$C$2&amp;I77&amp;IF(D77&gt;0,"保險費",IF(F77&gt;0,"東公證費",IF(H77&gt;0,"修繕費")))</f>
        <v/>
      </c>
      <c r="V77" s="18">
        <f>B77</f>
        <v/>
      </c>
    </row>
    <row r="78" ht="24.6" customHeight="1" s="92">
      <c r="A78" s="30">
        <f>ROW()-4</f>
        <v/>
      </c>
      <c r="B78" s="57" t="inlineStr">
        <is>
          <t>匯康新北B2M14100170</t>
        </is>
      </c>
      <c r="C78" s="101" t="n"/>
      <c r="D78" s="101" t="n"/>
      <c r="E78" s="101" t="n">
        <v>4500</v>
      </c>
      <c r="F78" s="101" t="n">
        <v>4500</v>
      </c>
      <c r="G78" s="101" t="n"/>
      <c r="H78" s="101" t="n"/>
      <c r="I78" s="49" t="inlineStr">
        <is>
          <t>廖冬和</t>
        </is>
      </c>
      <c r="J78" s="43" t="inlineStr">
        <is>
          <t>D606547487</t>
        </is>
      </c>
      <c r="K78" s="43" t="inlineStr">
        <is>
          <t>700</t>
        </is>
      </c>
      <c r="L78" s="43" t="inlineStr">
        <is>
          <t>0021</t>
        </is>
      </c>
      <c r="M78" s="43" t="inlineStr">
        <is>
          <t>18459369913428</t>
        </is>
      </c>
      <c r="N78" s="20" t="n"/>
      <c r="O78" s="1">
        <f>K78&amp;L78</f>
        <v/>
      </c>
      <c r="P78" s="7">
        <f>M78</f>
        <v/>
      </c>
      <c r="Q78" s="1">
        <f>J78</f>
        <v/>
      </c>
      <c r="R78" s="102">
        <f>D78+F78+H78</f>
        <v/>
      </c>
      <c r="U78" s="8">
        <f>$C$2&amp;I78&amp;IF(D78&gt;0,"保險費",IF(F78&gt;0,"東公證費",IF(H78&gt;0,"修繕費")))</f>
        <v/>
      </c>
      <c r="V78" s="18">
        <f>B78</f>
        <v/>
      </c>
    </row>
    <row r="79" ht="24.6" customHeight="1" s="92">
      <c r="A79" s="30">
        <f>ROW()-4</f>
        <v/>
      </c>
      <c r="B79" s="57" t="inlineStr">
        <is>
          <t>匯康新北B2M14100170</t>
        </is>
      </c>
      <c r="C79" s="101" t="n"/>
      <c r="D79" s="101" t="n"/>
      <c r="E79" s="101" t="n"/>
      <c r="F79" s="101" t="n"/>
      <c r="G79" s="101" t="n">
        <v>12000</v>
      </c>
      <c r="H79" s="101" t="n">
        <v>10000</v>
      </c>
      <c r="I79" s="49" t="inlineStr">
        <is>
          <t>廖冬和</t>
        </is>
      </c>
      <c r="J79" s="43" t="inlineStr">
        <is>
          <t>M295893903</t>
        </is>
      </c>
      <c r="K79" s="43" t="inlineStr">
        <is>
          <t>700</t>
        </is>
      </c>
      <c r="L79" s="43" t="inlineStr">
        <is>
          <t>0021</t>
        </is>
      </c>
      <c r="M79" s="43" t="inlineStr">
        <is>
          <t>48882625547848</t>
        </is>
      </c>
      <c r="N79" s="20" t="n"/>
      <c r="O79" s="1">
        <f>K79&amp;L79</f>
        <v/>
      </c>
      <c r="P79" s="7">
        <f>M79</f>
        <v/>
      </c>
      <c r="Q79" s="1">
        <f>J79</f>
        <v/>
      </c>
      <c r="R79" s="102">
        <f>D79+F79+H79</f>
        <v/>
      </c>
      <c r="U79" s="8">
        <f>$C$2&amp;I79&amp;IF(D79&gt;0,"保險費",IF(F79&gt;0,"東公證費",IF(H79&gt;0,"修繕費")))</f>
        <v/>
      </c>
      <c r="V79" s="18">
        <f>B79</f>
        <v/>
      </c>
    </row>
    <row r="80" ht="24.6" customHeight="1" s="92">
      <c r="A80" s="30">
        <f>ROW()-4</f>
        <v/>
      </c>
      <c r="B80" s="57" t="inlineStr">
        <is>
          <t>匯康新北B2M34100068</t>
        </is>
      </c>
      <c r="C80" s="101" t="n">
        <v>3500</v>
      </c>
      <c r="D80" s="101" t="n">
        <v>3500</v>
      </c>
      <c r="E80" s="101" t="n"/>
      <c r="F80" s="101" t="n"/>
      <c r="G80" s="101" t="n"/>
      <c r="H80" s="104" t="n"/>
      <c r="I80" s="42" t="inlineStr">
        <is>
          <t>李函霖</t>
        </is>
      </c>
      <c r="J80" s="42" t="inlineStr">
        <is>
          <t>I586027194</t>
        </is>
      </c>
      <c r="K80" s="50" t="inlineStr">
        <is>
          <t>012</t>
        </is>
      </c>
      <c r="L80" s="43" t="inlineStr">
        <is>
          <t>7211</t>
        </is>
      </c>
      <c r="M80" s="43" t="inlineStr">
        <is>
          <t>03626573908316</t>
        </is>
      </c>
      <c r="N80" s="20" t="n"/>
      <c r="O80" s="1">
        <f>K80&amp;L80</f>
        <v/>
      </c>
      <c r="P80" s="7">
        <f>M80</f>
        <v/>
      </c>
      <c r="Q80" s="1">
        <f>J80</f>
        <v/>
      </c>
      <c r="R80" s="102">
        <f>D80+F80+H80</f>
        <v/>
      </c>
      <c r="U80" s="8">
        <f>$C$2&amp;I80&amp;IF(D80&gt;0,"保險費",IF(F80&gt;0,"東公證費",IF(H80&gt;0,"修繕費")))</f>
        <v/>
      </c>
      <c r="V80" s="18">
        <f>B80</f>
        <v/>
      </c>
    </row>
    <row r="81" ht="24.6" customHeight="1" s="92">
      <c r="A81" s="30">
        <f>ROW()-4</f>
        <v/>
      </c>
      <c r="B81" s="57" t="inlineStr">
        <is>
          <t>匯康新北B2M34100081</t>
        </is>
      </c>
      <c r="C81" s="101" t="n"/>
      <c r="D81" s="101" t="n"/>
      <c r="E81" s="101" t="n"/>
      <c r="F81" s="101" t="n"/>
      <c r="G81" s="101" t="n">
        <v>8000</v>
      </c>
      <c r="H81" s="101" t="n">
        <v>8000</v>
      </c>
      <c r="I81" s="42" t="inlineStr">
        <is>
          <t>留惠玲</t>
        </is>
      </c>
      <c r="J81" s="42" t="inlineStr">
        <is>
          <t>E316257554</t>
        </is>
      </c>
      <c r="K81" s="50" t="inlineStr">
        <is>
          <t>006</t>
        </is>
      </c>
      <c r="L81" s="50" t="inlineStr">
        <is>
          <t>0110</t>
        </is>
      </c>
      <c r="M81" s="43" t="inlineStr">
        <is>
          <t>3820772475009</t>
        </is>
      </c>
      <c r="N81" s="20" t="n"/>
      <c r="O81" s="1">
        <f>K81&amp;L81</f>
        <v/>
      </c>
      <c r="P81" s="7">
        <f>M81</f>
        <v/>
      </c>
      <c r="Q81" s="1">
        <f>J81</f>
        <v/>
      </c>
      <c r="R81" s="102">
        <f>D81+F81+H81</f>
        <v/>
      </c>
      <c r="U81" s="8">
        <f>$C$2&amp;I81&amp;IF(D81&gt;0,"保險費",IF(F81&gt;0,"東公證費",IF(H81&gt;0,"修繕費")))</f>
        <v/>
      </c>
      <c r="V81" s="18">
        <f>B81</f>
        <v/>
      </c>
    </row>
    <row r="82" ht="24.6" customHeight="1" s="92">
      <c r="A82" s="30">
        <f>ROW()-4</f>
        <v/>
      </c>
      <c r="B82" s="57" t="inlineStr">
        <is>
          <t>匯康新北B2M34100110</t>
        </is>
      </c>
      <c r="C82" s="101" t="n">
        <v>3136</v>
      </c>
      <c r="D82" s="101" t="n">
        <v>2810</v>
      </c>
      <c r="E82" s="101" t="n"/>
      <c r="F82" s="101" t="n"/>
      <c r="G82" s="101" t="n"/>
      <c r="H82" s="104" t="n"/>
      <c r="I82" s="42" t="inlineStr">
        <is>
          <t>李宥緯</t>
        </is>
      </c>
      <c r="J82" s="42" t="inlineStr">
        <is>
          <t>C014293742</t>
        </is>
      </c>
      <c r="K82" s="50" t="inlineStr">
        <is>
          <t>013</t>
        </is>
      </c>
      <c r="L82" s="43" t="inlineStr">
        <is>
          <t>0039</t>
        </is>
      </c>
      <c r="M82" s="43" t="inlineStr">
        <is>
          <t>971035398875</t>
        </is>
      </c>
      <c r="N82" s="20" t="n"/>
      <c r="O82" s="1">
        <f>K82&amp;L82</f>
        <v/>
      </c>
      <c r="P82" s="7">
        <f>M82</f>
        <v/>
      </c>
      <c r="Q82" s="1">
        <f>J82</f>
        <v/>
      </c>
      <c r="R82" s="102">
        <f>D82+F82+H82</f>
        <v/>
      </c>
      <c r="U82" s="8">
        <f>$C$2&amp;I82&amp;IF(D82&gt;0,"保險費",IF(F82&gt;0,"東公證費",IF(H82&gt;0,"修繕費")))</f>
        <v/>
      </c>
      <c r="V82" s="18">
        <f>B82</f>
        <v/>
      </c>
    </row>
    <row r="83" ht="24.6" customHeight="1" s="92">
      <c r="A83" s="30">
        <f>ROW()-4</f>
        <v/>
      </c>
      <c r="B83" s="57" t="inlineStr">
        <is>
          <t>匯康新北B2M34100113</t>
        </is>
      </c>
      <c r="C83" s="101" t="n">
        <v>3488</v>
      </c>
      <c r="D83" s="101" t="n">
        <v>3488</v>
      </c>
      <c r="E83" s="101" t="n"/>
      <c r="F83" s="101" t="n"/>
      <c r="G83" s="101" t="n"/>
      <c r="H83" s="101" t="n"/>
      <c r="I83" s="49" t="inlineStr">
        <is>
          <t>游庭瑜</t>
        </is>
      </c>
      <c r="J83" s="49" t="inlineStr">
        <is>
          <t>P922360348</t>
        </is>
      </c>
      <c r="K83" s="43" t="inlineStr">
        <is>
          <t>812</t>
        </is>
      </c>
      <c r="L83" s="43" t="inlineStr">
        <is>
          <t>0632</t>
        </is>
      </c>
      <c r="M83" s="43" t="inlineStr">
        <is>
          <t>70836060802659</t>
        </is>
      </c>
      <c r="N83" s="20" t="n"/>
      <c r="O83" s="1">
        <f>K83&amp;L83</f>
        <v/>
      </c>
      <c r="P83" s="7">
        <f>M83</f>
        <v/>
      </c>
      <c r="Q83" s="1">
        <f>J83</f>
        <v/>
      </c>
      <c r="R83" s="102">
        <f>D83+F83+H83</f>
        <v/>
      </c>
      <c r="U83" s="8">
        <f>$C$2&amp;I83&amp;IF(D83&gt;0,"保險費",IF(F83&gt;0,"東公證費",IF(H83&gt;0,"修繕費")))</f>
        <v/>
      </c>
      <c r="V83" s="18">
        <f>B83</f>
        <v/>
      </c>
    </row>
    <row r="84" ht="24.6" customHeight="1" s="92">
      <c r="A84" s="30">
        <f>ROW()-4</f>
        <v/>
      </c>
      <c r="B84" s="57" t="inlineStr">
        <is>
          <t>匯康新北B2M34100114</t>
        </is>
      </c>
      <c r="C84" s="101" t="n">
        <v>2986</v>
      </c>
      <c r="D84" s="101" t="n">
        <v>2986</v>
      </c>
      <c r="E84" s="101" t="n"/>
      <c r="F84" s="101" t="n"/>
      <c r="G84" s="101" t="n"/>
      <c r="H84" s="101" t="n"/>
      <c r="I84" s="49" t="inlineStr">
        <is>
          <t>張秉晨</t>
        </is>
      </c>
      <c r="J84" s="49" t="inlineStr">
        <is>
          <t>Y753921981</t>
        </is>
      </c>
      <c r="K84" s="50" t="inlineStr">
        <is>
          <t>012</t>
        </is>
      </c>
      <c r="L84" s="50" t="inlineStr">
        <is>
          <t>7521</t>
        </is>
      </c>
      <c r="M84" s="50" t="inlineStr">
        <is>
          <t>49813278787825</t>
        </is>
      </c>
      <c r="N84" s="20" t="n"/>
      <c r="O84" s="1">
        <f>K84&amp;L84</f>
        <v/>
      </c>
      <c r="P84" s="7">
        <f>M84</f>
        <v/>
      </c>
      <c r="Q84" s="1">
        <f>J84</f>
        <v/>
      </c>
      <c r="R84" s="102">
        <f>D84+F84+H84</f>
        <v/>
      </c>
      <c r="U84" s="8">
        <f>$C$2&amp;I84&amp;IF(D84&gt;0,"保險費",IF(F84&gt;0,"東公證費",IF(H84&gt;0,"修繕費")))</f>
        <v/>
      </c>
      <c r="V84" s="18">
        <f>B84</f>
        <v/>
      </c>
    </row>
    <row r="85" ht="24" customHeight="1" s="92">
      <c r="A85" s="30">
        <f>ROW()-4</f>
        <v/>
      </c>
      <c r="B85" s="57" t="inlineStr">
        <is>
          <t>匯康新北B2M34100120</t>
        </is>
      </c>
      <c r="C85" s="105" t="n">
        <v>3206</v>
      </c>
      <c r="D85" s="106" t="n">
        <v>3206</v>
      </c>
      <c r="E85" s="107" t="n"/>
      <c r="F85" s="107" t="n"/>
      <c r="G85" s="108" t="n"/>
      <c r="H85" s="108" t="n"/>
      <c r="I85" s="49" t="inlineStr">
        <is>
          <t>李素香</t>
        </is>
      </c>
      <c r="J85" s="49" t="inlineStr">
        <is>
          <t>N353188995</t>
        </is>
      </c>
      <c r="K85" s="43" t="inlineStr">
        <is>
          <t>803</t>
        </is>
      </c>
      <c r="L85" s="43" t="inlineStr">
        <is>
          <t>0227</t>
        </is>
      </c>
      <c r="M85" s="43" t="inlineStr">
        <is>
          <t>541087840323</t>
        </is>
      </c>
      <c r="N85" s="20" t="n"/>
      <c r="O85" s="1">
        <f>K85&amp;L85</f>
        <v/>
      </c>
      <c r="P85" s="7">
        <f>M85</f>
        <v/>
      </c>
      <c r="Q85" s="1">
        <f>J85</f>
        <v/>
      </c>
      <c r="R85" s="102">
        <f>D85+F85+H85</f>
        <v/>
      </c>
      <c r="U85" s="8">
        <f>$C$2&amp;I85&amp;IF(D85&gt;0,"保險費",IF(F85&gt;0,"東公證費",IF(H85&gt;0,"修繕費")))</f>
        <v/>
      </c>
      <c r="V85" s="18">
        <f>B85</f>
        <v/>
      </c>
    </row>
    <row r="86" ht="24.6" customHeight="1" s="92">
      <c r="A86" s="30">
        <f>ROW()-4</f>
        <v/>
      </c>
      <c r="B86" s="57" t="inlineStr">
        <is>
          <t>匯康新北B2M34100120</t>
        </is>
      </c>
      <c r="C86" s="101" t="n"/>
      <c r="D86" s="101" t="n"/>
      <c r="E86" s="109" t="n"/>
      <c r="F86" s="109" t="n"/>
      <c r="G86" s="109" t="n">
        <v>12600</v>
      </c>
      <c r="H86" s="109" t="n">
        <v>9000</v>
      </c>
      <c r="I86" s="49" t="inlineStr">
        <is>
          <t>李素香</t>
        </is>
      </c>
      <c r="J86" s="49" t="inlineStr">
        <is>
          <t>N736048369</t>
        </is>
      </c>
      <c r="K86" s="43" t="inlineStr">
        <is>
          <t>803</t>
        </is>
      </c>
      <c r="L86" s="43" t="inlineStr">
        <is>
          <t>0227</t>
        </is>
      </c>
      <c r="M86" s="43" t="inlineStr">
        <is>
          <t>460511140267</t>
        </is>
      </c>
      <c r="N86" s="20" t="n"/>
      <c r="O86" s="1">
        <f>K86&amp;L86</f>
        <v/>
      </c>
      <c r="P86" s="7">
        <f>M86</f>
        <v/>
      </c>
      <c r="Q86" s="1">
        <f>J86</f>
        <v/>
      </c>
      <c r="R86" s="102">
        <f>D86+F86+H86</f>
        <v/>
      </c>
      <c r="U86" s="8">
        <f>$C$2&amp;I86&amp;IF(D86&gt;0,"保險費",IF(F86&gt;0,"東公證費",IF(H86&gt;0,"修繕費")))</f>
        <v/>
      </c>
      <c r="V86" s="18">
        <f>B86</f>
        <v/>
      </c>
    </row>
    <row r="87" ht="24.6" customHeight="1" s="92">
      <c r="A87" s="30">
        <f>ROW()-4</f>
        <v/>
      </c>
      <c r="B87" s="57" t="inlineStr">
        <is>
          <t>匯康新北B2M34100123</t>
        </is>
      </c>
      <c r="C87" s="101" t="n">
        <v>3061</v>
      </c>
      <c r="D87" s="101" t="n">
        <v>3061</v>
      </c>
      <c r="E87" s="101" t="n"/>
      <c r="F87" s="101" t="n"/>
      <c r="G87" s="101" t="n"/>
      <c r="H87" s="104" t="n"/>
      <c r="I87" s="49" t="inlineStr">
        <is>
          <t>馬嘉薇</t>
        </is>
      </c>
      <c r="J87" s="49" t="inlineStr">
        <is>
          <t>J667049579</t>
        </is>
      </c>
      <c r="K87" s="50" t="inlineStr">
        <is>
          <t>012</t>
        </is>
      </c>
      <c r="L87" s="43" t="inlineStr">
        <is>
          <t>6823</t>
        </is>
      </c>
      <c r="M87" s="43" t="inlineStr">
        <is>
          <t>59226323626956</t>
        </is>
      </c>
      <c r="N87" s="20" t="n"/>
      <c r="O87" s="1">
        <f>K87&amp;L87</f>
        <v/>
      </c>
      <c r="P87" s="7">
        <f>M87</f>
        <v/>
      </c>
      <c r="Q87" s="1">
        <f>J87</f>
        <v/>
      </c>
      <c r="R87" s="102">
        <f>D87+F87+H87</f>
        <v/>
      </c>
      <c r="U87" s="8">
        <f>$C$2&amp;I87&amp;IF(D87&gt;0,"保險費",IF(F87&gt;0,"東公證費",IF(H87&gt;0,"修繕費")))</f>
        <v/>
      </c>
      <c r="V87" s="18">
        <f>B87</f>
        <v/>
      </c>
    </row>
    <row r="88" ht="24.6" customHeight="1" s="92">
      <c r="A88" s="30">
        <f>ROW()-4</f>
        <v/>
      </c>
      <c r="B88" s="57" t="inlineStr">
        <is>
          <t>匯康新北B2M34100127</t>
        </is>
      </c>
      <c r="C88" s="101" t="n">
        <v>3091</v>
      </c>
      <c r="D88" s="101" t="n">
        <v>3091</v>
      </c>
      <c r="E88" s="109" t="n"/>
      <c r="F88" s="109" t="n"/>
      <c r="G88" s="109" t="n"/>
      <c r="H88" s="109" t="n"/>
      <c r="I88" s="49" t="inlineStr">
        <is>
          <t>宋雲龍</t>
        </is>
      </c>
      <c r="J88" s="49" t="inlineStr">
        <is>
          <t>Q420290354</t>
        </is>
      </c>
      <c r="K88" s="43" t="inlineStr">
        <is>
          <t>812</t>
        </is>
      </c>
      <c r="L88" s="43" t="inlineStr">
        <is>
          <t>0632</t>
        </is>
      </c>
      <c r="M88" s="43" t="inlineStr">
        <is>
          <t>35827397056776</t>
        </is>
      </c>
      <c r="N88" s="20" t="n"/>
      <c r="O88" s="1">
        <f>K88&amp;L88</f>
        <v/>
      </c>
      <c r="P88" s="7">
        <f>M88</f>
        <v/>
      </c>
      <c r="Q88" s="1">
        <f>J88</f>
        <v/>
      </c>
      <c r="R88" s="102">
        <f>D88+F88+H88</f>
        <v/>
      </c>
      <c r="U88" s="8">
        <f>$C$2&amp;I88&amp;IF(D88&gt;0,"保險費",IF(F88&gt;0,"東公證費",IF(H88&gt;0,"修繕費")))</f>
        <v/>
      </c>
      <c r="V88" s="18">
        <f>B88</f>
        <v/>
      </c>
    </row>
    <row r="89" ht="24.6" customHeight="1" s="92">
      <c r="A89" s="30">
        <f>ROW()-4</f>
        <v/>
      </c>
      <c r="B89" s="57" t="inlineStr">
        <is>
          <t>匯康新北B2M34100127</t>
        </is>
      </c>
      <c r="C89" s="101" t="n"/>
      <c r="D89" s="101" t="n"/>
      <c r="E89" s="109" t="n"/>
      <c r="F89" s="109" t="n"/>
      <c r="G89" s="109" t="n">
        <v>1000</v>
      </c>
      <c r="H89" s="109" t="n">
        <v>1000</v>
      </c>
      <c r="I89" s="49" t="inlineStr">
        <is>
          <t>宋雲龍</t>
        </is>
      </c>
      <c r="J89" s="49" t="inlineStr">
        <is>
          <t>J508082571</t>
        </is>
      </c>
      <c r="K89" s="43" t="inlineStr">
        <is>
          <t>812</t>
        </is>
      </c>
      <c r="L89" s="43" t="inlineStr">
        <is>
          <t>0632</t>
        </is>
      </c>
      <c r="M89" s="43" t="inlineStr">
        <is>
          <t>65561522363039</t>
        </is>
      </c>
      <c r="N89" s="20" t="n"/>
      <c r="O89" s="1">
        <f>K89&amp;L89</f>
        <v/>
      </c>
      <c r="P89" s="7">
        <f>M89</f>
        <v/>
      </c>
      <c r="Q89" s="1">
        <f>J89</f>
        <v/>
      </c>
      <c r="R89" s="102">
        <f>D89+F89+H89</f>
        <v/>
      </c>
      <c r="U89" s="8">
        <f>$C$2&amp;I89&amp;IF(D89&gt;0,"保險費",IF(F89&gt;0,"東公證費",IF(H89&gt;0,"修繕費")))</f>
        <v/>
      </c>
      <c r="V89" s="18">
        <f>B89</f>
        <v/>
      </c>
    </row>
    <row r="90" ht="24.6" customHeight="1" s="92">
      <c r="A90" s="30">
        <f>ROW()-4</f>
        <v/>
      </c>
      <c r="B90" s="58" t="inlineStr">
        <is>
          <t>匯康新北B2M34100128</t>
        </is>
      </c>
      <c r="C90" s="101" t="n">
        <v>2549</v>
      </c>
      <c r="D90" s="101" t="n">
        <v>2549</v>
      </c>
      <c r="E90" s="109" t="n"/>
      <c r="F90" s="109" t="n"/>
      <c r="G90" s="109" t="n"/>
      <c r="H90" s="109" t="n"/>
      <c r="I90" s="49" t="inlineStr">
        <is>
          <t>陳鈺晴</t>
        </is>
      </c>
      <c r="J90" s="49" t="inlineStr">
        <is>
          <t>B369725846</t>
        </is>
      </c>
      <c r="K90" s="43" t="inlineStr">
        <is>
          <t>700</t>
        </is>
      </c>
      <c r="L90" s="43" t="inlineStr">
        <is>
          <t>0021</t>
        </is>
      </c>
      <c r="M90" s="43" t="inlineStr">
        <is>
          <t>48350548768319</t>
        </is>
      </c>
      <c r="N90" s="20" t="n"/>
      <c r="O90" s="1">
        <f>K90&amp;L90</f>
        <v/>
      </c>
      <c r="P90" s="7">
        <f>M90</f>
        <v/>
      </c>
      <c r="Q90" s="1">
        <f>J90</f>
        <v/>
      </c>
      <c r="R90" s="102">
        <f>D90+F90+H90</f>
        <v/>
      </c>
      <c r="U90" s="8">
        <f>$C$2&amp;I90&amp;IF(D90&gt;0,"保險費",IF(F90&gt;0,"東公證費",IF(H90&gt;0,"修繕費")))</f>
        <v/>
      </c>
      <c r="V90" s="18">
        <f>B90</f>
        <v/>
      </c>
    </row>
    <row r="91" ht="24.6" customHeight="1" s="92">
      <c r="A91" s="30">
        <f>ROW()-4</f>
        <v/>
      </c>
      <c r="B91" s="58" t="inlineStr">
        <is>
          <t>匯康新北B2M34100128</t>
        </is>
      </c>
      <c r="C91" s="101" t="n"/>
      <c r="D91" s="101" t="n"/>
      <c r="E91" s="109" t="n"/>
      <c r="F91" s="109" t="n"/>
      <c r="G91" s="110" t="n">
        <v>15700</v>
      </c>
      <c r="H91" s="110" t="n">
        <v>10000</v>
      </c>
      <c r="I91" s="49" t="inlineStr">
        <is>
          <t>陳鈺晴</t>
        </is>
      </c>
      <c r="J91" s="49" t="inlineStr">
        <is>
          <t>K192966273</t>
        </is>
      </c>
      <c r="K91" s="43" t="inlineStr">
        <is>
          <t>700</t>
        </is>
      </c>
      <c r="L91" s="43" t="inlineStr">
        <is>
          <t>0021</t>
        </is>
      </c>
      <c r="M91" s="43" t="inlineStr">
        <is>
          <t>31346562591002</t>
        </is>
      </c>
      <c r="N91" s="20" t="n"/>
      <c r="O91" s="1">
        <f>K91&amp;L91</f>
        <v/>
      </c>
      <c r="P91" s="7">
        <f>M91</f>
        <v/>
      </c>
      <c r="Q91" s="1">
        <f>J91</f>
        <v/>
      </c>
      <c r="R91" s="102">
        <f>D91+F91+H91</f>
        <v/>
      </c>
      <c r="U91" s="8">
        <f>$C$2&amp;I91&amp;IF(D91&gt;0,"保險費",IF(F91&gt;0,"東公證費",IF(H91&gt;0,"修繕費")))</f>
        <v/>
      </c>
      <c r="V91" s="18">
        <f>B91</f>
        <v/>
      </c>
    </row>
    <row r="92" ht="24.6" customHeight="1" s="92">
      <c r="A92" s="30">
        <f>ROW()-4</f>
        <v/>
      </c>
      <c r="B92" s="19" t="inlineStr">
        <is>
          <t>匯康新北B2M34100130</t>
        </is>
      </c>
      <c r="C92" s="111" t="n"/>
      <c r="D92" s="112" t="n"/>
      <c r="E92" s="113" t="n"/>
      <c r="F92" s="113" t="n"/>
      <c r="G92" s="114" t="n">
        <v>10799</v>
      </c>
      <c r="H92" s="114" t="n">
        <v>10000</v>
      </c>
      <c r="I92" s="42" t="inlineStr">
        <is>
          <t>洪瑞興</t>
        </is>
      </c>
      <c r="J92" s="42" t="inlineStr">
        <is>
          <t>Q503591044</t>
        </is>
      </c>
      <c r="K92" s="43" t="inlineStr">
        <is>
          <t>013</t>
        </is>
      </c>
      <c r="L92" s="43" t="inlineStr">
        <is>
          <t>1276</t>
        </is>
      </c>
      <c r="M92" s="43" t="inlineStr">
        <is>
          <t>815358976911</t>
        </is>
      </c>
      <c r="N92" s="20" t="n"/>
      <c r="O92" s="1">
        <f>K92&amp;L92</f>
        <v/>
      </c>
      <c r="P92" s="7">
        <f>M92</f>
        <v/>
      </c>
      <c r="Q92" s="1">
        <f>J92</f>
        <v/>
      </c>
      <c r="R92" s="102">
        <f>D92+F92+H92</f>
        <v/>
      </c>
      <c r="U92" s="8">
        <f>$C$2&amp;I92&amp;IF(D92&gt;0,"保險費",IF(F92&gt;0,"東公證費",IF(H92&gt;0,"修繕費")))</f>
        <v/>
      </c>
      <c r="V92" s="18">
        <f>B92</f>
        <v/>
      </c>
    </row>
    <row r="93" ht="24.6" customHeight="1" s="92">
      <c r="A93" s="30">
        <f>ROW()-4</f>
        <v/>
      </c>
      <c r="B93" s="19" t="inlineStr">
        <is>
          <t>匯康新北B2M34100131</t>
        </is>
      </c>
      <c r="C93" s="111" t="n"/>
      <c r="D93" s="112" t="n"/>
      <c r="E93" s="113" t="n"/>
      <c r="F93" s="113" t="n"/>
      <c r="G93" s="114" t="n">
        <v>1500</v>
      </c>
      <c r="H93" s="114" t="n">
        <v>1500</v>
      </c>
      <c r="I93" s="49" t="inlineStr">
        <is>
          <t>戢曙光</t>
        </is>
      </c>
      <c r="J93" s="49" t="inlineStr">
        <is>
          <t>A122729707</t>
        </is>
      </c>
      <c r="K93" s="43" t="inlineStr">
        <is>
          <t>822</t>
        </is>
      </c>
      <c r="L93" s="43" t="inlineStr">
        <is>
          <t>1252</t>
        </is>
      </c>
      <c r="M93" s="43" t="inlineStr">
        <is>
          <t>692754851256</t>
        </is>
      </c>
      <c r="N93" s="20" t="n"/>
      <c r="O93" s="1">
        <f>K93&amp;L93</f>
        <v/>
      </c>
      <c r="P93" s="7">
        <f>M93</f>
        <v/>
      </c>
      <c r="Q93" s="1">
        <f>J93</f>
        <v/>
      </c>
      <c r="R93" s="102">
        <f>D93+F93+H93</f>
        <v/>
      </c>
      <c r="U93" s="8">
        <f>$C$2&amp;I93&amp;IF(D93&gt;0,"保險費",IF(F93&gt;0,"東公證費",IF(H93&gt;0,"修繕費")))</f>
        <v/>
      </c>
      <c r="V93" s="18">
        <f>B93</f>
        <v/>
      </c>
    </row>
    <row r="94" ht="24.6" customHeight="1" s="92">
      <c r="A94" s="30">
        <f>ROW()-4</f>
        <v/>
      </c>
      <c r="B94" s="19" t="inlineStr">
        <is>
          <t>匯康新北B2M34100133</t>
        </is>
      </c>
      <c r="C94" s="111" t="n">
        <v>3196</v>
      </c>
      <c r="D94" s="112" t="n">
        <v>3196</v>
      </c>
      <c r="E94" s="113" t="n"/>
      <c r="F94" s="113" t="n"/>
      <c r="G94" s="114" t="n"/>
      <c r="H94" s="114" t="n"/>
      <c r="I94" s="42" t="inlineStr">
        <is>
          <t>張惠禎</t>
        </is>
      </c>
      <c r="J94" s="42" t="inlineStr">
        <is>
          <t>E406066703</t>
        </is>
      </c>
      <c r="K94" s="43" t="inlineStr">
        <is>
          <t>017</t>
        </is>
      </c>
      <c r="L94" s="43" t="inlineStr">
        <is>
          <t>2026</t>
        </is>
      </c>
      <c r="M94" s="43" t="inlineStr">
        <is>
          <t>82968003287</t>
        </is>
      </c>
      <c r="N94" s="20" t="n"/>
      <c r="O94" s="1">
        <f>K94&amp;L94</f>
        <v/>
      </c>
      <c r="P94" s="7">
        <f>M94</f>
        <v/>
      </c>
      <c r="Q94" s="1">
        <f>J94</f>
        <v/>
      </c>
      <c r="R94" s="102">
        <f>D94+F94+H94</f>
        <v/>
      </c>
      <c r="U94" s="8">
        <f>$C$2&amp;I94&amp;IF(D94&gt;0,"保險費",IF(F94&gt;0,"東公證費",IF(H94&gt;0,"修繕費")))</f>
        <v/>
      </c>
      <c r="V94" s="18">
        <f>B94</f>
        <v/>
      </c>
    </row>
    <row r="95" ht="24.6" customHeight="1" s="92">
      <c r="A95" s="30">
        <f>ROW()-4</f>
        <v/>
      </c>
      <c r="B95" s="19" t="inlineStr">
        <is>
          <t>匯康新北B2M34100133</t>
        </is>
      </c>
      <c r="C95" s="111" t="n"/>
      <c r="D95" s="112" t="n"/>
      <c r="E95" s="113" t="n"/>
      <c r="F95" s="113" t="n"/>
      <c r="G95" s="114" t="n">
        <v>2865</v>
      </c>
      <c r="H95" s="114" t="n">
        <v>2865</v>
      </c>
      <c r="I95" s="42" t="inlineStr">
        <is>
          <t>張惠禎</t>
        </is>
      </c>
      <c r="J95" s="42" t="inlineStr">
        <is>
          <t>X483448778</t>
        </is>
      </c>
      <c r="K95" s="43" t="inlineStr">
        <is>
          <t>017</t>
        </is>
      </c>
      <c r="L95" s="43" t="inlineStr">
        <is>
          <t>2026</t>
        </is>
      </c>
      <c r="M95" s="43" t="inlineStr">
        <is>
          <t>22408254504</t>
        </is>
      </c>
      <c r="N95" s="20" t="n"/>
      <c r="O95" s="1">
        <f>K95&amp;L95</f>
        <v/>
      </c>
      <c r="P95" s="7">
        <f>M95</f>
        <v/>
      </c>
      <c r="Q95" s="1">
        <f>J95</f>
        <v/>
      </c>
      <c r="R95" s="102">
        <f>D95+F95+H95</f>
        <v/>
      </c>
      <c r="U95" s="8">
        <f>$C$2&amp;I95&amp;IF(D95&gt;0,"保險費",IF(F95&gt;0,"東公證費",IF(H95&gt;0,"修繕費")))</f>
        <v/>
      </c>
      <c r="V95" s="18">
        <f>B95</f>
        <v/>
      </c>
    </row>
    <row r="96" ht="24.6" customHeight="1" s="92">
      <c r="A96" s="30">
        <f>ROW()-4</f>
        <v/>
      </c>
      <c r="B96" s="19" t="inlineStr">
        <is>
          <t>匯康新北B2M34100134</t>
        </is>
      </c>
      <c r="C96" s="111" t="n">
        <v>3111</v>
      </c>
      <c r="D96" s="112" t="n">
        <v>3111</v>
      </c>
      <c r="E96" s="113" t="n"/>
      <c r="F96" s="113" t="n"/>
      <c r="G96" s="114" t="n"/>
      <c r="H96" s="114" t="n"/>
      <c r="I96" s="42" t="inlineStr">
        <is>
          <t>葉春長</t>
        </is>
      </c>
      <c r="J96" s="42" t="inlineStr">
        <is>
          <t>G168833536</t>
        </is>
      </c>
      <c r="K96" s="43" t="inlineStr">
        <is>
          <t>120</t>
        </is>
      </c>
      <c r="L96" s="43" t="inlineStr">
        <is>
          <t>0052</t>
        </is>
      </c>
      <c r="M96" s="43" t="inlineStr">
        <is>
          <t>65506784231058</t>
        </is>
      </c>
      <c r="N96" s="20" t="n"/>
      <c r="O96" s="1">
        <f>K96&amp;L96</f>
        <v/>
      </c>
      <c r="P96" s="7">
        <f>M96</f>
        <v/>
      </c>
      <c r="Q96" s="1">
        <f>J96</f>
        <v/>
      </c>
      <c r="R96" s="102">
        <f>D96+F96+H96</f>
        <v/>
      </c>
      <c r="U96" s="8">
        <f>$C$2&amp;I96&amp;IF(D96&gt;0,"保險費",IF(F96&gt;0,"東公證費",IF(H96&gt;0,"修繕費")))</f>
        <v/>
      </c>
      <c r="V96" s="18">
        <f>B96</f>
        <v/>
      </c>
    </row>
    <row r="97" ht="24.6" customHeight="1" s="92">
      <c r="A97" s="30">
        <f>ROW()-4</f>
        <v/>
      </c>
      <c r="B97" s="19" t="inlineStr">
        <is>
          <t>匯康新北B2M34100134</t>
        </is>
      </c>
      <c r="C97" s="111" t="n"/>
      <c r="D97" s="112" t="n"/>
      <c r="E97" s="113" t="n"/>
      <c r="F97" s="113" t="n"/>
      <c r="G97" s="114" t="n">
        <v>10300</v>
      </c>
      <c r="H97" s="114" t="n">
        <v>10000</v>
      </c>
      <c r="I97" s="42" t="inlineStr">
        <is>
          <t>葉春長</t>
        </is>
      </c>
      <c r="J97" s="42" t="inlineStr">
        <is>
          <t>R032213536</t>
        </is>
      </c>
      <c r="K97" s="43" t="inlineStr">
        <is>
          <t>120</t>
        </is>
      </c>
      <c r="L97" s="43" t="inlineStr">
        <is>
          <t>0052</t>
        </is>
      </c>
      <c r="M97" s="43" t="inlineStr">
        <is>
          <t>17570948477616</t>
        </is>
      </c>
      <c r="N97" s="20" t="n"/>
      <c r="O97" s="1">
        <f>K97&amp;L97</f>
        <v/>
      </c>
      <c r="P97" s="7">
        <f>M97</f>
        <v/>
      </c>
      <c r="Q97" s="1">
        <f>J97</f>
        <v/>
      </c>
      <c r="R97" s="102">
        <f>D97+F97+H97</f>
        <v/>
      </c>
      <c r="U97" s="8">
        <f>$C$2&amp;I97&amp;IF(D97&gt;0,"保險費",IF(F97&gt;0,"東公證費",IF(H97&gt;0,"修繕費")))</f>
        <v/>
      </c>
      <c r="V97" s="18">
        <f>B97</f>
        <v/>
      </c>
    </row>
    <row r="98" ht="24.6" customHeight="1" s="92">
      <c r="A98" s="30">
        <f>ROW()-4</f>
        <v/>
      </c>
      <c r="B98" s="19" t="inlineStr">
        <is>
          <t>匯康新北B2M34100135</t>
        </is>
      </c>
      <c r="C98" s="111" t="n"/>
      <c r="D98" s="112" t="n"/>
      <c r="E98" s="113" t="n"/>
      <c r="F98" s="113" t="n"/>
      <c r="G98" s="114" t="n">
        <v>16800</v>
      </c>
      <c r="H98" s="114" t="n">
        <v>10000</v>
      </c>
      <c r="I98" s="42" t="inlineStr">
        <is>
          <t>楊鈺惠</t>
        </is>
      </c>
      <c r="J98" s="42" t="inlineStr">
        <is>
          <t>Z130843334</t>
        </is>
      </c>
      <c r="K98" s="43" t="inlineStr">
        <is>
          <t>700</t>
        </is>
      </c>
      <c r="L98" s="43" t="inlineStr">
        <is>
          <t>0021</t>
        </is>
      </c>
      <c r="M98" s="43" t="inlineStr">
        <is>
          <t>02997975245823</t>
        </is>
      </c>
      <c r="N98" s="44" t="n"/>
      <c r="O98" s="1">
        <f>K98&amp;L98</f>
        <v/>
      </c>
      <c r="P98" s="7">
        <f>M98</f>
        <v/>
      </c>
      <c r="Q98" s="1">
        <f>J98</f>
        <v/>
      </c>
      <c r="R98" s="102">
        <f>D98+F98+H98</f>
        <v/>
      </c>
      <c r="U98" s="8">
        <f>$C$2&amp;I98&amp;IF(D98&gt;0,"保險費",IF(F98&gt;0,"東公證費",IF(H98&gt;0,"修繕費")))</f>
        <v/>
      </c>
      <c r="V98" s="18">
        <f>B98</f>
        <v/>
      </c>
    </row>
    <row r="99" ht="24.6" customHeight="1" s="92">
      <c r="A99" s="30">
        <f>ROW()-4</f>
        <v/>
      </c>
      <c r="B99" s="19" t="inlineStr">
        <is>
          <t>匯康新北B2M34100136</t>
        </is>
      </c>
      <c r="C99" s="111" t="n"/>
      <c r="D99" s="112" t="n"/>
      <c r="E99" s="113" t="n"/>
      <c r="F99" s="113" t="n"/>
      <c r="G99" s="114" t="n">
        <v>1500</v>
      </c>
      <c r="H99" s="114" t="n">
        <v>1500</v>
      </c>
      <c r="I99" s="42" t="inlineStr">
        <is>
          <t>李玉文</t>
        </is>
      </c>
      <c r="J99" s="42" t="inlineStr">
        <is>
          <t>A929627281</t>
        </is>
      </c>
      <c r="K99" s="43" t="inlineStr">
        <is>
          <t>120</t>
        </is>
      </c>
      <c r="L99" s="43" t="inlineStr">
        <is>
          <t>0034</t>
        </is>
      </c>
      <c r="M99" s="43" t="inlineStr">
        <is>
          <t>28076576089251</t>
        </is>
      </c>
      <c r="N99" s="44" t="n"/>
      <c r="O99" s="1">
        <f>K99&amp;L99</f>
        <v/>
      </c>
      <c r="P99" s="7">
        <f>M99</f>
        <v/>
      </c>
      <c r="Q99" s="1">
        <f>J99</f>
        <v/>
      </c>
      <c r="R99" s="102">
        <f>D99+F99+H99</f>
        <v/>
      </c>
      <c r="U99" s="8">
        <f>$C$2&amp;I99&amp;IF(D99&gt;0,"保險費",IF(F99&gt;0,"東公證費",IF(H99&gt;0,"修繕費")))</f>
        <v/>
      </c>
      <c r="V99" s="18">
        <f>B99</f>
        <v/>
      </c>
    </row>
    <row r="100" ht="24.6" customHeight="1" s="92">
      <c r="A100" s="30">
        <f>ROW()-4</f>
        <v/>
      </c>
      <c r="B100" s="19" t="inlineStr">
        <is>
          <t>匯康新北B2M34100137</t>
        </is>
      </c>
      <c r="C100" s="111" t="n"/>
      <c r="D100" s="112" t="n"/>
      <c r="E100" s="113" t="n"/>
      <c r="F100" s="113" t="n"/>
      <c r="G100" s="114" t="n">
        <v>1000</v>
      </c>
      <c r="H100" s="114" t="n">
        <v>1000</v>
      </c>
      <c r="I100" s="42" t="inlineStr">
        <is>
          <t>林有德</t>
        </is>
      </c>
      <c r="J100" s="42" t="inlineStr">
        <is>
          <t>V137984860</t>
        </is>
      </c>
      <c r="K100" s="43" t="inlineStr">
        <is>
          <t>006</t>
        </is>
      </c>
      <c r="L100" s="43" t="inlineStr">
        <is>
          <t>0109</t>
        </is>
      </c>
      <c r="M100" s="43" t="inlineStr">
        <is>
          <t>8931009600758</t>
        </is>
      </c>
      <c r="N100" s="44" t="n"/>
      <c r="O100" s="1">
        <f>K100&amp;L100</f>
        <v/>
      </c>
      <c r="P100" s="7">
        <f>M100</f>
        <v/>
      </c>
      <c r="Q100" s="1">
        <f>J100</f>
        <v/>
      </c>
      <c r="R100" s="102">
        <f>D100+F100+H100</f>
        <v/>
      </c>
      <c r="U100" s="8">
        <f>$C$2&amp;I100&amp;IF(D100&gt;0,"保險費",IF(F100&gt;0,"東公證費",IF(H100&gt;0,"修繕費")))</f>
        <v/>
      </c>
      <c r="V100" s="18">
        <f>B100</f>
        <v/>
      </c>
    </row>
    <row r="101" ht="24.6" customHeight="1" s="92">
      <c r="A101" s="30">
        <f>ROW()-4</f>
        <v/>
      </c>
      <c r="B101" s="19" t="inlineStr">
        <is>
          <t>匯康新北B2M34100138</t>
        </is>
      </c>
      <c r="C101" s="111" t="n">
        <v>2643</v>
      </c>
      <c r="D101" s="112" t="n">
        <v>2643</v>
      </c>
      <c r="E101" s="113" t="n"/>
      <c r="F101" s="113" t="n"/>
      <c r="G101" s="114" t="n"/>
      <c r="H101" s="114" t="n"/>
      <c r="I101" s="42" t="inlineStr">
        <is>
          <t>高惠貞</t>
        </is>
      </c>
      <c r="J101" s="42" t="inlineStr">
        <is>
          <t>X135575539</t>
        </is>
      </c>
      <c r="K101" s="43" t="inlineStr">
        <is>
          <t>822</t>
        </is>
      </c>
      <c r="L101" s="43" t="inlineStr">
        <is>
          <t>0266</t>
        </is>
      </c>
      <c r="M101" s="43" t="inlineStr">
        <is>
          <t>659529706512</t>
        </is>
      </c>
      <c r="N101" s="20" t="n"/>
      <c r="O101" s="1">
        <f>K101&amp;L101</f>
        <v/>
      </c>
      <c r="P101" s="7">
        <f>M101</f>
        <v/>
      </c>
      <c r="Q101" s="1">
        <f>J101</f>
        <v/>
      </c>
      <c r="R101" s="102">
        <f>D101+F101+H101</f>
        <v/>
      </c>
      <c r="U101" s="8">
        <f>$C$2&amp;I101&amp;IF(D101&gt;0,"保險費",IF(F101&gt;0,"東公證費",IF(H101&gt;0,"修繕費")))</f>
        <v/>
      </c>
      <c r="V101" s="18">
        <f>B101</f>
        <v/>
      </c>
    </row>
    <row r="102" ht="24.6" customHeight="1" s="92">
      <c r="A102" s="30">
        <f>ROW()-4</f>
        <v/>
      </c>
      <c r="B102" s="19" t="inlineStr">
        <is>
          <t>匯康新北B2M34100138</t>
        </is>
      </c>
      <c r="C102" s="111" t="n"/>
      <c r="D102" s="112" t="n"/>
      <c r="E102" s="113" t="n"/>
      <c r="F102" s="113" t="n"/>
      <c r="G102" s="114" t="n">
        <v>1000</v>
      </c>
      <c r="H102" s="114" t="n">
        <v>1000</v>
      </c>
      <c r="I102" s="42" t="inlineStr">
        <is>
          <t>高惠貞</t>
        </is>
      </c>
      <c r="J102" s="42" t="inlineStr">
        <is>
          <t>K785286276</t>
        </is>
      </c>
      <c r="K102" s="43" t="inlineStr">
        <is>
          <t>822</t>
        </is>
      </c>
      <c r="L102" s="43" t="inlineStr">
        <is>
          <t>0266</t>
        </is>
      </c>
      <c r="M102" s="43" t="inlineStr">
        <is>
          <t>434135794281</t>
        </is>
      </c>
      <c r="N102" s="20" t="n"/>
      <c r="O102" s="1">
        <f>K102&amp;L102</f>
        <v/>
      </c>
      <c r="P102" s="7">
        <f>M102</f>
        <v/>
      </c>
      <c r="Q102" s="1">
        <f>J102</f>
        <v/>
      </c>
      <c r="R102" s="102">
        <f>D102+F102+H102</f>
        <v/>
      </c>
      <c r="U102" s="8">
        <f>$C$2&amp;I102&amp;IF(D102&gt;0,"保險費",IF(F102&gt;0,"東公證費",IF(H102&gt;0,"修繕費")))</f>
        <v/>
      </c>
      <c r="V102" s="18">
        <f>B102</f>
        <v/>
      </c>
    </row>
    <row r="103" ht="24.6" customHeight="1" s="92">
      <c r="A103" s="30">
        <f>ROW()-4</f>
        <v/>
      </c>
      <c r="B103" s="19" t="inlineStr">
        <is>
          <t>匯康新北B2M34100140</t>
        </is>
      </c>
      <c r="C103" s="111" t="n"/>
      <c r="D103" s="112" t="n"/>
      <c r="E103" s="113" t="n"/>
      <c r="F103" s="113" t="n"/>
      <c r="G103" s="114" t="n">
        <v>10900</v>
      </c>
      <c r="H103" s="114" t="n">
        <v>10000</v>
      </c>
      <c r="I103" s="42" t="inlineStr">
        <is>
          <t>許詠峻</t>
        </is>
      </c>
      <c r="J103" s="42" t="inlineStr">
        <is>
          <t>H212168810</t>
        </is>
      </c>
      <c r="K103" s="43" t="inlineStr">
        <is>
          <t>007</t>
        </is>
      </c>
      <c r="L103" s="43" t="inlineStr">
        <is>
          <t>5035</t>
        </is>
      </c>
      <c r="M103" s="43" t="inlineStr">
        <is>
          <t>88145121927</t>
        </is>
      </c>
      <c r="N103" s="20" t="n"/>
      <c r="O103" s="1">
        <f>K103&amp;L103</f>
        <v/>
      </c>
      <c r="P103" s="7">
        <f>M103</f>
        <v/>
      </c>
      <c r="Q103" s="1">
        <f>J103</f>
        <v/>
      </c>
      <c r="R103" s="102">
        <f>D103+F103+H103</f>
        <v/>
      </c>
      <c r="U103" s="8">
        <f>$C$2&amp;I103&amp;IF(D103&gt;0,"保險費",IF(F103&gt;0,"東公證費",IF(H103&gt;0,"修繕費")))</f>
        <v/>
      </c>
      <c r="V103" s="18">
        <f>B103</f>
        <v/>
      </c>
    </row>
    <row r="104" ht="24.6" customHeight="1" s="92">
      <c r="A104" s="30">
        <f>ROW()-4</f>
        <v/>
      </c>
      <c r="B104" s="19" t="inlineStr">
        <is>
          <t>匯康新北B2M34100141</t>
        </is>
      </c>
      <c r="C104" s="111" t="n"/>
      <c r="D104" s="112" t="n"/>
      <c r="E104" s="113" t="n"/>
      <c r="F104" s="113" t="n"/>
      <c r="G104" s="114" t="n">
        <v>11500</v>
      </c>
      <c r="H104" s="114" t="n">
        <v>10000</v>
      </c>
      <c r="I104" s="42" t="inlineStr">
        <is>
          <t>蕭志明</t>
        </is>
      </c>
      <c r="J104" s="42" t="inlineStr">
        <is>
          <t>E110809526</t>
        </is>
      </c>
      <c r="K104" s="43" t="inlineStr">
        <is>
          <t>700</t>
        </is>
      </c>
      <c r="L104" s="43" t="inlineStr">
        <is>
          <t>0021</t>
        </is>
      </c>
      <c r="M104" s="43" t="inlineStr">
        <is>
          <t>76058667500667</t>
        </is>
      </c>
      <c r="N104" s="20" t="n"/>
      <c r="O104" s="1">
        <f>K104&amp;L104</f>
        <v/>
      </c>
      <c r="P104" s="7">
        <f>M104</f>
        <v/>
      </c>
      <c r="Q104" s="1">
        <f>J104</f>
        <v/>
      </c>
      <c r="R104" s="102">
        <f>D104+F104+H104</f>
        <v/>
      </c>
      <c r="U104" s="8">
        <f>$C$2&amp;I104&amp;IF(D104&gt;0,"保險費",IF(F104&gt;0,"東公證費",IF(H104&gt;0,"修繕費")))</f>
        <v/>
      </c>
      <c r="V104" s="18">
        <f>B104</f>
        <v/>
      </c>
    </row>
    <row r="105" ht="24.6" customHeight="1" s="92">
      <c r="A105" s="30">
        <f>ROW()-4</f>
        <v/>
      </c>
      <c r="B105" s="19" t="inlineStr">
        <is>
          <t>匯康新北B2M34100142</t>
        </is>
      </c>
      <c r="C105" s="111" t="n"/>
      <c r="D105" s="112" t="n"/>
      <c r="E105" s="113" t="n"/>
      <c r="F105" s="113" t="n"/>
      <c r="G105" s="114" t="n">
        <v>15850</v>
      </c>
      <c r="H105" s="114" t="n">
        <v>10000</v>
      </c>
      <c r="I105" s="42" t="inlineStr">
        <is>
          <t>呂秀菁</t>
        </is>
      </c>
      <c r="J105" s="42" t="inlineStr">
        <is>
          <t>Y215405344</t>
        </is>
      </c>
      <c r="K105" s="43" t="inlineStr">
        <is>
          <t>008</t>
        </is>
      </c>
      <c r="L105" s="43" t="inlineStr">
        <is>
          <t>1821</t>
        </is>
      </c>
      <c r="M105" s="43" t="inlineStr">
        <is>
          <t>810335404706</t>
        </is>
      </c>
      <c r="N105" s="20" t="n"/>
      <c r="O105" s="1">
        <f>K105&amp;L105</f>
        <v/>
      </c>
      <c r="P105" s="7">
        <f>M105</f>
        <v/>
      </c>
      <c r="Q105" s="1">
        <f>J105</f>
        <v/>
      </c>
      <c r="R105" s="102">
        <f>D105+F105+H105</f>
        <v/>
      </c>
      <c r="U105" s="8">
        <f>$C$2&amp;I105&amp;IF(D105&gt;0,"保險費",IF(F105&gt;0,"東公證費",IF(H105&gt;0,"修繕費")))</f>
        <v/>
      </c>
      <c r="V105" s="18">
        <f>B105</f>
        <v/>
      </c>
    </row>
    <row r="106" ht="24.6" customHeight="1" s="92">
      <c r="A106" s="30">
        <f>ROW()-4</f>
        <v/>
      </c>
      <c r="B106" s="19" t="inlineStr">
        <is>
          <t>匯康新北B2M34100143</t>
        </is>
      </c>
      <c r="C106" s="111" t="n">
        <v>3459</v>
      </c>
      <c r="D106" s="112" t="n">
        <v>3459</v>
      </c>
      <c r="E106" s="113" t="n"/>
      <c r="F106" s="113" t="n"/>
      <c r="G106" s="114" t="n"/>
      <c r="H106" s="114" t="n"/>
      <c r="I106" s="42" t="inlineStr">
        <is>
          <t>張政吉</t>
        </is>
      </c>
      <c r="J106" s="42" t="inlineStr">
        <is>
          <t>S233815680</t>
        </is>
      </c>
      <c r="K106" s="43" t="inlineStr">
        <is>
          <t>700</t>
        </is>
      </c>
      <c r="L106" s="43" t="inlineStr">
        <is>
          <t>0021</t>
        </is>
      </c>
      <c r="M106" s="43" t="inlineStr">
        <is>
          <t>96426149417492</t>
        </is>
      </c>
      <c r="N106" s="20" t="n"/>
      <c r="O106" s="1">
        <f>K106&amp;L106</f>
        <v/>
      </c>
      <c r="P106" s="7">
        <f>M106</f>
        <v/>
      </c>
      <c r="Q106" s="1">
        <f>J106</f>
        <v/>
      </c>
      <c r="R106" s="102">
        <f>D106+F106+H106</f>
        <v/>
      </c>
      <c r="U106" s="8">
        <f>$C$2&amp;I106&amp;IF(D106&gt;0,"保險費",IF(F106&gt;0,"東公證費",IF(H106&gt;0,"修繕費")))</f>
        <v/>
      </c>
      <c r="V106" s="18">
        <f>B106</f>
        <v/>
      </c>
    </row>
    <row r="107" ht="24.6" customHeight="1" s="92">
      <c r="A107" s="30">
        <f>ROW()-4</f>
        <v/>
      </c>
      <c r="B107" s="19" t="inlineStr">
        <is>
          <t>匯康新北B2M34100145</t>
        </is>
      </c>
      <c r="C107" s="111" t="n"/>
      <c r="D107" s="112" t="n"/>
      <c r="E107" s="113" t="n"/>
      <c r="F107" s="113" t="n"/>
      <c r="G107" s="114" t="n">
        <v>900</v>
      </c>
      <c r="H107" s="114" t="n">
        <v>900</v>
      </c>
      <c r="I107" s="42" t="inlineStr">
        <is>
          <t>宋婇誼</t>
        </is>
      </c>
      <c r="J107" s="42" t="inlineStr">
        <is>
          <t>O840224710</t>
        </is>
      </c>
      <c r="K107" s="43" t="inlineStr">
        <is>
          <t>808</t>
        </is>
      </c>
      <c r="L107" s="43" t="inlineStr">
        <is>
          <t>0484</t>
        </is>
      </c>
      <c r="M107" s="43" t="inlineStr">
        <is>
          <t>8486778679837</t>
        </is>
      </c>
      <c r="N107" s="20" t="n"/>
      <c r="O107" s="1">
        <f>K107&amp;L107</f>
        <v/>
      </c>
      <c r="P107" s="7">
        <f>M107</f>
        <v/>
      </c>
      <c r="Q107" s="1">
        <f>J107</f>
        <v/>
      </c>
      <c r="R107" s="102">
        <f>D107+F107+H107</f>
        <v/>
      </c>
      <c r="U107" s="8">
        <f>$C$2&amp;I107&amp;IF(D107&gt;0,"保險費",IF(F107&gt;0,"東公證費",IF(H107&gt;0,"修繕費")))</f>
        <v/>
      </c>
      <c r="V107" s="18">
        <f>B107</f>
        <v/>
      </c>
    </row>
    <row r="108" ht="24.6" customHeight="1" s="92">
      <c r="A108" s="30">
        <f>ROW()-4</f>
        <v/>
      </c>
      <c r="B108" s="19" t="inlineStr">
        <is>
          <t>匯康新北B2M34100146</t>
        </is>
      </c>
      <c r="C108" s="111" t="n"/>
      <c r="D108" s="112" t="n"/>
      <c r="E108" s="113" t="n"/>
      <c r="F108" s="113" t="n"/>
      <c r="G108" s="114" t="n">
        <v>1000</v>
      </c>
      <c r="H108" s="114" t="n">
        <v>1000</v>
      </c>
      <c r="I108" s="42" t="inlineStr">
        <is>
          <t>黃美月</t>
        </is>
      </c>
      <c r="J108" s="42" t="inlineStr">
        <is>
          <t>T768173904</t>
        </is>
      </c>
      <c r="K108" s="43" t="inlineStr">
        <is>
          <t>009</t>
        </is>
      </c>
      <c r="L108" s="43" t="inlineStr">
        <is>
          <t>5654</t>
        </is>
      </c>
      <c r="M108" s="43" t="inlineStr">
        <is>
          <t>98546055775062</t>
        </is>
      </c>
      <c r="N108" s="20" t="n"/>
      <c r="O108" s="1">
        <f>K108&amp;L108</f>
        <v/>
      </c>
      <c r="P108" s="7">
        <f>M108</f>
        <v/>
      </c>
      <c r="Q108" s="1">
        <f>J108</f>
        <v/>
      </c>
      <c r="R108" s="102">
        <f>D108+F108+H108</f>
        <v/>
      </c>
      <c r="U108" s="8">
        <f>$C$2&amp;I108&amp;IF(D108&gt;0,"保險費",IF(F108&gt;0,"東公證費",IF(H108&gt;0,"修繕費")))</f>
        <v/>
      </c>
      <c r="V108" s="18">
        <f>B108</f>
        <v/>
      </c>
    </row>
    <row r="109" ht="24.6" customHeight="1" s="92">
      <c r="A109" s="30">
        <f>ROW()-4</f>
        <v/>
      </c>
      <c r="B109" s="19" t="inlineStr">
        <is>
          <t>匯康新北B2M34100147</t>
        </is>
      </c>
      <c r="C109" s="111" t="n">
        <v>3450</v>
      </c>
      <c r="D109" s="112" t="n">
        <v>3450</v>
      </c>
      <c r="E109" s="113" t="n"/>
      <c r="F109" s="113" t="n"/>
      <c r="G109" s="114" t="n"/>
      <c r="H109" s="114" t="n"/>
      <c r="I109" s="42" t="inlineStr">
        <is>
          <t>吳明得</t>
        </is>
      </c>
      <c r="J109" s="42" t="inlineStr">
        <is>
          <t>B171761751</t>
        </is>
      </c>
      <c r="K109" s="43" t="inlineStr">
        <is>
          <t>700</t>
        </is>
      </c>
      <c r="L109" s="43" t="inlineStr">
        <is>
          <t>0021</t>
        </is>
      </c>
      <c r="M109" s="43" t="inlineStr">
        <is>
          <t>31563444352174</t>
        </is>
      </c>
      <c r="N109" s="20" t="n"/>
      <c r="O109" s="1">
        <f>K109&amp;L109</f>
        <v/>
      </c>
      <c r="P109" s="7">
        <f>M109</f>
        <v/>
      </c>
      <c r="Q109" s="1">
        <f>J109</f>
        <v/>
      </c>
      <c r="R109" s="102">
        <f>D109+F109+H109</f>
        <v/>
      </c>
      <c r="U109" s="8">
        <f>$C$2&amp;I109&amp;IF(D109&gt;0,"保險費",IF(F109&gt;0,"東公證費",IF(H109&gt;0,"修繕費")))</f>
        <v/>
      </c>
      <c r="V109" s="18">
        <f>B109</f>
        <v/>
      </c>
    </row>
    <row r="110" ht="24.6" customHeight="1" s="92">
      <c r="A110" s="30">
        <f>ROW()-4</f>
        <v/>
      </c>
      <c r="B110" s="19" t="inlineStr">
        <is>
          <t>匯康新北B2M34100147</t>
        </is>
      </c>
      <c r="C110" s="111" t="n"/>
      <c r="D110" s="112" t="n"/>
      <c r="E110" s="113" t="n"/>
      <c r="F110" s="113" t="n"/>
      <c r="G110" s="114" t="n">
        <v>1000</v>
      </c>
      <c r="H110" s="114" t="n">
        <v>1000</v>
      </c>
      <c r="I110" s="42" t="inlineStr">
        <is>
          <t>吳明得</t>
        </is>
      </c>
      <c r="J110" s="42" t="inlineStr">
        <is>
          <t>F532144746</t>
        </is>
      </c>
      <c r="K110" s="43" t="inlineStr">
        <is>
          <t>700</t>
        </is>
      </c>
      <c r="L110" s="43" t="inlineStr">
        <is>
          <t>0021</t>
        </is>
      </c>
      <c r="M110" s="43" t="inlineStr">
        <is>
          <t>60633469213043</t>
        </is>
      </c>
      <c r="N110" s="20" t="n"/>
      <c r="O110" s="1">
        <f>K110&amp;L110</f>
        <v/>
      </c>
      <c r="P110" s="7">
        <f>M110</f>
        <v/>
      </c>
      <c r="Q110" s="1">
        <f>J110</f>
        <v/>
      </c>
      <c r="R110" s="102">
        <f>D110+F110+H110</f>
        <v/>
      </c>
      <c r="U110" s="8">
        <f>$C$2&amp;I110&amp;IF(D110&gt;0,"保險費",IF(F110&gt;0,"東公證費",IF(H110&gt;0,"修繕費")))</f>
        <v/>
      </c>
      <c r="V110" s="18">
        <f>B110</f>
        <v/>
      </c>
    </row>
    <row r="111" ht="24.6" customHeight="1" s="92">
      <c r="A111" s="30">
        <f>ROW()-4</f>
        <v/>
      </c>
      <c r="B111" s="19" t="inlineStr">
        <is>
          <t>匯康新北B2M34100149</t>
        </is>
      </c>
      <c r="C111" s="111" t="n"/>
      <c r="D111" s="112" t="n"/>
      <c r="E111" s="113" t="n"/>
      <c r="F111" s="113" t="n"/>
      <c r="G111" s="114" t="n">
        <v>10000</v>
      </c>
      <c r="H111" s="114" t="n">
        <v>10000</v>
      </c>
      <c r="I111" s="42" t="inlineStr">
        <is>
          <t>葉怡秀</t>
        </is>
      </c>
      <c r="J111" s="42" t="inlineStr">
        <is>
          <t>N848208981</t>
        </is>
      </c>
      <c r="K111" s="43" t="inlineStr">
        <is>
          <t>120</t>
        </is>
      </c>
      <c r="L111" s="43" t="inlineStr">
        <is>
          <t>0052</t>
        </is>
      </c>
      <c r="M111" s="43" t="inlineStr">
        <is>
          <t>67400887872053</t>
        </is>
      </c>
      <c r="N111" s="20" t="n"/>
      <c r="O111" s="1">
        <f>K111&amp;L111</f>
        <v/>
      </c>
      <c r="P111" s="7">
        <f>M111</f>
        <v/>
      </c>
      <c r="Q111" s="1">
        <f>J111</f>
        <v/>
      </c>
      <c r="R111" s="102">
        <f>D111+F111+H111</f>
        <v/>
      </c>
      <c r="U111" s="8">
        <f>$C$2&amp;I111&amp;IF(D111&gt;0,"保險費",IF(F111&gt;0,"東公證費",IF(H111&gt;0,"修繕費")))</f>
        <v/>
      </c>
      <c r="V111" s="18">
        <f>B111</f>
        <v/>
      </c>
    </row>
    <row r="112" ht="24.6" customHeight="1" s="92">
      <c r="A112" s="30">
        <f>ROW()-4</f>
        <v/>
      </c>
      <c r="B112" s="19" t="inlineStr">
        <is>
          <t>匯康新北B2M34100151</t>
        </is>
      </c>
      <c r="C112" s="111" t="n"/>
      <c r="D112" s="112" t="n"/>
      <c r="E112" s="113" t="n"/>
      <c r="F112" s="113" t="n"/>
      <c r="G112" s="114" t="n">
        <v>1000</v>
      </c>
      <c r="H112" s="114" t="n">
        <v>1000</v>
      </c>
      <c r="I112" s="42" t="inlineStr">
        <is>
          <t>趙采婕</t>
        </is>
      </c>
      <c r="J112" s="42" t="inlineStr">
        <is>
          <t>U143934448</t>
        </is>
      </c>
      <c r="K112" s="43" t="inlineStr">
        <is>
          <t>803</t>
        </is>
      </c>
      <c r="L112" s="43" t="inlineStr">
        <is>
          <t>0320</t>
        </is>
      </c>
      <c r="M112" s="43" t="inlineStr">
        <is>
          <t>329643809345</t>
        </is>
      </c>
      <c r="N112" s="20" t="n"/>
      <c r="O112" s="1">
        <f>K112&amp;L112</f>
        <v/>
      </c>
      <c r="P112" s="7">
        <f>M112</f>
        <v/>
      </c>
      <c r="Q112" s="1">
        <f>J112</f>
        <v/>
      </c>
      <c r="R112" s="102">
        <f>D112+F112+H112</f>
        <v/>
      </c>
      <c r="U112" s="8">
        <f>$C$2&amp;I112&amp;IF(D112&gt;0,"保險費",IF(F112&gt;0,"東公證費",IF(H112&gt;0,"修繕費")))</f>
        <v/>
      </c>
      <c r="V112" s="18">
        <f>B112</f>
        <v/>
      </c>
    </row>
    <row r="113" ht="24.6" customHeight="1" s="92">
      <c r="A113" s="30">
        <f>ROW()-4</f>
        <v/>
      </c>
      <c r="B113" s="19" t="inlineStr">
        <is>
          <t>匯康新北B2M34100152</t>
        </is>
      </c>
      <c r="C113" s="111" t="n"/>
      <c r="D113" s="112" t="n"/>
      <c r="E113" s="113" t="n"/>
      <c r="F113" s="113" t="n"/>
      <c r="G113" s="114" t="n">
        <v>1000</v>
      </c>
      <c r="H113" s="114" t="n">
        <v>1000</v>
      </c>
      <c r="I113" s="42" t="inlineStr">
        <is>
          <t>邱雅莉</t>
        </is>
      </c>
      <c r="J113" s="42" t="inlineStr">
        <is>
          <t>K305628309</t>
        </is>
      </c>
      <c r="K113" s="43" t="inlineStr">
        <is>
          <t>700</t>
        </is>
      </c>
      <c r="L113" s="43" t="inlineStr">
        <is>
          <t>0021</t>
        </is>
      </c>
      <c r="M113" s="43" t="inlineStr">
        <is>
          <t>38411995618910</t>
        </is>
      </c>
      <c r="N113" s="20" t="n"/>
      <c r="O113" s="1">
        <f>K113&amp;L113</f>
        <v/>
      </c>
      <c r="P113" s="7">
        <f>M113</f>
        <v/>
      </c>
      <c r="Q113" s="1">
        <f>J113</f>
        <v/>
      </c>
      <c r="R113" s="102">
        <f>D113+F113+H113</f>
        <v/>
      </c>
      <c r="U113" s="8">
        <f>$C$2&amp;I113&amp;IF(D113&gt;0,"保險費",IF(F113&gt;0,"東公證費",IF(H113&gt;0,"修繕費")))</f>
        <v/>
      </c>
      <c r="V113" s="18">
        <f>B113</f>
        <v/>
      </c>
    </row>
    <row r="114" ht="24.6" customHeight="1" s="92">
      <c r="A114" s="30">
        <f>ROW()-4</f>
        <v/>
      </c>
      <c r="B114" s="19" t="inlineStr">
        <is>
          <t>匯康新北B2M34100154</t>
        </is>
      </c>
      <c r="C114" s="111" t="n"/>
      <c r="D114" s="112" t="n"/>
      <c r="E114" s="113" t="n"/>
      <c r="F114" s="113" t="n"/>
      <c r="G114" s="114" t="n">
        <v>1500</v>
      </c>
      <c r="H114" s="114" t="n">
        <v>1500</v>
      </c>
      <c r="I114" s="42" t="inlineStr">
        <is>
          <t>李昭儀</t>
        </is>
      </c>
      <c r="J114" s="42" t="inlineStr">
        <is>
          <t>L017728650</t>
        </is>
      </c>
      <c r="K114" s="43" t="inlineStr">
        <is>
          <t>700</t>
        </is>
      </c>
      <c r="L114" s="43" t="inlineStr">
        <is>
          <t>0021</t>
        </is>
      </c>
      <c r="M114" s="43" t="inlineStr">
        <is>
          <t>88218821308852</t>
        </is>
      </c>
      <c r="N114" s="20" t="n"/>
      <c r="O114" s="1">
        <f>K114&amp;L114</f>
        <v/>
      </c>
      <c r="P114" s="7">
        <f>M114</f>
        <v/>
      </c>
      <c r="Q114" s="1">
        <f>J114</f>
        <v/>
      </c>
      <c r="R114" s="102">
        <f>D114+F114+H114</f>
        <v/>
      </c>
      <c r="U114" s="8">
        <f>$C$2&amp;I114&amp;IF(D114&gt;0,"保險費",IF(F114&gt;0,"東公證費",IF(H114&gt;0,"修繕費")))</f>
        <v/>
      </c>
      <c r="V114" s="18">
        <f>B114</f>
        <v/>
      </c>
    </row>
    <row r="115" ht="24.6" customHeight="1" s="92">
      <c r="A115" s="30">
        <f>ROW()-4</f>
        <v/>
      </c>
      <c r="B115" s="19" t="inlineStr">
        <is>
          <t>匯康新北B2M34100156</t>
        </is>
      </c>
      <c r="C115" s="111" t="n">
        <v>3216</v>
      </c>
      <c r="D115" s="112" t="n">
        <v>3216</v>
      </c>
      <c r="E115" s="113" t="n"/>
      <c r="F115" s="113" t="n"/>
      <c r="G115" s="114" t="n"/>
      <c r="H115" s="114" t="n"/>
      <c r="I115" s="59" t="inlineStr">
        <is>
          <t>徐愛維</t>
        </is>
      </c>
      <c r="J115" s="59" t="inlineStr">
        <is>
          <t>W449964256</t>
        </is>
      </c>
      <c r="K115" s="91" t="inlineStr">
        <is>
          <t>017</t>
        </is>
      </c>
      <c r="L115" s="91" t="inlineStr">
        <is>
          <t>0217</t>
        </is>
      </c>
      <c r="M115" s="91" t="inlineStr">
        <is>
          <t>41211986161</t>
        </is>
      </c>
      <c r="N115" s="20" t="n"/>
      <c r="O115" s="1">
        <f>K115&amp;L115</f>
        <v/>
      </c>
      <c r="P115" s="7">
        <f>M115</f>
        <v/>
      </c>
      <c r="Q115" s="1">
        <f>J115</f>
        <v/>
      </c>
      <c r="R115" s="102">
        <f>D115+F115+H115</f>
        <v/>
      </c>
      <c r="U115" s="8">
        <f>$C$2&amp;I115&amp;IF(D115&gt;0,"保險費",IF(F115&gt;0,"東公證費",IF(H115&gt;0,"修繕費")))</f>
        <v/>
      </c>
      <c r="V115" s="18">
        <f>B115</f>
        <v/>
      </c>
    </row>
    <row r="116" ht="24.6" customHeight="1" s="92">
      <c r="A116" s="30">
        <f>ROW()-4</f>
        <v/>
      </c>
      <c r="B116" s="19" t="inlineStr">
        <is>
          <t>匯康新北B2M34100156</t>
        </is>
      </c>
      <c r="C116" s="111" t="n"/>
      <c r="D116" s="112" t="n"/>
      <c r="E116" s="113" t="n"/>
      <c r="F116" s="113" t="n"/>
      <c r="G116" s="114" t="n">
        <v>1500</v>
      </c>
      <c r="H116" s="114" t="n">
        <v>1500</v>
      </c>
      <c r="I116" s="59" t="inlineStr">
        <is>
          <t>徐愛維</t>
        </is>
      </c>
      <c r="J116" s="59" t="inlineStr">
        <is>
          <t>C236811290</t>
        </is>
      </c>
      <c r="K116" s="91" t="inlineStr">
        <is>
          <t>017</t>
        </is>
      </c>
      <c r="L116" s="91" t="inlineStr">
        <is>
          <t>0217</t>
        </is>
      </c>
      <c r="M116" s="91" t="inlineStr">
        <is>
          <t>95986722768</t>
        </is>
      </c>
      <c r="N116" s="20" t="n"/>
      <c r="O116" s="1">
        <f>K116&amp;L116</f>
        <v/>
      </c>
      <c r="P116" s="7">
        <f>M116</f>
        <v/>
      </c>
      <c r="Q116" s="1">
        <f>J116</f>
        <v/>
      </c>
      <c r="R116" s="102">
        <f>D116+F116+H116</f>
        <v/>
      </c>
      <c r="U116" s="8">
        <f>$C$2&amp;I116&amp;IF(D116&gt;0,"保險費",IF(F116&gt;0,"東公證費",IF(H116&gt;0,"修繕費")))</f>
        <v/>
      </c>
      <c r="V116" s="18">
        <f>B116</f>
        <v/>
      </c>
    </row>
    <row r="117" ht="24.6" customHeight="1" s="92">
      <c r="A117" s="30">
        <f>ROW()-4</f>
        <v/>
      </c>
      <c r="B117" s="19" t="inlineStr">
        <is>
          <t>匯康新北B2M34100160</t>
        </is>
      </c>
      <c r="C117" s="111" t="n">
        <v>3445</v>
      </c>
      <c r="D117" s="112" t="n">
        <v>2558</v>
      </c>
      <c r="E117" s="113" t="n"/>
      <c r="F117" s="113" t="n"/>
      <c r="G117" s="114" t="n"/>
      <c r="H117" s="114" t="n"/>
      <c r="I117" s="42" t="inlineStr">
        <is>
          <t>莊佳勲</t>
        </is>
      </c>
      <c r="J117" s="42" t="inlineStr">
        <is>
          <t>U024484676</t>
        </is>
      </c>
      <c r="K117" s="43" t="inlineStr">
        <is>
          <t>812</t>
        </is>
      </c>
      <c r="L117" s="50" t="inlineStr">
        <is>
          <t>0023</t>
        </is>
      </c>
      <c r="M117" s="43" t="inlineStr">
        <is>
          <t>13011398766400</t>
        </is>
      </c>
      <c r="N117" s="20" t="n"/>
      <c r="O117" s="1">
        <f>K117&amp;L117</f>
        <v/>
      </c>
      <c r="P117" s="7">
        <f>M117</f>
        <v/>
      </c>
      <c r="Q117" s="1">
        <f>J117</f>
        <v/>
      </c>
      <c r="R117" s="102">
        <f>D117+F117+H117</f>
        <v/>
      </c>
      <c r="U117" s="8">
        <f>$C$2&amp;I117&amp;IF(D117&gt;0,"保險費",IF(F117&gt;0,"東公證費",IF(H117&gt;0,"修繕費")))</f>
        <v/>
      </c>
      <c r="V117" s="18">
        <f>B117</f>
        <v/>
      </c>
    </row>
    <row r="118" ht="24.6" customHeight="1" s="92">
      <c r="A118" s="30">
        <f>ROW()-4</f>
        <v/>
      </c>
      <c r="B118" s="19" t="inlineStr">
        <is>
          <t>匯康新北B2M34100160</t>
        </is>
      </c>
      <c r="C118" s="111" t="n"/>
      <c r="D118" s="112" t="n"/>
      <c r="E118" s="113" t="n"/>
      <c r="F118" s="113" t="n"/>
      <c r="G118" s="114" t="n">
        <v>1000</v>
      </c>
      <c r="H118" s="114" t="n">
        <v>1000</v>
      </c>
      <c r="I118" s="42" t="inlineStr">
        <is>
          <t>莊佳勲</t>
        </is>
      </c>
      <c r="J118" s="42" t="inlineStr">
        <is>
          <t>V721905243</t>
        </is>
      </c>
      <c r="K118" s="43" t="inlineStr">
        <is>
          <t>812</t>
        </is>
      </c>
      <c r="L118" s="50" t="inlineStr">
        <is>
          <t>0023</t>
        </is>
      </c>
      <c r="M118" s="43" t="inlineStr">
        <is>
          <t>79383079415096</t>
        </is>
      </c>
      <c r="N118" s="20" t="n"/>
      <c r="O118" s="1">
        <f>K118&amp;L118</f>
        <v/>
      </c>
      <c r="P118" s="7">
        <f>M118</f>
        <v/>
      </c>
      <c r="Q118" s="1">
        <f>J118</f>
        <v/>
      </c>
      <c r="R118" s="102">
        <f>D118+F118+H118</f>
        <v/>
      </c>
      <c r="U118" s="8">
        <f>$C$2&amp;I118&amp;IF(D118&gt;0,"保險費",IF(F118&gt;0,"東公證費",IF(H118&gt;0,"修繕費")))</f>
        <v/>
      </c>
      <c r="V118" s="18">
        <f>B118</f>
        <v/>
      </c>
    </row>
    <row r="119" ht="24.6" customHeight="1" s="92">
      <c r="A119" s="30">
        <f>ROW()-4</f>
        <v/>
      </c>
      <c r="B119" s="19" t="inlineStr">
        <is>
          <t>匯康新北B2M34100161</t>
        </is>
      </c>
      <c r="C119" s="111" t="n"/>
      <c r="D119" s="112" t="n"/>
      <c r="E119" s="113" t="n"/>
      <c r="F119" s="113" t="n"/>
      <c r="G119" s="114" t="n">
        <v>1500</v>
      </c>
      <c r="H119" s="114" t="n">
        <v>1500</v>
      </c>
      <c r="I119" s="42" t="inlineStr">
        <is>
          <t>李玉文</t>
        </is>
      </c>
      <c r="J119" s="42" t="inlineStr">
        <is>
          <t>X700554447</t>
        </is>
      </c>
      <c r="K119" s="43" t="inlineStr">
        <is>
          <t>120</t>
        </is>
      </c>
      <c r="L119" s="50" t="inlineStr">
        <is>
          <t>0034</t>
        </is>
      </c>
      <c r="M119" s="43" t="inlineStr">
        <is>
          <t>92162913807061</t>
        </is>
      </c>
      <c r="N119" s="20" t="n"/>
      <c r="O119" s="1">
        <f>K119&amp;L119</f>
        <v/>
      </c>
      <c r="P119" s="7">
        <f>M119</f>
        <v/>
      </c>
      <c r="Q119" s="1">
        <f>J119</f>
        <v/>
      </c>
      <c r="R119" s="102">
        <f>D119+F119+H119</f>
        <v/>
      </c>
      <c r="U119" s="8">
        <f>$C$2&amp;I119&amp;IF(D119&gt;0,"保險費",IF(F119&gt;0,"東公證費",IF(H119&gt;0,"修繕費")))</f>
        <v/>
      </c>
      <c r="V119" s="18">
        <f>B119</f>
        <v/>
      </c>
    </row>
    <row r="120" ht="24.6" customHeight="1" s="92">
      <c r="A120" s="30">
        <f>ROW()-4</f>
        <v/>
      </c>
      <c r="B120" s="19" t="inlineStr">
        <is>
          <t>匯康新北B2M34100162</t>
        </is>
      </c>
      <c r="C120" s="111" t="n"/>
      <c r="D120" s="112" t="n"/>
      <c r="E120" s="113" t="n"/>
      <c r="F120" s="113" t="n"/>
      <c r="G120" s="114" t="n">
        <v>1500</v>
      </c>
      <c r="H120" s="114" t="n">
        <v>1500</v>
      </c>
      <c r="I120" s="42" t="inlineStr">
        <is>
          <t>李玉文</t>
        </is>
      </c>
      <c r="J120" s="42" t="inlineStr">
        <is>
          <t>W362310841</t>
        </is>
      </c>
      <c r="K120" s="43" t="inlineStr">
        <is>
          <t>120</t>
        </is>
      </c>
      <c r="L120" s="50" t="inlineStr">
        <is>
          <t>0034</t>
        </is>
      </c>
      <c r="M120" s="43" t="inlineStr">
        <is>
          <t>84101081542869</t>
        </is>
      </c>
      <c r="N120" s="20" t="n"/>
      <c r="O120" s="1">
        <f>K120&amp;L120</f>
        <v/>
      </c>
      <c r="P120" s="7">
        <f>M120</f>
        <v/>
      </c>
      <c r="Q120" s="1">
        <f>J120</f>
        <v/>
      </c>
      <c r="R120" s="102">
        <f>D120+F120+H120</f>
        <v/>
      </c>
      <c r="U120" s="8">
        <f>$C$2&amp;I120&amp;IF(D120&gt;0,"保險費",IF(F120&gt;0,"東公證費",IF(H120&gt;0,"修繕費")))</f>
        <v/>
      </c>
      <c r="V120" s="18">
        <f>B120</f>
        <v/>
      </c>
    </row>
    <row r="121" ht="24.6" customHeight="1" s="92">
      <c r="A121" s="30">
        <f>ROW()-4</f>
        <v/>
      </c>
      <c r="B121" s="19" t="inlineStr">
        <is>
          <t>匯康新北B2M34100163</t>
        </is>
      </c>
      <c r="C121" s="111" t="n">
        <v>2194</v>
      </c>
      <c r="D121" s="112" t="n">
        <v>2194</v>
      </c>
      <c r="E121" s="113" t="n"/>
      <c r="F121" s="113" t="n"/>
      <c r="G121" s="114" t="n"/>
      <c r="H121" s="114" t="n"/>
      <c r="I121" s="42" t="inlineStr">
        <is>
          <t>劉純芳</t>
        </is>
      </c>
      <c r="J121" s="42" t="inlineStr">
        <is>
          <t>V811629862</t>
        </is>
      </c>
      <c r="K121" s="50" t="inlineStr">
        <is>
          <t>012</t>
        </is>
      </c>
      <c r="L121" s="43" t="inlineStr">
        <is>
          <t>7048</t>
        </is>
      </c>
      <c r="M121" s="43" t="inlineStr">
        <is>
          <t>610998764674</t>
        </is>
      </c>
      <c r="N121" s="20" t="n"/>
      <c r="O121" s="1">
        <f>K121&amp;L121</f>
        <v/>
      </c>
      <c r="P121" s="7">
        <f>M121</f>
        <v/>
      </c>
      <c r="Q121" s="1">
        <f>J121</f>
        <v/>
      </c>
      <c r="R121" s="102">
        <f>D121+F121+H121</f>
        <v/>
      </c>
      <c r="U121" s="8">
        <f>$C$2&amp;I121&amp;IF(D121&gt;0,"保險費",IF(F121&gt;0,"東公證費",IF(H121&gt;0,"修繕費")))</f>
        <v/>
      </c>
      <c r="V121" s="18">
        <f>B121</f>
        <v/>
      </c>
    </row>
    <row r="122" ht="24.6" customHeight="1" s="92">
      <c r="A122" s="30">
        <f>ROW()-4</f>
        <v/>
      </c>
      <c r="B122" s="19" t="inlineStr">
        <is>
          <t>匯康新北B2M34100163</t>
        </is>
      </c>
      <c r="C122" s="111" t="n"/>
      <c r="D122" s="112" t="n"/>
      <c r="E122" s="113" t="n"/>
      <c r="F122" s="113" t="n"/>
      <c r="G122" s="114" t="n">
        <v>1000</v>
      </c>
      <c r="H122" s="114" t="n">
        <v>1000</v>
      </c>
      <c r="I122" s="42" t="inlineStr">
        <is>
          <t>劉純芳</t>
        </is>
      </c>
      <c r="J122" s="42" t="inlineStr">
        <is>
          <t>Q365136614</t>
        </is>
      </c>
      <c r="K122" s="50" t="inlineStr">
        <is>
          <t>012</t>
        </is>
      </c>
      <c r="L122" s="43" t="inlineStr">
        <is>
          <t>7048</t>
        </is>
      </c>
      <c r="M122" s="43" t="inlineStr">
        <is>
          <t>300353462488</t>
        </is>
      </c>
      <c r="N122" s="20" t="n"/>
      <c r="O122" s="1">
        <f>K122&amp;L122</f>
        <v/>
      </c>
      <c r="P122" s="7">
        <f>M122</f>
        <v/>
      </c>
      <c r="Q122" s="1">
        <f>J122</f>
        <v/>
      </c>
      <c r="R122" s="102">
        <f>D122+F122+H122</f>
        <v/>
      </c>
      <c r="U122" s="8">
        <f>$C$2&amp;I122&amp;IF(D122&gt;0,"保險費",IF(F122&gt;0,"東公證費",IF(H122&gt;0,"修繕費")))</f>
        <v/>
      </c>
      <c r="V122" s="18">
        <f>B122</f>
        <v/>
      </c>
    </row>
    <row r="123" ht="24.6" customHeight="1" s="92">
      <c r="A123" s="30">
        <f>ROW()-4</f>
        <v/>
      </c>
      <c r="B123" s="19" t="inlineStr">
        <is>
          <t>匯康新北B2M34100166</t>
        </is>
      </c>
      <c r="C123" s="111" t="n"/>
      <c r="D123" s="112" t="n"/>
      <c r="E123" s="113" t="n"/>
      <c r="F123" s="113" t="n"/>
      <c r="G123" s="114" t="n">
        <v>1500</v>
      </c>
      <c r="H123" s="114" t="n">
        <v>1500</v>
      </c>
      <c r="I123" s="42" t="inlineStr">
        <is>
          <t>陳語婷</t>
        </is>
      </c>
      <c r="J123" s="42" t="inlineStr">
        <is>
          <t>I758375867</t>
        </is>
      </c>
      <c r="K123" s="43" t="inlineStr">
        <is>
          <t>809</t>
        </is>
      </c>
      <c r="L123" s="43" t="inlineStr">
        <is>
          <t>0153</t>
        </is>
      </c>
      <c r="M123" s="43" t="inlineStr">
        <is>
          <t>90550302121152</t>
        </is>
      </c>
      <c r="N123" s="20" t="n"/>
      <c r="O123" s="1">
        <f>K123&amp;L123</f>
        <v/>
      </c>
      <c r="P123" s="7">
        <f>M123</f>
        <v/>
      </c>
      <c r="Q123" s="1">
        <f>J123</f>
        <v/>
      </c>
      <c r="R123" s="102">
        <f>D123+F123+H123</f>
        <v/>
      </c>
      <c r="U123" s="8">
        <f>$C$2&amp;I123&amp;IF(D123&gt;0,"保險費",IF(F123&gt;0,"東公證費",IF(H123&gt;0,"修繕費")))</f>
        <v/>
      </c>
      <c r="V123" s="18">
        <f>B123</f>
        <v/>
      </c>
    </row>
    <row r="124" ht="24.6" customHeight="1" s="92">
      <c r="A124" s="30">
        <f>ROW()-4</f>
        <v/>
      </c>
      <c r="B124" s="19" t="inlineStr">
        <is>
          <t>匯康新北B2M34100167</t>
        </is>
      </c>
      <c r="C124" s="111" t="n"/>
      <c r="D124" s="112" t="n"/>
      <c r="E124" s="113" t="n"/>
      <c r="F124" s="113" t="n"/>
      <c r="G124" s="114" t="n">
        <v>1000</v>
      </c>
      <c r="H124" s="114" t="n">
        <v>1000</v>
      </c>
      <c r="I124" s="42" t="inlineStr">
        <is>
          <t>施國英</t>
        </is>
      </c>
      <c r="J124" s="42" t="inlineStr">
        <is>
          <t>C728037875</t>
        </is>
      </c>
      <c r="K124" s="43" t="inlineStr">
        <is>
          <t>822</t>
        </is>
      </c>
      <c r="L124" s="43" t="inlineStr">
        <is>
          <t>3142</t>
        </is>
      </c>
      <c r="M124" s="43" t="inlineStr">
        <is>
          <t>176169666735</t>
        </is>
      </c>
      <c r="N124" s="20" t="n"/>
      <c r="O124" s="1">
        <f>K124&amp;L124</f>
        <v/>
      </c>
      <c r="P124" s="7">
        <f>M124</f>
        <v/>
      </c>
      <c r="Q124" s="1">
        <f>J124</f>
        <v/>
      </c>
      <c r="R124" s="102">
        <f>D124+F124+H124</f>
        <v/>
      </c>
      <c r="U124" s="8">
        <f>$C$2&amp;I124&amp;IF(D124&gt;0,"保險費",IF(F124&gt;0,"東公證費",IF(H124&gt;0,"修繕費")))</f>
        <v/>
      </c>
      <c r="V124" s="18">
        <f>B124</f>
        <v/>
      </c>
    </row>
    <row r="125" ht="24.6" customHeight="1" s="92">
      <c r="A125" s="30" t="n"/>
      <c r="B125" s="19" t="n"/>
      <c r="C125" s="111" t="n"/>
      <c r="D125" s="112" t="n"/>
      <c r="E125" s="113" t="n"/>
      <c r="F125" s="113" t="n"/>
      <c r="G125" s="114" t="n"/>
      <c r="H125" s="114" t="n"/>
      <c r="I125" s="42" t="n"/>
      <c r="J125" s="42" t="n"/>
      <c r="K125" s="43" t="n"/>
      <c r="L125" s="43" t="n"/>
      <c r="M125" s="43" t="n"/>
      <c r="N125" s="20" t="n"/>
      <c r="O125" s="1">
        <f>K125&amp;L125</f>
        <v/>
      </c>
      <c r="P125" s="7">
        <f>M125</f>
        <v/>
      </c>
      <c r="Q125" s="1">
        <f>J125</f>
        <v/>
      </c>
      <c r="R125" s="102">
        <f>D125+F125+H125</f>
        <v/>
      </c>
      <c r="U125" s="8">
        <f>$C$2&amp;I125&amp;IF(D125&gt;0,"保險費",IF(F125&gt;0,"東公證費",IF(H125&gt;0,"修繕費")))</f>
        <v/>
      </c>
      <c r="V125" s="18">
        <f>B125</f>
        <v/>
      </c>
    </row>
    <row r="126" ht="24.6" customHeight="1" s="92">
      <c r="A126" s="30" t="n"/>
      <c r="B126" s="19" t="n"/>
      <c r="C126" s="111" t="n"/>
      <c r="D126" s="112" t="n"/>
      <c r="E126" s="113" t="n"/>
      <c r="F126" s="113" t="n"/>
      <c r="G126" s="114" t="n"/>
      <c r="H126" s="114" t="n"/>
      <c r="I126" s="42" t="n"/>
      <c r="J126" s="42" t="n"/>
      <c r="K126" s="43" t="n"/>
      <c r="L126" s="43" t="n"/>
      <c r="M126" s="43" t="n"/>
      <c r="N126" s="20" t="n"/>
      <c r="O126" s="1">
        <f>K126&amp;L126</f>
        <v/>
      </c>
      <c r="P126" s="7">
        <f>M126</f>
        <v/>
      </c>
      <c r="Q126" s="1">
        <f>J126</f>
        <v/>
      </c>
      <c r="R126" s="102">
        <f>D126+F126+H126</f>
        <v/>
      </c>
      <c r="U126" s="8">
        <f>$C$2&amp;I126&amp;IF(D126&gt;0,"保險費",IF(F126&gt;0,"東公證費",IF(H126&gt;0,"修繕費")))</f>
        <v/>
      </c>
      <c r="V126" s="18">
        <f>B126</f>
        <v/>
      </c>
    </row>
    <row r="127" ht="24.6" customHeight="1" s="92">
      <c r="A127" s="30" t="n"/>
      <c r="B127" s="19" t="n"/>
      <c r="C127" s="28" t="n"/>
      <c r="D127" s="112" t="n"/>
      <c r="E127" s="28" t="n"/>
      <c r="F127" s="28" t="n"/>
      <c r="G127" s="114" t="n"/>
      <c r="H127" s="114" t="n"/>
      <c r="I127" s="45" t="n"/>
      <c r="J127" s="46" t="n"/>
      <c r="K127" s="40" t="n"/>
      <c r="L127" s="40" t="n"/>
      <c r="M127" s="47" t="n"/>
      <c r="N127" s="20" t="n"/>
      <c r="O127" s="1">
        <f>K127&amp;L127</f>
        <v/>
      </c>
      <c r="P127" s="7">
        <f>M127</f>
        <v/>
      </c>
      <c r="Q127" s="1">
        <f>J127</f>
        <v/>
      </c>
      <c r="R127" s="102">
        <f>D127+F127+H127</f>
        <v/>
      </c>
      <c r="U127" s="8">
        <f>$C$2&amp;I127&amp;IF(D127&gt;0,"保險費",IF(F127&gt;0,"東公證費",IF(H127&gt;0,"修繕費")))</f>
        <v/>
      </c>
      <c r="V127" s="18">
        <f>B127</f>
        <v/>
      </c>
    </row>
    <row r="128" ht="24.6" customHeight="1" s="92">
      <c r="A128" s="30" t="n"/>
      <c r="B128" s="19" t="n"/>
      <c r="C128" s="28" t="n"/>
      <c r="D128" s="112" t="n"/>
      <c r="E128" s="28" t="n"/>
      <c r="F128" s="28" t="n"/>
      <c r="G128" s="114" t="n"/>
      <c r="H128" s="114" t="n"/>
      <c r="I128" s="41" t="n"/>
      <c r="J128" s="28" t="n"/>
      <c r="K128" s="21" t="n"/>
      <c r="L128" s="19" t="n"/>
      <c r="M128" s="21" t="n"/>
      <c r="N128" s="20" t="n"/>
      <c r="O128" s="1">
        <f>K128&amp;L128</f>
        <v/>
      </c>
      <c r="P128" s="7">
        <f>M128</f>
        <v/>
      </c>
      <c r="Q128" s="1">
        <f>J128</f>
        <v/>
      </c>
      <c r="R128" s="102">
        <f>D128+F128+H128</f>
        <v/>
      </c>
      <c r="U128" s="8">
        <f>$C$2&amp;I128&amp;IF(D128&gt;0,"保險費",IF(F128&gt;0,"東公證費",IF(H128&gt;0,"修繕費")))</f>
        <v/>
      </c>
      <c r="V128" s="18">
        <f>B128</f>
        <v/>
      </c>
    </row>
    <row r="129" ht="16.5" customHeight="1" s="92">
      <c r="A129" s="115" t="inlineStr">
        <is>
          <t>請在此欄以上插入欄位，以維持合計欄位自動加總</t>
        </is>
      </c>
      <c r="B129" s="116" t="n"/>
      <c r="C129" s="116" t="n"/>
      <c r="D129" s="116" t="n"/>
      <c r="E129" s="116" t="n"/>
      <c r="F129" s="116" t="n"/>
      <c r="G129" s="116" t="n"/>
      <c r="H129" s="116" t="n"/>
      <c r="I129" s="116" t="n"/>
      <c r="J129" s="116" t="n"/>
      <c r="K129" s="116" t="n"/>
      <c r="L129" s="116" t="n"/>
      <c r="M129" s="116" t="n"/>
      <c r="N129" s="117" t="n"/>
      <c r="P129" s="7" t="n"/>
      <c r="R129" s="102" t="n"/>
      <c r="U129" s="8" t="n"/>
    </row>
    <row r="130" ht="48.6" customHeight="1" s="92">
      <c r="A130" s="118" t="inlineStr">
        <is>
          <t>合計</t>
        </is>
      </c>
      <c r="B130" s="97" t="n"/>
      <c r="C130" s="119">
        <f>SUM(C5:C128)</f>
        <v/>
      </c>
      <c r="D130" s="119">
        <f>SUM(D5:D128)</f>
        <v/>
      </c>
      <c r="E130" s="119">
        <f>SUM(E5:E128)</f>
        <v/>
      </c>
      <c r="F130" s="119">
        <f>SUM(F5:F128)</f>
        <v/>
      </c>
      <c r="G130" s="119">
        <f>SUM(G5:G128)</f>
        <v/>
      </c>
      <c r="H130" s="119">
        <f>SUM(H5:H128)</f>
        <v/>
      </c>
      <c r="I130" s="16" t="n"/>
      <c r="J130" s="16" t="n"/>
      <c r="K130" s="16" t="n"/>
      <c r="L130" s="16" t="n"/>
      <c r="M130" s="16" t="n"/>
      <c r="N130" s="17" t="n"/>
      <c r="P130" s="7" t="n"/>
      <c r="R130" s="102" t="n"/>
      <c r="U130" s="8" t="n"/>
    </row>
    <row r="131" ht="16.5" customHeight="1" s="92">
      <c r="A131" s="73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31" s="120" t="n"/>
      <c r="C131" s="120" t="n"/>
      <c r="D131" s="120" t="n"/>
      <c r="E131" s="120" t="n"/>
      <c r="F131" s="120" t="n"/>
      <c r="G131" s="120" t="n"/>
      <c r="H131" s="120" t="n"/>
      <c r="I131" s="120" t="n"/>
      <c r="J131" s="120" t="n"/>
      <c r="K131" s="120" t="n"/>
      <c r="L131" s="120" t="n"/>
      <c r="M131" s="120" t="n"/>
      <c r="N131" s="13" t="n"/>
      <c r="P131" s="7" t="n"/>
      <c r="R131" s="102" t="n"/>
      <c r="U131" s="8" t="n"/>
    </row>
    <row r="132" ht="16.5" customHeight="1" s="92">
      <c r="A132" s="72" t="inlineStr">
        <is>
          <t>註2：臺北市、新北市每件每次不超過新臺幣4,500元；其餘直轄市每件每次不超過新臺幣3,000元。</t>
        </is>
      </c>
      <c r="M132" s="13" t="n"/>
      <c r="N132" s="13" t="n"/>
    </row>
    <row r="133" ht="16.5" customHeight="1" s="92">
      <c r="A133" s="72" t="inlineStr">
        <is>
          <t>註3：單一案件每年補助最高新臺幣1萬元，並以實際修繕金額為限。租期未達1年者按月數比率核給，未滿1個月者以1個月計算。</t>
        </is>
      </c>
      <c r="U133" s="2" t="n"/>
    </row>
    <row r="134" ht="16.5" customHeight="1" s="92">
      <c r="A134" s="72" t="inlineStr">
        <is>
          <t>註4：本欄位供國家住都中心註記退件情形。</t>
        </is>
      </c>
      <c r="M134" s="13" t="n"/>
      <c r="N134" s="13" t="n"/>
      <c r="U134" s="2" t="n"/>
    </row>
    <row r="135" ht="16.5" customFormat="1" customHeight="1" s="10">
      <c r="A135" s="71" t="inlineStr">
        <is>
          <t>業者</t>
        </is>
      </c>
      <c r="B135" s="98" t="n"/>
      <c r="C135" s="98" t="n"/>
      <c r="D135" s="97" t="n"/>
      <c r="E135" s="71" t="inlineStr">
        <is>
          <t>地方公會</t>
        </is>
      </c>
      <c r="F135" s="98" t="n"/>
      <c r="G135" s="98" t="n"/>
      <c r="H135" s="97" t="n"/>
      <c r="I135" s="71" t="inlineStr">
        <is>
          <t>國家住都中心複核</t>
        </is>
      </c>
      <c r="J135" s="98" t="n"/>
      <c r="K135" s="98" t="n"/>
      <c r="L135" s="98" t="n"/>
      <c r="M135" s="98" t="n"/>
      <c r="N135" s="97" t="n"/>
    </row>
    <row r="136" ht="16.5" customFormat="1" customHeight="1" s="10">
      <c r="A136" s="71" t="inlineStr">
        <is>
          <t>服務人員</t>
        </is>
      </c>
      <c r="B136" s="97" t="n"/>
      <c r="C136" s="71" t="inlineStr">
        <is>
          <t>大章</t>
        </is>
      </c>
      <c r="D136" s="97" t="n"/>
      <c r="E136" s="71" t="inlineStr">
        <is>
          <t>審查人員</t>
        </is>
      </c>
      <c r="F136" s="97" t="n"/>
      <c r="G136" s="71" t="inlineStr">
        <is>
          <t>大章</t>
        </is>
      </c>
      <c r="H136" s="97" t="n"/>
      <c r="I136" s="71" t="inlineStr">
        <is>
          <t>複核人員</t>
        </is>
      </c>
      <c r="J136" s="97" t="n"/>
      <c r="K136" s="71" t="inlineStr">
        <is>
          <t>部分通過</t>
        </is>
      </c>
      <c r="L136" s="97" t="n"/>
      <c r="M136" s="121" t="inlineStr">
        <is>
          <t>5519</t>
        </is>
      </c>
      <c r="N136" s="97" t="n"/>
    </row>
    <row r="137" ht="16.5" customFormat="1" customHeight="1" s="10">
      <c r="A137" s="59" t="n"/>
      <c r="B137" s="122" t="n"/>
      <c r="C137" s="59" t="n"/>
      <c r="D137" s="122" t="n"/>
      <c r="E137" s="59" t="n"/>
      <c r="F137" s="122" t="n"/>
      <c r="G137" s="59" t="n"/>
      <c r="H137" s="122" t="n"/>
      <c r="I137" s="59" t="n"/>
      <c r="J137" s="122" t="n"/>
      <c r="K137" s="59" t="n"/>
      <c r="L137" s="122" t="n"/>
      <c r="M137" s="123" t="n"/>
      <c r="N137" s="122" t="n"/>
    </row>
    <row r="138" ht="16.5" customFormat="1" customHeight="1" s="10">
      <c r="A138" s="124" t="n"/>
      <c r="B138" s="125" t="n"/>
      <c r="C138" s="124" t="n"/>
      <c r="D138" s="125" t="n"/>
      <c r="E138" s="124" t="n"/>
      <c r="F138" s="125" t="n"/>
      <c r="G138" s="124" t="n"/>
      <c r="H138" s="125" t="n"/>
      <c r="I138" s="124" t="n"/>
      <c r="J138" s="125" t="n"/>
      <c r="K138" s="124" t="n"/>
      <c r="L138" s="125" t="n"/>
      <c r="M138" s="126" t="n"/>
      <c r="N138" s="125" t="n"/>
    </row>
    <row r="139" ht="16.5" customFormat="1" customHeight="1" s="10">
      <c r="A139" s="124" t="n"/>
      <c r="B139" s="125" t="n"/>
      <c r="C139" s="124" t="n"/>
      <c r="D139" s="125" t="n"/>
      <c r="E139" s="124" t="n"/>
      <c r="F139" s="125" t="n"/>
      <c r="G139" s="124" t="n"/>
      <c r="H139" s="125" t="n"/>
      <c r="I139" s="124" t="n"/>
      <c r="J139" s="125" t="n"/>
      <c r="K139" s="124" t="n"/>
      <c r="L139" s="125" t="n"/>
      <c r="M139" s="126" t="n"/>
      <c r="N139" s="125" t="n"/>
    </row>
    <row r="140" ht="16.5" customFormat="1" customHeight="1" s="10">
      <c r="A140" s="127" t="n"/>
      <c r="B140" s="128" t="n"/>
      <c r="C140" s="127" t="n"/>
      <c r="D140" s="128" t="n"/>
      <c r="E140" s="127" t="n"/>
      <c r="F140" s="128" t="n"/>
      <c r="G140" s="127" t="n"/>
      <c r="H140" s="128" t="n"/>
      <c r="I140" s="127" t="n"/>
      <c r="J140" s="128" t="n"/>
      <c r="K140" s="127" t="n"/>
      <c r="L140" s="128" t="n"/>
      <c r="M140" s="129" t="n"/>
      <c r="N140" s="128" t="n"/>
    </row>
    <row r="141" ht="30" customHeight="1" s="92">
      <c r="U141" s="2" t="n"/>
    </row>
    <row r="142" ht="30" customHeight="1" s="92">
      <c r="U142" s="2" t="n"/>
    </row>
    <row r="143" ht="30" customHeight="1" s="92">
      <c r="U143" s="2" t="n"/>
    </row>
  </sheetData>
  <mergeCells count="34">
    <mergeCell ref="A130:B130"/>
    <mergeCell ref="A135:D135"/>
    <mergeCell ref="B3:B4"/>
    <mergeCell ref="N3:N4"/>
    <mergeCell ref="A131:M131"/>
    <mergeCell ref="G136:H136"/>
    <mergeCell ref="I136:J136"/>
    <mergeCell ref="M1:N1"/>
    <mergeCell ref="M2:N2"/>
    <mergeCell ref="C3:D3"/>
    <mergeCell ref="A3:A4"/>
    <mergeCell ref="A133:N133"/>
    <mergeCell ref="A136:B136"/>
    <mergeCell ref="G3:H3"/>
    <mergeCell ref="I137:J140"/>
    <mergeCell ref="K137:L140"/>
    <mergeCell ref="I3:M3"/>
    <mergeCell ref="A2:B2"/>
    <mergeCell ref="A134:L134"/>
    <mergeCell ref="E135:H135"/>
    <mergeCell ref="C136:D136"/>
    <mergeCell ref="K136:L136"/>
    <mergeCell ref="A129:N129"/>
    <mergeCell ref="M136:N136"/>
    <mergeCell ref="C1:L1"/>
    <mergeCell ref="E136:F136"/>
    <mergeCell ref="A132:L132"/>
    <mergeCell ref="A137:B140"/>
    <mergeCell ref="M137:N140"/>
    <mergeCell ref="C137:D140"/>
    <mergeCell ref="I135:N135"/>
    <mergeCell ref="E137:F140"/>
    <mergeCell ref="E3:F3"/>
    <mergeCell ref="G137:H140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128">
    <cfRule type="expression" priority="3" dxfId="0">
      <formula>LEN(O5)&lt;&gt;7</formula>
    </cfRule>
  </conditionalFormatting>
  <conditionalFormatting sqref="Q5:Q128">
    <cfRule type="expression" priority="2" dxfId="0">
      <formula>LEN(Q5)&lt;&gt;10</formula>
    </cfRule>
  </conditionalFormatting>
  <dataValidations count="8">
    <dataValidation sqref="L1 L3:L1048576 M5:M126 N98:N100" showDropDown="0" showInputMessage="1" showErrorMessage="1" allowBlank="1" type="textLength" operator="equal">
      <formula1>4</formula1>
    </dataValidation>
    <dataValidation sqref="B1:B89 B92:B1048576" showDropDown="0" showInputMessage="1" showErrorMessage="1" allowBlank="1" type="textLength" operator="greaterThanOrEqual">
      <formula1>13</formula1>
    </dataValidation>
    <dataValidation sqref="J1:J4 J92:J1048576" showDropDown="0" showInputMessage="1" showErrorMessage="1" allowBlank="1" operator="equal"/>
    <dataValidation sqref="F5:F128 F131:F1048576" showDropDown="0" showInputMessage="1" showErrorMessage="1" allowBlank="1" type="whole">
      <formula1>0</formula1>
      <formula2>4500</formula2>
    </dataValidation>
    <dataValidation sqref="H1 H5:H128 H131:H1048576" showDropDown="0" showInputMessage="1" showErrorMessage="1" allowBlank="1" type="whole">
      <formula1>0</formula1>
      <formula2>10000</formula2>
    </dataValidation>
    <dataValidation sqref="J5:J42 J82" showDropDown="0" showInputMessage="1" showErrorMessage="1" allowBlank="1" type="textLength" operator="equal">
      <formula1>10</formula1>
    </dataValidation>
    <dataValidation sqref="D1:D129 D131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2" fitToHeight="0"/>
  <rowBreaks count="5" manualBreakCount="5">
    <brk id="27" min="0" max="13" man="1"/>
    <brk id="50" min="0" max="13" man="1"/>
    <brk id="73" min="0" max="13" man="1"/>
    <brk id="96" min="0" max="13" man="1"/>
    <brk id="118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2025-05-06T09:16:40Z</dcterms:modified>
  <cp:lastModifiedBy>泡泡 匯康</cp:lastModifiedBy>
  <cp:lastPrinted>2025-03-31T07:01:04Z</cp:lastPrinted>
</cp:coreProperties>
</file>