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90" yWindow="-110" windowWidth="19420" windowHeight="10300" tabRatio="600" firstSheet="0" activeTab="0" autoFilterDateGrouping="1"/>
  </bookViews>
  <sheets>
    <sheet name="出租人補助費用清冊" sheetId="1" state="visible" r:id="rId1"/>
  </sheets>
  <definedNames>
    <definedName name="_xlnm._FilterDatabase" localSheetId="0" hidden="1">'出租人補助費用清冊'!$A$4:$V$132</definedName>
    <definedName name="_xlnm.Print_Titles" localSheetId="0">'出租人補助費用清冊'!$1:$4</definedName>
    <definedName name="_xlnm.Print_Area" localSheetId="0">'出租人補助費用清冊'!$A$1:$N$136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left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0" xfId="0">
      <alignment horizontal="left" vertical="center" wrapText="1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0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39"/>
  <sheetViews>
    <sheetView tabSelected="1" zoomScale="70" zoomScaleNormal="70" workbookViewId="0">
      <pane xSplit="2" ySplit="4" topLeftCell="C102" activePane="bottomRight" state="frozen"/>
      <selection pane="topRight" activeCell="C1" sqref="C1"/>
      <selection pane="bottomLeft" activeCell="A5" sqref="A5"/>
      <selection pane="bottomRight" activeCell="D83" sqref="D83"/>
    </sheetView>
  </sheetViews>
  <sheetFormatPr baseColWidth="8" defaultColWidth="9" defaultRowHeight="30" customHeight="1"/>
  <cols>
    <col width="5.6328125" customWidth="1" style="4" min="1" max="1"/>
    <col width="24.453125" bestFit="1" customWidth="1" style="4" min="2" max="2"/>
    <col width="13.08984375" customWidth="1" style="4" min="3" max="8"/>
    <col width="11.90625" customWidth="1" style="4" min="9" max="9"/>
    <col width="13" customWidth="1" style="4" min="10" max="10"/>
    <col width="9.7265625" customWidth="1" style="4" min="11" max="11"/>
    <col width="10.453125" customWidth="1" style="4" min="12" max="12"/>
    <col width="20.453125" customWidth="1" style="4" min="13" max="13"/>
    <col width="9.26953125" customWidth="1" style="4" min="14" max="14"/>
    <col width="12.6328125" bestFit="1" customWidth="1" style="3" min="15" max="15"/>
    <col width="18.08984375" bestFit="1" customWidth="1" style="3" min="16" max="16"/>
    <col width="15.6328125" customWidth="1" style="3" min="17" max="17"/>
    <col width="10.453125" bestFit="1" customWidth="1" style="3" min="18" max="18"/>
    <col width="3.26953125" bestFit="1" customWidth="1" style="3" min="19" max="20"/>
    <col width="30.6328125" bestFit="1" customWidth="1" style="3" min="21" max="21"/>
    <col width="24.453125" bestFit="1" customWidth="1" style="4" min="22" max="22"/>
    <col width="9" customWidth="1" style="4" min="23" max="16384"/>
  </cols>
  <sheetData>
    <row r="1" ht="52.15" customHeight="1" s="66">
      <c r="A1" s="1" t="inlineStr">
        <is>
          <t>表單4</t>
        </is>
      </c>
      <c r="B1" s="2" t="n"/>
      <c r="C1" s="35" t="inlineStr">
        <is>
          <t>出租人補助費用清冊
中華民國 114 年 03 月</t>
        </is>
      </c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36" t="inlineStr">
        <is>
          <t>增辦第4期計畫 
1131127版</t>
        </is>
      </c>
    </row>
    <row r="2" ht="20.25" customHeight="1" s="66">
      <c r="A2" s="51" t="inlineStr">
        <is>
          <t>業者名稱：</t>
        </is>
      </c>
      <c r="B2" s="68" t="n"/>
      <c r="C2" s="5" t="inlineStr">
        <is>
          <t>嘉禾地產</t>
        </is>
      </c>
      <c r="D2" s="6" t="n"/>
      <c r="E2" s="6" t="n"/>
      <c r="F2" s="6" t="n"/>
      <c r="G2" s="6" t="n"/>
      <c r="H2" s="6" t="n"/>
      <c r="I2" s="6" t="n"/>
      <c r="J2" s="6" t="n"/>
      <c r="K2" s="6" t="n"/>
      <c r="L2" s="54" t="inlineStr">
        <is>
          <t>製表日期：114 年 03 月 31 日</t>
        </is>
      </c>
      <c r="M2" s="69" t="n"/>
      <c r="N2" s="69" t="n"/>
    </row>
    <row r="3" ht="20.25" customFormat="1" customHeight="1" s="9">
      <c r="A3" s="70" t="inlineStr">
        <is>
          <t>序號</t>
        </is>
      </c>
      <c r="B3" s="10" t="inlineStr">
        <is>
          <t>媒合編號</t>
        </is>
      </c>
      <c r="C3" s="10" t="inlineStr">
        <is>
          <t>居家安全保險費</t>
        </is>
      </c>
      <c r="D3" s="71" t="n"/>
      <c r="E3" s="10" t="inlineStr">
        <is>
          <t>公證費</t>
        </is>
      </c>
      <c r="F3" s="71" t="n"/>
      <c r="G3" s="10" t="inlineStr">
        <is>
          <t>住宅出租修繕費</t>
        </is>
      </c>
      <c r="H3" s="71" t="n"/>
      <c r="I3" s="10" t="inlineStr">
        <is>
          <t>受款人資料</t>
        </is>
      </c>
      <c r="J3" s="72" t="n"/>
      <c r="K3" s="72" t="n"/>
      <c r="L3" s="72" t="n"/>
      <c r="M3" s="71" t="n"/>
      <c r="N3" s="10" t="inlineStr">
        <is>
          <t>退件
註記
註4</t>
        </is>
      </c>
      <c r="O3" s="8" t="n"/>
      <c r="P3" s="8" t="n"/>
      <c r="Q3" s="8" t="n"/>
      <c r="R3" s="8" t="n"/>
      <c r="S3" s="8" t="n"/>
      <c r="T3" s="8" t="n"/>
      <c r="U3" s="8" t="n"/>
    </row>
    <row r="4" ht="57" customFormat="1" customHeight="1" s="9">
      <c r="A4" s="73" t="n"/>
      <c r="B4" s="74" t="n"/>
      <c r="C4" s="10" t="inlineStr">
        <is>
          <t>實際投保金額</t>
        </is>
      </c>
      <c r="D4" s="10" t="inlineStr">
        <is>
          <t>申請金額註1</t>
        </is>
      </c>
      <c r="E4" s="10" t="inlineStr">
        <is>
          <t>實際支付金額</t>
        </is>
      </c>
      <c r="F4" s="10" t="inlineStr">
        <is>
          <t>申請金額
註2</t>
        </is>
      </c>
      <c r="G4" s="10" t="inlineStr">
        <is>
          <t>實際修繕金額</t>
        </is>
      </c>
      <c r="H4" s="10" t="inlineStr">
        <is>
          <t>申請金額註3</t>
        </is>
      </c>
      <c r="I4" s="10" t="inlineStr">
        <is>
          <t>出租人
姓名</t>
        </is>
      </c>
      <c r="J4" s="10" t="inlineStr">
        <is>
          <t>身分證字號</t>
        </is>
      </c>
      <c r="K4" s="10" t="inlineStr">
        <is>
          <t>金融機構代碼(三碼)</t>
        </is>
      </c>
      <c r="L4" s="10" t="inlineStr">
        <is>
          <t>分行代碼(四碼)</t>
        </is>
      </c>
      <c r="M4" s="42" t="inlineStr">
        <is>
          <t>帳戶號碼</t>
        </is>
      </c>
      <c r="N4" s="74" t="n"/>
      <c r="O4" s="11" t="inlineStr">
        <is>
          <t>收受行代號</t>
        </is>
      </c>
      <c r="P4" s="11" t="inlineStr">
        <is>
          <t>收受者帳號</t>
        </is>
      </c>
      <c r="Q4" s="11" t="inlineStr">
        <is>
          <t>收受者統編</t>
        </is>
      </c>
      <c r="R4" s="11" t="inlineStr">
        <is>
          <t>金額</t>
        </is>
      </c>
      <c r="S4" s="12" t="inlineStr">
        <is>
          <t>X</t>
        </is>
      </c>
      <c r="T4" s="11" t="inlineStr">
        <is>
          <t>X</t>
        </is>
      </c>
      <c r="U4" s="11" t="inlineStr">
        <is>
          <t>發動者專用區</t>
        </is>
      </c>
      <c r="V4" s="11" t="inlineStr">
        <is>
          <t>媒合編號</t>
        </is>
      </c>
    </row>
    <row r="5" ht="30" customHeight="1" s="66">
      <c r="A5" s="13" t="n">
        <v>1</v>
      </c>
      <c r="B5" s="14" t="inlineStr">
        <is>
          <t>嘉禾地產C2M34100006</t>
        </is>
      </c>
      <c r="C5" s="75" t="n"/>
      <c r="D5" s="76" t="n"/>
      <c r="E5" s="75" t="n"/>
      <c r="F5" s="75" t="n"/>
      <c r="G5" s="77" t="n">
        <v>2800</v>
      </c>
      <c r="H5" s="77" t="n">
        <v>1000</v>
      </c>
      <c r="I5" s="76" t="inlineStr">
        <is>
          <t>陳俊佑</t>
        </is>
      </c>
      <c r="J5" s="18" t="inlineStr">
        <is>
          <t>D121910790</t>
        </is>
      </c>
      <c r="K5" s="19" t="inlineStr">
        <is>
          <t>700</t>
        </is>
      </c>
      <c r="L5" s="20" t="inlineStr">
        <is>
          <t>0021</t>
        </is>
      </c>
      <c r="M5" s="21" t="inlineStr">
        <is>
          <t>42204062796099</t>
        </is>
      </c>
      <c r="N5" s="22" t="inlineStr"/>
      <c r="O5" s="3">
        <f>K5&amp;L5</f>
        <v/>
      </c>
      <c r="P5" s="23">
        <f>M5</f>
        <v/>
      </c>
      <c r="Q5" s="3">
        <f>J5</f>
        <v/>
      </c>
      <c r="R5" s="78">
        <f>D5+F5+H5</f>
        <v/>
      </c>
      <c r="U5" s="25">
        <f>$C$2&amp;I5&amp;IF(D5&gt;0,"保險費",IF(F5&gt;0,"東公證費",IF(H5&gt;0,"修繕費")))</f>
        <v/>
      </c>
      <c r="V5" s="26">
        <f>B5</f>
        <v/>
      </c>
    </row>
    <row r="6" ht="30" customHeight="1" s="66">
      <c r="A6" s="13" t="n">
        <v>2</v>
      </c>
      <c r="B6" s="14" t="inlineStr">
        <is>
          <t>嘉禾地產C2M34100009</t>
        </is>
      </c>
      <c r="C6" s="75" t="n"/>
      <c r="D6" s="76" t="n"/>
      <c r="E6" s="75" t="n"/>
      <c r="F6" s="75" t="n"/>
      <c r="G6" s="77" t="n">
        <v>3500</v>
      </c>
      <c r="H6" s="77" t="n">
        <v>3500</v>
      </c>
      <c r="I6" s="76" t="inlineStr">
        <is>
          <t>黃志福</t>
        </is>
      </c>
      <c r="J6" s="27" t="inlineStr">
        <is>
          <t>A729939686</t>
        </is>
      </c>
      <c r="K6" s="14" t="inlineStr">
        <is>
          <t>822</t>
        </is>
      </c>
      <c r="L6" s="14" t="inlineStr">
        <is>
          <t>0598</t>
        </is>
      </c>
      <c r="M6" s="28" t="inlineStr">
        <is>
          <t>171625089641</t>
        </is>
      </c>
      <c r="N6" s="22" t="inlineStr"/>
      <c r="O6" s="3">
        <f>K6&amp;L6</f>
        <v/>
      </c>
      <c r="P6" s="23">
        <f>M6</f>
        <v/>
      </c>
      <c r="Q6" s="3">
        <f>J6</f>
        <v/>
      </c>
      <c r="R6" s="78">
        <f>D6+F6+H6</f>
        <v/>
      </c>
      <c r="U6" s="25">
        <f>$C$2&amp;I6&amp;IF(D6&gt;0,"保險費",IF(F6&gt;0,"東公證費",IF(H6&gt;0,"修繕費")))</f>
        <v/>
      </c>
      <c r="V6" s="26">
        <f>B6</f>
        <v/>
      </c>
    </row>
    <row r="7" ht="30" customHeight="1" s="66">
      <c r="A7" s="13" t="n">
        <v>3</v>
      </c>
      <c r="B7" s="14" t="inlineStr">
        <is>
          <t>嘉禾地產C2M34100012</t>
        </is>
      </c>
      <c r="C7" s="75" t="n"/>
      <c r="D7" s="76" t="n"/>
      <c r="E7" s="75" t="n"/>
      <c r="F7" s="75" t="n"/>
      <c r="G7" s="77" t="n">
        <v>12500</v>
      </c>
      <c r="H7" s="77" t="n">
        <v>10000</v>
      </c>
      <c r="I7" s="79" t="inlineStr">
        <is>
          <t>林讌姍</t>
        </is>
      </c>
      <c r="J7" s="18" t="inlineStr">
        <is>
          <t>I504693752</t>
        </is>
      </c>
      <c r="K7" s="14" t="inlineStr">
        <is>
          <t>925</t>
        </is>
      </c>
      <c r="L7" s="14" t="inlineStr">
        <is>
          <t>0015</t>
        </is>
      </c>
      <c r="M7" s="28" t="inlineStr">
        <is>
          <t>27159163224645</t>
        </is>
      </c>
      <c r="N7" s="22" t="inlineStr"/>
      <c r="O7" s="3">
        <f>K7&amp;L7</f>
        <v/>
      </c>
      <c r="P7" s="23">
        <f>M7</f>
        <v/>
      </c>
      <c r="Q7" s="3">
        <f>J7</f>
        <v/>
      </c>
      <c r="R7" s="78">
        <f>D7+F7+H7</f>
        <v/>
      </c>
      <c r="U7" s="25">
        <f>$C$2&amp;I7&amp;IF(D7&gt;0,"保險費",IF(F7&gt;0,"東公證費",IF(H7&gt;0,"修繕費")))</f>
        <v/>
      </c>
      <c r="V7" s="26">
        <f>B7</f>
        <v/>
      </c>
    </row>
    <row r="8" ht="30" customHeight="1" s="66">
      <c r="A8" s="13" t="n">
        <v>4</v>
      </c>
      <c r="B8" s="14" t="inlineStr">
        <is>
          <t>嘉禾地產C2M34100016</t>
        </is>
      </c>
      <c r="C8" s="75" t="n">
        <v>3500</v>
      </c>
      <c r="D8" s="76" t="n">
        <v>3500</v>
      </c>
      <c r="E8" s="75" t="n"/>
      <c r="F8" s="75" t="n"/>
      <c r="G8" s="77" t="n"/>
      <c r="H8" s="77" t="n"/>
      <c r="I8" s="79" t="inlineStr">
        <is>
          <t>謝孟儒</t>
        </is>
      </c>
      <c r="J8" s="18" t="inlineStr">
        <is>
          <t>Y666709046</t>
        </is>
      </c>
      <c r="K8" s="14" t="inlineStr">
        <is>
          <t>700</t>
        </is>
      </c>
      <c r="L8" s="14" t="inlineStr">
        <is>
          <t>0021</t>
        </is>
      </c>
      <c r="M8" s="28" t="inlineStr">
        <is>
          <t>22172605759487</t>
        </is>
      </c>
      <c r="N8" s="22" t="inlineStr"/>
      <c r="O8" s="3">
        <f>K8&amp;L8</f>
        <v/>
      </c>
      <c r="P8" s="23">
        <f>M8</f>
        <v/>
      </c>
      <c r="Q8" s="3">
        <f>J8</f>
        <v/>
      </c>
      <c r="R8" s="78">
        <f>D8+F8+H8</f>
        <v/>
      </c>
      <c r="U8" s="25">
        <f>$C$2&amp;I8&amp;IF(D8&gt;0,"保險費",IF(F8&gt;0,"東公證費",IF(H8&gt;0,"修繕費")))</f>
        <v/>
      </c>
      <c r="V8" s="26">
        <f>B8</f>
        <v/>
      </c>
    </row>
    <row r="9" ht="30" customHeight="1" s="66">
      <c r="A9" s="13" t="n">
        <v>5</v>
      </c>
      <c r="B9" s="14" t="inlineStr">
        <is>
          <t>嘉禾地產C2M34100016</t>
        </is>
      </c>
      <c r="C9" s="75" t="n"/>
      <c r="D9" s="76" t="n"/>
      <c r="E9" s="75" t="n"/>
      <c r="F9" s="75" t="n"/>
      <c r="G9" s="77" t="n">
        <v>1000</v>
      </c>
      <c r="H9" s="77" t="n">
        <v>1000</v>
      </c>
      <c r="I9" s="79" t="inlineStr">
        <is>
          <t>謝孟儒</t>
        </is>
      </c>
      <c r="J9" s="18" t="inlineStr">
        <is>
          <t>V501920827</t>
        </is>
      </c>
      <c r="K9" s="14" t="inlineStr">
        <is>
          <t>700</t>
        </is>
      </c>
      <c r="L9" s="14" t="inlineStr">
        <is>
          <t>0021</t>
        </is>
      </c>
      <c r="M9" s="28" t="inlineStr">
        <is>
          <t>62143544572624</t>
        </is>
      </c>
      <c r="N9" s="22" t="inlineStr"/>
      <c r="O9" s="3">
        <f>K9&amp;L9</f>
        <v/>
      </c>
      <c r="P9" s="23">
        <f>M9</f>
        <v/>
      </c>
      <c r="Q9" s="3">
        <f>J9</f>
        <v/>
      </c>
      <c r="R9" s="78">
        <f>D9+F9+H9</f>
        <v/>
      </c>
      <c r="U9" s="25">
        <f>$C$2&amp;I9&amp;IF(D9&gt;0,"保險費",IF(F9&gt;0,"東公證費",IF(H9&gt;0,"修繕費")))</f>
        <v/>
      </c>
      <c r="V9" s="26">
        <f>B9</f>
        <v/>
      </c>
    </row>
    <row r="10" ht="30" customHeight="1" s="66">
      <c r="A10" s="13" t="n">
        <v>6</v>
      </c>
      <c r="B10" s="14" t="inlineStr">
        <is>
          <t>嘉禾地產C2M34100017</t>
        </is>
      </c>
      <c r="C10" s="75" t="n">
        <v>3359</v>
      </c>
      <c r="D10" s="76" t="n">
        <v>3359</v>
      </c>
      <c r="E10" s="75" t="n"/>
      <c r="F10" s="75" t="n"/>
      <c r="G10" s="77" t="n"/>
      <c r="H10" s="77" t="n"/>
      <c r="I10" s="79" t="inlineStr">
        <is>
          <t>楊素菊</t>
        </is>
      </c>
      <c r="J10" s="18" t="inlineStr">
        <is>
          <t>D263410696</t>
        </is>
      </c>
      <c r="K10" s="14" t="inlineStr">
        <is>
          <t>006</t>
        </is>
      </c>
      <c r="L10" s="14" t="inlineStr">
        <is>
          <t>1542</t>
        </is>
      </c>
      <c r="M10" s="28" t="inlineStr">
        <is>
          <t>1819626701186</t>
        </is>
      </c>
      <c r="N10" s="22" t="inlineStr"/>
      <c r="O10" s="3">
        <f>K10&amp;L10</f>
        <v/>
      </c>
      <c r="P10" s="23">
        <f>M10</f>
        <v/>
      </c>
      <c r="Q10" s="3">
        <f>J10</f>
        <v/>
      </c>
      <c r="R10" s="78">
        <f>D10+F10+H10</f>
        <v/>
      </c>
      <c r="U10" s="25">
        <f>$C$2&amp;I10&amp;IF(D10&gt;0,"保險費",IF(F10&gt;0,"東公證費",IF(H10&gt;0,"修繕費")))</f>
        <v/>
      </c>
      <c r="V10" s="26">
        <f>B10</f>
        <v/>
      </c>
    </row>
    <row r="11" ht="30" customHeight="1" s="66">
      <c r="A11" s="13" t="n">
        <v>7</v>
      </c>
      <c r="B11" s="14" t="inlineStr">
        <is>
          <t>嘉禾地產C2M34100029</t>
        </is>
      </c>
      <c r="C11" s="75" t="n">
        <v>3359</v>
      </c>
      <c r="D11" s="76" t="n">
        <v>3359</v>
      </c>
      <c r="E11" s="75" t="n"/>
      <c r="F11" s="75" t="n"/>
      <c r="G11" s="77" t="n"/>
      <c r="H11" s="77" t="n"/>
      <c r="I11" s="79" t="inlineStr">
        <is>
          <t>林純秀</t>
        </is>
      </c>
      <c r="J11" s="18" t="inlineStr">
        <is>
          <t>E904823623</t>
        </is>
      </c>
      <c r="K11" s="14" t="inlineStr">
        <is>
          <t>816</t>
        </is>
      </c>
      <c r="L11" s="14" t="inlineStr">
        <is>
          <t>0120</t>
        </is>
      </c>
      <c r="M11" s="28" t="inlineStr">
        <is>
          <t>21376172414718</t>
        </is>
      </c>
      <c r="N11" s="22" t="inlineStr"/>
      <c r="O11" s="3">
        <f>K11&amp;L11</f>
        <v/>
      </c>
      <c r="P11" s="23">
        <f>M11</f>
        <v/>
      </c>
      <c r="Q11" s="3">
        <f>J11</f>
        <v/>
      </c>
      <c r="R11" s="78">
        <f>D11+F11+H11</f>
        <v/>
      </c>
      <c r="U11" s="25">
        <f>$C$2&amp;I11&amp;IF(D11&gt;0,"保險費",IF(F11&gt;0,"東公證費",IF(H11&gt;0,"修繕費")))</f>
        <v/>
      </c>
      <c r="V11" s="26">
        <f>B11</f>
        <v/>
      </c>
    </row>
    <row r="12" ht="30" customHeight="1" s="66">
      <c r="A12" s="13" t="n">
        <v>8</v>
      </c>
      <c r="B12" s="14" t="inlineStr">
        <is>
          <t>嘉禾地產C2M34100031</t>
        </is>
      </c>
      <c r="C12" s="75" t="n"/>
      <c r="D12" s="76" t="n"/>
      <c r="E12" s="75" t="n"/>
      <c r="F12" s="75" t="n"/>
      <c r="G12" s="77" t="n">
        <v>1000</v>
      </c>
      <c r="H12" s="77" t="n">
        <v>1000</v>
      </c>
      <c r="I12" s="79" t="inlineStr">
        <is>
          <t>陳廷莉</t>
        </is>
      </c>
      <c r="J12" s="18" t="inlineStr">
        <is>
          <t>M366695285</t>
        </is>
      </c>
      <c r="K12" s="14" t="inlineStr">
        <is>
          <t>807</t>
        </is>
      </c>
      <c r="L12" s="14" t="inlineStr">
        <is>
          <t>1893</t>
        </is>
      </c>
      <c r="M12" s="28" t="inlineStr">
        <is>
          <t>33676409598572</t>
        </is>
      </c>
      <c r="N12" s="22" t="inlineStr"/>
      <c r="O12" s="3">
        <f>K12&amp;L12</f>
        <v/>
      </c>
      <c r="P12" s="23">
        <f>M12</f>
        <v/>
      </c>
      <c r="Q12" s="3">
        <f>J12</f>
        <v/>
      </c>
      <c r="R12" s="78">
        <f>D12+F12+H12</f>
        <v/>
      </c>
      <c r="U12" s="25">
        <f>$C$2&amp;I12&amp;IF(D12&gt;0,"保險費",IF(F12&gt;0,"東公證費",IF(H12&gt;0,"修繕費")))</f>
        <v/>
      </c>
      <c r="V12" s="26">
        <f>B12</f>
        <v/>
      </c>
    </row>
    <row r="13" ht="30" customHeight="1" s="66">
      <c r="A13" s="13" t="n">
        <v>9</v>
      </c>
      <c r="B13" s="14" t="inlineStr">
        <is>
          <t>嘉禾地產C2M34100035</t>
        </is>
      </c>
      <c r="C13" s="75" t="n">
        <v>3500</v>
      </c>
      <c r="D13" s="76" t="n">
        <v>3500</v>
      </c>
      <c r="E13" s="75" t="n"/>
      <c r="F13" s="75" t="n"/>
      <c r="G13" s="77" t="n"/>
      <c r="H13" s="77" t="n"/>
      <c r="I13" s="79" t="inlineStr">
        <is>
          <t>李宥勳</t>
        </is>
      </c>
      <c r="J13" s="18" t="inlineStr">
        <is>
          <t>Y571310048</t>
        </is>
      </c>
      <c r="K13" s="14" t="inlineStr">
        <is>
          <t>004</t>
        </is>
      </c>
      <c r="L13" s="14" t="inlineStr">
        <is>
          <t>1218</t>
        </is>
      </c>
      <c r="M13" s="28" t="inlineStr">
        <is>
          <t>463031040445</t>
        </is>
      </c>
      <c r="N13" s="22" t="inlineStr"/>
      <c r="O13" s="3">
        <f>K13&amp;L13</f>
        <v/>
      </c>
      <c r="P13" s="23">
        <f>M13</f>
        <v/>
      </c>
      <c r="Q13" s="3">
        <f>J13</f>
        <v/>
      </c>
      <c r="R13" s="78">
        <f>D13+F13+H13</f>
        <v/>
      </c>
      <c r="U13" s="25">
        <f>$C$2&amp;I13&amp;IF(D13&gt;0,"保險費",IF(F13&gt;0,"東公證費",IF(H13&gt;0,"修繕費")))</f>
        <v/>
      </c>
      <c r="V13" s="26">
        <f>B13</f>
        <v/>
      </c>
    </row>
    <row r="14" ht="30" customHeight="1" s="66">
      <c r="A14" s="13" t="n">
        <v>10</v>
      </c>
      <c r="B14" s="14" t="inlineStr">
        <is>
          <t>嘉禾地產C2M34100036</t>
        </is>
      </c>
      <c r="C14" s="75" t="n"/>
      <c r="D14" s="76" t="n"/>
      <c r="E14" s="75" t="n"/>
      <c r="F14" s="75" t="n"/>
      <c r="G14" s="77" t="n">
        <v>1750</v>
      </c>
      <c r="H14" s="77" t="n">
        <v>1750</v>
      </c>
      <c r="I14" s="79" t="inlineStr">
        <is>
          <t>沈素伶</t>
        </is>
      </c>
      <c r="J14" s="18" t="inlineStr">
        <is>
          <t>G661305336</t>
        </is>
      </c>
      <c r="K14" s="14" t="inlineStr">
        <is>
          <t>700</t>
        </is>
      </c>
      <c r="L14" s="14" t="inlineStr">
        <is>
          <t>0021</t>
        </is>
      </c>
      <c r="M14" s="28" t="inlineStr">
        <is>
          <t>15759144834340</t>
        </is>
      </c>
      <c r="N14" s="22" t="inlineStr"/>
      <c r="O14" s="3">
        <f>K14&amp;L14</f>
        <v/>
      </c>
      <c r="P14" s="23">
        <f>M14</f>
        <v/>
      </c>
      <c r="Q14" s="3">
        <f>J14</f>
        <v/>
      </c>
      <c r="R14" s="78">
        <f>D14+F14+H14</f>
        <v/>
      </c>
      <c r="U14" s="25">
        <f>$C$2&amp;I14&amp;IF(D14&gt;0,"保險費",IF(F14&gt;0,"東公證費",IF(H14&gt;0,"修繕費")))</f>
        <v/>
      </c>
      <c r="V14" s="26">
        <f>B14</f>
        <v/>
      </c>
    </row>
    <row r="15" ht="30" customHeight="1" s="66">
      <c r="A15" s="13" t="n">
        <v>11</v>
      </c>
      <c r="B15" s="14" t="inlineStr">
        <is>
          <t>嘉禾地產C2M34100038</t>
        </is>
      </c>
      <c r="C15" s="75" t="n">
        <v>3452</v>
      </c>
      <c r="D15" s="76" t="n">
        <v>3452</v>
      </c>
      <c r="E15" s="75" t="n"/>
      <c r="F15" s="75" t="n"/>
      <c r="G15" s="77" t="n"/>
      <c r="H15" s="77" t="n"/>
      <c r="I15" s="79" t="inlineStr">
        <is>
          <t>范光展</t>
        </is>
      </c>
      <c r="J15" s="18" t="inlineStr">
        <is>
          <t>N989685341</t>
        </is>
      </c>
      <c r="K15" s="14" t="inlineStr">
        <is>
          <t>822</t>
        </is>
      </c>
      <c r="L15" s="14" t="inlineStr">
        <is>
          <t>3175</t>
        </is>
      </c>
      <c r="M15" s="28" t="inlineStr">
        <is>
          <t>261411412656</t>
        </is>
      </c>
      <c r="N15" s="22" t="inlineStr"/>
      <c r="O15" s="3">
        <f>K15&amp;L15</f>
        <v/>
      </c>
      <c r="P15" s="23">
        <f>M15</f>
        <v/>
      </c>
      <c r="Q15" s="3">
        <f>J15</f>
        <v/>
      </c>
      <c r="R15" s="78">
        <f>D15+F15+H15</f>
        <v/>
      </c>
      <c r="U15" s="25">
        <f>$C$2&amp;I15&amp;IF(D15&gt;0,"保險費",IF(F15&gt;0,"東公證費",IF(H15&gt;0,"修繕費")))</f>
        <v/>
      </c>
      <c r="V15" s="26">
        <f>B15</f>
        <v/>
      </c>
    </row>
    <row r="16" ht="30" customHeight="1" s="66">
      <c r="A16" s="13" t="n">
        <v>12</v>
      </c>
      <c r="B16" s="14" t="inlineStr">
        <is>
          <t>嘉禾地產C2M34100039</t>
        </is>
      </c>
      <c r="C16" s="75" t="n">
        <v>3500</v>
      </c>
      <c r="D16" s="76" t="n">
        <v>3500</v>
      </c>
      <c r="E16" s="75" t="n"/>
      <c r="F16" s="75" t="n"/>
      <c r="G16" s="77" t="n"/>
      <c r="H16" s="77" t="n"/>
      <c r="I16" s="79" t="inlineStr">
        <is>
          <t>呂書琳</t>
        </is>
      </c>
      <c r="J16" s="18" t="inlineStr">
        <is>
          <t>D013649916</t>
        </is>
      </c>
      <c r="K16" s="14" t="inlineStr">
        <is>
          <t>808</t>
        </is>
      </c>
      <c r="L16" s="14" t="inlineStr">
        <is>
          <t>0956</t>
        </is>
      </c>
      <c r="M16" s="28" t="inlineStr">
        <is>
          <t>78434397580642</t>
        </is>
      </c>
      <c r="N16" s="22" t="inlineStr"/>
      <c r="O16" s="3">
        <f>K16&amp;L16</f>
        <v/>
      </c>
      <c r="P16" s="23">
        <f>M16</f>
        <v/>
      </c>
      <c r="Q16" s="3">
        <f>J16</f>
        <v/>
      </c>
      <c r="R16" s="78">
        <f>D16+F16+H16</f>
        <v/>
      </c>
      <c r="U16" s="25">
        <f>$C$2&amp;I16&amp;IF(D16&gt;0,"保險費",IF(F16&gt;0,"東公證費",IF(H16&gt;0,"修繕費")))</f>
        <v/>
      </c>
      <c r="V16" s="26">
        <f>B16</f>
        <v/>
      </c>
    </row>
    <row r="17" ht="30" customHeight="1" s="66">
      <c r="A17" s="13" t="n">
        <v>13</v>
      </c>
      <c r="B17" s="14" t="inlineStr">
        <is>
          <t>嘉禾地產C2M34100042</t>
        </is>
      </c>
      <c r="C17" s="75" t="n">
        <v>3279</v>
      </c>
      <c r="D17" s="75" t="n">
        <v>3279</v>
      </c>
      <c r="E17" s="75" t="n"/>
      <c r="F17" s="75" t="n"/>
      <c r="G17" s="77" t="n"/>
      <c r="H17" s="77" t="n"/>
      <c r="I17" s="79" t="inlineStr">
        <is>
          <t>洪郁涵</t>
        </is>
      </c>
      <c r="J17" s="18" t="inlineStr">
        <is>
          <t>O857340141</t>
        </is>
      </c>
      <c r="K17" s="14" t="inlineStr">
        <is>
          <t>004</t>
        </is>
      </c>
      <c r="L17" s="14" t="inlineStr">
        <is>
          <t>0266</t>
        </is>
      </c>
      <c r="M17" s="28" t="inlineStr">
        <is>
          <t>553777763210</t>
        </is>
      </c>
      <c r="N17" s="22" t="inlineStr"/>
      <c r="O17" s="3">
        <f>K17&amp;L17</f>
        <v/>
      </c>
      <c r="P17" s="23">
        <f>M17</f>
        <v/>
      </c>
      <c r="Q17" s="3">
        <f>J17</f>
        <v/>
      </c>
      <c r="R17" s="78">
        <f>D17+F17+H17</f>
        <v/>
      </c>
      <c r="U17" s="25">
        <f>$C$2&amp;I17&amp;IF(D17&gt;0,"保險費",IF(F17&gt;0,"東公證費",IF(H17&gt;0,"修繕費")))</f>
        <v/>
      </c>
      <c r="V17" s="26">
        <f>B17</f>
        <v/>
      </c>
    </row>
    <row r="18" ht="30" customHeight="1" s="66">
      <c r="A18" s="13" t="n">
        <v>14</v>
      </c>
      <c r="B18" s="14" t="inlineStr">
        <is>
          <t>嘉禾地產C2M34100044</t>
        </is>
      </c>
      <c r="C18" s="75" t="n">
        <v>3500</v>
      </c>
      <c r="D18" s="76" t="n">
        <v>3500</v>
      </c>
      <c r="E18" s="75" t="n"/>
      <c r="F18" s="75" t="n"/>
      <c r="G18" s="77" t="n"/>
      <c r="H18" s="77" t="n"/>
      <c r="I18" s="79" t="inlineStr">
        <is>
          <t>胡文琴</t>
        </is>
      </c>
      <c r="J18" s="18" t="inlineStr">
        <is>
          <t>W953988495</t>
        </is>
      </c>
      <c r="K18" s="14" t="inlineStr">
        <is>
          <t>700</t>
        </is>
      </c>
      <c r="L18" s="14" t="inlineStr">
        <is>
          <t>0021</t>
        </is>
      </c>
      <c r="M18" s="28" t="inlineStr">
        <is>
          <t>63452679442484</t>
        </is>
      </c>
      <c r="N18" s="22" t="inlineStr"/>
      <c r="O18" s="3">
        <f>K18&amp;L18</f>
        <v/>
      </c>
      <c r="P18" s="23">
        <f>M18</f>
        <v/>
      </c>
      <c r="Q18" s="3">
        <f>J18</f>
        <v/>
      </c>
      <c r="R18" s="78">
        <f>D18+F18+H18</f>
        <v/>
      </c>
      <c r="U18" s="25">
        <f>$C$2&amp;I18&amp;IF(D18&gt;0,"保險費",IF(F18&gt;0,"東公證費",IF(H18&gt;0,"修繕費")))</f>
        <v/>
      </c>
      <c r="V18" s="26">
        <f>B18</f>
        <v/>
      </c>
    </row>
    <row r="19" ht="30" customHeight="1" s="66">
      <c r="A19" s="13" t="n">
        <v>15</v>
      </c>
      <c r="B19" s="14" t="inlineStr">
        <is>
          <t>嘉禾地產C2M34100045</t>
        </is>
      </c>
      <c r="C19" s="75" t="n"/>
      <c r="D19" s="76" t="n"/>
      <c r="E19" s="75" t="n"/>
      <c r="F19" s="75" t="n"/>
      <c r="G19" s="77" t="n">
        <v>700</v>
      </c>
      <c r="H19" s="77" t="n">
        <v>700</v>
      </c>
      <c r="I19" s="79" t="inlineStr">
        <is>
          <t>劉又慈</t>
        </is>
      </c>
      <c r="J19" s="18" t="inlineStr">
        <is>
          <t>Q089956539</t>
        </is>
      </c>
      <c r="K19" s="14" t="inlineStr">
        <is>
          <t>807</t>
        </is>
      </c>
      <c r="L19" s="14" t="inlineStr">
        <is>
          <t>0151</t>
        </is>
      </c>
      <c r="M19" s="28" t="inlineStr">
        <is>
          <t>50670550746873</t>
        </is>
      </c>
      <c r="N19" s="22" t="inlineStr"/>
      <c r="O19" s="3">
        <f>K19&amp;L19</f>
        <v/>
      </c>
      <c r="P19" s="23">
        <f>M19</f>
        <v/>
      </c>
      <c r="Q19" s="3">
        <f>J19</f>
        <v/>
      </c>
      <c r="R19" s="78">
        <f>D19+F19+H19</f>
        <v/>
      </c>
      <c r="U19" s="25">
        <f>$C$2&amp;I19&amp;IF(D19&gt;0,"保險費",IF(F19&gt;0,"東公證費",IF(H19&gt;0,"修繕費")))</f>
        <v/>
      </c>
      <c r="V19" s="26">
        <f>B19</f>
        <v/>
      </c>
    </row>
    <row r="20" ht="30" customHeight="1" s="66">
      <c r="A20" s="13" t="n">
        <v>16</v>
      </c>
      <c r="B20" s="14" t="inlineStr">
        <is>
          <t>嘉禾地產C2M34100046</t>
        </is>
      </c>
      <c r="C20" s="75" t="n">
        <v>3500</v>
      </c>
      <c r="D20" s="76" t="n">
        <v>3500</v>
      </c>
      <c r="E20" s="75" t="n"/>
      <c r="F20" s="75" t="n"/>
      <c r="G20" s="77" t="n"/>
      <c r="H20" s="77" t="n"/>
      <c r="I20" s="79" t="inlineStr">
        <is>
          <t>李宥勳</t>
        </is>
      </c>
      <c r="J20" s="18" t="inlineStr">
        <is>
          <t>O328164304</t>
        </is>
      </c>
      <c r="K20" s="14" t="inlineStr">
        <is>
          <t>004</t>
        </is>
      </c>
      <c r="L20" s="14" t="inlineStr">
        <is>
          <t>1218</t>
        </is>
      </c>
      <c r="M20" s="28" t="inlineStr">
        <is>
          <t>182748160787</t>
        </is>
      </c>
      <c r="N20" s="22" t="inlineStr"/>
      <c r="O20" s="3">
        <f>K20&amp;L20</f>
        <v/>
      </c>
      <c r="P20" s="23">
        <f>M20</f>
        <v/>
      </c>
      <c r="Q20" s="3">
        <f>J20</f>
        <v/>
      </c>
      <c r="R20" s="78">
        <f>D20+F20+H20</f>
        <v/>
      </c>
      <c r="U20" s="25">
        <f>$C$2&amp;I20&amp;IF(D20&gt;0,"保險費",IF(F20&gt;0,"東公證費",IF(H20&gt;0,"修繕費")))</f>
        <v/>
      </c>
      <c r="V20" s="26">
        <f>B20</f>
        <v/>
      </c>
    </row>
    <row r="21" ht="30" customHeight="1" s="66">
      <c r="A21" s="13" t="n">
        <v>17</v>
      </c>
      <c r="B21" s="14" t="inlineStr">
        <is>
          <t>嘉禾地產C2M14100009</t>
        </is>
      </c>
      <c r="C21" s="75" t="n"/>
      <c r="D21" s="76" t="n"/>
      <c r="E21" s="75" t="n"/>
      <c r="F21" s="75" t="n"/>
      <c r="G21" s="77" t="n">
        <v>9000</v>
      </c>
      <c r="H21" s="77" t="n">
        <v>8250</v>
      </c>
      <c r="I21" s="79" t="inlineStr">
        <is>
          <t>楊仁智</t>
        </is>
      </c>
      <c r="J21" s="18" t="inlineStr">
        <is>
          <t>U917928154</t>
        </is>
      </c>
      <c r="K21" s="14" t="inlineStr">
        <is>
          <t>103</t>
        </is>
      </c>
      <c r="L21" s="14" t="inlineStr">
        <is>
          <t>0596</t>
        </is>
      </c>
      <c r="M21" s="28" t="inlineStr">
        <is>
          <t>5966881255016</t>
        </is>
      </c>
      <c r="N21" s="22" t="inlineStr"/>
      <c r="O21" s="3">
        <f>K21&amp;L21</f>
        <v/>
      </c>
      <c r="P21" s="23">
        <f>M21</f>
        <v/>
      </c>
      <c r="Q21" s="3">
        <f>J21</f>
        <v/>
      </c>
      <c r="R21" s="78">
        <f>D21+F21+H21</f>
        <v/>
      </c>
      <c r="U21" s="25">
        <f>$C$2&amp;I21&amp;IF(D21&gt;0,"保險費",IF(F21&gt;0,"東公證費",IF(H21&gt;0,"修繕費")))</f>
        <v/>
      </c>
      <c r="V21" s="26">
        <f>B21</f>
        <v/>
      </c>
    </row>
    <row r="22" ht="30" customHeight="1" s="66">
      <c r="A22" s="13" t="n">
        <v>18</v>
      </c>
      <c r="B22" s="14" t="inlineStr">
        <is>
          <t>嘉禾地產C2M14100044</t>
        </is>
      </c>
      <c r="C22" s="75" t="n"/>
      <c r="D22" s="76" t="n"/>
      <c r="E22" s="75" t="n"/>
      <c r="F22" s="75" t="n"/>
      <c r="G22" s="77" t="n">
        <v>5000</v>
      </c>
      <c r="H22" s="77" t="n">
        <v>5000</v>
      </c>
      <c r="I22" s="79" t="inlineStr">
        <is>
          <t>倪鈺雯</t>
        </is>
      </c>
      <c r="J22" s="18" t="inlineStr">
        <is>
          <t>Q582300232</t>
        </is>
      </c>
      <c r="K22" s="14" t="inlineStr">
        <is>
          <t>005</t>
        </is>
      </c>
      <c r="L22" s="14" t="inlineStr">
        <is>
          <t>1219</t>
        </is>
      </c>
      <c r="M22" s="28" t="inlineStr">
        <is>
          <t>703138833415</t>
        </is>
      </c>
      <c r="N22" s="22" t="inlineStr"/>
      <c r="O22" s="3">
        <f>K22&amp;L22</f>
        <v/>
      </c>
      <c r="P22" s="23">
        <f>M22</f>
        <v/>
      </c>
      <c r="Q22" s="3">
        <f>J22</f>
        <v/>
      </c>
      <c r="R22" s="78">
        <f>D22+F22+H22</f>
        <v/>
      </c>
      <c r="U22" s="25">
        <f>$C$2&amp;I22&amp;IF(D22&gt;0,"保險費",IF(F22&gt;0,"東公證費",IF(H22&gt;0,"修繕費")))</f>
        <v/>
      </c>
      <c r="V22" s="26">
        <f>B22</f>
        <v/>
      </c>
    </row>
    <row r="23" ht="30" customHeight="1" s="66">
      <c r="A23" s="13" t="n">
        <v>19</v>
      </c>
      <c r="B23" s="14" t="inlineStr">
        <is>
          <t>嘉禾地產C2M14100065</t>
        </is>
      </c>
      <c r="C23" s="75" t="n"/>
      <c r="D23" s="76" t="n"/>
      <c r="E23" s="75" t="n"/>
      <c r="F23" s="75" t="n"/>
      <c r="G23" s="77" t="n">
        <v>10000</v>
      </c>
      <c r="H23" s="77" t="n">
        <v>6973</v>
      </c>
      <c r="I23" s="79" t="inlineStr">
        <is>
          <t>陳仲興</t>
        </is>
      </c>
      <c r="J23" s="18" t="inlineStr">
        <is>
          <t>X385896213</t>
        </is>
      </c>
      <c r="K23" s="14" t="inlineStr">
        <is>
          <t>822</t>
        </is>
      </c>
      <c r="L23" s="14" t="inlineStr">
        <is>
          <t>0598</t>
        </is>
      </c>
      <c r="M23" s="28" t="inlineStr">
        <is>
          <t>100002011560</t>
        </is>
      </c>
      <c r="N23" s="22" t="inlineStr"/>
      <c r="O23" s="3">
        <f>K23&amp;L23</f>
        <v/>
      </c>
      <c r="P23" s="23">
        <f>M23</f>
        <v/>
      </c>
      <c r="Q23" s="3">
        <f>J23</f>
        <v/>
      </c>
      <c r="R23" s="78">
        <f>D23+F23+H23</f>
        <v/>
      </c>
      <c r="U23" s="25">
        <f>$C$2&amp;I23&amp;IF(D23&gt;0,"保險費",IF(F23&gt;0,"東公證費",IF(H23&gt;0,"修繕費")))</f>
        <v/>
      </c>
      <c r="V23" s="26">
        <f>B23</f>
        <v/>
      </c>
    </row>
    <row r="24" ht="30" customHeight="1" s="66">
      <c r="A24" s="13" t="n">
        <v>20</v>
      </c>
      <c r="B24" s="14" t="inlineStr">
        <is>
          <t>嘉禾地產C2M14100076</t>
        </is>
      </c>
      <c r="C24" s="75" t="n"/>
      <c r="D24" s="76" t="n"/>
      <c r="E24" s="75" t="n"/>
      <c r="F24" s="75" t="n"/>
      <c r="G24" s="77" t="n">
        <v>500</v>
      </c>
      <c r="H24" s="77" t="n">
        <v>500</v>
      </c>
      <c r="I24" s="79" t="inlineStr">
        <is>
          <t>吳正峯</t>
        </is>
      </c>
      <c r="J24" s="18" t="inlineStr">
        <is>
          <t>Y515067146</t>
        </is>
      </c>
      <c r="K24" s="14" t="inlineStr">
        <is>
          <t>808</t>
        </is>
      </c>
      <c r="L24" s="14" t="inlineStr">
        <is>
          <t>0130</t>
        </is>
      </c>
      <c r="M24" s="28" t="inlineStr">
        <is>
          <t>4189669269693</t>
        </is>
      </c>
      <c r="N24" s="22" t="inlineStr"/>
      <c r="O24" s="3">
        <f>K24&amp;L24</f>
        <v/>
      </c>
      <c r="P24" s="23">
        <f>M24</f>
        <v/>
      </c>
      <c r="Q24" s="3">
        <f>J24</f>
        <v/>
      </c>
      <c r="R24" s="78">
        <f>D24+F24+H24</f>
        <v/>
      </c>
      <c r="U24" s="25">
        <f>$C$2&amp;I24&amp;IF(D24&gt;0,"保險費",IF(F24&gt;0,"東公證費",IF(H24&gt;0,"修繕費")))</f>
        <v/>
      </c>
      <c r="V24" s="26">
        <f>B24</f>
        <v/>
      </c>
    </row>
    <row r="25" ht="30" customHeight="1" s="66">
      <c r="A25" s="13" t="n">
        <v>21</v>
      </c>
      <c r="B25" s="14" t="inlineStr">
        <is>
          <t>嘉禾地產C2M14100079</t>
        </is>
      </c>
      <c r="C25" s="75" t="n"/>
      <c r="D25" s="76" t="n"/>
      <c r="E25" s="75" t="n"/>
      <c r="F25" s="75" t="n"/>
      <c r="G25" s="77" t="n">
        <v>10100</v>
      </c>
      <c r="H25" s="77" t="n">
        <v>10000</v>
      </c>
      <c r="I25" s="79" t="inlineStr">
        <is>
          <t>鄭又瑄</t>
        </is>
      </c>
      <c r="J25" s="18" t="inlineStr">
        <is>
          <t>N073466255</t>
        </is>
      </c>
      <c r="K25" s="14" t="inlineStr">
        <is>
          <t>102</t>
        </is>
      </c>
      <c r="L25" s="14" t="inlineStr">
        <is>
          <t>0214</t>
        </is>
      </c>
      <c r="M25" s="28" t="inlineStr">
        <is>
          <t>7524124295354</t>
        </is>
      </c>
      <c r="N25" s="22" t="inlineStr"/>
      <c r="O25" s="3">
        <f>K25&amp;L25</f>
        <v/>
      </c>
      <c r="P25" s="23">
        <f>M25</f>
        <v/>
      </c>
      <c r="Q25" s="3">
        <f>J25</f>
        <v/>
      </c>
      <c r="R25" s="78">
        <f>D25+F25+H25</f>
        <v/>
      </c>
      <c r="U25" s="25">
        <f>$C$2&amp;I25&amp;IF(D25&gt;0,"保險費",IF(F25&gt;0,"東公證費",IF(H25&gt;0,"修繕費")))</f>
        <v/>
      </c>
      <c r="V25" s="26">
        <f>B25</f>
        <v/>
      </c>
    </row>
    <row r="26" ht="30" customHeight="1" s="66">
      <c r="A26" s="13" t="n">
        <v>22</v>
      </c>
      <c r="B26" s="14" t="inlineStr">
        <is>
          <t>嘉禾地產C2M14100094</t>
        </is>
      </c>
      <c r="C26" s="75" t="n"/>
      <c r="D26" s="76" t="n"/>
      <c r="E26" s="75" t="n"/>
      <c r="F26" s="75" t="n"/>
      <c r="G26" s="77" t="n">
        <v>3360</v>
      </c>
      <c r="H26" s="77" t="n">
        <v>3360</v>
      </c>
      <c r="I26" s="79" t="inlineStr">
        <is>
          <t>劉靜如</t>
        </is>
      </c>
      <c r="J26" s="18" t="inlineStr">
        <is>
          <t>X711655654</t>
        </is>
      </c>
      <c r="K26" s="14" t="inlineStr">
        <is>
          <t>103</t>
        </is>
      </c>
      <c r="L26" s="14" t="inlineStr">
        <is>
          <t>0231</t>
        </is>
      </c>
      <c r="M26" s="28" t="inlineStr">
        <is>
          <t>7101042888118</t>
        </is>
      </c>
      <c r="N26" s="22" t="inlineStr"/>
      <c r="O26" s="3">
        <f>K26&amp;L26</f>
        <v/>
      </c>
      <c r="P26" s="23">
        <f>M26</f>
        <v/>
      </c>
      <c r="Q26" s="3">
        <f>J26</f>
        <v/>
      </c>
      <c r="R26" s="78">
        <f>D26+F26+H26</f>
        <v/>
      </c>
      <c r="U26" s="25">
        <f>$C$2&amp;I26&amp;IF(D26&gt;0,"保險費",IF(F26&gt;0,"東公證費",IF(H26&gt;0,"修繕費")))</f>
        <v/>
      </c>
      <c r="V26" s="26">
        <f>B26</f>
        <v/>
      </c>
    </row>
    <row r="27" ht="30" customHeight="1" s="66">
      <c r="A27" s="13" t="n">
        <v>23</v>
      </c>
      <c r="B27" s="14" t="inlineStr">
        <is>
          <t>嘉禾地產C2M14100097</t>
        </is>
      </c>
      <c r="C27" s="75" t="n"/>
      <c r="D27" s="76" t="n"/>
      <c r="E27" s="75" t="n"/>
      <c r="F27" s="75" t="n"/>
      <c r="G27" s="77" t="n">
        <v>3675</v>
      </c>
      <c r="H27" s="77" t="n">
        <v>3675</v>
      </c>
      <c r="I27" s="79" t="inlineStr">
        <is>
          <t>黃家韋</t>
        </is>
      </c>
      <c r="J27" s="18" t="inlineStr">
        <is>
          <t>Y395346690</t>
        </is>
      </c>
      <c r="K27" s="14" t="inlineStr">
        <is>
          <t>803</t>
        </is>
      </c>
      <c r="L27" s="14" t="inlineStr">
        <is>
          <t>0010</t>
        </is>
      </c>
      <c r="M27" s="28" t="inlineStr">
        <is>
          <t>301081967560</t>
        </is>
      </c>
      <c r="N27" s="22" t="inlineStr"/>
      <c r="O27" s="3">
        <f>K27&amp;L27</f>
        <v/>
      </c>
      <c r="P27" s="23">
        <f>M27</f>
        <v/>
      </c>
      <c r="Q27" s="3">
        <f>J27</f>
        <v/>
      </c>
      <c r="R27" s="78">
        <f>D27+F27+H27</f>
        <v/>
      </c>
      <c r="U27" s="25">
        <f>$C$2&amp;I27&amp;IF(D27&gt;0,"保險費",IF(F27&gt;0,"東公證費",IF(H27&gt;0,"修繕費")))</f>
        <v/>
      </c>
      <c r="V27" s="26">
        <f>B27</f>
        <v/>
      </c>
    </row>
    <row r="28" ht="30" customHeight="1" s="66">
      <c r="A28" s="13" t="n">
        <v>24</v>
      </c>
      <c r="B28" s="14" t="inlineStr">
        <is>
          <t>嘉禾地產C2M14100117</t>
        </is>
      </c>
      <c r="C28" s="75" t="n"/>
      <c r="D28" s="76" t="n"/>
      <c r="E28" s="75" t="n"/>
      <c r="F28" s="75" t="n"/>
      <c r="G28" s="77" t="n">
        <v>2000</v>
      </c>
      <c r="H28" s="77" t="n">
        <v>2000</v>
      </c>
      <c r="I28" s="79" t="inlineStr">
        <is>
          <t>呂淑惠</t>
        </is>
      </c>
      <c r="J28" s="18" t="inlineStr">
        <is>
          <t>B985298960</t>
        </is>
      </c>
      <c r="K28" s="14" t="inlineStr">
        <is>
          <t>007</t>
        </is>
      </c>
      <c r="L28" s="14" t="inlineStr">
        <is>
          <t>2805</t>
        </is>
      </c>
      <c r="M28" s="28" t="inlineStr">
        <is>
          <t>40169794209</t>
        </is>
      </c>
      <c r="N28" s="22" t="inlineStr"/>
      <c r="O28" s="3">
        <f>K28&amp;L28</f>
        <v/>
      </c>
      <c r="P28" s="23">
        <f>M28</f>
        <v/>
      </c>
      <c r="Q28" s="3">
        <f>J28</f>
        <v/>
      </c>
      <c r="R28" s="78">
        <f>D28+F28+H28</f>
        <v/>
      </c>
      <c r="U28" s="25">
        <f>$C$2&amp;I28&amp;IF(D28&gt;0,"保險費",IF(F28&gt;0,"東公證費",IF(H28&gt;0,"修繕費")))</f>
        <v/>
      </c>
      <c r="V28" s="26">
        <f>B28</f>
        <v/>
      </c>
    </row>
    <row r="29" ht="30" customHeight="1" s="66">
      <c r="A29" s="13" t="n">
        <v>25</v>
      </c>
      <c r="B29" s="14" t="inlineStr">
        <is>
          <t>嘉禾地產C2M14100128</t>
        </is>
      </c>
      <c r="C29" s="75" t="n"/>
      <c r="D29" s="76" t="n"/>
      <c r="E29" s="75" t="n"/>
      <c r="F29" s="75" t="n"/>
      <c r="G29" s="77" t="n">
        <v>2500</v>
      </c>
      <c r="H29" s="77" t="n">
        <v>2250</v>
      </c>
      <c r="I29" s="79" t="inlineStr">
        <is>
          <t>吳麗雪</t>
        </is>
      </c>
      <c r="J29" s="18" t="inlineStr">
        <is>
          <t>L563912481</t>
        </is>
      </c>
      <c r="K29" s="14" t="inlineStr">
        <is>
          <t>700</t>
        </is>
      </c>
      <c r="L29" s="14" t="inlineStr">
        <is>
          <t>0021</t>
        </is>
      </c>
      <c r="M29" s="28" t="inlineStr">
        <is>
          <t>07564572042105</t>
        </is>
      </c>
      <c r="N29" s="22" t="inlineStr"/>
      <c r="O29" s="3">
        <f>K29&amp;L29</f>
        <v/>
      </c>
      <c r="P29" s="23">
        <f>M29</f>
        <v/>
      </c>
      <c r="Q29" s="3">
        <f>J29</f>
        <v/>
      </c>
      <c r="R29" s="78">
        <f>D29+F29+H29</f>
        <v/>
      </c>
      <c r="U29" s="25">
        <f>$C$2&amp;I29&amp;IF(D29&gt;0,"保險費",IF(F29&gt;0,"東公證費",IF(H29&gt;0,"修繕費")))</f>
        <v/>
      </c>
      <c r="V29" s="26">
        <f>B29</f>
        <v/>
      </c>
    </row>
    <row r="30" ht="30" customHeight="1" s="66">
      <c r="A30" s="13" t="n">
        <v>26</v>
      </c>
      <c r="B30" s="14" t="inlineStr">
        <is>
          <t>嘉禾地產C2M14100140</t>
        </is>
      </c>
      <c r="C30" s="75" t="n"/>
      <c r="D30" s="76" t="n"/>
      <c r="E30" s="75" t="n"/>
      <c r="F30" s="75" t="n"/>
      <c r="G30" s="77" t="n">
        <v>10000</v>
      </c>
      <c r="H30" s="77" t="n">
        <v>10000</v>
      </c>
      <c r="I30" s="79" t="inlineStr">
        <is>
          <t>陳文昌</t>
        </is>
      </c>
      <c r="J30" s="18" t="inlineStr">
        <is>
          <t>W486624277</t>
        </is>
      </c>
      <c r="K30" s="14" t="inlineStr">
        <is>
          <t>700</t>
        </is>
      </c>
      <c r="L30" s="14" t="inlineStr">
        <is>
          <t>0021</t>
        </is>
      </c>
      <c r="M30" s="28" t="inlineStr">
        <is>
          <t>29362912958332</t>
        </is>
      </c>
      <c r="N30" s="22" t="inlineStr"/>
      <c r="O30" s="3">
        <f>K30&amp;L30</f>
        <v/>
      </c>
      <c r="P30" s="23">
        <f>M30</f>
        <v/>
      </c>
      <c r="Q30" s="3">
        <f>J30</f>
        <v/>
      </c>
      <c r="R30" s="78">
        <f>D30+F30+H30</f>
        <v/>
      </c>
      <c r="U30" s="25">
        <f>$C$2&amp;I30&amp;IF(D30&gt;0,"保險費",IF(F30&gt;0,"東公證費",IF(H30&gt;0,"修繕費")))</f>
        <v/>
      </c>
      <c r="V30" s="26">
        <f>B30</f>
        <v/>
      </c>
    </row>
    <row r="31" ht="30" customHeight="1" s="66">
      <c r="A31" s="13" t="n">
        <v>27</v>
      </c>
      <c r="B31" s="14" t="inlineStr">
        <is>
          <t>嘉禾地產C2M14100157</t>
        </is>
      </c>
      <c r="C31" s="75" t="n"/>
      <c r="D31" s="76" t="n"/>
      <c r="E31" s="75" t="n"/>
      <c r="F31" s="75" t="n"/>
      <c r="G31" s="77" t="n">
        <v>7000</v>
      </c>
      <c r="H31" s="77" t="n">
        <v>7000</v>
      </c>
      <c r="I31" s="79" t="inlineStr">
        <is>
          <t>朱麗美</t>
        </is>
      </c>
      <c r="J31" s="18" t="inlineStr">
        <is>
          <t>G495680774</t>
        </is>
      </c>
      <c r="K31" s="14" t="inlineStr">
        <is>
          <t>005</t>
        </is>
      </c>
      <c r="L31" s="14" t="inlineStr">
        <is>
          <t>0142</t>
        </is>
      </c>
      <c r="M31" s="28" t="inlineStr">
        <is>
          <t>081959548641</t>
        </is>
      </c>
      <c r="N31" s="22" t="inlineStr"/>
      <c r="O31" s="3">
        <f>K31&amp;L31</f>
        <v/>
      </c>
      <c r="P31" s="23">
        <f>M31</f>
        <v/>
      </c>
      <c r="Q31" s="3">
        <f>J31</f>
        <v/>
      </c>
      <c r="R31" s="78">
        <f>D31+F31+H31</f>
        <v/>
      </c>
      <c r="U31" s="25">
        <f>$C$2&amp;I31&amp;IF(D31&gt;0,"保險費",IF(F31&gt;0,"東公證費",IF(H31&gt;0,"修繕費")))</f>
        <v/>
      </c>
      <c r="V31" s="26">
        <f>B31</f>
        <v/>
      </c>
    </row>
    <row r="32" ht="30" customHeight="1" s="66">
      <c r="A32" s="13" t="n">
        <v>28</v>
      </c>
      <c r="B32" s="14" t="inlineStr">
        <is>
          <t>嘉禾地產C2M14100193</t>
        </is>
      </c>
      <c r="C32" s="75" t="n"/>
      <c r="D32" s="76" t="n"/>
      <c r="E32" s="75" t="n"/>
      <c r="F32" s="75" t="n"/>
      <c r="G32" s="77" t="n">
        <v>2615</v>
      </c>
      <c r="H32" s="77" t="n">
        <v>2615</v>
      </c>
      <c r="I32" s="79" t="inlineStr">
        <is>
          <t>孫嘉羚</t>
        </is>
      </c>
      <c r="J32" s="18" t="inlineStr">
        <is>
          <t>P966180362</t>
        </is>
      </c>
      <c r="K32" s="14" t="inlineStr">
        <is>
          <t>700</t>
        </is>
      </c>
      <c r="L32" s="14" t="inlineStr">
        <is>
          <t>0021</t>
        </is>
      </c>
      <c r="M32" s="28" t="inlineStr">
        <is>
          <t>20295513666290</t>
        </is>
      </c>
      <c r="N32" s="22" t="inlineStr"/>
      <c r="O32" s="3">
        <f>K32&amp;L32</f>
        <v/>
      </c>
      <c r="P32" s="23">
        <f>M32</f>
        <v/>
      </c>
      <c r="Q32" s="3">
        <f>J32</f>
        <v/>
      </c>
      <c r="R32" s="78">
        <f>D32+F32+H32</f>
        <v/>
      </c>
      <c r="U32" s="25">
        <f>$C$2&amp;I32&amp;IF(D32&gt;0,"保險費",IF(F32&gt;0,"東公證費",IF(H32&gt;0,"修繕費")))</f>
        <v/>
      </c>
      <c r="V32" s="26">
        <f>B32</f>
        <v/>
      </c>
    </row>
    <row r="33" ht="30" customHeight="1" s="66">
      <c r="A33" s="13" t="n">
        <v>29</v>
      </c>
      <c r="B33" s="14" t="inlineStr">
        <is>
          <t>嘉禾地產C2M14100203</t>
        </is>
      </c>
      <c r="C33" s="75" t="n"/>
      <c r="D33" s="76" t="n"/>
      <c r="E33" s="75" t="n"/>
      <c r="F33" s="75" t="n"/>
      <c r="G33" s="77" t="n">
        <v>4600</v>
      </c>
      <c r="H33" s="77" t="n">
        <v>4600</v>
      </c>
      <c r="I33" s="79" t="inlineStr">
        <is>
          <t>郭香蘭</t>
        </is>
      </c>
      <c r="J33" s="18" t="inlineStr">
        <is>
          <t>D293443313</t>
        </is>
      </c>
      <c r="K33" s="14" t="inlineStr">
        <is>
          <t>700</t>
        </is>
      </c>
      <c r="L33" s="14" t="inlineStr">
        <is>
          <t>0021</t>
        </is>
      </c>
      <c r="M33" s="28" t="inlineStr">
        <is>
          <t>71173851509837</t>
        </is>
      </c>
      <c r="N33" s="22" t="inlineStr"/>
      <c r="O33" s="3">
        <f>K33&amp;L33</f>
        <v/>
      </c>
      <c r="P33" s="23">
        <f>M33</f>
        <v/>
      </c>
      <c r="Q33" s="3">
        <f>J33</f>
        <v/>
      </c>
      <c r="R33" s="78">
        <f>D33+F33+H33</f>
        <v/>
      </c>
      <c r="U33" s="25">
        <f>$C$2&amp;I33&amp;IF(D33&gt;0,"保險費",IF(F33&gt;0,"東公證費",IF(H33&gt;0,"修繕費")))</f>
        <v/>
      </c>
      <c r="V33" s="26">
        <f>B33</f>
        <v/>
      </c>
    </row>
    <row r="34" ht="30" customHeight="1" s="66">
      <c r="A34" s="13" t="n">
        <v>30</v>
      </c>
      <c r="B34" s="14" t="inlineStr">
        <is>
          <t>嘉禾地產C2M14100205</t>
        </is>
      </c>
      <c r="C34" s="75" t="n"/>
      <c r="D34" s="76" t="n"/>
      <c r="E34" s="75" t="n"/>
      <c r="F34" s="75" t="n"/>
      <c r="G34" s="77" t="n">
        <v>1260</v>
      </c>
      <c r="H34" s="77" t="n">
        <v>1000</v>
      </c>
      <c r="I34" s="79" t="inlineStr">
        <is>
          <t>詹季欣</t>
        </is>
      </c>
      <c r="J34" s="18" t="inlineStr">
        <is>
          <t>H657604013</t>
        </is>
      </c>
      <c r="K34" s="14" t="inlineStr">
        <is>
          <t>700</t>
        </is>
      </c>
      <c r="L34" s="14" t="inlineStr">
        <is>
          <t>0021</t>
        </is>
      </c>
      <c r="M34" s="28" t="inlineStr">
        <is>
          <t>66857372087198</t>
        </is>
      </c>
      <c r="N34" s="22" t="inlineStr"/>
      <c r="O34" s="3">
        <f>K34&amp;L34</f>
        <v/>
      </c>
      <c r="P34" s="23">
        <f>M34</f>
        <v/>
      </c>
      <c r="Q34" s="3">
        <f>J34</f>
        <v/>
      </c>
      <c r="R34" s="78">
        <f>D34+F34+H34</f>
        <v/>
      </c>
      <c r="U34" s="25">
        <f>$C$2&amp;I34&amp;IF(D34&gt;0,"保險費",IF(F34&gt;0,"東公證費",IF(H34&gt;0,"修繕費")))</f>
        <v/>
      </c>
      <c r="V34" s="26">
        <f>B34</f>
        <v/>
      </c>
    </row>
    <row r="35" ht="30" customHeight="1" s="66">
      <c r="A35" s="13" t="n">
        <v>31</v>
      </c>
      <c r="B35" s="14" t="inlineStr">
        <is>
          <t>嘉禾地產C2M14100212</t>
        </is>
      </c>
      <c r="C35" s="75" t="n"/>
      <c r="D35" s="76" t="n"/>
      <c r="E35" s="75" t="n"/>
      <c r="F35" s="75" t="n"/>
      <c r="G35" s="77" t="n">
        <v>2550</v>
      </c>
      <c r="H35" s="77" t="n">
        <v>2543</v>
      </c>
      <c r="I35" s="79" t="inlineStr">
        <is>
          <t>周杰香</t>
        </is>
      </c>
      <c r="J35" s="18" t="inlineStr">
        <is>
          <t>N111319683</t>
        </is>
      </c>
      <c r="K35" s="14" t="inlineStr">
        <is>
          <t>700</t>
        </is>
      </c>
      <c r="L35" s="14" t="inlineStr">
        <is>
          <t>0021</t>
        </is>
      </c>
      <c r="M35" s="28" t="inlineStr">
        <is>
          <t>63455022460269</t>
        </is>
      </c>
      <c r="N35" s="22" t="inlineStr"/>
      <c r="O35" s="3">
        <f>K35&amp;L35</f>
        <v/>
      </c>
      <c r="P35" s="23">
        <f>M35</f>
        <v/>
      </c>
      <c r="Q35" s="3">
        <f>J35</f>
        <v/>
      </c>
      <c r="R35" s="78">
        <f>D35+F35+H35</f>
        <v/>
      </c>
      <c r="U35" s="25">
        <f>$C$2&amp;I35&amp;IF(D35&gt;0,"保險費",IF(F35&gt;0,"東公證費",IF(H35&gt;0,"修繕費")))</f>
        <v/>
      </c>
      <c r="V35" s="26">
        <f>B35</f>
        <v/>
      </c>
    </row>
    <row r="36" ht="30" customHeight="1" s="66">
      <c r="A36" s="13" t="n">
        <v>32</v>
      </c>
      <c r="B36" s="14" t="inlineStr">
        <is>
          <t>嘉禾地產C2M14100219</t>
        </is>
      </c>
      <c r="C36" s="75" t="n"/>
      <c r="D36" s="76" t="n"/>
      <c r="E36" s="75" t="n"/>
      <c r="F36" s="75" t="n"/>
      <c r="G36" s="77" t="n">
        <v>1000</v>
      </c>
      <c r="H36" s="77" t="n">
        <v>1000</v>
      </c>
      <c r="I36" s="79" t="inlineStr">
        <is>
          <t>張惠珍</t>
        </is>
      </c>
      <c r="J36" s="18" t="inlineStr">
        <is>
          <t>R286901895</t>
        </is>
      </c>
      <c r="K36" s="14" t="inlineStr">
        <is>
          <t>809</t>
        </is>
      </c>
      <c r="L36" s="14" t="inlineStr">
        <is>
          <t>0120</t>
        </is>
      </c>
      <c r="M36" s="28" t="inlineStr">
        <is>
          <t>51715788613295</t>
        </is>
      </c>
      <c r="N36" s="22" t="inlineStr"/>
      <c r="O36" s="3">
        <f>K36&amp;L36</f>
        <v/>
      </c>
      <c r="P36" s="23">
        <f>M36</f>
        <v/>
      </c>
      <c r="Q36" s="3">
        <f>J36</f>
        <v/>
      </c>
      <c r="R36" s="78">
        <f>D36+F36+H36</f>
        <v/>
      </c>
      <c r="U36" s="25">
        <f>$C$2&amp;I36&amp;IF(D36&gt;0,"保險費",IF(F36&gt;0,"東公證費",IF(H36&gt;0,"修繕費")))</f>
        <v/>
      </c>
      <c r="V36" s="26">
        <f>B36</f>
        <v/>
      </c>
    </row>
    <row r="37" ht="30" customHeight="1" s="66">
      <c r="A37" s="13" t="n">
        <v>33</v>
      </c>
      <c r="B37" s="14" t="inlineStr">
        <is>
          <t>嘉禾地產C2M14100220</t>
        </is>
      </c>
      <c r="C37" s="75" t="n"/>
      <c r="D37" s="76" t="n"/>
      <c r="E37" s="75" t="n">
        <v>3000</v>
      </c>
      <c r="F37" s="75" t="n">
        <v>3000</v>
      </c>
      <c r="G37" s="77" t="n"/>
      <c r="H37" s="77" t="n"/>
      <c r="I37" s="79" t="inlineStr">
        <is>
          <t>李雅芳</t>
        </is>
      </c>
      <c r="J37" s="18" t="inlineStr">
        <is>
          <t>A884261635</t>
        </is>
      </c>
      <c r="K37" s="14" t="inlineStr">
        <is>
          <t>009</t>
        </is>
      </c>
      <c r="L37" s="14" t="inlineStr">
        <is>
          <t>5654</t>
        </is>
      </c>
      <c r="M37" s="28" t="inlineStr">
        <is>
          <t>36345189985239</t>
        </is>
      </c>
      <c r="N37" s="22" t="inlineStr"/>
      <c r="O37" s="3">
        <f>K37&amp;L37</f>
        <v/>
      </c>
      <c r="P37" s="23">
        <f>M37</f>
        <v/>
      </c>
      <c r="Q37" s="3">
        <f>J37</f>
        <v/>
      </c>
      <c r="R37" s="78">
        <f>D37+F37+H37</f>
        <v/>
      </c>
      <c r="U37" s="25">
        <f>$C$2&amp;I37&amp;IF(D37&gt;0,"保險費",IF(F37&gt;0,"東公證費",IF(H37&gt;0,"修繕費")))</f>
        <v/>
      </c>
      <c r="V37" s="26">
        <f>B37</f>
        <v/>
      </c>
    </row>
    <row r="38" ht="30" customHeight="1" s="66">
      <c r="A38" s="13" t="n">
        <v>34</v>
      </c>
      <c r="B38" s="14" t="inlineStr">
        <is>
          <t>嘉禾地產C2M14100224</t>
        </is>
      </c>
      <c r="C38" s="75" t="n"/>
      <c r="D38" s="76" t="n"/>
      <c r="E38" s="75" t="n"/>
      <c r="F38" s="75" t="n"/>
      <c r="G38" s="77" t="n">
        <v>1000</v>
      </c>
      <c r="H38" s="77" t="n">
        <v>1000</v>
      </c>
      <c r="I38" s="79" t="inlineStr">
        <is>
          <t>郭勝家</t>
        </is>
      </c>
      <c r="J38" s="18" t="inlineStr">
        <is>
          <t>E306774365</t>
        </is>
      </c>
      <c r="K38" s="14" t="inlineStr">
        <is>
          <t>700</t>
        </is>
      </c>
      <c r="L38" s="14" t="inlineStr">
        <is>
          <t>0021</t>
        </is>
      </c>
      <c r="M38" s="28" t="inlineStr">
        <is>
          <t>63226147446007</t>
        </is>
      </c>
      <c r="N38" s="22" t="inlineStr"/>
      <c r="O38" s="3">
        <f>K38&amp;L38</f>
        <v/>
      </c>
      <c r="P38" s="23">
        <f>M38</f>
        <v/>
      </c>
      <c r="Q38" s="3">
        <f>J38</f>
        <v/>
      </c>
      <c r="R38" s="78">
        <f>D38+F38+H38</f>
        <v/>
      </c>
      <c r="U38" s="25">
        <f>$C$2&amp;I38&amp;IF(D38&gt;0,"保險費",IF(F38&gt;0,"東公證費",IF(H38&gt;0,"修繕費")))</f>
        <v/>
      </c>
      <c r="V38" s="26">
        <f>B38</f>
        <v/>
      </c>
    </row>
    <row r="39" ht="30" customHeight="1" s="66">
      <c r="A39" s="13" t="n">
        <v>35</v>
      </c>
      <c r="B39" s="14" t="inlineStr">
        <is>
          <t>嘉禾地產C2M14100228</t>
        </is>
      </c>
      <c r="C39" s="75" t="n"/>
      <c r="D39" s="76" t="n"/>
      <c r="E39" s="75" t="n"/>
      <c r="F39" s="75" t="n"/>
      <c r="G39" s="77" t="n">
        <v>8085</v>
      </c>
      <c r="H39" s="77" t="n">
        <v>8085</v>
      </c>
      <c r="I39" s="79" t="inlineStr">
        <is>
          <t>呂素卿</t>
        </is>
      </c>
      <c r="J39" s="18" t="inlineStr">
        <is>
          <t>W070679673</t>
        </is>
      </c>
      <c r="K39" s="14" t="inlineStr">
        <is>
          <t>700</t>
        </is>
      </c>
      <c r="L39" s="14" t="inlineStr">
        <is>
          <t>0021</t>
        </is>
      </c>
      <c r="M39" s="28" t="inlineStr">
        <is>
          <t>88874728456425</t>
        </is>
      </c>
      <c r="N39" s="22" t="inlineStr"/>
      <c r="O39" s="3">
        <f>K39&amp;L39</f>
        <v/>
      </c>
      <c r="P39" s="23">
        <f>M39</f>
        <v/>
      </c>
      <c r="Q39" s="3">
        <f>J39</f>
        <v/>
      </c>
      <c r="R39" s="78">
        <f>D39+F39+H39</f>
        <v/>
      </c>
      <c r="U39" s="25">
        <f>$C$2&amp;I39&amp;IF(D39&gt;0,"保險費",IF(F39&gt;0,"東公證費",IF(H39&gt;0,"修繕費")))</f>
        <v/>
      </c>
      <c r="V39" s="26">
        <f>B39</f>
        <v/>
      </c>
    </row>
    <row r="40" ht="30" customHeight="1" s="66">
      <c r="A40" s="13" t="n">
        <v>36</v>
      </c>
      <c r="B40" s="14" t="inlineStr">
        <is>
          <t>嘉禾地產C2M14100230</t>
        </is>
      </c>
      <c r="C40" s="75" t="n"/>
      <c r="D40" s="76" t="n"/>
      <c r="E40" s="75" t="n"/>
      <c r="F40" s="75" t="n"/>
      <c r="G40" s="77" t="n">
        <v>9050</v>
      </c>
      <c r="H40" s="77" t="n">
        <v>9050</v>
      </c>
      <c r="I40" s="79" t="inlineStr">
        <is>
          <t>李芳君</t>
        </is>
      </c>
      <c r="J40" s="18" t="inlineStr">
        <is>
          <t>E047565590</t>
        </is>
      </c>
      <c r="K40" s="14" t="inlineStr">
        <is>
          <t>005</t>
        </is>
      </c>
      <c r="L40" s="14" t="inlineStr">
        <is>
          <t>1219</t>
        </is>
      </c>
      <c r="M40" s="28" t="inlineStr">
        <is>
          <t>962271023624</t>
        </is>
      </c>
      <c r="N40" s="22" t="inlineStr"/>
      <c r="O40" s="3">
        <f>K40&amp;L40</f>
        <v/>
      </c>
      <c r="P40" s="23">
        <f>M40</f>
        <v/>
      </c>
      <c r="Q40" s="3">
        <f>J40</f>
        <v/>
      </c>
      <c r="R40" s="78">
        <f>D40+F40+H40</f>
        <v/>
      </c>
      <c r="U40" s="25">
        <f>$C$2&amp;I40&amp;IF(D40&gt;0,"保險費",IF(F40&gt;0,"東公證費",IF(H40&gt;0,"修繕費")))</f>
        <v/>
      </c>
      <c r="V40" s="26">
        <f>B40</f>
        <v/>
      </c>
    </row>
    <row r="41" ht="30" customHeight="1" s="66">
      <c r="A41" s="13" t="n">
        <v>37</v>
      </c>
      <c r="B41" s="14" t="inlineStr">
        <is>
          <t>嘉禾地產C2M14100240</t>
        </is>
      </c>
      <c r="C41" s="75" t="n"/>
      <c r="D41" s="76" t="n"/>
      <c r="E41" s="75" t="n">
        <v>3000</v>
      </c>
      <c r="F41" s="75" t="n">
        <v>3000</v>
      </c>
      <c r="G41" s="77" t="n"/>
      <c r="H41" s="77" t="n"/>
      <c r="I41" s="79" t="inlineStr">
        <is>
          <t>李繼賢</t>
        </is>
      </c>
      <c r="J41" s="18" t="inlineStr">
        <is>
          <t>S423032578</t>
        </is>
      </c>
      <c r="K41" s="14" t="inlineStr">
        <is>
          <t>103</t>
        </is>
      </c>
      <c r="L41" s="14" t="inlineStr">
        <is>
          <t>0231</t>
        </is>
      </c>
      <c r="M41" s="28" t="inlineStr">
        <is>
          <t>1475281694786</t>
        </is>
      </c>
      <c r="N41" s="22" t="inlineStr"/>
      <c r="O41" s="3">
        <f>K41&amp;L41</f>
        <v/>
      </c>
      <c r="P41" s="23">
        <f>M41</f>
        <v/>
      </c>
      <c r="Q41" s="3">
        <f>J41</f>
        <v/>
      </c>
      <c r="R41" s="78">
        <f>D41+F41+H41</f>
        <v/>
      </c>
      <c r="U41" s="25">
        <f>$C$2&amp;I41&amp;IF(D41&gt;0,"保險費",IF(F41&gt;0,"東公證費",IF(H41&gt;0,"修繕費")))</f>
        <v/>
      </c>
      <c r="V41" s="26">
        <f>B41</f>
        <v/>
      </c>
    </row>
    <row r="42" ht="30" customHeight="1" s="66">
      <c r="A42" s="13" t="n">
        <v>38</v>
      </c>
      <c r="B42" s="14" t="inlineStr">
        <is>
          <t>嘉禾地產C2M14100241</t>
        </is>
      </c>
      <c r="C42" s="75" t="n"/>
      <c r="D42" s="76" t="n"/>
      <c r="E42" s="75" t="n">
        <v>3000</v>
      </c>
      <c r="F42" s="75" t="n">
        <v>3000</v>
      </c>
      <c r="G42" s="77" t="n"/>
      <c r="H42" s="77" t="n"/>
      <c r="I42" s="79" t="inlineStr">
        <is>
          <t>何建昌</t>
        </is>
      </c>
      <c r="J42" s="18" t="inlineStr">
        <is>
          <t>D583544516</t>
        </is>
      </c>
      <c r="K42" s="14" t="inlineStr">
        <is>
          <t>013</t>
        </is>
      </c>
      <c r="L42" s="14" t="inlineStr">
        <is>
          <t>2181</t>
        </is>
      </c>
      <c r="M42" s="28" t="inlineStr">
        <is>
          <t>581050534952</t>
        </is>
      </c>
      <c r="N42" s="22" t="inlineStr"/>
      <c r="O42" s="3">
        <f>K42&amp;L42</f>
        <v/>
      </c>
      <c r="P42" s="23">
        <f>M42</f>
        <v/>
      </c>
      <c r="Q42" s="3">
        <f>J42</f>
        <v/>
      </c>
      <c r="R42" s="78">
        <f>D42+F42+H42</f>
        <v/>
      </c>
      <c r="U42" s="25">
        <f>$C$2&amp;I42&amp;IF(D42&gt;0,"保險費",IF(F42&gt;0,"東公證費",IF(H42&gt;0,"修繕費")))</f>
        <v/>
      </c>
      <c r="V42" s="26">
        <f>B42</f>
        <v/>
      </c>
    </row>
    <row r="43" ht="30" customHeight="1" s="66">
      <c r="A43" s="13" t="n">
        <v>39</v>
      </c>
      <c r="B43" s="14" t="inlineStr">
        <is>
          <t>嘉禾地產C2M14100241</t>
        </is>
      </c>
      <c r="C43" s="75" t="n"/>
      <c r="D43" s="76" t="n"/>
      <c r="E43" s="75" t="n"/>
      <c r="F43" s="75" t="n"/>
      <c r="G43" s="77" t="n">
        <v>1000</v>
      </c>
      <c r="H43" s="77" t="n">
        <v>1000</v>
      </c>
      <c r="I43" s="79" t="inlineStr">
        <is>
          <t>何建昌</t>
        </is>
      </c>
      <c r="J43" s="18" t="inlineStr">
        <is>
          <t>J231074665</t>
        </is>
      </c>
      <c r="K43" s="14" t="inlineStr">
        <is>
          <t>013</t>
        </is>
      </c>
      <c r="L43" s="14" t="inlineStr">
        <is>
          <t>2181</t>
        </is>
      </c>
      <c r="M43" s="28" t="inlineStr">
        <is>
          <t>376147186175</t>
        </is>
      </c>
      <c r="N43" s="22" t="inlineStr"/>
      <c r="O43" s="3">
        <f>K43&amp;L43</f>
        <v/>
      </c>
      <c r="P43" s="23">
        <f>M43</f>
        <v/>
      </c>
      <c r="Q43" s="3">
        <f>J43</f>
        <v/>
      </c>
      <c r="R43" s="78">
        <f>D43+F43+H43</f>
        <v/>
      </c>
      <c r="U43" s="25">
        <f>$C$2&amp;I43&amp;IF(D43&gt;0,"保險費",IF(F43&gt;0,"東公證費",IF(H43&gt;0,"修繕費")))</f>
        <v/>
      </c>
      <c r="V43" s="26">
        <f>B43</f>
        <v/>
      </c>
    </row>
    <row r="44" ht="30" customHeight="1" s="66">
      <c r="A44" s="13" t="n">
        <v>40</v>
      </c>
      <c r="B44" s="14" t="inlineStr">
        <is>
          <t>嘉禾地產C2M14100242</t>
        </is>
      </c>
      <c r="C44" s="75" t="n"/>
      <c r="D44" s="76" t="n"/>
      <c r="E44" s="75" t="n">
        <v>3000</v>
      </c>
      <c r="F44" s="75" t="n">
        <v>3000</v>
      </c>
      <c r="G44" s="77" t="n"/>
      <c r="H44" s="77" t="n"/>
      <c r="I44" s="79" t="inlineStr">
        <is>
          <t>陳松棋</t>
        </is>
      </c>
      <c r="J44" s="18" t="inlineStr">
        <is>
          <t>Z552279057</t>
        </is>
      </c>
      <c r="K44" s="14" t="inlineStr">
        <is>
          <t>004</t>
        </is>
      </c>
      <c r="L44" s="14" t="inlineStr">
        <is>
          <t>2260</t>
        </is>
      </c>
      <c r="M44" s="28" t="inlineStr">
        <is>
          <t>199589576958</t>
        </is>
      </c>
      <c r="N44" s="22" t="inlineStr"/>
      <c r="O44" s="3">
        <f>K44&amp;L44</f>
        <v/>
      </c>
      <c r="P44" s="23">
        <f>M44</f>
        <v/>
      </c>
      <c r="Q44" s="3">
        <f>J44</f>
        <v/>
      </c>
      <c r="R44" s="78">
        <f>D44+F44+H44</f>
        <v/>
      </c>
      <c r="U44" s="25">
        <f>$C$2&amp;I44&amp;IF(D44&gt;0,"保險費",IF(F44&gt;0,"東公證費",IF(H44&gt;0,"修繕費")))</f>
        <v/>
      </c>
      <c r="V44" s="26">
        <f>B44</f>
        <v/>
      </c>
    </row>
    <row r="45" ht="30" customHeight="1" s="66">
      <c r="A45" s="13" t="n">
        <v>41</v>
      </c>
      <c r="B45" s="14" t="inlineStr">
        <is>
          <t>嘉禾地產C2M14100242</t>
        </is>
      </c>
      <c r="C45" s="75" t="n"/>
      <c r="D45" s="76" t="n"/>
      <c r="E45" s="75" t="n"/>
      <c r="F45" s="75" t="n"/>
      <c r="G45" s="77" t="n">
        <v>1000</v>
      </c>
      <c r="H45" s="77" t="n">
        <v>1000</v>
      </c>
      <c r="I45" s="79" t="inlineStr">
        <is>
          <t>陳松棋</t>
        </is>
      </c>
      <c r="J45" s="18" t="inlineStr">
        <is>
          <t>M303851496</t>
        </is>
      </c>
      <c r="K45" s="14" t="inlineStr">
        <is>
          <t>004</t>
        </is>
      </c>
      <c r="L45" s="14" t="inlineStr">
        <is>
          <t>2260</t>
        </is>
      </c>
      <c r="M45" s="28" t="inlineStr">
        <is>
          <t>119893920576</t>
        </is>
      </c>
      <c r="N45" s="22" t="inlineStr"/>
      <c r="O45" s="3">
        <f>K45&amp;L45</f>
        <v/>
      </c>
      <c r="P45" s="23">
        <f>M45</f>
        <v/>
      </c>
      <c r="Q45" s="3">
        <f>J45</f>
        <v/>
      </c>
      <c r="R45" s="78">
        <f>D45+F45+H45</f>
        <v/>
      </c>
      <c r="U45" s="25">
        <f>$C$2&amp;I45&amp;IF(D45&gt;0,"保險費",IF(F45&gt;0,"東公證費",IF(H45&gt;0,"修繕費")))</f>
        <v/>
      </c>
      <c r="V45" s="26">
        <f>B45</f>
        <v/>
      </c>
    </row>
    <row r="46" ht="30" customHeight="1" s="66">
      <c r="A46" s="13" t="n">
        <v>42</v>
      </c>
      <c r="B46" s="14" t="inlineStr">
        <is>
          <t>嘉禾地產C2M14100243</t>
        </is>
      </c>
      <c r="C46" s="75" t="n"/>
      <c r="D46" s="76" t="n"/>
      <c r="E46" s="75" t="n">
        <v>3000</v>
      </c>
      <c r="F46" s="75" t="n">
        <v>3000</v>
      </c>
      <c r="G46" s="77" t="n"/>
      <c r="H46" s="77" t="n"/>
      <c r="I46" s="79" t="inlineStr">
        <is>
          <t>朱瑞華</t>
        </is>
      </c>
      <c r="J46" s="18" t="inlineStr">
        <is>
          <t>P742661103</t>
        </is>
      </c>
      <c r="K46" s="14" t="inlineStr">
        <is>
          <t>700</t>
        </is>
      </c>
      <c r="L46" s="14" t="inlineStr">
        <is>
          <t>0021</t>
        </is>
      </c>
      <c r="M46" s="28" t="inlineStr">
        <is>
          <t>83567071906992</t>
        </is>
      </c>
      <c r="N46" s="22" t="inlineStr"/>
      <c r="O46" s="3">
        <f>K46&amp;L46</f>
        <v/>
      </c>
      <c r="P46" s="23">
        <f>M46</f>
        <v/>
      </c>
      <c r="Q46" s="3">
        <f>J46</f>
        <v/>
      </c>
      <c r="R46" s="78">
        <f>D46+F46+H46</f>
        <v/>
      </c>
      <c r="U46" s="25">
        <f>$C$2&amp;I46&amp;IF(D46&gt;0,"保險費",IF(F46&gt;0,"東公證費",IF(H46&gt;0,"修繕費")))</f>
        <v/>
      </c>
      <c r="V46" s="26">
        <f>B46</f>
        <v/>
      </c>
    </row>
    <row r="47" ht="30" customHeight="1" s="66">
      <c r="A47" s="13" t="n">
        <v>43</v>
      </c>
      <c r="B47" s="14" t="inlineStr">
        <is>
          <t>嘉禾地產C2M14100244</t>
        </is>
      </c>
      <c r="C47" s="75" t="n"/>
      <c r="D47" s="76" t="n"/>
      <c r="E47" s="75" t="n"/>
      <c r="F47" s="75" t="n"/>
      <c r="G47" s="77" t="n">
        <v>3000</v>
      </c>
      <c r="H47" s="77" t="n">
        <v>3000</v>
      </c>
      <c r="I47" s="79" t="inlineStr">
        <is>
          <t>簡麗珍</t>
        </is>
      </c>
      <c r="J47" s="18" t="inlineStr">
        <is>
          <t>I650685049</t>
        </is>
      </c>
      <c r="K47" s="14" t="inlineStr">
        <is>
          <t>006</t>
        </is>
      </c>
      <c r="L47" s="14" t="inlineStr">
        <is>
          <t>1379</t>
        </is>
      </c>
      <c r="M47" s="28" t="inlineStr">
        <is>
          <t>0199269272903</t>
        </is>
      </c>
      <c r="N47" s="22" t="inlineStr"/>
      <c r="O47" s="3">
        <f>K47&amp;L47</f>
        <v/>
      </c>
      <c r="P47" s="23">
        <f>M47</f>
        <v/>
      </c>
      <c r="Q47" s="3">
        <f>J47</f>
        <v/>
      </c>
      <c r="R47" s="78">
        <f>D47+F47+H47</f>
        <v/>
      </c>
      <c r="U47" s="25">
        <f>$C$2&amp;I47&amp;IF(D47&gt;0,"保險費",IF(F47&gt;0,"東公證費",IF(H47&gt;0,"修繕費")))</f>
        <v/>
      </c>
      <c r="V47" s="26">
        <f>B47</f>
        <v/>
      </c>
    </row>
    <row r="48" ht="30" customHeight="1" s="66">
      <c r="A48" s="13" t="n">
        <v>44</v>
      </c>
      <c r="B48" s="14" t="inlineStr">
        <is>
          <t>嘉禾地產C2M14100250</t>
        </is>
      </c>
      <c r="C48" s="75" t="n"/>
      <c r="D48" s="76" t="n"/>
      <c r="E48" s="75" t="n"/>
      <c r="F48" s="75" t="n"/>
      <c r="G48" s="77" t="n">
        <v>10000</v>
      </c>
      <c r="H48" s="77" t="n">
        <v>10000</v>
      </c>
      <c r="I48" s="79" t="inlineStr">
        <is>
          <t>邱瑞音</t>
        </is>
      </c>
      <c r="J48" s="18" t="inlineStr">
        <is>
          <t>W798280236</t>
        </is>
      </c>
      <c r="K48" s="14" t="inlineStr">
        <is>
          <t>700</t>
        </is>
      </c>
      <c r="L48" s="14" t="inlineStr">
        <is>
          <t>0021</t>
        </is>
      </c>
      <c r="M48" s="28" t="inlineStr">
        <is>
          <t>73477538408651</t>
        </is>
      </c>
      <c r="N48" s="22" t="inlineStr"/>
      <c r="O48" s="3">
        <f>K48&amp;L48</f>
        <v/>
      </c>
      <c r="P48" s="23">
        <f>M48</f>
        <v/>
      </c>
      <c r="Q48" s="3">
        <f>J48</f>
        <v/>
      </c>
      <c r="R48" s="78">
        <f>D48+F48+H48</f>
        <v/>
      </c>
      <c r="U48" s="25">
        <f>$C$2&amp;I48&amp;IF(D48&gt;0,"保險費",IF(F48&gt;0,"東公證費",IF(H48&gt;0,"修繕費")))</f>
        <v/>
      </c>
      <c r="V48" s="26">
        <f>B48</f>
        <v/>
      </c>
    </row>
    <row r="49" ht="30" customHeight="1" s="66">
      <c r="A49" s="13" t="n">
        <v>45</v>
      </c>
      <c r="B49" s="14" t="inlineStr">
        <is>
          <t>嘉禾地產C2M14100254</t>
        </is>
      </c>
      <c r="C49" s="75" t="n"/>
      <c r="D49" s="76" t="n"/>
      <c r="E49" s="75" t="n"/>
      <c r="F49" s="75" t="n"/>
      <c r="G49" s="77" t="n">
        <v>2806</v>
      </c>
      <c r="H49" s="77" t="n">
        <v>2744</v>
      </c>
      <c r="I49" s="79" t="inlineStr">
        <is>
          <t>李慧紅</t>
        </is>
      </c>
      <c r="J49" s="18" t="inlineStr">
        <is>
          <t>J513053982</t>
        </is>
      </c>
      <c r="K49" s="14" t="inlineStr">
        <is>
          <t>103</t>
        </is>
      </c>
      <c r="L49" s="14" t="inlineStr">
        <is>
          <t>1058</t>
        </is>
      </c>
      <c r="M49" s="28" t="inlineStr">
        <is>
          <t>2110554307967</t>
        </is>
      </c>
      <c r="N49" s="22" t="inlineStr"/>
      <c r="O49" s="3">
        <f>K49&amp;L49</f>
        <v/>
      </c>
      <c r="P49" s="23">
        <f>M49</f>
        <v/>
      </c>
      <c r="Q49" s="3">
        <f>J49</f>
        <v/>
      </c>
      <c r="R49" s="78">
        <f>D49+F49+H49</f>
        <v/>
      </c>
      <c r="U49" s="25">
        <f>$C$2&amp;I49&amp;IF(D49&gt;0,"保險費",IF(F49&gt;0,"東公證費",IF(H49&gt;0,"修繕費")))</f>
        <v/>
      </c>
      <c r="V49" s="26">
        <f>B49</f>
        <v/>
      </c>
    </row>
    <row r="50" ht="30" customHeight="1" s="66">
      <c r="A50" s="13" t="n">
        <v>46</v>
      </c>
      <c r="B50" s="14" t="inlineStr">
        <is>
          <t>嘉禾地產C2M14100258</t>
        </is>
      </c>
      <c r="C50" s="75" t="n"/>
      <c r="D50" s="76" t="n"/>
      <c r="E50" s="75" t="n"/>
      <c r="F50" s="75" t="n"/>
      <c r="G50" s="77" t="n">
        <v>1750</v>
      </c>
      <c r="H50" s="77" t="n">
        <v>1750</v>
      </c>
      <c r="I50" s="79" t="inlineStr">
        <is>
          <t>高英維</t>
        </is>
      </c>
      <c r="J50" s="18" t="inlineStr">
        <is>
          <t>P120709755</t>
        </is>
      </c>
      <c r="K50" s="14" t="inlineStr">
        <is>
          <t>808</t>
        </is>
      </c>
      <c r="L50" s="14" t="inlineStr">
        <is>
          <t>0185</t>
        </is>
      </c>
      <c r="M50" s="28" t="inlineStr">
        <is>
          <t>2750790342702</t>
        </is>
      </c>
      <c r="N50" s="22" t="inlineStr"/>
      <c r="O50" s="3">
        <f>K50&amp;L50</f>
        <v/>
      </c>
      <c r="P50" s="23">
        <f>M50</f>
        <v/>
      </c>
      <c r="Q50" s="3">
        <f>J50</f>
        <v/>
      </c>
      <c r="R50" s="78">
        <f>D50+F50+H50</f>
        <v/>
      </c>
      <c r="U50" s="25">
        <f>$C$2&amp;I50&amp;IF(D50&gt;0,"保險費",IF(F50&gt;0,"東公證費",IF(H50&gt;0,"修繕費")))</f>
        <v/>
      </c>
      <c r="V50" s="26">
        <f>B50</f>
        <v/>
      </c>
    </row>
    <row r="51" ht="30" customHeight="1" s="66">
      <c r="A51" s="13" t="n">
        <v>47</v>
      </c>
      <c r="B51" s="14" t="inlineStr">
        <is>
          <t>嘉禾地產C2M14100260</t>
        </is>
      </c>
      <c r="C51" s="75" t="n"/>
      <c r="D51" s="76" t="n"/>
      <c r="E51" s="75" t="n">
        <v>1500</v>
      </c>
      <c r="F51" s="75" t="n">
        <v>1500</v>
      </c>
      <c r="G51" s="77" t="n"/>
      <c r="H51" s="77" t="n"/>
      <c r="I51" s="79" t="inlineStr">
        <is>
          <t>江昆達</t>
        </is>
      </c>
      <c r="J51" s="18" t="inlineStr">
        <is>
          <t>V557020384</t>
        </is>
      </c>
      <c r="K51" s="14" t="inlineStr">
        <is>
          <t>700</t>
        </is>
      </c>
      <c r="L51" s="14" t="inlineStr">
        <is>
          <t>0021</t>
        </is>
      </c>
      <c r="M51" s="28" t="inlineStr">
        <is>
          <t>19467243208971</t>
        </is>
      </c>
      <c r="N51" s="22" t="inlineStr"/>
      <c r="O51" s="3">
        <f>K51&amp;L51</f>
        <v/>
      </c>
      <c r="P51" s="23">
        <f>M51</f>
        <v/>
      </c>
      <c r="Q51" s="3">
        <f>J51</f>
        <v/>
      </c>
      <c r="R51" s="78">
        <f>D51+F51+H51</f>
        <v/>
      </c>
      <c r="U51" s="25">
        <f>$C$2&amp;I51&amp;IF(D51&gt;0,"保險費",IF(F51&gt;0,"東公證費",IF(H51&gt;0,"修繕費")))</f>
        <v/>
      </c>
      <c r="V51" s="26">
        <f>B51</f>
        <v/>
      </c>
    </row>
    <row r="52" ht="30" customHeight="1" s="66">
      <c r="A52" s="13" t="n">
        <v>48</v>
      </c>
      <c r="B52" s="14" t="inlineStr">
        <is>
          <t>嘉禾地產C2M14100261</t>
        </is>
      </c>
      <c r="C52" s="75" t="n"/>
      <c r="D52" s="76" t="n"/>
      <c r="E52" s="75" t="n">
        <v>3000</v>
      </c>
      <c r="F52" s="75" t="n">
        <v>3000</v>
      </c>
      <c r="G52" s="77" t="n"/>
      <c r="H52" s="77" t="n"/>
      <c r="I52" s="79" t="inlineStr">
        <is>
          <t>馬國樑</t>
        </is>
      </c>
      <c r="J52" s="18" t="inlineStr">
        <is>
          <t>S923155989</t>
        </is>
      </c>
      <c r="K52" s="14" t="inlineStr">
        <is>
          <t>805</t>
        </is>
      </c>
      <c r="L52" s="14" t="inlineStr">
        <is>
          <t>0090</t>
        </is>
      </c>
      <c r="M52" s="28" t="inlineStr">
        <is>
          <t>42063152609476</t>
        </is>
      </c>
      <c r="N52" s="22" t="inlineStr"/>
      <c r="O52" s="3">
        <f>K52&amp;L52</f>
        <v/>
      </c>
      <c r="P52" s="23">
        <f>M52</f>
        <v/>
      </c>
      <c r="Q52" s="3">
        <f>J52</f>
        <v/>
      </c>
      <c r="R52" s="78">
        <f>D52+F52+H52</f>
        <v/>
      </c>
      <c r="U52" s="25">
        <f>$C$2&amp;I52&amp;IF(D52&gt;0,"保險費",IF(F52&gt;0,"東公證費",IF(H52&gt;0,"修繕費")))</f>
        <v/>
      </c>
      <c r="V52" s="26">
        <f>B52</f>
        <v/>
      </c>
    </row>
    <row r="53" ht="30" customHeight="1" s="66">
      <c r="A53" s="13" t="n">
        <v>49</v>
      </c>
      <c r="B53" s="14" t="inlineStr">
        <is>
          <t>嘉禾地產C2M14100261</t>
        </is>
      </c>
      <c r="C53" s="75" t="n"/>
      <c r="D53" s="76" t="n"/>
      <c r="E53" s="75" t="n"/>
      <c r="F53" s="75" t="n"/>
      <c r="G53" s="77" t="n">
        <v>1000</v>
      </c>
      <c r="H53" s="77" t="n">
        <v>1000</v>
      </c>
      <c r="I53" s="79" t="inlineStr">
        <is>
          <t>馬國樑</t>
        </is>
      </c>
      <c r="J53" s="18" t="inlineStr">
        <is>
          <t>U493775429</t>
        </is>
      </c>
      <c r="K53" s="14" t="inlineStr">
        <is>
          <t>805</t>
        </is>
      </c>
      <c r="L53" s="14" t="inlineStr">
        <is>
          <t>0090</t>
        </is>
      </c>
      <c r="M53" s="28" t="inlineStr">
        <is>
          <t>83493271429009</t>
        </is>
      </c>
      <c r="N53" s="22" t="inlineStr"/>
      <c r="O53" s="3">
        <f>K53&amp;L53</f>
        <v/>
      </c>
      <c r="P53" s="23">
        <f>M53</f>
        <v/>
      </c>
      <c r="Q53" s="3">
        <f>J53</f>
        <v/>
      </c>
      <c r="R53" s="78">
        <f>D53+F53+H53</f>
        <v/>
      </c>
      <c r="U53" s="25">
        <f>$C$2&amp;I53&amp;IF(D53&gt;0,"保險費",IF(F53&gt;0,"東公證費",IF(H53&gt;0,"修繕費")))</f>
        <v/>
      </c>
      <c r="V53" s="26">
        <f>B53</f>
        <v/>
      </c>
    </row>
    <row r="54" ht="30" customHeight="1" s="66">
      <c r="A54" s="13" t="n">
        <v>50</v>
      </c>
      <c r="B54" s="14" t="inlineStr">
        <is>
          <t>嘉禾地產C2M14100264</t>
        </is>
      </c>
      <c r="C54" s="75" t="n"/>
      <c r="D54" s="76" t="n"/>
      <c r="E54" s="75" t="n">
        <v>3000</v>
      </c>
      <c r="F54" s="75" t="n">
        <v>3000</v>
      </c>
      <c r="G54" s="77" t="n"/>
      <c r="H54" s="77" t="n"/>
      <c r="I54" s="79" t="inlineStr">
        <is>
          <t>童小芬</t>
        </is>
      </c>
      <c r="J54" s="18" t="inlineStr">
        <is>
          <t>T922276248</t>
        </is>
      </c>
      <c r="K54" s="14" t="inlineStr">
        <is>
          <t>812</t>
        </is>
      </c>
      <c r="L54" s="14" t="inlineStr">
        <is>
          <t>1008</t>
        </is>
      </c>
      <c r="M54" s="28" t="inlineStr">
        <is>
          <t>23353501752036</t>
        </is>
      </c>
      <c r="N54" s="22" t="inlineStr"/>
      <c r="O54" s="3">
        <f>K54&amp;L54</f>
        <v/>
      </c>
      <c r="P54" s="23">
        <f>M54</f>
        <v/>
      </c>
      <c r="Q54" s="3">
        <f>J54</f>
        <v/>
      </c>
      <c r="R54" s="78">
        <f>D54+F54+H54</f>
        <v/>
      </c>
      <c r="U54" s="25">
        <f>$C$2&amp;I54&amp;IF(D54&gt;0,"保險費",IF(F54&gt;0,"東公證費",IF(H54&gt;0,"修繕費")))</f>
        <v/>
      </c>
      <c r="V54" s="26">
        <f>B54</f>
        <v/>
      </c>
    </row>
    <row r="55" ht="30" customHeight="1" s="66">
      <c r="A55" s="13" t="n">
        <v>51</v>
      </c>
      <c r="B55" s="14" t="inlineStr">
        <is>
          <t>嘉禾地產C2M14100264</t>
        </is>
      </c>
      <c r="C55" s="75" t="n"/>
      <c r="D55" s="76" t="n"/>
      <c r="E55" s="75" t="n"/>
      <c r="F55" s="75" t="n"/>
      <c r="G55" s="77" t="n">
        <v>1750</v>
      </c>
      <c r="H55" s="77" t="n">
        <v>1750</v>
      </c>
      <c r="I55" s="79" t="inlineStr">
        <is>
          <t>童小芬</t>
        </is>
      </c>
      <c r="J55" s="18" t="inlineStr">
        <is>
          <t>D681181211</t>
        </is>
      </c>
      <c r="K55" s="14" t="inlineStr">
        <is>
          <t>812</t>
        </is>
      </c>
      <c r="L55" s="14" t="inlineStr">
        <is>
          <t>1008</t>
        </is>
      </c>
      <c r="M55" s="28" t="inlineStr">
        <is>
          <t>31381691372470</t>
        </is>
      </c>
      <c r="N55" s="22" t="inlineStr"/>
      <c r="O55" s="3">
        <f>K55&amp;L55</f>
        <v/>
      </c>
      <c r="P55" s="23">
        <f>M55</f>
        <v/>
      </c>
      <c r="Q55" s="3">
        <f>J55</f>
        <v/>
      </c>
      <c r="R55" s="78">
        <f>D55+F55+H55</f>
        <v/>
      </c>
      <c r="U55" s="25">
        <f>$C$2&amp;I55&amp;IF(D55&gt;0,"保險費",IF(F55&gt;0,"東公證費",IF(H55&gt;0,"修繕費")))</f>
        <v/>
      </c>
      <c r="V55" s="26">
        <f>B55</f>
        <v/>
      </c>
    </row>
    <row r="56" ht="30" customHeight="1" s="66">
      <c r="A56" s="13" t="n">
        <v>52</v>
      </c>
      <c r="B56" s="14" t="inlineStr">
        <is>
          <t>嘉禾地產C2M14100266</t>
        </is>
      </c>
      <c r="C56" s="75" t="n"/>
      <c r="D56" s="76" t="n"/>
      <c r="E56" s="75" t="n">
        <v>3000</v>
      </c>
      <c r="F56" s="75" t="n">
        <v>3000</v>
      </c>
      <c r="G56" s="77" t="n"/>
      <c r="H56" s="77" t="n"/>
      <c r="I56" s="79" t="inlineStr">
        <is>
          <t>許允溱</t>
        </is>
      </c>
      <c r="J56" s="18" t="inlineStr">
        <is>
          <t>W952236830</t>
        </is>
      </c>
      <c r="K56" s="14" t="inlineStr">
        <is>
          <t>013</t>
        </is>
      </c>
      <c r="L56" s="14" t="inlineStr">
        <is>
          <t>2697</t>
        </is>
      </c>
      <c r="M56" s="28" t="inlineStr">
        <is>
          <t>425100401539</t>
        </is>
      </c>
      <c r="N56" s="22" t="inlineStr"/>
      <c r="O56" s="3">
        <f>K56&amp;L56</f>
        <v/>
      </c>
      <c r="P56" s="23">
        <f>M56</f>
        <v/>
      </c>
      <c r="Q56" s="3">
        <f>J56</f>
        <v/>
      </c>
      <c r="R56" s="78">
        <f>D56+F56+H56</f>
        <v/>
      </c>
      <c r="U56" s="25">
        <f>$C$2&amp;I56&amp;IF(D56&gt;0,"保險費",IF(F56&gt;0,"東公證費",IF(H56&gt;0,"修繕費")))</f>
        <v/>
      </c>
      <c r="V56" s="26">
        <f>B56</f>
        <v/>
      </c>
    </row>
    <row r="57" ht="30" customHeight="1" s="66">
      <c r="A57" s="13" t="n">
        <v>53</v>
      </c>
      <c r="B57" s="14" t="inlineStr">
        <is>
          <t>嘉禾地產C2M14100266</t>
        </is>
      </c>
      <c r="C57" s="75" t="n"/>
      <c r="D57" s="76" t="n"/>
      <c r="E57" s="75" t="n"/>
      <c r="F57" s="75" t="n"/>
      <c r="G57" s="77" t="n">
        <v>1000</v>
      </c>
      <c r="H57" s="77" t="n">
        <v>1000</v>
      </c>
      <c r="I57" s="79" t="inlineStr">
        <is>
          <t>許允溱</t>
        </is>
      </c>
      <c r="J57" s="18" t="inlineStr">
        <is>
          <t>C070753189</t>
        </is>
      </c>
      <c r="K57" s="14" t="inlineStr">
        <is>
          <t>013</t>
        </is>
      </c>
      <c r="L57" s="14" t="inlineStr">
        <is>
          <t>2697</t>
        </is>
      </c>
      <c r="M57" s="28" t="inlineStr">
        <is>
          <t>940189280087</t>
        </is>
      </c>
      <c r="N57" s="22" t="inlineStr"/>
      <c r="O57" s="3">
        <f>K57&amp;L57</f>
        <v/>
      </c>
      <c r="P57" s="23">
        <f>M57</f>
        <v/>
      </c>
      <c r="Q57" s="3">
        <f>J57</f>
        <v/>
      </c>
      <c r="R57" s="78">
        <f>D57+F57+H57</f>
        <v/>
      </c>
      <c r="U57" s="25">
        <f>$C$2&amp;I57&amp;IF(D57&gt;0,"保險費",IF(F57&gt;0,"東公證費",IF(H57&gt;0,"修繕費")))</f>
        <v/>
      </c>
      <c r="V57" s="26">
        <f>B57</f>
        <v/>
      </c>
    </row>
    <row r="58" ht="30" customHeight="1" s="66">
      <c r="A58" s="13" t="n">
        <v>54</v>
      </c>
      <c r="B58" s="14" t="inlineStr">
        <is>
          <t>嘉禾地產C2M14100267</t>
        </is>
      </c>
      <c r="C58" s="75" t="n"/>
      <c r="D58" s="76" t="n"/>
      <c r="E58" s="75" t="n">
        <v>3000</v>
      </c>
      <c r="F58" s="75" t="n">
        <v>3000</v>
      </c>
      <c r="G58" s="77" t="n"/>
      <c r="H58" s="77" t="n"/>
      <c r="I58" s="79" t="inlineStr">
        <is>
          <t>鄧孟豪</t>
        </is>
      </c>
      <c r="J58" s="18" t="inlineStr">
        <is>
          <t>B077557305</t>
        </is>
      </c>
      <c r="K58" s="14" t="inlineStr">
        <is>
          <t>006</t>
        </is>
      </c>
      <c r="L58" s="14" t="inlineStr">
        <is>
          <t>1391</t>
        </is>
      </c>
      <c r="M58" s="28" t="inlineStr">
        <is>
          <t>6044807710901</t>
        </is>
      </c>
      <c r="N58" s="22" t="inlineStr"/>
      <c r="O58" s="3">
        <f>K58&amp;L58</f>
        <v/>
      </c>
      <c r="P58" s="23">
        <f>M58</f>
        <v/>
      </c>
      <c r="Q58" s="3">
        <f>J58</f>
        <v/>
      </c>
      <c r="R58" s="78">
        <f>D58+F58+H58</f>
        <v/>
      </c>
      <c r="U58" s="25">
        <f>$C$2&amp;I58&amp;IF(D58&gt;0,"保險費",IF(F58&gt;0,"東公證費",IF(H58&gt;0,"修繕費")))</f>
        <v/>
      </c>
      <c r="V58" s="26">
        <f>B58</f>
        <v/>
      </c>
    </row>
    <row r="59" ht="30" customHeight="1" s="66">
      <c r="A59" s="13" t="n">
        <v>55</v>
      </c>
      <c r="B59" s="14" t="inlineStr">
        <is>
          <t>嘉禾地產C2M14100267</t>
        </is>
      </c>
      <c r="C59" s="75" t="n"/>
      <c r="D59" s="76" t="n"/>
      <c r="E59" s="75" t="n"/>
      <c r="F59" s="75" t="n"/>
      <c r="G59" s="77" t="n">
        <v>1750</v>
      </c>
      <c r="H59" s="77" t="n">
        <v>1750</v>
      </c>
      <c r="I59" s="79" t="inlineStr">
        <is>
          <t>鄧孟豪</t>
        </is>
      </c>
      <c r="J59" s="18" t="inlineStr">
        <is>
          <t>S680279636</t>
        </is>
      </c>
      <c r="K59" s="14" t="inlineStr">
        <is>
          <t>006</t>
        </is>
      </c>
      <c r="L59" s="14" t="inlineStr">
        <is>
          <t>1391</t>
        </is>
      </c>
      <c r="M59" s="28" t="inlineStr">
        <is>
          <t>5212042333996</t>
        </is>
      </c>
      <c r="N59" s="22" t="inlineStr"/>
      <c r="O59" s="3">
        <f>K59&amp;L59</f>
        <v/>
      </c>
      <c r="P59" s="23">
        <f>M59</f>
        <v/>
      </c>
      <c r="Q59" s="3">
        <f>J59</f>
        <v/>
      </c>
      <c r="R59" s="78">
        <f>D59+F59+H59</f>
        <v/>
      </c>
      <c r="U59" s="25">
        <f>$C$2&amp;I59&amp;IF(D59&gt;0,"保險費",IF(F59&gt;0,"東公證費",IF(H59&gt;0,"修繕費")))</f>
        <v/>
      </c>
      <c r="V59" s="26">
        <f>B59</f>
        <v/>
      </c>
    </row>
    <row r="60" ht="30" customHeight="1" s="66">
      <c r="A60" s="13" t="n">
        <v>56</v>
      </c>
      <c r="B60" s="14" t="inlineStr">
        <is>
          <t>嘉禾地產C2M14100268</t>
        </is>
      </c>
      <c r="C60" s="75" t="n"/>
      <c r="D60" s="76" t="n"/>
      <c r="E60" s="75" t="n">
        <v>3000</v>
      </c>
      <c r="F60" s="75" t="n">
        <v>3000</v>
      </c>
      <c r="G60" s="77" t="n"/>
      <c r="H60" s="77" t="n"/>
      <c r="I60" s="79" t="inlineStr">
        <is>
          <t>黃麟傑</t>
        </is>
      </c>
      <c r="J60" s="18" t="inlineStr">
        <is>
          <t>U134496487</t>
        </is>
      </c>
      <c r="K60" s="14" t="inlineStr">
        <is>
          <t>822</t>
        </is>
      </c>
      <c r="L60" s="14" t="inlineStr">
        <is>
          <t>2112</t>
        </is>
      </c>
      <c r="M60" s="28" t="inlineStr">
        <is>
          <t>871536014372</t>
        </is>
      </c>
      <c r="N60" s="22" t="inlineStr"/>
      <c r="O60" s="3">
        <f>K60&amp;L60</f>
        <v/>
      </c>
      <c r="P60" s="23">
        <f>M60</f>
        <v/>
      </c>
      <c r="Q60" s="3">
        <f>J60</f>
        <v/>
      </c>
      <c r="R60" s="78">
        <f>D60+F60+H60</f>
        <v/>
      </c>
      <c r="U60" s="25">
        <f>$C$2&amp;I60&amp;IF(D60&gt;0,"保險費",IF(F60&gt;0,"東公證費",IF(H60&gt;0,"修繕費")))</f>
        <v/>
      </c>
      <c r="V60" s="26">
        <f>B60</f>
        <v/>
      </c>
    </row>
    <row r="61" ht="30" customHeight="1" s="66">
      <c r="A61" s="13" t="n">
        <v>57</v>
      </c>
      <c r="B61" s="14" t="inlineStr">
        <is>
          <t>嘉禾地產C2M14100268</t>
        </is>
      </c>
      <c r="C61" s="75" t="n"/>
      <c r="D61" s="76" t="n"/>
      <c r="E61" s="75" t="n"/>
      <c r="F61" s="75" t="n"/>
      <c r="G61" s="77" t="n">
        <v>1750</v>
      </c>
      <c r="H61" s="77" t="n">
        <v>1750</v>
      </c>
      <c r="I61" s="79" t="inlineStr">
        <is>
          <t>黃麟傑</t>
        </is>
      </c>
      <c r="J61" s="18" t="inlineStr">
        <is>
          <t>G025222359</t>
        </is>
      </c>
      <c r="K61" s="14" t="inlineStr">
        <is>
          <t>822</t>
        </is>
      </c>
      <c r="L61" s="14" t="inlineStr">
        <is>
          <t>2112</t>
        </is>
      </c>
      <c r="M61" s="28" t="inlineStr">
        <is>
          <t>390674840072</t>
        </is>
      </c>
      <c r="N61" s="22" t="inlineStr"/>
      <c r="O61" s="3">
        <f>K61&amp;L61</f>
        <v/>
      </c>
      <c r="P61" s="23">
        <f>M61</f>
        <v/>
      </c>
      <c r="Q61" s="3">
        <f>J61</f>
        <v/>
      </c>
      <c r="R61" s="78">
        <f>D61+F61+H61</f>
        <v/>
      </c>
      <c r="U61" s="25">
        <f>$C$2&amp;I61&amp;IF(D61&gt;0,"保險費",IF(F61&gt;0,"東公證費",IF(H61&gt;0,"修繕費")))</f>
        <v/>
      </c>
      <c r="V61" s="26">
        <f>B61</f>
        <v/>
      </c>
    </row>
    <row r="62" ht="30" customHeight="1" s="66">
      <c r="A62" s="13" t="n">
        <v>58</v>
      </c>
      <c r="B62" s="14" t="inlineStr">
        <is>
          <t>嘉禾地產C2M14100269</t>
        </is>
      </c>
      <c r="C62" s="75" t="n"/>
      <c r="D62" s="76" t="n"/>
      <c r="E62" s="75" t="n">
        <v>3000</v>
      </c>
      <c r="F62" s="75" t="n">
        <v>3000</v>
      </c>
      <c r="G62" s="77" t="n"/>
      <c r="H62" s="77" t="n"/>
      <c r="I62" s="79" t="inlineStr">
        <is>
          <t>王絲誼</t>
        </is>
      </c>
      <c r="J62" s="18" t="inlineStr">
        <is>
          <t>M849386370</t>
        </is>
      </c>
      <c r="K62" s="14" t="inlineStr">
        <is>
          <t>006</t>
        </is>
      </c>
      <c r="L62" s="14" t="inlineStr">
        <is>
          <t>1519</t>
        </is>
      </c>
      <c r="M62" s="28" t="inlineStr">
        <is>
          <t>5296589881815</t>
        </is>
      </c>
      <c r="N62" s="22" t="inlineStr"/>
      <c r="O62" s="3">
        <f>K62&amp;L62</f>
        <v/>
      </c>
      <c r="P62" s="23">
        <f>M62</f>
        <v/>
      </c>
      <c r="Q62" s="3">
        <f>J62</f>
        <v/>
      </c>
      <c r="R62" s="78">
        <f>D62+F62+H62</f>
        <v/>
      </c>
      <c r="U62" s="25">
        <f>$C$2&amp;I62&amp;IF(D62&gt;0,"保險費",IF(F62&gt;0,"東公證費",IF(H62&gt;0,"修繕費")))</f>
        <v/>
      </c>
      <c r="V62" s="26">
        <f>B62</f>
        <v/>
      </c>
    </row>
    <row r="63" ht="30" customHeight="1" s="66">
      <c r="A63" s="13" t="n">
        <v>59</v>
      </c>
      <c r="B63" s="14" t="inlineStr">
        <is>
          <t>嘉禾地產C2M14100269</t>
        </is>
      </c>
      <c r="C63" s="75" t="n"/>
      <c r="D63" s="76" t="n"/>
      <c r="E63" s="75" t="n"/>
      <c r="F63" s="75" t="n"/>
      <c r="G63" s="77" t="n">
        <v>1000</v>
      </c>
      <c r="H63" s="77" t="n">
        <v>1000</v>
      </c>
      <c r="I63" s="79" t="inlineStr">
        <is>
          <t>王絲誼</t>
        </is>
      </c>
      <c r="J63" s="18" t="inlineStr">
        <is>
          <t>I292689950</t>
        </is>
      </c>
      <c r="K63" s="14" t="inlineStr">
        <is>
          <t>006</t>
        </is>
      </c>
      <c r="L63" s="14" t="inlineStr">
        <is>
          <t>1519</t>
        </is>
      </c>
      <c r="M63" s="28" t="inlineStr">
        <is>
          <t>1984191259815</t>
        </is>
      </c>
      <c r="N63" s="22" t="inlineStr"/>
      <c r="O63" s="3">
        <f>K63&amp;L63</f>
        <v/>
      </c>
      <c r="P63" s="23">
        <f>M63</f>
        <v/>
      </c>
      <c r="Q63" s="3">
        <f>J63</f>
        <v/>
      </c>
      <c r="R63" s="78">
        <f>D63+F63+H63</f>
        <v/>
      </c>
      <c r="U63" s="25">
        <f>$C$2&amp;I63&amp;IF(D63&gt;0,"保險費",IF(F63&gt;0,"東公證費",IF(H63&gt;0,"修繕費")))</f>
        <v/>
      </c>
      <c r="V63" s="26">
        <f>B63</f>
        <v/>
      </c>
    </row>
    <row r="64" ht="30" customHeight="1" s="66">
      <c r="A64" s="13" t="n">
        <v>60</v>
      </c>
      <c r="B64" s="14" t="inlineStr">
        <is>
          <t>嘉禾地產C2M14100271</t>
        </is>
      </c>
      <c r="C64" s="75" t="n"/>
      <c r="D64" s="76" t="n"/>
      <c r="E64" s="75" t="n">
        <v>3000</v>
      </c>
      <c r="F64" s="75" t="n">
        <v>3000</v>
      </c>
      <c r="G64" s="77" t="n"/>
      <c r="H64" s="77" t="n"/>
      <c r="I64" s="79" t="inlineStr">
        <is>
          <t>王信貿</t>
        </is>
      </c>
      <c r="J64" s="18" t="inlineStr">
        <is>
          <t>A807008489</t>
        </is>
      </c>
      <c r="K64" s="14" t="inlineStr">
        <is>
          <t>017</t>
        </is>
      </c>
      <c r="L64" s="14" t="inlineStr">
        <is>
          <t>0103</t>
        </is>
      </c>
      <c r="M64" s="28" t="inlineStr">
        <is>
          <t>62445576611</t>
        </is>
      </c>
      <c r="N64" s="22" t="inlineStr"/>
      <c r="O64" s="3">
        <f>K64&amp;L64</f>
        <v/>
      </c>
      <c r="P64" s="23">
        <f>M64</f>
        <v/>
      </c>
      <c r="Q64" s="3">
        <f>J64</f>
        <v/>
      </c>
      <c r="R64" s="78">
        <f>D64+F64+H64</f>
        <v/>
      </c>
      <c r="U64" s="25">
        <f>$C$2&amp;I64&amp;IF(D64&gt;0,"保險費",IF(F64&gt;0,"東公證費",IF(H64&gt;0,"修繕費")))</f>
        <v/>
      </c>
      <c r="V64" s="26">
        <f>B64</f>
        <v/>
      </c>
    </row>
    <row r="65" ht="30" customHeight="1" s="66">
      <c r="A65" s="13" t="n">
        <v>61</v>
      </c>
      <c r="B65" s="14" t="inlineStr">
        <is>
          <t>嘉禾地產C2M14100271</t>
        </is>
      </c>
      <c r="C65" s="75" t="n"/>
      <c r="D65" s="76" t="n"/>
      <c r="E65" s="75" t="n"/>
      <c r="F65" s="75" t="n"/>
      <c r="G65" s="77" t="n">
        <v>1000</v>
      </c>
      <c r="H65" s="77" t="n">
        <v>1000</v>
      </c>
      <c r="I65" s="79" t="inlineStr">
        <is>
          <t>王信貿</t>
        </is>
      </c>
      <c r="J65" s="18" t="inlineStr">
        <is>
          <t>Z009928458</t>
        </is>
      </c>
      <c r="K65" s="14" t="inlineStr">
        <is>
          <t>017</t>
        </is>
      </c>
      <c r="L65" s="14" t="inlineStr">
        <is>
          <t>0103</t>
        </is>
      </c>
      <c r="M65" s="28" t="inlineStr">
        <is>
          <t>73545044012</t>
        </is>
      </c>
      <c r="N65" s="22" t="inlineStr"/>
      <c r="O65" s="3">
        <f>K65&amp;L65</f>
        <v/>
      </c>
      <c r="P65" s="23">
        <f>M65</f>
        <v/>
      </c>
      <c r="Q65" s="3">
        <f>J65</f>
        <v/>
      </c>
      <c r="R65" s="78">
        <f>D65+F65+H65</f>
        <v/>
      </c>
      <c r="U65" s="25">
        <f>$C$2&amp;I65&amp;IF(D65&gt;0,"保險費",IF(F65&gt;0,"東公證費",IF(H65&gt;0,"修繕費")))</f>
        <v/>
      </c>
      <c r="V65" s="26">
        <f>B65</f>
        <v/>
      </c>
    </row>
    <row r="66" ht="30" customHeight="1" s="66">
      <c r="A66" s="13" t="n">
        <v>62</v>
      </c>
      <c r="B66" s="14" t="inlineStr">
        <is>
          <t>嘉禾地產C2M14100272</t>
        </is>
      </c>
      <c r="C66" s="75" t="n"/>
      <c r="D66" s="76" t="n"/>
      <c r="E66" s="75" t="n">
        <v>3000</v>
      </c>
      <c r="F66" s="75" t="n">
        <v>3000</v>
      </c>
      <c r="G66" s="77" t="n"/>
      <c r="H66" s="77" t="n"/>
      <c r="I66" s="79" t="inlineStr">
        <is>
          <t>林詩耘</t>
        </is>
      </c>
      <c r="J66" s="18" t="inlineStr">
        <is>
          <t>B402910083</t>
        </is>
      </c>
      <c r="K66" s="14" t="inlineStr">
        <is>
          <t>812</t>
        </is>
      </c>
      <c r="L66" s="14" t="inlineStr">
        <is>
          <t>0126</t>
        </is>
      </c>
      <c r="M66" s="28" t="inlineStr">
        <is>
          <t>72064763340130</t>
        </is>
      </c>
      <c r="N66" s="22" t="inlineStr"/>
      <c r="O66" s="3">
        <f>K66&amp;L66</f>
        <v/>
      </c>
      <c r="P66" s="23">
        <f>M66</f>
        <v/>
      </c>
      <c r="Q66" s="3">
        <f>J66</f>
        <v/>
      </c>
      <c r="R66" s="78">
        <f>D66+F66+H66</f>
        <v/>
      </c>
      <c r="U66" s="25">
        <f>$C$2&amp;I66&amp;IF(D66&gt;0,"保險費",IF(F66&gt;0,"東公證費",IF(H66&gt;0,"修繕費")))</f>
        <v/>
      </c>
      <c r="V66" s="26">
        <f>B66</f>
        <v/>
      </c>
    </row>
    <row r="67" ht="30" customHeight="1" s="66">
      <c r="A67" s="13" t="n">
        <v>63</v>
      </c>
      <c r="B67" s="14" t="inlineStr">
        <is>
          <t>嘉禾地產C2M14100272</t>
        </is>
      </c>
      <c r="C67" s="75" t="n"/>
      <c r="D67" s="76" t="n"/>
      <c r="E67" s="75" t="n"/>
      <c r="F67" s="75" t="n"/>
      <c r="G67" s="77" t="n">
        <v>1000</v>
      </c>
      <c r="H67" s="77" t="n">
        <v>1000</v>
      </c>
      <c r="I67" s="79" t="inlineStr">
        <is>
          <t>林詩耘</t>
        </is>
      </c>
      <c r="J67" s="18" t="inlineStr">
        <is>
          <t>V870925311</t>
        </is>
      </c>
      <c r="K67" s="14" t="inlineStr">
        <is>
          <t>812</t>
        </is>
      </c>
      <c r="L67" s="14" t="inlineStr">
        <is>
          <t>0126</t>
        </is>
      </c>
      <c r="M67" s="28" t="inlineStr">
        <is>
          <t>50510465685634</t>
        </is>
      </c>
      <c r="N67" s="22" t="inlineStr"/>
      <c r="O67" s="3">
        <f>K67&amp;L67</f>
        <v/>
      </c>
      <c r="P67" s="23">
        <f>M67</f>
        <v/>
      </c>
      <c r="Q67" s="3">
        <f>J67</f>
        <v/>
      </c>
      <c r="R67" s="78">
        <f>D67+F67+H67</f>
        <v/>
      </c>
      <c r="U67" s="25">
        <f>$C$2&amp;I67&amp;IF(D67&gt;0,"保險費",IF(F67&gt;0,"東公證費",IF(H67&gt;0,"修繕費")))</f>
        <v/>
      </c>
      <c r="V67" s="26">
        <f>B67</f>
        <v/>
      </c>
    </row>
    <row r="68" ht="30" customHeight="1" s="66">
      <c r="A68" s="13" t="n">
        <v>64</v>
      </c>
      <c r="B68" s="14" t="inlineStr">
        <is>
          <t>嘉禾地產C2M14100274</t>
        </is>
      </c>
      <c r="C68" s="75" t="n"/>
      <c r="D68" s="76" t="n"/>
      <c r="E68" s="75" t="n">
        <v>3000</v>
      </c>
      <c r="F68" s="75" t="n">
        <v>3000</v>
      </c>
      <c r="G68" s="77" t="n"/>
      <c r="H68" s="77" t="n"/>
      <c r="I68" s="79" t="inlineStr">
        <is>
          <t>鄧珊娣</t>
        </is>
      </c>
      <c r="J68" s="18" t="inlineStr">
        <is>
          <t>T806986329</t>
        </is>
      </c>
      <c r="K68" s="14" t="inlineStr">
        <is>
          <t>008</t>
        </is>
      </c>
      <c r="L68" s="14" t="inlineStr">
        <is>
          <t>1083</t>
        </is>
      </c>
      <c r="M68" s="28" t="inlineStr">
        <is>
          <t>780619473147</t>
        </is>
      </c>
      <c r="N68" s="22" t="inlineStr"/>
      <c r="O68" s="3">
        <f>K68&amp;L68</f>
        <v/>
      </c>
      <c r="P68" s="23">
        <f>M68</f>
        <v/>
      </c>
      <c r="Q68" s="3">
        <f>J68</f>
        <v/>
      </c>
      <c r="R68" s="78">
        <f>D68+F68+H68</f>
        <v/>
      </c>
      <c r="U68" s="25">
        <f>$C$2&amp;I68&amp;IF(D68&gt;0,"保險費",IF(F68&gt;0,"東公證費",IF(H68&gt;0,"修繕費")))</f>
        <v/>
      </c>
      <c r="V68" s="26">
        <f>B68</f>
        <v/>
      </c>
    </row>
    <row r="69" ht="30" customHeight="1" s="66">
      <c r="A69" s="13" t="n">
        <v>65</v>
      </c>
      <c r="B69" s="14" t="inlineStr">
        <is>
          <t>嘉禾地產C2M14100274</t>
        </is>
      </c>
      <c r="C69" s="75" t="n"/>
      <c r="D69" s="76" t="n"/>
      <c r="E69" s="75" t="n"/>
      <c r="F69" s="75" t="n"/>
      <c r="G69" s="77" t="n">
        <v>1000</v>
      </c>
      <c r="H69" s="77" t="n">
        <v>1000</v>
      </c>
      <c r="I69" s="79" t="inlineStr">
        <is>
          <t>鄧珊娣</t>
        </is>
      </c>
      <c r="J69" s="18" t="inlineStr">
        <is>
          <t>I159903648</t>
        </is>
      </c>
      <c r="K69" s="14" t="inlineStr">
        <is>
          <t>008</t>
        </is>
      </c>
      <c r="L69" s="14" t="inlineStr">
        <is>
          <t>1083</t>
        </is>
      </c>
      <c r="M69" s="28" t="inlineStr">
        <is>
          <t>857985478189</t>
        </is>
      </c>
      <c r="N69" s="22" t="inlineStr"/>
      <c r="O69" s="3">
        <f>K69&amp;L69</f>
        <v/>
      </c>
      <c r="P69" s="23">
        <f>M69</f>
        <v/>
      </c>
      <c r="Q69" s="3">
        <f>J69</f>
        <v/>
      </c>
      <c r="R69" s="78">
        <f>D69+F69+H69</f>
        <v/>
      </c>
      <c r="U69" s="25">
        <f>$C$2&amp;I69&amp;IF(D69&gt;0,"保險費",IF(F69&gt;0,"東公證費",IF(H69&gt;0,"修繕費")))</f>
        <v/>
      </c>
      <c r="V69" s="26">
        <f>B69</f>
        <v/>
      </c>
    </row>
    <row r="70" ht="30" customHeight="1" s="66">
      <c r="A70" s="13" t="n">
        <v>66</v>
      </c>
      <c r="B70" s="14" t="inlineStr">
        <is>
          <t>嘉禾地產C2M14100276</t>
        </is>
      </c>
      <c r="C70" s="75" t="n"/>
      <c r="D70" s="76" t="n"/>
      <c r="E70" s="75" t="n"/>
      <c r="F70" s="75" t="n"/>
      <c r="G70" s="77" t="n">
        <v>950</v>
      </c>
      <c r="H70" s="77" t="n">
        <v>950</v>
      </c>
      <c r="I70" s="79" t="inlineStr">
        <is>
          <t>朱麗美</t>
        </is>
      </c>
      <c r="J70" s="18" t="inlineStr">
        <is>
          <t>C098107909</t>
        </is>
      </c>
      <c r="K70" s="14" t="inlineStr">
        <is>
          <t>005</t>
        </is>
      </c>
      <c r="L70" s="14" t="inlineStr">
        <is>
          <t>0142</t>
        </is>
      </c>
      <c r="M70" s="28" t="inlineStr">
        <is>
          <t>625195001167</t>
        </is>
      </c>
      <c r="N70" s="22" t="inlineStr"/>
      <c r="O70" s="3">
        <f>K70&amp;L70</f>
        <v/>
      </c>
      <c r="P70" s="23">
        <f>M70</f>
        <v/>
      </c>
      <c r="Q70" s="3">
        <f>J70</f>
        <v/>
      </c>
      <c r="R70" s="78">
        <f>D70+F70+H70</f>
        <v/>
      </c>
      <c r="U70" s="25">
        <f>$C$2&amp;I70&amp;IF(D70&gt;0,"保險費",IF(F70&gt;0,"東公證費",IF(H70&gt;0,"修繕費")))</f>
        <v/>
      </c>
      <c r="V70" s="26">
        <f>B70</f>
        <v/>
      </c>
    </row>
    <row r="71" ht="30" customHeight="1" s="66">
      <c r="A71" s="13" t="n">
        <v>67</v>
      </c>
      <c r="B71" s="14" t="inlineStr">
        <is>
          <t>嘉禾地產C2M14100277</t>
        </is>
      </c>
      <c r="C71" s="75" t="n"/>
      <c r="D71" s="76" t="n"/>
      <c r="E71" s="75" t="n">
        <v>1500</v>
      </c>
      <c r="F71" s="75" t="n">
        <v>1500</v>
      </c>
      <c r="G71" s="77" t="n"/>
      <c r="H71" s="77" t="n"/>
      <c r="I71" s="79" t="inlineStr">
        <is>
          <t>羅珮綾</t>
        </is>
      </c>
      <c r="J71" s="18" t="inlineStr">
        <is>
          <t>A389319989</t>
        </is>
      </c>
      <c r="K71" s="14" t="inlineStr">
        <is>
          <t>700</t>
        </is>
      </c>
      <c r="L71" s="14" t="inlineStr">
        <is>
          <t>0021</t>
        </is>
      </c>
      <c r="M71" s="28" t="inlineStr">
        <is>
          <t>61193363784535</t>
        </is>
      </c>
      <c r="N71" s="22" t="inlineStr"/>
      <c r="O71" s="3">
        <f>K71&amp;L71</f>
        <v/>
      </c>
      <c r="P71" s="23">
        <f>M71</f>
        <v/>
      </c>
      <c r="Q71" s="3">
        <f>J71</f>
        <v/>
      </c>
      <c r="R71" s="78">
        <f>D71+F71+H71</f>
        <v/>
      </c>
      <c r="U71" s="25">
        <f>$C$2&amp;I71&amp;IF(D71&gt;0,"保險費",IF(F71&gt;0,"東公證費",IF(H71&gt;0,"修繕費")))</f>
        <v/>
      </c>
      <c r="V71" s="26">
        <f>B71</f>
        <v/>
      </c>
    </row>
    <row r="72" ht="30" customHeight="1" s="66">
      <c r="A72" s="13" t="n">
        <v>68</v>
      </c>
      <c r="B72" s="14" t="inlineStr">
        <is>
          <t>嘉禾地產C2M14100278</t>
        </is>
      </c>
      <c r="C72" s="75" t="n"/>
      <c r="D72" s="76" t="n"/>
      <c r="E72" s="75" t="n">
        <v>3000</v>
      </c>
      <c r="F72" s="75" t="n">
        <v>3000</v>
      </c>
      <c r="G72" s="77" t="n"/>
      <c r="H72" s="77" t="n"/>
      <c r="I72" s="79" t="inlineStr">
        <is>
          <t>郭俊志</t>
        </is>
      </c>
      <c r="J72" s="18" t="inlineStr">
        <is>
          <t>Q652535296</t>
        </is>
      </c>
      <c r="K72" s="14" t="inlineStr">
        <is>
          <t>009</t>
        </is>
      </c>
      <c r="L72" s="14" t="inlineStr">
        <is>
          <t>5710</t>
        </is>
      </c>
      <c r="M72" s="28" t="inlineStr">
        <is>
          <t>21427194309625</t>
        </is>
      </c>
      <c r="N72" s="22" t="inlineStr"/>
      <c r="O72" s="3">
        <f>K72&amp;L72</f>
        <v/>
      </c>
      <c r="P72" s="23">
        <f>M72</f>
        <v/>
      </c>
      <c r="Q72" s="3">
        <f>J72</f>
        <v/>
      </c>
      <c r="R72" s="78">
        <f>D72+F72+H72</f>
        <v/>
      </c>
      <c r="U72" s="25">
        <f>$C$2&amp;I72&amp;IF(D72&gt;0,"保險費",IF(F72&gt;0,"東公證費",IF(H72&gt;0,"修繕費")))</f>
        <v/>
      </c>
      <c r="V72" s="26">
        <f>B72</f>
        <v/>
      </c>
    </row>
    <row r="73" ht="30" customHeight="1" s="66">
      <c r="A73" s="13" t="n">
        <v>69</v>
      </c>
      <c r="B73" s="14" t="inlineStr">
        <is>
          <t>嘉禾地產C2M14100278</t>
        </is>
      </c>
      <c r="C73" s="75" t="n"/>
      <c r="D73" s="76" t="n"/>
      <c r="E73" s="75" t="n"/>
      <c r="F73" s="75" t="n"/>
      <c r="G73" s="77" t="n">
        <v>1000</v>
      </c>
      <c r="H73" s="77" t="n">
        <v>1000</v>
      </c>
      <c r="I73" s="79" t="inlineStr">
        <is>
          <t>郭俊志</t>
        </is>
      </c>
      <c r="J73" s="18" t="inlineStr">
        <is>
          <t>T346287433</t>
        </is>
      </c>
      <c r="K73" s="14" t="inlineStr">
        <is>
          <t>009</t>
        </is>
      </c>
      <c r="L73" s="14" t="inlineStr">
        <is>
          <t>5710</t>
        </is>
      </c>
      <c r="M73" s="28" t="inlineStr">
        <is>
          <t>56790976537405</t>
        </is>
      </c>
      <c r="N73" s="22" t="inlineStr"/>
      <c r="O73" s="3">
        <f>K73&amp;L73</f>
        <v/>
      </c>
      <c r="P73" s="23">
        <f>M73</f>
        <v/>
      </c>
      <c r="Q73" s="3">
        <f>J73</f>
        <v/>
      </c>
      <c r="R73" s="78">
        <f>D73+F73+H73</f>
        <v/>
      </c>
      <c r="U73" s="25">
        <f>$C$2&amp;I73&amp;IF(D73&gt;0,"保險費",IF(F73&gt;0,"東公證費",IF(H73&gt;0,"修繕費")))</f>
        <v/>
      </c>
      <c r="V73" s="26">
        <f>B73</f>
        <v/>
      </c>
    </row>
    <row r="74" ht="30" customHeight="1" s="66">
      <c r="A74" s="13" t="n">
        <v>70</v>
      </c>
      <c r="B74" s="14" t="inlineStr">
        <is>
          <t>嘉禾地產C2M14100279</t>
        </is>
      </c>
      <c r="C74" s="75" t="n"/>
      <c r="D74" s="76" t="n"/>
      <c r="E74" s="75" t="n">
        <v>3000</v>
      </c>
      <c r="F74" s="75" t="n">
        <v>3000</v>
      </c>
      <c r="G74" s="77" t="n"/>
      <c r="H74" s="77" t="n"/>
      <c r="I74" s="79" t="inlineStr">
        <is>
          <t>陸寶仕</t>
        </is>
      </c>
      <c r="J74" s="18" t="inlineStr">
        <is>
          <t>E040246795</t>
        </is>
      </c>
      <c r="K74" s="14" t="inlineStr">
        <is>
          <t>812</t>
        </is>
      </c>
      <c r="L74" s="14" t="inlineStr">
        <is>
          <t>1064</t>
        </is>
      </c>
      <c r="M74" s="28" t="inlineStr">
        <is>
          <t>05390689591388</t>
        </is>
      </c>
      <c r="N74" s="22" t="inlineStr"/>
      <c r="O74" s="3">
        <f>K74&amp;L74</f>
        <v/>
      </c>
      <c r="P74" s="23">
        <f>M74</f>
        <v/>
      </c>
      <c r="Q74" s="3">
        <f>J74</f>
        <v/>
      </c>
      <c r="R74" s="78">
        <f>D74+F74+H74</f>
        <v/>
      </c>
      <c r="U74" s="25">
        <f>$C$2&amp;I74&amp;IF(D74&gt;0,"保險費",IF(F74&gt;0,"東公證費",IF(H74&gt;0,"修繕費")))</f>
        <v/>
      </c>
      <c r="V74" s="26">
        <f>B74</f>
        <v/>
      </c>
    </row>
    <row r="75" ht="30" customHeight="1" s="66">
      <c r="A75" s="13" t="n">
        <v>71</v>
      </c>
      <c r="B75" s="14" t="inlineStr">
        <is>
          <t>嘉禾地產C2M14100282</t>
        </is>
      </c>
      <c r="C75" s="75" t="n"/>
      <c r="D75" s="76" t="n"/>
      <c r="E75" s="75" t="n"/>
      <c r="F75" s="75" t="n"/>
      <c r="G75" s="77" t="n">
        <v>1750</v>
      </c>
      <c r="H75" s="77" t="n">
        <v>1750</v>
      </c>
      <c r="I75" s="79" t="inlineStr">
        <is>
          <t>吳政霆</t>
        </is>
      </c>
      <c r="J75" s="18" t="inlineStr">
        <is>
          <t>I788832920</t>
        </is>
      </c>
      <c r="K75" s="14" t="inlineStr">
        <is>
          <t>822</t>
        </is>
      </c>
      <c r="L75" s="14" t="inlineStr">
        <is>
          <t>1012</t>
        </is>
      </c>
      <c r="M75" s="28" t="inlineStr">
        <is>
          <t>854234924204</t>
        </is>
      </c>
      <c r="N75" s="22" t="inlineStr"/>
      <c r="O75" s="3">
        <f>K75&amp;L75</f>
        <v/>
      </c>
      <c r="P75" s="23">
        <f>M75</f>
        <v/>
      </c>
      <c r="Q75" s="3">
        <f>J75</f>
        <v/>
      </c>
      <c r="R75" s="78">
        <f>D75+F75+H75</f>
        <v/>
      </c>
      <c r="U75" s="25">
        <f>$C$2&amp;I75&amp;IF(D75&gt;0,"保險費",IF(F75&gt;0,"東公證費",IF(H75&gt;0,"修繕費")))</f>
        <v/>
      </c>
      <c r="V75" s="26">
        <f>B75</f>
        <v/>
      </c>
    </row>
    <row r="76" ht="30" customHeight="1" s="66">
      <c r="A76" s="13" t="n">
        <v>72</v>
      </c>
      <c r="B76" s="14" t="inlineStr">
        <is>
          <t>嘉禾地產C2M14100283</t>
        </is>
      </c>
      <c r="C76" s="75" t="n"/>
      <c r="D76" s="76" t="n"/>
      <c r="E76" s="75" t="n">
        <v>3000</v>
      </c>
      <c r="F76" s="75" t="n">
        <v>3000</v>
      </c>
      <c r="G76" s="77" t="n"/>
      <c r="H76" s="77" t="n"/>
      <c r="I76" s="79" t="inlineStr">
        <is>
          <t>何頂立</t>
        </is>
      </c>
      <c r="J76" s="18" t="inlineStr">
        <is>
          <t>W830578398</t>
        </is>
      </c>
      <c r="K76" s="14" t="inlineStr">
        <is>
          <t>006</t>
        </is>
      </c>
      <c r="L76" s="14" t="inlineStr">
        <is>
          <t>0822</t>
        </is>
      </c>
      <c r="M76" s="28" t="inlineStr">
        <is>
          <t>0830677500732</t>
        </is>
      </c>
      <c r="N76" s="22" t="inlineStr"/>
      <c r="O76" s="3">
        <f>K76&amp;L76</f>
        <v/>
      </c>
      <c r="P76" s="23">
        <f>M76</f>
        <v/>
      </c>
      <c r="Q76" s="3">
        <f>J76</f>
        <v/>
      </c>
      <c r="R76" s="78">
        <f>D76+F76+H76</f>
        <v/>
      </c>
      <c r="U76" s="25">
        <f>$C$2&amp;I76&amp;IF(D76&gt;0,"保險費",IF(F76&gt;0,"東公證費",IF(H76&gt;0,"修繕費")))</f>
        <v/>
      </c>
      <c r="V76" s="26">
        <f>B76</f>
        <v/>
      </c>
    </row>
    <row r="77" ht="30" customHeight="1" s="66">
      <c r="A77" s="13" t="n">
        <v>73</v>
      </c>
      <c r="B77" s="14" t="inlineStr">
        <is>
          <t>嘉禾地產C2M14100283</t>
        </is>
      </c>
      <c r="C77" s="75" t="n"/>
      <c r="D77" s="76" t="n"/>
      <c r="E77" s="75" t="n"/>
      <c r="F77" s="75" t="n"/>
      <c r="G77" s="77" t="n">
        <v>1000</v>
      </c>
      <c r="H77" s="77" t="n">
        <v>1000</v>
      </c>
      <c r="I77" s="79" t="inlineStr">
        <is>
          <t>何頂立</t>
        </is>
      </c>
      <c r="J77" s="18" t="inlineStr">
        <is>
          <t>W553273491</t>
        </is>
      </c>
      <c r="K77" s="14" t="inlineStr">
        <is>
          <t>006</t>
        </is>
      </c>
      <c r="L77" s="14" t="inlineStr">
        <is>
          <t>0822</t>
        </is>
      </c>
      <c r="M77" s="28" t="inlineStr">
        <is>
          <t>3372584907773</t>
        </is>
      </c>
      <c r="N77" s="22" t="inlineStr"/>
      <c r="O77" s="3">
        <f>K77&amp;L77</f>
        <v/>
      </c>
      <c r="P77" s="23">
        <f>M77</f>
        <v/>
      </c>
      <c r="Q77" s="3">
        <f>J77</f>
        <v/>
      </c>
      <c r="R77" s="78">
        <f>D77+F77+H77</f>
        <v/>
      </c>
      <c r="U77" s="25">
        <f>$C$2&amp;I77&amp;IF(D77&gt;0,"保險費",IF(F77&gt;0,"東公證費",IF(H77&gt;0,"修繕費")))</f>
        <v/>
      </c>
      <c r="V77" s="26">
        <f>B77</f>
        <v/>
      </c>
    </row>
    <row r="78" ht="30" customHeight="1" s="66">
      <c r="A78" s="13" t="n">
        <v>74</v>
      </c>
      <c r="B78" s="14" t="inlineStr">
        <is>
          <t>嘉禾地產C2M14100284</t>
        </is>
      </c>
      <c r="C78" s="75" t="n"/>
      <c r="D78" s="76" t="n"/>
      <c r="E78" s="75" t="n">
        <v>3000</v>
      </c>
      <c r="F78" s="75" t="n">
        <v>3000</v>
      </c>
      <c r="G78" s="77" t="n"/>
      <c r="H78" s="77" t="n"/>
      <c r="I78" s="79" t="inlineStr">
        <is>
          <t>吳燕華</t>
        </is>
      </c>
      <c r="J78" s="18" t="inlineStr">
        <is>
          <t>L016746125</t>
        </is>
      </c>
      <c r="K78" s="14" t="inlineStr">
        <is>
          <t>017</t>
        </is>
      </c>
      <c r="L78" s="14" t="inlineStr">
        <is>
          <t>0619</t>
        </is>
      </c>
      <c r="M78" s="28" t="inlineStr">
        <is>
          <t>55706045034</t>
        </is>
      </c>
      <c r="N78" s="22" t="inlineStr"/>
      <c r="O78" s="3">
        <f>K78&amp;L78</f>
        <v/>
      </c>
      <c r="P78" s="23">
        <f>M78</f>
        <v/>
      </c>
      <c r="Q78" s="3">
        <f>J78</f>
        <v/>
      </c>
      <c r="R78" s="78">
        <f>D78+F78+H78</f>
        <v/>
      </c>
      <c r="U78" s="25">
        <f>$C$2&amp;I78&amp;IF(D78&gt;0,"保險費",IF(F78&gt;0,"東公證費",IF(H78&gt;0,"修繕費")))</f>
        <v/>
      </c>
      <c r="V78" s="26">
        <f>B78</f>
        <v/>
      </c>
    </row>
    <row r="79" ht="30" customHeight="1" s="66">
      <c r="A79" s="13" t="n">
        <v>75</v>
      </c>
      <c r="B79" s="14" t="inlineStr">
        <is>
          <t>嘉禾地產C2M14100285</t>
        </is>
      </c>
      <c r="C79" s="75" t="n"/>
      <c r="D79" s="76" t="n"/>
      <c r="E79" s="75" t="n">
        <v>3000</v>
      </c>
      <c r="F79" s="75" t="n">
        <v>3000</v>
      </c>
      <c r="G79" s="77" t="n"/>
      <c r="H79" s="77" t="n"/>
      <c r="I79" s="79" t="inlineStr">
        <is>
          <t>李麗英</t>
        </is>
      </c>
      <c r="J79" s="18" t="inlineStr">
        <is>
          <t>U566258282</t>
        </is>
      </c>
      <c r="K79" s="14" t="inlineStr">
        <is>
          <t>700</t>
        </is>
      </c>
      <c r="L79" s="14" t="inlineStr">
        <is>
          <t>0021</t>
        </is>
      </c>
      <c r="M79" s="28" t="inlineStr">
        <is>
          <t>52013439268441</t>
        </is>
      </c>
      <c r="N79" s="22" t="inlineStr"/>
      <c r="O79" s="3">
        <f>K79&amp;L79</f>
        <v/>
      </c>
      <c r="P79" s="23">
        <f>M79</f>
        <v/>
      </c>
      <c r="Q79" s="3">
        <f>J79</f>
        <v/>
      </c>
      <c r="R79" s="78">
        <f>D79+F79+H79</f>
        <v/>
      </c>
      <c r="U79" s="25">
        <f>$C$2&amp;I79&amp;IF(D79&gt;0,"保險費",IF(F79&gt;0,"東公證費",IF(H79&gt;0,"修繕費")))</f>
        <v/>
      </c>
      <c r="V79" s="26">
        <f>B79</f>
        <v/>
      </c>
    </row>
    <row r="80" ht="30" customHeight="1" s="66">
      <c r="A80" s="13" t="n">
        <v>76</v>
      </c>
      <c r="B80" s="14" t="inlineStr">
        <is>
          <t>嘉禾地產C2M14100285</t>
        </is>
      </c>
      <c r="C80" s="75" t="n"/>
      <c r="D80" s="76" t="n"/>
      <c r="E80" s="75" t="n"/>
      <c r="F80" s="75" t="n"/>
      <c r="G80" s="77" t="n">
        <v>700</v>
      </c>
      <c r="H80" s="77" t="n">
        <v>700</v>
      </c>
      <c r="I80" s="79" t="inlineStr">
        <is>
          <t>李麗英</t>
        </is>
      </c>
      <c r="J80" s="18" t="inlineStr">
        <is>
          <t>U090664963</t>
        </is>
      </c>
      <c r="K80" s="14" t="inlineStr">
        <is>
          <t>700</t>
        </is>
      </c>
      <c r="L80" s="14" t="inlineStr">
        <is>
          <t>0021</t>
        </is>
      </c>
      <c r="M80" s="28" t="inlineStr">
        <is>
          <t>83583148855320</t>
        </is>
      </c>
      <c r="N80" s="22" t="inlineStr"/>
      <c r="O80" s="3">
        <f>K80&amp;L80</f>
        <v/>
      </c>
      <c r="P80" s="23">
        <f>M80</f>
        <v/>
      </c>
      <c r="Q80" s="3">
        <f>J80</f>
        <v/>
      </c>
      <c r="R80" s="78">
        <f>D80+F80+H80</f>
        <v/>
      </c>
      <c r="U80" s="25">
        <f>$C$2&amp;I80&amp;IF(D80&gt;0,"保險費",IF(F80&gt;0,"東公證費",IF(H80&gt;0,"修繕費")))</f>
        <v/>
      </c>
      <c r="V80" s="26">
        <f>B80</f>
        <v/>
      </c>
    </row>
    <row r="81" ht="30" customHeight="1" s="66">
      <c r="A81" s="13" t="n">
        <v>77</v>
      </c>
      <c r="B81" s="14" t="inlineStr">
        <is>
          <t>嘉禾地產C2M14100286</t>
        </is>
      </c>
      <c r="C81" s="75" t="n"/>
      <c r="D81" s="76" t="n"/>
      <c r="E81" s="75" t="n"/>
      <c r="F81" s="75" t="n"/>
      <c r="G81" s="77" t="n">
        <v>1000</v>
      </c>
      <c r="H81" s="77" t="n">
        <v>1000</v>
      </c>
      <c r="I81" s="79" t="inlineStr">
        <is>
          <t>楊婷予</t>
        </is>
      </c>
      <c r="J81" s="18" t="inlineStr">
        <is>
          <t>A940449233</t>
        </is>
      </c>
      <c r="K81" s="14" t="inlineStr">
        <is>
          <t>803</t>
        </is>
      </c>
      <c r="L81" s="14" t="inlineStr">
        <is>
          <t>0032</t>
        </is>
      </c>
      <c r="M81" s="28" t="inlineStr">
        <is>
          <t>756012787008</t>
        </is>
      </c>
      <c r="N81" s="22" t="inlineStr"/>
      <c r="O81" s="3">
        <f>K81&amp;L81</f>
        <v/>
      </c>
      <c r="P81" s="23">
        <f>M81</f>
        <v/>
      </c>
      <c r="Q81" s="3">
        <f>J81</f>
        <v/>
      </c>
      <c r="R81" s="78">
        <f>D81+F81+H81</f>
        <v/>
      </c>
      <c r="U81" s="25">
        <f>$C$2&amp;I81&amp;IF(D81&gt;0,"保險費",IF(F81&gt;0,"東公證費",IF(H81&gt;0,"修繕費")))</f>
        <v/>
      </c>
      <c r="V81" s="26">
        <f>B81</f>
        <v/>
      </c>
    </row>
    <row r="82" ht="30" customHeight="1" s="66">
      <c r="A82" s="13" t="n">
        <v>78</v>
      </c>
      <c r="B82" s="14" t="inlineStr">
        <is>
          <t>嘉禾地產C2M14100287</t>
        </is>
      </c>
      <c r="C82" s="75" t="n"/>
      <c r="D82" s="76" t="n"/>
      <c r="E82" s="75" t="n">
        <v>3000</v>
      </c>
      <c r="F82" s="75" t="n">
        <v>3000</v>
      </c>
      <c r="G82" s="77" t="n"/>
      <c r="H82" s="77" t="n"/>
      <c r="I82" s="79" t="inlineStr">
        <is>
          <t>張育華</t>
        </is>
      </c>
      <c r="J82" s="18" t="inlineStr">
        <is>
          <t>L229821124</t>
        </is>
      </c>
      <c r="K82" s="14" t="inlineStr">
        <is>
          <t>005</t>
        </is>
      </c>
      <c r="L82" s="14" t="inlineStr">
        <is>
          <t>1312</t>
        </is>
      </c>
      <c r="M82" s="28" t="inlineStr">
        <is>
          <t>499936856186</t>
        </is>
      </c>
      <c r="N82" s="22" t="inlineStr"/>
      <c r="O82" s="3">
        <f>K82&amp;L82</f>
        <v/>
      </c>
      <c r="P82" s="23">
        <f>M82</f>
        <v/>
      </c>
      <c r="Q82" s="3">
        <f>J82</f>
        <v/>
      </c>
      <c r="R82" s="78">
        <f>D82+F82+H82</f>
        <v/>
      </c>
      <c r="U82" s="25">
        <f>$C$2&amp;I82&amp;IF(D82&gt;0,"保險費",IF(F82&gt;0,"東公證費",IF(H82&gt;0,"修繕費")))</f>
        <v/>
      </c>
      <c r="V82" s="26">
        <f>B82</f>
        <v/>
      </c>
    </row>
    <row r="83" ht="30" customHeight="1" s="66">
      <c r="A83" s="13" t="n">
        <v>79</v>
      </c>
      <c r="B83" s="14" t="inlineStr">
        <is>
          <t>嘉禾地產C2M14100287</t>
        </is>
      </c>
      <c r="C83" s="75" t="n"/>
      <c r="D83" s="76" t="n"/>
      <c r="E83" s="75" t="n"/>
      <c r="F83" s="75" t="n"/>
      <c r="G83" s="77" t="n">
        <v>1000</v>
      </c>
      <c r="H83" s="77" t="n">
        <v>1000</v>
      </c>
      <c r="I83" s="79" t="inlineStr">
        <is>
          <t>張育華</t>
        </is>
      </c>
      <c r="J83" s="18" t="inlineStr">
        <is>
          <t>V331865807</t>
        </is>
      </c>
      <c r="K83" s="14" t="inlineStr">
        <is>
          <t>005</t>
        </is>
      </c>
      <c r="L83" s="14" t="inlineStr">
        <is>
          <t>1312</t>
        </is>
      </c>
      <c r="M83" s="28" t="inlineStr">
        <is>
          <t>503310901859</t>
        </is>
      </c>
      <c r="N83" s="22" t="inlineStr"/>
      <c r="O83" s="3">
        <f>K83&amp;L83</f>
        <v/>
      </c>
      <c r="P83" s="23">
        <f>M83</f>
        <v/>
      </c>
      <c r="Q83" s="3">
        <f>J83</f>
        <v/>
      </c>
      <c r="R83" s="78">
        <f>D83+F83+H83</f>
        <v/>
      </c>
      <c r="U83" s="25">
        <f>$C$2&amp;I83&amp;IF(D83&gt;0,"保險費",IF(F83&gt;0,"東公證費",IF(H83&gt;0,"修繕費")))</f>
        <v/>
      </c>
      <c r="V83" s="26">
        <f>B83</f>
        <v/>
      </c>
    </row>
    <row r="84" ht="30" customHeight="1" s="66">
      <c r="A84" s="13" t="n">
        <v>80</v>
      </c>
      <c r="B84" s="14" t="inlineStr">
        <is>
          <t>嘉禾地產C2M14100289</t>
        </is>
      </c>
      <c r="C84" s="75" t="n"/>
      <c r="D84" s="76" t="n"/>
      <c r="E84" s="75" t="n"/>
      <c r="F84" s="75" t="n"/>
      <c r="G84" s="77" t="n">
        <v>1000</v>
      </c>
      <c r="H84" s="77" t="n">
        <v>1000</v>
      </c>
      <c r="I84" s="79" t="inlineStr">
        <is>
          <t>洪敏成</t>
        </is>
      </c>
      <c r="J84" s="18" t="inlineStr">
        <is>
          <t>I992966827</t>
        </is>
      </c>
      <c r="K84" s="14" t="inlineStr">
        <is>
          <t>822</t>
        </is>
      </c>
      <c r="L84" s="14" t="inlineStr">
        <is>
          <t>0794</t>
        </is>
      </c>
      <c r="M84" s="28" t="inlineStr">
        <is>
          <t>797107467250</t>
        </is>
      </c>
      <c r="N84" s="22" t="inlineStr"/>
      <c r="O84" s="3">
        <f>K84&amp;L84</f>
        <v/>
      </c>
      <c r="P84" s="23">
        <f>M84</f>
        <v/>
      </c>
      <c r="Q84" s="3">
        <f>J84</f>
        <v/>
      </c>
      <c r="R84" s="78">
        <f>D84+F84+H84</f>
        <v/>
      </c>
      <c r="U84" s="25">
        <f>$C$2&amp;I84&amp;IF(D84&gt;0,"保險費",IF(F84&gt;0,"東公證費",IF(H84&gt;0,"修繕費")))</f>
        <v/>
      </c>
      <c r="V84" s="26">
        <f>B84</f>
        <v/>
      </c>
    </row>
    <row r="85" ht="30" customHeight="1" s="66">
      <c r="A85" s="13" t="n">
        <v>81</v>
      </c>
      <c r="B85" s="14" t="inlineStr">
        <is>
          <t>嘉禾地產C2M14100290</t>
        </is>
      </c>
      <c r="C85" s="75" t="n"/>
      <c r="D85" s="76" t="n"/>
      <c r="E85" s="75" t="n">
        <v>3000</v>
      </c>
      <c r="F85" s="75" t="n">
        <v>3000</v>
      </c>
      <c r="G85" s="77" t="n"/>
      <c r="H85" s="77" t="n"/>
      <c r="I85" s="79" t="inlineStr">
        <is>
          <t>游華香</t>
        </is>
      </c>
      <c r="J85" s="18" t="inlineStr">
        <is>
          <t>Q543513353</t>
        </is>
      </c>
      <c r="K85" s="14" t="inlineStr">
        <is>
          <t>700</t>
        </is>
      </c>
      <c r="L85" s="14" t="inlineStr">
        <is>
          <t>0021</t>
        </is>
      </c>
      <c r="M85" s="28" t="inlineStr">
        <is>
          <t>95938967740777</t>
        </is>
      </c>
      <c r="N85" s="22" t="inlineStr"/>
      <c r="O85" s="3">
        <f>K85&amp;L85</f>
        <v/>
      </c>
      <c r="P85" s="23">
        <f>M85</f>
        <v/>
      </c>
      <c r="Q85" s="3">
        <f>J85</f>
        <v/>
      </c>
      <c r="R85" s="78">
        <f>D85+F85+H85</f>
        <v/>
      </c>
      <c r="U85" s="25">
        <f>$C$2&amp;I85&amp;IF(D85&gt;0,"保險費",IF(F85&gt;0,"東公證費",IF(H85&gt;0,"修繕費")))</f>
        <v/>
      </c>
      <c r="V85" s="26">
        <f>B85</f>
        <v/>
      </c>
    </row>
    <row r="86" ht="30" customHeight="1" s="66">
      <c r="A86" s="13" t="n">
        <v>82</v>
      </c>
      <c r="B86" s="14" t="inlineStr">
        <is>
          <t>嘉禾地產C2M14100292</t>
        </is>
      </c>
      <c r="C86" s="75" t="n"/>
      <c r="D86" s="76" t="n"/>
      <c r="E86" s="75" t="n">
        <v>3000</v>
      </c>
      <c r="F86" s="75" t="n">
        <v>3000</v>
      </c>
      <c r="G86" s="77" t="n"/>
      <c r="H86" s="77" t="n"/>
      <c r="I86" s="79" t="inlineStr">
        <is>
          <t>黃建麟</t>
        </is>
      </c>
      <c r="J86" s="18" t="inlineStr">
        <is>
          <t>S142790751</t>
        </is>
      </c>
      <c r="K86" s="14" t="inlineStr">
        <is>
          <t>822</t>
        </is>
      </c>
      <c r="L86" s="14" t="inlineStr">
        <is>
          <t>0299</t>
        </is>
      </c>
      <c r="M86" s="28" t="inlineStr">
        <is>
          <t>754934541920</t>
        </is>
      </c>
      <c r="N86" s="22" t="inlineStr"/>
      <c r="O86" s="3">
        <f>K86&amp;L86</f>
        <v/>
      </c>
      <c r="P86" s="23">
        <f>M86</f>
        <v/>
      </c>
      <c r="Q86" s="3">
        <f>J86</f>
        <v/>
      </c>
      <c r="R86" s="78">
        <f>D86+F86+H86</f>
        <v/>
      </c>
      <c r="U86" s="25">
        <f>$C$2&amp;I86&amp;IF(D86&gt;0,"保險費",IF(F86&gt;0,"東公證費",IF(H86&gt;0,"修繕費")))</f>
        <v/>
      </c>
      <c r="V86" s="26">
        <f>B86</f>
        <v/>
      </c>
    </row>
    <row r="87" ht="30" customHeight="1" s="66">
      <c r="A87" s="13" t="n">
        <v>83</v>
      </c>
      <c r="B87" s="14" t="inlineStr">
        <is>
          <t>嘉禾地產C2M14100292</t>
        </is>
      </c>
      <c r="C87" s="75" t="n"/>
      <c r="D87" s="76" t="n"/>
      <c r="E87" s="75" t="n"/>
      <c r="F87" s="75" t="n"/>
      <c r="G87" s="77" t="n">
        <v>1750</v>
      </c>
      <c r="H87" s="77" t="n">
        <v>1750</v>
      </c>
      <c r="I87" s="79" t="inlineStr">
        <is>
          <t>黃建麟</t>
        </is>
      </c>
      <c r="J87" s="18" t="inlineStr">
        <is>
          <t>D408630652</t>
        </is>
      </c>
      <c r="K87" s="14" t="inlineStr">
        <is>
          <t>822</t>
        </is>
      </c>
      <c r="L87" s="14" t="inlineStr">
        <is>
          <t>0299</t>
        </is>
      </c>
      <c r="M87" s="28" t="inlineStr">
        <is>
          <t>633679899584</t>
        </is>
      </c>
      <c r="N87" s="22" t="inlineStr"/>
      <c r="O87" s="3">
        <f>K87&amp;L87</f>
        <v/>
      </c>
      <c r="P87" s="23">
        <f>M87</f>
        <v/>
      </c>
      <c r="Q87" s="3">
        <f>J87</f>
        <v/>
      </c>
      <c r="R87" s="78">
        <f>D87+F87+H87</f>
        <v/>
      </c>
      <c r="U87" s="25">
        <f>$C$2&amp;I87&amp;IF(D87&gt;0,"保險費",IF(F87&gt;0,"東公證費",IF(H87&gt;0,"修繕費")))</f>
        <v/>
      </c>
      <c r="V87" s="26">
        <f>B87</f>
        <v/>
      </c>
    </row>
    <row r="88" ht="30" customHeight="1" s="66">
      <c r="A88" s="13" t="n">
        <v>84</v>
      </c>
      <c r="B88" s="14" t="inlineStr">
        <is>
          <t>嘉禾地產C2M14100293</t>
        </is>
      </c>
      <c r="C88" s="75" t="n"/>
      <c r="D88" s="76" t="n"/>
      <c r="E88" s="75" t="n">
        <v>3000</v>
      </c>
      <c r="F88" s="75" t="n">
        <v>3000</v>
      </c>
      <c r="G88" s="77" t="n"/>
      <c r="H88" s="77" t="n"/>
      <c r="I88" s="79" t="inlineStr">
        <is>
          <t>游雲蘭</t>
        </is>
      </c>
      <c r="J88" s="18" t="inlineStr">
        <is>
          <t>D030891672</t>
        </is>
      </c>
      <c r="K88" s="14" t="inlineStr">
        <is>
          <t>806</t>
        </is>
      </c>
      <c r="L88" s="14" t="inlineStr">
        <is>
          <t>1434</t>
        </is>
      </c>
      <c r="M88" s="28" t="inlineStr">
        <is>
          <t>12398931131376</t>
        </is>
      </c>
      <c r="N88" s="22" t="inlineStr"/>
      <c r="O88" s="3">
        <f>K88&amp;L88</f>
        <v/>
      </c>
      <c r="P88" s="23">
        <f>M88</f>
        <v/>
      </c>
      <c r="Q88" s="3">
        <f>J88</f>
        <v/>
      </c>
      <c r="R88" s="78">
        <f>D88+F88+H88</f>
        <v/>
      </c>
      <c r="U88" s="25">
        <f>$C$2&amp;I88&amp;IF(D88&gt;0,"保險費",IF(F88&gt;0,"東公證費",IF(H88&gt;0,"修繕費")))</f>
        <v/>
      </c>
      <c r="V88" s="26">
        <f>B88</f>
        <v/>
      </c>
    </row>
    <row r="89" ht="30" customHeight="1" s="66">
      <c r="A89" s="13" t="n">
        <v>85</v>
      </c>
      <c r="B89" s="14" t="inlineStr">
        <is>
          <t>嘉禾地產C2M14100293</t>
        </is>
      </c>
      <c r="C89" s="75" t="n"/>
      <c r="D89" s="76" t="n"/>
      <c r="E89" s="75" t="n"/>
      <c r="F89" s="75" t="n"/>
      <c r="G89" s="77" t="n">
        <v>13800</v>
      </c>
      <c r="H89" s="77" t="n">
        <v>10000</v>
      </c>
      <c r="I89" s="79" t="inlineStr">
        <is>
          <t>游雲蘭</t>
        </is>
      </c>
      <c r="J89" s="18" t="inlineStr">
        <is>
          <t>P022075783</t>
        </is>
      </c>
      <c r="K89" s="14" t="inlineStr">
        <is>
          <t>806</t>
        </is>
      </c>
      <c r="L89" s="14" t="inlineStr">
        <is>
          <t>1434</t>
        </is>
      </c>
      <c r="M89" s="28" t="inlineStr">
        <is>
          <t>26140782624662</t>
        </is>
      </c>
      <c r="N89" s="22" t="inlineStr"/>
      <c r="O89" s="3">
        <f>K89&amp;L89</f>
        <v/>
      </c>
      <c r="P89" s="23">
        <f>M89</f>
        <v/>
      </c>
      <c r="Q89" s="3">
        <f>J89</f>
        <v/>
      </c>
      <c r="R89" s="78">
        <f>D89+F89+H89</f>
        <v/>
      </c>
      <c r="U89" s="25">
        <f>$C$2&amp;I89&amp;IF(D89&gt;0,"保險費",IF(F89&gt;0,"東公證費",IF(H89&gt;0,"修繕費")))</f>
        <v/>
      </c>
      <c r="V89" s="26">
        <f>B89</f>
        <v/>
      </c>
    </row>
    <row r="90" ht="30" customHeight="1" s="66">
      <c r="A90" s="13" t="n">
        <v>86</v>
      </c>
      <c r="B90" s="14" t="inlineStr">
        <is>
          <t>嘉禾地產C2M14100294</t>
        </is>
      </c>
      <c r="C90" s="75" t="n"/>
      <c r="D90" s="76" t="n"/>
      <c r="E90" s="75" t="n">
        <v>3000</v>
      </c>
      <c r="F90" s="75" t="n">
        <v>3000</v>
      </c>
      <c r="G90" s="77" t="n"/>
      <c r="H90" s="77" t="n"/>
      <c r="I90" s="79" t="inlineStr">
        <is>
          <t>毛盛駿</t>
        </is>
      </c>
      <c r="J90" s="18" t="inlineStr">
        <is>
          <t>N977815438</t>
        </is>
      </c>
      <c r="K90" s="14" t="inlineStr">
        <is>
          <t>004</t>
        </is>
      </c>
      <c r="L90" s="14" t="inlineStr">
        <is>
          <t>0266</t>
        </is>
      </c>
      <c r="M90" s="28" t="inlineStr">
        <is>
          <t>061730588992</t>
        </is>
      </c>
      <c r="N90" s="22" t="inlineStr"/>
      <c r="O90" s="3">
        <f>K90&amp;L90</f>
        <v/>
      </c>
      <c r="P90" s="23">
        <f>M90</f>
        <v/>
      </c>
      <c r="Q90" s="3">
        <f>J90</f>
        <v/>
      </c>
      <c r="R90" s="78">
        <f>D90+F90+H90</f>
        <v/>
      </c>
      <c r="U90" s="25">
        <f>$C$2&amp;I90&amp;IF(D90&gt;0,"保險費",IF(F90&gt;0,"東公證費",IF(H90&gt;0,"修繕費")))</f>
        <v/>
      </c>
      <c r="V90" s="26">
        <f>B90</f>
        <v/>
      </c>
    </row>
    <row r="91" ht="30" customHeight="1" s="66">
      <c r="A91" s="13" t="n">
        <v>87</v>
      </c>
      <c r="B91" s="14" t="inlineStr">
        <is>
          <t>嘉禾地產C2M14100294</t>
        </is>
      </c>
      <c r="C91" s="75" t="n"/>
      <c r="D91" s="76" t="n"/>
      <c r="E91" s="75" t="n"/>
      <c r="F91" s="75" t="n"/>
      <c r="G91" s="77" t="n">
        <v>1750</v>
      </c>
      <c r="H91" s="77" t="n">
        <v>1750</v>
      </c>
      <c r="I91" s="79" t="inlineStr">
        <is>
          <t>毛盛駿</t>
        </is>
      </c>
      <c r="J91" s="18" t="inlineStr">
        <is>
          <t>U422971956</t>
        </is>
      </c>
      <c r="K91" s="14" t="inlineStr">
        <is>
          <t>004</t>
        </is>
      </c>
      <c r="L91" s="14" t="inlineStr">
        <is>
          <t>0266</t>
        </is>
      </c>
      <c r="M91" s="28" t="inlineStr">
        <is>
          <t>370101143791</t>
        </is>
      </c>
      <c r="N91" s="22" t="inlineStr"/>
      <c r="O91" s="3">
        <f>K91&amp;L91</f>
        <v/>
      </c>
      <c r="P91" s="23">
        <f>M91</f>
        <v/>
      </c>
      <c r="Q91" s="3">
        <f>J91</f>
        <v/>
      </c>
      <c r="R91" s="78">
        <f>D91+F91+H91</f>
        <v/>
      </c>
      <c r="U91" s="25">
        <f>$C$2&amp;I91&amp;IF(D91&gt;0,"保險費",IF(F91&gt;0,"東公證費",IF(H91&gt;0,"修繕費")))</f>
        <v/>
      </c>
      <c r="V91" s="26">
        <f>B91</f>
        <v/>
      </c>
    </row>
    <row r="92" ht="30" customHeight="1" s="66">
      <c r="A92" s="13" t="n">
        <v>88</v>
      </c>
      <c r="B92" s="14" t="inlineStr">
        <is>
          <t>嘉禾地產C2M14100296</t>
        </is>
      </c>
      <c r="C92" s="75" t="n"/>
      <c r="D92" s="76" t="n"/>
      <c r="E92" s="75" t="n">
        <v>3000</v>
      </c>
      <c r="F92" s="75" t="n">
        <v>3000</v>
      </c>
      <c r="G92" s="77" t="n"/>
      <c r="H92" s="77" t="n"/>
      <c r="I92" s="79" t="inlineStr">
        <is>
          <t>黃靖婷</t>
        </is>
      </c>
      <c r="J92" s="18" t="inlineStr">
        <is>
          <t>D195143047</t>
        </is>
      </c>
      <c r="K92" s="14" t="inlineStr">
        <is>
          <t>052</t>
        </is>
      </c>
      <c r="L92" s="14" t="inlineStr">
        <is>
          <t>0199</t>
        </is>
      </c>
      <c r="M92" s="28" t="inlineStr">
        <is>
          <t>17999599939953</t>
        </is>
      </c>
      <c r="N92" s="22" t="inlineStr"/>
      <c r="O92" s="3">
        <f>K92&amp;L92</f>
        <v/>
      </c>
      <c r="P92" s="23">
        <f>M92</f>
        <v/>
      </c>
      <c r="Q92" s="3">
        <f>J92</f>
        <v/>
      </c>
      <c r="R92" s="78">
        <f>D92+F92+H92</f>
        <v/>
      </c>
      <c r="U92" s="25">
        <f>$C$2&amp;I92&amp;IF(D92&gt;0,"保險費",IF(F92&gt;0,"東公證費",IF(H92&gt;0,"修繕費")))</f>
        <v/>
      </c>
      <c r="V92" s="26">
        <f>B92</f>
        <v/>
      </c>
    </row>
    <row r="93" ht="30" customHeight="1" s="66">
      <c r="A93" s="13" t="n">
        <v>89</v>
      </c>
      <c r="B93" s="14" t="inlineStr">
        <is>
          <t>嘉禾地產C2M14100296</t>
        </is>
      </c>
      <c r="C93" s="75" t="n"/>
      <c r="D93" s="76" t="n"/>
      <c r="E93" s="75" t="n"/>
      <c r="F93" s="75" t="n"/>
      <c r="G93" s="77" t="n">
        <v>1000</v>
      </c>
      <c r="H93" s="77" t="n">
        <v>1000</v>
      </c>
      <c r="I93" s="79" t="inlineStr">
        <is>
          <t>黃靖婷</t>
        </is>
      </c>
      <c r="J93" s="18" t="inlineStr">
        <is>
          <t>H737607583</t>
        </is>
      </c>
      <c r="K93" s="14" t="inlineStr">
        <is>
          <t>052</t>
        </is>
      </c>
      <c r="L93" s="14" t="inlineStr">
        <is>
          <t>0199</t>
        </is>
      </c>
      <c r="M93" s="28" t="inlineStr">
        <is>
          <t>88213722332731</t>
        </is>
      </c>
      <c r="N93" s="22" t="inlineStr"/>
      <c r="O93" s="3">
        <f>K93&amp;L93</f>
        <v/>
      </c>
      <c r="P93" s="23">
        <f>M93</f>
        <v/>
      </c>
      <c r="Q93" s="3">
        <f>J93</f>
        <v/>
      </c>
      <c r="R93" s="78">
        <f>D93+F93+H93</f>
        <v/>
      </c>
      <c r="U93" s="25">
        <f>$C$2&amp;I93&amp;IF(D93&gt;0,"保險費",IF(F93&gt;0,"東公證費",IF(H93&gt;0,"修繕費")))</f>
        <v/>
      </c>
      <c r="V93" s="26">
        <f>B93</f>
        <v/>
      </c>
    </row>
    <row r="94" ht="30" customHeight="1" s="66">
      <c r="A94" s="13" t="n">
        <v>90</v>
      </c>
      <c r="B94" s="14" t="inlineStr">
        <is>
          <t>嘉禾地產C2M14100297</t>
        </is>
      </c>
      <c r="C94" s="75" t="n"/>
      <c r="D94" s="76" t="n"/>
      <c r="E94" s="75" t="n">
        <v>3000</v>
      </c>
      <c r="F94" s="75" t="n">
        <v>3000</v>
      </c>
      <c r="G94" s="77" t="n"/>
      <c r="H94" s="77" t="n"/>
      <c r="I94" s="79" t="inlineStr">
        <is>
          <t>許智超</t>
        </is>
      </c>
      <c r="J94" s="18" t="inlineStr">
        <is>
          <t>U039106892</t>
        </is>
      </c>
      <c r="K94" s="14" t="inlineStr">
        <is>
          <t>012</t>
        </is>
      </c>
      <c r="L94" s="14" t="inlineStr">
        <is>
          <t>7716</t>
        </is>
      </c>
      <c r="M94" s="28" t="inlineStr">
        <is>
          <t>91651537737399</t>
        </is>
      </c>
      <c r="N94" s="22" t="inlineStr"/>
      <c r="O94" s="3">
        <f>K94&amp;L94</f>
        <v/>
      </c>
      <c r="P94" s="23">
        <f>M94</f>
        <v/>
      </c>
      <c r="Q94" s="3">
        <f>J94</f>
        <v/>
      </c>
      <c r="R94" s="78">
        <f>D94+F94+H94</f>
        <v/>
      </c>
      <c r="U94" s="25">
        <f>$C$2&amp;I94&amp;IF(D94&gt;0,"保險費",IF(F94&gt;0,"東公證費",IF(H94&gt;0,"修繕費")))</f>
        <v/>
      </c>
      <c r="V94" s="26">
        <f>B94</f>
        <v/>
      </c>
    </row>
    <row r="95" ht="30" customHeight="1" s="66">
      <c r="A95" s="13" t="n">
        <v>91</v>
      </c>
      <c r="B95" s="14" t="inlineStr">
        <is>
          <t>嘉禾地產C2M14100297</t>
        </is>
      </c>
      <c r="C95" s="75" t="n"/>
      <c r="D95" s="76" t="n"/>
      <c r="E95" s="75" t="n"/>
      <c r="F95" s="75" t="n"/>
      <c r="G95" s="77" t="n">
        <v>1000</v>
      </c>
      <c r="H95" s="77" t="n">
        <v>1000</v>
      </c>
      <c r="I95" s="79" t="inlineStr">
        <is>
          <t>許智超</t>
        </is>
      </c>
      <c r="J95" s="18" t="inlineStr">
        <is>
          <t>U950256571</t>
        </is>
      </c>
      <c r="K95" s="14" t="inlineStr">
        <is>
          <t>012</t>
        </is>
      </c>
      <c r="L95" s="14" t="inlineStr">
        <is>
          <t>7716</t>
        </is>
      </c>
      <c r="M95" s="28" t="inlineStr">
        <is>
          <t>83257884727534</t>
        </is>
      </c>
      <c r="N95" s="22" t="inlineStr"/>
      <c r="O95" s="3">
        <f>K95&amp;L95</f>
        <v/>
      </c>
      <c r="P95" s="23">
        <f>M95</f>
        <v/>
      </c>
      <c r="Q95" s="3">
        <f>J95</f>
        <v/>
      </c>
      <c r="R95" s="78">
        <f>D95+F95+H95</f>
        <v/>
      </c>
      <c r="U95" s="25">
        <f>$C$2&amp;I95&amp;IF(D95&gt;0,"保險費",IF(F95&gt;0,"東公證費",IF(H95&gt;0,"修繕費")))</f>
        <v/>
      </c>
      <c r="V95" s="26">
        <f>B95</f>
        <v/>
      </c>
    </row>
    <row r="96" ht="30" customHeight="1" s="66">
      <c r="A96" s="13" t="n">
        <v>92</v>
      </c>
      <c r="B96" s="14" t="inlineStr">
        <is>
          <t>嘉禾地產C2M14100298</t>
        </is>
      </c>
      <c r="C96" s="75" t="n"/>
      <c r="D96" s="76" t="n"/>
      <c r="E96" s="75" t="n"/>
      <c r="F96" s="75" t="n"/>
      <c r="G96" s="77" t="n">
        <v>1750</v>
      </c>
      <c r="H96" s="77" t="n">
        <v>1750</v>
      </c>
      <c r="I96" s="79" t="inlineStr">
        <is>
          <t>黃建益</t>
        </is>
      </c>
      <c r="J96" s="18" t="inlineStr">
        <is>
          <t>E423619814</t>
        </is>
      </c>
      <c r="K96" s="14" t="inlineStr">
        <is>
          <t>700</t>
        </is>
      </c>
      <c r="L96" s="14" t="inlineStr">
        <is>
          <t>0021</t>
        </is>
      </c>
      <c r="M96" s="28" t="inlineStr">
        <is>
          <t>37327210393713</t>
        </is>
      </c>
      <c r="N96" s="22" t="inlineStr"/>
      <c r="O96" s="3">
        <f>K96&amp;L96</f>
        <v/>
      </c>
      <c r="P96" s="23">
        <f>M96</f>
        <v/>
      </c>
      <c r="Q96" s="3">
        <f>J96</f>
        <v/>
      </c>
      <c r="R96" s="78">
        <f>D96+F96+H96</f>
        <v/>
      </c>
      <c r="U96" s="25">
        <f>$C$2&amp;I96&amp;IF(D96&gt;0,"保險費",IF(F96&gt;0,"東公證費",IF(H96&gt;0,"修繕費")))</f>
        <v/>
      </c>
      <c r="V96" s="26">
        <f>B96</f>
        <v/>
      </c>
    </row>
    <row r="97" ht="30" customHeight="1" s="66">
      <c r="A97" s="13" t="n">
        <v>93</v>
      </c>
      <c r="B97" s="14" t="inlineStr">
        <is>
          <t>嘉禾地產C2M14100299</t>
        </is>
      </c>
      <c r="C97" s="75" t="n"/>
      <c r="D97" s="76" t="n"/>
      <c r="E97" s="75" t="n"/>
      <c r="F97" s="75" t="n"/>
      <c r="G97" s="77" t="n">
        <v>1000</v>
      </c>
      <c r="H97" s="77" t="n">
        <v>1000</v>
      </c>
      <c r="I97" s="79" t="inlineStr">
        <is>
          <t>黃琪琛</t>
        </is>
      </c>
      <c r="J97" s="18" t="inlineStr">
        <is>
          <t>I233283649</t>
        </is>
      </c>
      <c r="K97" s="14" t="inlineStr">
        <is>
          <t>009</t>
        </is>
      </c>
      <c r="L97" s="14" t="inlineStr">
        <is>
          <t>5390</t>
        </is>
      </c>
      <c r="M97" s="28" t="inlineStr">
        <is>
          <t>29418234519571</t>
        </is>
      </c>
      <c r="N97" s="22" t="inlineStr"/>
      <c r="O97" s="3">
        <f>K97&amp;L97</f>
        <v/>
      </c>
      <c r="P97" s="23">
        <f>M97</f>
        <v/>
      </c>
      <c r="Q97" s="3">
        <f>J97</f>
        <v/>
      </c>
      <c r="R97" s="78">
        <f>D97+F97+H97</f>
        <v/>
      </c>
      <c r="U97" s="25">
        <f>$C$2&amp;I97&amp;IF(D97&gt;0,"保險費",IF(F97&gt;0,"東公證費",IF(H97&gt;0,"修繕費")))</f>
        <v/>
      </c>
      <c r="V97" s="26">
        <f>B97</f>
        <v/>
      </c>
    </row>
    <row r="98" ht="30" customHeight="1" s="66">
      <c r="A98" s="13" t="n">
        <v>94</v>
      </c>
      <c r="B98" s="14" t="inlineStr">
        <is>
          <t>嘉禾地產C2M14100301</t>
        </is>
      </c>
      <c r="C98" s="75" t="n"/>
      <c r="D98" s="76" t="n"/>
      <c r="E98" s="75" t="n">
        <v>3000</v>
      </c>
      <c r="F98" s="75" t="n">
        <v>3000</v>
      </c>
      <c r="G98" s="77" t="n"/>
      <c r="H98" s="77" t="n"/>
      <c r="I98" s="79" t="inlineStr">
        <is>
          <t>呂文心</t>
        </is>
      </c>
      <c r="J98" s="18" t="inlineStr">
        <is>
          <t>N184189468</t>
        </is>
      </c>
      <c r="K98" s="14" t="inlineStr">
        <is>
          <t>808</t>
        </is>
      </c>
      <c r="L98" s="14" t="inlineStr">
        <is>
          <t>0473</t>
        </is>
      </c>
      <c r="M98" s="28" t="inlineStr">
        <is>
          <t>6251357403667</t>
        </is>
      </c>
      <c r="N98" s="22" t="inlineStr"/>
      <c r="O98" s="3">
        <f>K98&amp;L98</f>
        <v/>
      </c>
      <c r="P98" s="23">
        <f>M98</f>
        <v/>
      </c>
      <c r="Q98" s="3">
        <f>J98</f>
        <v/>
      </c>
      <c r="R98" s="78">
        <f>D98+F98+H98</f>
        <v/>
      </c>
      <c r="U98" s="25">
        <f>$C$2&amp;I98&amp;IF(D98&gt;0,"保險費",IF(F98&gt;0,"東公證費",IF(H98&gt;0,"修繕費")))</f>
        <v/>
      </c>
      <c r="V98" s="26">
        <f>B98</f>
        <v/>
      </c>
    </row>
    <row r="99" ht="30" customHeight="1" s="66">
      <c r="A99" s="13" t="n">
        <v>95</v>
      </c>
      <c r="B99" s="14" t="inlineStr">
        <is>
          <t>嘉禾地產C2M14100301</t>
        </is>
      </c>
      <c r="C99" s="75" t="n"/>
      <c r="D99" s="76" t="n"/>
      <c r="E99" s="75" t="n"/>
      <c r="F99" s="75" t="n"/>
      <c r="G99" s="77" t="n">
        <v>1000</v>
      </c>
      <c r="H99" s="77" t="n">
        <v>1000</v>
      </c>
      <c r="I99" s="79" t="inlineStr">
        <is>
          <t>呂文心</t>
        </is>
      </c>
      <c r="J99" s="18" t="inlineStr">
        <is>
          <t>T009482198</t>
        </is>
      </c>
      <c r="K99" s="14" t="inlineStr">
        <is>
          <t>808</t>
        </is>
      </c>
      <c r="L99" s="14" t="inlineStr">
        <is>
          <t>0473</t>
        </is>
      </c>
      <c r="M99" s="28" t="inlineStr">
        <is>
          <t>9432700421461</t>
        </is>
      </c>
      <c r="N99" s="22" t="inlineStr"/>
      <c r="O99" s="3">
        <f>K99&amp;L99</f>
        <v/>
      </c>
      <c r="P99" s="23">
        <f>M99</f>
        <v/>
      </c>
      <c r="Q99" s="3">
        <f>J99</f>
        <v/>
      </c>
      <c r="R99" s="78">
        <f>D99+F99+H99</f>
        <v/>
      </c>
      <c r="U99" s="25">
        <f>$C$2&amp;I99&amp;IF(D99&gt;0,"保險費",IF(F99&gt;0,"東公證費",IF(H99&gt;0,"修繕費")))</f>
        <v/>
      </c>
      <c r="V99" s="26">
        <f>B99</f>
        <v/>
      </c>
    </row>
    <row r="100" ht="30" customHeight="1" s="66">
      <c r="A100" s="13" t="n">
        <v>96</v>
      </c>
      <c r="B100" s="14" t="inlineStr">
        <is>
          <t>嘉禾地產C2M14100303</t>
        </is>
      </c>
      <c r="C100" s="75" t="n"/>
      <c r="D100" s="76" t="n"/>
      <c r="E100" s="75" t="n">
        <v>1500</v>
      </c>
      <c r="F100" s="75" t="n">
        <v>1500</v>
      </c>
      <c r="G100" s="77" t="n"/>
      <c r="H100" s="77" t="n"/>
      <c r="I100" s="79" t="inlineStr">
        <is>
          <t>戴光宏</t>
        </is>
      </c>
      <c r="J100" s="18" t="inlineStr">
        <is>
          <t>Z101816800</t>
        </is>
      </c>
      <c r="K100" s="14" t="inlineStr">
        <is>
          <t>053</t>
        </is>
      </c>
      <c r="L100" s="14" t="inlineStr">
        <is>
          <t>0983</t>
        </is>
      </c>
      <c r="M100" s="28" t="inlineStr">
        <is>
          <t>242005121925</t>
        </is>
      </c>
      <c r="N100" s="22" t="inlineStr"/>
      <c r="O100" s="3">
        <f>K100&amp;L100</f>
        <v/>
      </c>
      <c r="P100" s="23">
        <f>M100</f>
        <v/>
      </c>
      <c r="Q100" s="3">
        <f>J100</f>
        <v/>
      </c>
      <c r="R100" s="78">
        <f>D100+F100+H100</f>
        <v/>
      </c>
      <c r="U100" s="25">
        <f>$C$2&amp;I100&amp;IF(D100&gt;0,"保險費",IF(F100&gt;0,"東公證費",IF(H100&gt;0,"修繕費")))</f>
        <v/>
      </c>
      <c r="V100" s="26">
        <f>B100</f>
        <v/>
      </c>
    </row>
    <row r="101" ht="30" customHeight="1" s="66">
      <c r="A101" s="13" t="n">
        <v>97</v>
      </c>
      <c r="B101" s="14" t="inlineStr">
        <is>
          <t>嘉禾地產C2M14100303</t>
        </is>
      </c>
      <c r="C101" s="75" t="n"/>
      <c r="D101" s="76" t="n"/>
      <c r="E101" s="75" t="n"/>
      <c r="F101" s="75" t="n"/>
      <c r="G101" s="77" t="n">
        <v>1750</v>
      </c>
      <c r="H101" s="77" t="n">
        <v>1750</v>
      </c>
      <c r="I101" s="79" t="inlineStr">
        <is>
          <t>戴光宏</t>
        </is>
      </c>
      <c r="J101" s="18" t="inlineStr">
        <is>
          <t>B238522803</t>
        </is>
      </c>
      <c r="K101" s="14" t="inlineStr">
        <is>
          <t>053</t>
        </is>
      </c>
      <c r="L101" s="14" t="inlineStr">
        <is>
          <t>0983</t>
        </is>
      </c>
      <c r="M101" s="28" t="inlineStr">
        <is>
          <t>516143858128</t>
        </is>
      </c>
      <c r="N101" s="22" t="inlineStr"/>
      <c r="O101" s="3">
        <f>K101&amp;L101</f>
        <v/>
      </c>
      <c r="P101" s="23">
        <f>M101</f>
        <v/>
      </c>
      <c r="Q101" s="3">
        <f>J101</f>
        <v/>
      </c>
      <c r="R101" s="78">
        <f>D101+F101+H101</f>
        <v/>
      </c>
      <c r="U101" s="25">
        <f>$C$2&amp;I101&amp;IF(D101&gt;0,"保險費",IF(F101&gt;0,"東公證費",IF(H101&gt;0,"修繕費")))</f>
        <v/>
      </c>
      <c r="V101" s="26">
        <f>B101</f>
        <v/>
      </c>
    </row>
    <row r="102" ht="30" customHeight="1" s="66">
      <c r="A102" s="13" t="n">
        <v>98</v>
      </c>
      <c r="B102" s="14" t="inlineStr">
        <is>
          <t>嘉禾地產C2M14100306</t>
        </is>
      </c>
      <c r="C102" s="75" t="n"/>
      <c r="D102" s="76" t="n"/>
      <c r="E102" s="75" t="n">
        <v>1500</v>
      </c>
      <c r="F102" s="75" t="n">
        <v>1500</v>
      </c>
      <c r="G102" s="77" t="n"/>
      <c r="H102" s="77" t="n"/>
      <c r="I102" s="79" t="inlineStr">
        <is>
          <t>廖月英</t>
        </is>
      </c>
      <c r="J102" s="18" t="inlineStr">
        <is>
          <t>L244567716</t>
        </is>
      </c>
      <c r="K102" s="14" t="inlineStr">
        <is>
          <t>700</t>
        </is>
      </c>
      <c r="L102" s="14" t="inlineStr">
        <is>
          <t>0021</t>
        </is>
      </c>
      <c r="M102" s="28" t="inlineStr">
        <is>
          <t>74419031754330</t>
        </is>
      </c>
      <c r="N102" s="22" t="inlineStr"/>
      <c r="O102" s="3">
        <f>K102&amp;L102</f>
        <v/>
      </c>
      <c r="P102" s="23">
        <f>M102</f>
        <v/>
      </c>
      <c r="Q102" s="3">
        <f>J102</f>
        <v/>
      </c>
      <c r="R102" s="78">
        <f>D102+F102+H102</f>
        <v/>
      </c>
      <c r="U102" s="25">
        <f>$C$2&amp;I102&amp;IF(D102&gt;0,"保險費",IF(F102&gt;0,"東公證費",IF(H102&gt;0,"修繕費")))</f>
        <v/>
      </c>
      <c r="V102" s="26">
        <f>B102</f>
        <v/>
      </c>
    </row>
    <row r="103" ht="30" customHeight="1" s="66">
      <c r="A103" s="13" t="n">
        <v>99</v>
      </c>
      <c r="B103" s="14" t="inlineStr">
        <is>
          <t>嘉禾地產C2M14100306</t>
        </is>
      </c>
      <c r="C103" s="75" t="n"/>
      <c r="D103" s="76" t="n"/>
      <c r="E103" s="75" t="n"/>
      <c r="F103" s="75" t="n"/>
      <c r="G103" s="77" t="n">
        <v>1750</v>
      </c>
      <c r="H103" s="77" t="n">
        <v>1750</v>
      </c>
      <c r="I103" s="79" t="inlineStr">
        <is>
          <t>廖月英</t>
        </is>
      </c>
      <c r="J103" s="18" t="inlineStr">
        <is>
          <t>P470487789</t>
        </is>
      </c>
      <c r="K103" s="14" t="inlineStr">
        <is>
          <t>700</t>
        </is>
      </c>
      <c r="L103" s="14" t="inlineStr">
        <is>
          <t>0021</t>
        </is>
      </c>
      <c r="M103" s="28" t="inlineStr">
        <is>
          <t>81173496844887</t>
        </is>
      </c>
      <c r="N103" s="22" t="inlineStr"/>
      <c r="O103" s="3">
        <f>K103&amp;L103</f>
        <v/>
      </c>
      <c r="P103" s="23">
        <f>M103</f>
        <v/>
      </c>
      <c r="Q103" s="3">
        <f>J103</f>
        <v/>
      </c>
      <c r="R103" s="78">
        <f>D103+F103+H103</f>
        <v/>
      </c>
      <c r="U103" s="25">
        <f>$C$2&amp;I103&amp;IF(D103&gt;0,"保險費",IF(F103&gt;0,"東公證費",IF(H103&gt;0,"修繕費")))</f>
        <v/>
      </c>
      <c r="V103" s="26">
        <f>B103</f>
        <v/>
      </c>
    </row>
    <row r="104" ht="30" customHeight="1" s="66">
      <c r="A104" s="13" t="n">
        <v>100</v>
      </c>
      <c r="B104" s="14" t="inlineStr">
        <is>
          <t>嘉禾地產C2M14100307</t>
        </is>
      </c>
      <c r="C104" s="75" t="n"/>
      <c r="D104" s="76" t="n"/>
      <c r="E104" s="75" t="n">
        <v>3000</v>
      </c>
      <c r="F104" s="75" t="n">
        <v>3000</v>
      </c>
      <c r="G104" s="77" t="n"/>
      <c r="H104" s="77" t="n"/>
      <c r="I104" s="79" t="inlineStr">
        <is>
          <t>林小美</t>
        </is>
      </c>
      <c r="J104" s="18" t="inlineStr">
        <is>
          <t>U400511072</t>
        </is>
      </c>
      <c r="K104" s="14" t="inlineStr">
        <is>
          <t>008</t>
        </is>
      </c>
      <c r="L104" s="14" t="inlineStr">
        <is>
          <t>2471</t>
        </is>
      </c>
      <c r="M104" s="28" t="inlineStr">
        <is>
          <t>057416647037</t>
        </is>
      </c>
      <c r="N104" s="22" t="inlineStr"/>
      <c r="O104" s="3">
        <f>K104&amp;L104</f>
        <v/>
      </c>
      <c r="P104" s="23">
        <f>M104</f>
        <v/>
      </c>
      <c r="Q104" s="3">
        <f>J104</f>
        <v/>
      </c>
      <c r="R104" s="78">
        <f>D104+F104+H104</f>
        <v/>
      </c>
      <c r="U104" s="25">
        <f>$C$2&amp;I104&amp;IF(D104&gt;0,"保險費",IF(F104&gt;0,"東公證費",IF(H104&gt;0,"修繕費")))</f>
        <v/>
      </c>
      <c r="V104" s="26">
        <f>B104</f>
        <v/>
      </c>
    </row>
    <row r="105" ht="28" customHeight="1" s="66">
      <c r="A105" s="13" t="n">
        <v>101</v>
      </c>
      <c r="B105" s="14" t="inlineStr">
        <is>
          <t>嘉禾地產C2M14100307</t>
        </is>
      </c>
      <c r="C105" s="75" t="n"/>
      <c r="D105" s="76" t="n"/>
      <c r="E105" s="75" t="n"/>
      <c r="F105" s="75" t="n"/>
      <c r="G105" s="77" t="n">
        <v>700</v>
      </c>
      <c r="H105" s="77" t="n">
        <v>700</v>
      </c>
      <c r="I105" s="79" t="inlineStr">
        <is>
          <t>林小美</t>
        </is>
      </c>
      <c r="J105" s="18" t="inlineStr">
        <is>
          <t>I144933300</t>
        </is>
      </c>
      <c r="K105" s="14" t="inlineStr">
        <is>
          <t>008</t>
        </is>
      </c>
      <c r="L105" s="14" t="inlineStr">
        <is>
          <t>2471</t>
        </is>
      </c>
      <c r="M105" s="28" t="inlineStr">
        <is>
          <t>012290073512</t>
        </is>
      </c>
      <c r="N105" s="22" t="inlineStr"/>
      <c r="O105" s="3">
        <f>K105&amp;L105</f>
        <v/>
      </c>
      <c r="P105" s="23">
        <f>M105</f>
        <v/>
      </c>
      <c r="Q105" s="3">
        <f>J105</f>
        <v/>
      </c>
      <c r="R105" s="78">
        <f>D105+F105+H105</f>
        <v/>
      </c>
      <c r="U105" s="25">
        <f>$C$2&amp;I105&amp;IF(D105&gt;0,"保險費",IF(F105&gt;0,"東公證費",IF(H105&gt;0,"修繕費")))</f>
        <v/>
      </c>
      <c r="V105" s="26">
        <f>B105</f>
        <v/>
      </c>
    </row>
    <row r="106" ht="28" customHeight="1" s="66">
      <c r="A106" s="13" t="n">
        <v>102</v>
      </c>
      <c r="B106" s="14" t="inlineStr">
        <is>
          <t>嘉禾地產C2M14100308</t>
        </is>
      </c>
      <c r="C106" s="75" t="n"/>
      <c r="D106" s="76" t="n"/>
      <c r="E106" s="75" t="n">
        <v>3000</v>
      </c>
      <c r="F106" s="75" t="n">
        <v>3000</v>
      </c>
      <c r="G106" s="77" t="n"/>
      <c r="H106" s="77" t="n"/>
      <c r="I106" s="79" t="inlineStr">
        <is>
          <t>王詩忠</t>
        </is>
      </c>
      <c r="J106" s="18" t="inlineStr">
        <is>
          <t>Q502747233</t>
        </is>
      </c>
      <c r="K106" s="14" t="inlineStr">
        <is>
          <t>012</t>
        </is>
      </c>
      <c r="L106" s="14" t="inlineStr">
        <is>
          <t>7037</t>
        </is>
      </c>
      <c r="M106" s="28" t="inlineStr">
        <is>
          <t>88039546973317</t>
        </is>
      </c>
      <c r="N106" s="22" t="inlineStr"/>
      <c r="O106" s="3">
        <f>K106&amp;L106</f>
        <v/>
      </c>
      <c r="P106" s="23">
        <f>M106</f>
        <v/>
      </c>
      <c r="Q106" s="3">
        <f>J106</f>
        <v/>
      </c>
      <c r="R106" s="78">
        <f>D106+F106+H106</f>
        <v/>
      </c>
      <c r="U106" s="25">
        <f>$C$2&amp;I106&amp;IF(D106&gt;0,"保險費",IF(F106&gt;0,"東公證費",IF(H106&gt;0,"修繕費")))</f>
        <v/>
      </c>
      <c r="V106" s="26">
        <f>B106</f>
        <v/>
      </c>
    </row>
    <row r="107" ht="28" customHeight="1" s="66">
      <c r="A107" s="13" t="n">
        <v>103</v>
      </c>
      <c r="B107" s="14" t="inlineStr">
        <is>
          <t>嘉禾地產C2M14100308</t>
        </is>
      </c>
      <c r="C107" s="75" t="n"/>
      <c r="D107" s="76" t="n"/>
      <c r="E107" s="75" t="n"/>
      <c r="F107" s="75" t="n"/>
      <c r="G107" s="77" t="n">
        <v>1750</v>
      </c>
      <c r="H107" s="77" t="n">
        <v>1750</v>
      </c>
      <c r="I107" s="79" t="inlineStr">
        <is>
          <t>王詩忠</t>
        </is>
      </c>
      <c r="J107" s="18" t="inlineStr">
        <is>
          <t>D229847348</t>
        </is>
      </c>
      <c r="K107" s="14" t="inlineStr">
        <is>
          <t>012</t>
        </is>
      </c>
      <c r="L107" s="14" t="inlineStr">
        <is>
          <t>7037</t>
        </is>
      </c>
      <c r="M107" s="28" t="inlineStr">
        <is>
          <t>23354576440205</t>
        </is>
      </c>
      <c r="N107" s="22" t="inlineStr"/>
      <c r="O107" s="3">
        <f>K107&amp;L107</f>
        <v/>
      </c>
      <c r="P107" s="23">
        <f>M107</f>
        <v/>
      </c>
      <c r="Q107" s="3">
        <f>J107</f>
        <v/>
      </c>
      <c r="R107" s="78">
        <f>D107+F107+H107</f>
        <v/>
      </c>
      <c r="U107" s="25">
        <f>$C$2&amp;I107&amp;IF(D107&gt;0,"保險費",IF(F107&gt;0,"東公證費",IF(H107&gt;0,"修繕費")))</f>
        <v/>
      </c>
      <c r="V107" s="26">
        <f>B107</f>
        <v/>
      </c>
    </row>
    <row r="108" ht="28" customHeight="1" s="66">
      <c r="A108" s="13" t="n">
        <v>104</v>
      </c>
      <c r="B108" s="14" t="inlineStr">
        <is>
          <t>嘉禾地產C2M14100310</t>
        </is>
      </c>
      <c r="C108" s="75" t="n"/>
      <c r="D108" s="76" t="n"/>
      <c r="E108" s="75" t="n">
        <v>3000</v>
      </c>
      <c r="F108" s="75" t="n">
        <v>3000</v>
      </c>
      <c r="G108" s="77" t="n"/>
      <c r="H108" s="77" t="n"/>
      <c r="I108" s="79" t="inlineStr">
        <is>
          <t>游紓雨</t>
        </is>
      </c>
      <c r="J108" s="18" t="inlineStr">
        <is>
          <t>Z735653720</t>
        </is>
      </c>
      <c r="K108" s="14" t="inlineStr">
        <is>
          <t>013</t>
        </is>
      </c>
      <c r="L108" s="14" t="inlineStr">
        <is>
          <t>2066</t>
        </is>
      </c>
      <c r="M108" s="28" t="inlineStr">
        <is>
          <t>760940736812</t>
        </is>
      </c>
      <c r="N108" s="22" t="inlineStr"/>
      <c r="O108" s="3">
        <f>K108&amp;L108</f>
        <v/>
      </c>
      <c r="P108" s="23">
        <f>M108</f>
        <v/>
      </c>
      <c r="Q108" s="3">
        <f>J108</f>
        <v/>
      </c>
      <c r="R108" s="78">
        <f>D108+F108+H108</f>
        <v/>
      </c>
      <c r="U108" s="25">
        <f>$C$2&amp;I108&amp;IF(D108&gt;0,"保險費",IF(F108&gt;0,"東公證費",IF(H108&gt;0,"修繕費")))</f>
        <v/>
      </c>
      <c r="V108" s="26">
        <f>B108</f>
        <v/>
      </c>
    </row>
    <row r="109" ht="28" customHeight="1" s="66">
      <c r="A109" s="13" t="n">
        <v>105</v>
      </c>
      <c r="B109" s="14" t="inlineStr">
        <is>
          <t>嘉禾地產C2M14100310</t>
        </is>
      </c>
      <c r="C109" s="75" t="n"/>
      <c r="D109" s="76" t="n"/>
      <c r="E109" s="75" t="n"/>
      <c r="F109" s="75" t="n"/>
      <c r="G109" s="77" t="n">
        <v>1750</v>
      </c>
      <c r="H109" s="77" t="n">
        <v>1750</v>
      </c>
      <c r="I109" s="79" t="inlineStr">
        <is>
          <t>游紓雨</t>
        </is>
      </c>
      <c r="J109" s="18" t="inlineStr">
        <is>
          <t>A793044677</t>
        </is>
      </c>
      <c r="K109" s="14" t="inlineStr">
        <is>
          <t>013</t>
        </is>
      </c>
      <c r="L109" s="14" t="inlineStr">
        <is>
          <t>2066</t>
        </is>
      </c>
      <c r="M109" s="28" t="inlineStr">
        <is>
          <t>629882414896</t>
        </is>
      </c>
      <c r="N109" s="22" t="inlineStr"/>
      <c r="O109" s="3">
        <f>K109&amp;L109</f>
        <v/>
      </c>
      <c r="P109" s="23">
        <f>M109</f>
        <v/>
      </c>
      <c r="Q109" s="3">
        <f>J109</f>
        <v/>
      </c>
      <c r="R109" s="78">
        <f>D109+F109+H109</f>
        <v/>
      </c>
      <c r="U109" s="25">
        <f>$C$2&amp;I109&amp;IF(D109&gt;0,"保險費",IF(F109&gt;0,"東公證費",IF(H109&gt;0,"修繕費")))</f>
        <v/>
      </c>
      <c r="V109" s="26">
        <f>B109</f>
        <v/>
      </c>
    </row>
    <row r="110" ht="28" customHeight="1" s="66">
      <c r="A110" s="13" t="n">
        <v>106</v>
      </c>
      <c r="B110" s="14" t="inlineStr">
        <is>
          <t>嘉禾地產C2M14100311</t>
        </is>
      </c>
      <c r="C110" s="75" t="n"/>
      <c r="D110" s="76" t="n"/>
      <c r="E110" s="75" t="n">
        <v>4500</v>
      </c>
      <c r="F110" s="75" t="n">
        <v>3000</v>
      </c>
      <c r="G110" s="77" t="n"/>
      <c r="H110" s="77" t="n"/>
      <c r="I110" s="79" t="inlineStr">
        <is>
          <t>劉慕德</t>
        </is>
      </c>
      <c r="J110" s="18" t="inlineStr">
        <is>
          <t>F832943145</t>
        </is>
      </c>
      <c r="K110" s="14" t="inlineStr">
        <is>
          <t>700</t>
        </is>
      </c>
      <c r="L110" s="14" t="inlineStr">
        <is>
          <t>0021</t>
        </is>
      </c>
      <c r="M110" s="28" t="inlineStr">
        <is>
          <t>85201988165624</t>
        </is>
      </c>
      <c r="N110" s="22" t="inlineStr"/>
      <c r="O110" s="3">
        <f>K110&amp;L110</f>
        <v/>
      </c>
      <c r="P110" s="23">
        <f>M110</f>
        <v/>
      </c>
      <c r="Q110" s="3">
        <f>J110</f>
        <v/>
      </c>
      <c r="R110" s="78">
        <f>D110+F110+H110</f>
        <v/>
      </c>
      <c r="U110" s="25">
        <f>$C$2&amp;I110&amp;IF(D110&gt;0,"保險費",IF(F110&gt;0,"東公證費",IF(H110&gt;0,"修繕費")))</f>
        <v/>
      </c>
      <c r="V110" s="26">
        <f>B110</f>
        <v/>
      </c>
    </row>
    <row r="111" ht="28" customHeight="1" s="66">
      <c r="A111" s="13" t="n">
        <v>107</v>
      </c>
      <c r="B111" s="14" t="inlineStr">
        <is>
          <t>嘉禾地產C2M14100311</t>
        </is>
      </c>
      <c r="C111" s="75" t="n"/>
      <c r="D111" s="76" t="n"/>
      <c r="E111" s="75" t="n"/>
      <c r="F111" s="75" t="n"/>
      <c r="G111" s="77" t="n">
        <v>1000</v>
      </c>
      <c r="H111" s="77" t="n">
        <v>1000</v>
      </c>
      <c r="I111" s="79" t="inlineStr">
        <is>
          <t>劉慕德</t>
        </is>
      </c>
      <c r="J111" s="18" t="inlineStr">
        <is>
          <t>O452603687</t>
        </is>
      </c>
      <c r="K111" s="14" t="inlineStr">
        <is>
          <t>700</t>
        </is>
      </c>
      <c r="L111" s="14" t="inlineStr">
        <is>
          <t>0021</t>
        </is>
      </c>
      <c r="M111" s="28" t="inlineStr">
        <is>
          <t>71168330948831</t>
        </is>
      </c>
      <c r="N111" s="22" t="inlineStr"/>
      <c r="O111" s="3">
        <f>K111&amp;L111</f>
        <v/>
      </c>
      <c r="P111" s="23">
        <f>M111</f>
        <v/>
      </c>
      <c r="Q111" s="3">
        <f>J111</f>
        <v/>
      </c>
      <c r="R111" s="78">
        <f>D111+F111+H111</f>
        <v/>
      </c>
      <c r="U111" s="25">
        <f>$C$2&amp;I111&amp;IF(D111&gt;0,"保險費",IF(F111&gt;0,"東公證費",IF(H111&gt;0,"修繕費")))</f>
        <v/>
      </c>
      <c r="V111" s="26">
        <f>B111</f>
        <v/>
      </c>
    </row>
    <row r="112" ht="28" customHeight="1" s="66">
      <c r="A112" s="13" t="n">
        <v>108</v>
      </c>
      <c r="B112" s="14" t="inlineStr">
        <is>
          <t>嘉禾地產C2M14100312</t>
        </is>
      </c>
      <c r="C112" s="75" t="n"/>
      <c r="D112" s="76" t="n"/>
      <c r="E112" s="75" t="n">
        <v>1500</v>
      </c>
      <c r="F112" s="75" t="n">
        <v>1500</v>
      </c>
      <c r="G112" s="77" t="n"/>
      <c r="H112" s="77" t="n"/>
      <c r="I112" s="79" t="inlineStr">
        <is>
          <t>黃育晨</t>
        </is>
      </c>
      <c r="J112" s="18" t="inlineStr">
        <is>
          <t>R203340175</t>
        </is>
      </c>
      <c r="K112" s="14" t="inlineStr">
        <is>
          <t>119</t>
        </is>
      </c>
      <c r="L112" s="14" t="inlineStr">
        <is>
          <t>0108</t>
        </is>
      </c>
      <c r="M112" s="28" t="inlineStr">
        <is>
          <t>3292783086975</t>
        </is>
      </c>
      <c r="N112" s="22" t="inlineStr"/>
      <c r="O112" s="3">
        <f>K112&amp;L112</f>
        <v/>
      </c>
      <c r="P112" s="23">
        <f>M112</f>
        <v/>
      </c>
      <c r="Q112" s="3">
        <f>J112</f>
        <v/>
      </c>
      <c r="R112" s="78">
        <f>D112+F112+H112</f>
        <v/>
      </c>
      <c r="U112" s="25">
        <f>$C$2&amp;I112&amp;IF(D112&gt;0,"保險費",IF(F112&gt;0,"東公證費",IF(H112&gt;0,"修繕費")))</f>
        <v/>
      </c>
      <c r="V112" s="26">
        <f>B112</f>
        <v/>
      </c>
    </row>
    <row r="113" ht="28" customHeight="1" s="66">
      <c r="A113" s="13" t="n">
        <v>109</v>
      </c>
      <c r="B113" s="14" t="inlineStr">
        <is>
          <t>嘉禾地產C2M14100312</t>
        </is>
      </c>
      <c r="C113" s="75" t="n"/>
      <c r="D113" s="76" t="n"/>
      <c r="E113" s="75" t="n"/>
      <c r="F113" s="75" t="n"/>
      <c r="G113" s="77" t="n">
        <v>700</v>
      </c>
      <c r="H113" s="77" t="n">
        <v>700</v>
      </c>
      <c r="I113" s="79" t="inlineStr">
        <is>
          <t>黃育晨</t>
        </is>
      </c>
      <c r="J113" s="18" t="inlineStr">
        <is>
          <t>R553119003</t>
        </is>
      </c>
      <c r="K113" s="14" t="inlineStr">
        <is>
          <t>119</t>
        </is>
      </c>
      <c r="L113" s="14" t="inlineStr">
        <is>
          <t>0108</t>
        </is>
      </c>
      <c r="M113" s="28" t="inlineStr">
        <is>
          <t>3871912324479</t>
        </is>
      </c>
      <c r="N113" s="22" t="inlineStr"/>
      <c r="O113" s="3">
        <f>K113&amp;L113</f>
        <v/>
      </c>
      <c r="P113" s="23">
        <f>M113</f>
        <v/>
      </c>
      <c r="Q113" s="3">
        <f>J113</f>
        <v/>
      </c>
      <c r="R113" s="78">
        <f>D113+F113+H113</f>
        <v/>
      </c>
      <c r="U113" s="25">
        <f>$C$2&amp;I113&amp;IF(D113&gt;0,"保險費",IF(F113&gt;0,"東公證費",IF(H113&gt;0,"修繕費")))</f>
        <v/>
      </c>
      <c r="V113" s="26">
        <f>B113</f>
        <v/>
      </c>
    </row>
    <row r="114" ht="28" customHeight="1" s="66">
      <c r="A114" s="13" t="n">
        <v>110</v>
      </c>
      <c r="B114" s="14" t="inlineStr">
        <is>
          <t>嘉禾地產C2M14100313</t>
        </is>
      </c>
      <c r="C114" s="75" t="n"/>
      <c r="D114" s="76" t="n"/>
      <c r="E114" s="75" t="n">
        <v>1500</v>
      </c>
      <c r="F114" s="75" t="n">
        <v>1500</v>
      </c>
      <c r="G114" s="77" t="n"/>
      <c r="H114" s="77" t="n"/>
      <c r="I114" s="79" t="inlineStr">
        <is>
          <t>盧文鈺</t>
        </is>
      </c>
      <c r="J114" s="18" t="inlineStr">
        <is>
          <t>X474074955</t>
        </is>
      </c>
      <c r="K114" s="14" t="inlineStr">
        <is>
          <t>822</t>
        </is>
      </c>
      <c r="L114" s="14" t="inlineStr">
        <is>
          <t>0277</t>
        </is>
      </c>
      <c r="M114" s="28" t="inlineStr">
        <is>
          <t>943892964937</t>
        </is>
      </c>
      <c r="N114" s="22" t="inlineStr"/>
      <c r="O114" s="3">
        <f>K114&amp;L114</f>
        <v/>
      </c>
      <c r="P114" s="23">
        <f>M114</f>
        <v/>
      </c>
      <c r="Q114" s="3">
        <f>J114</f>
        <v/>
      </c>
      <c r="R114" s="78">
        <f>D114+F114+H114</f>
        <v/>
      </c>
      <c r="U114" s="25">
        <f>$C$2&amp;I114&amp;IF(D114&gt;0,"保險費",IF(F114&gt;0,"東公證費",IF(H114&gt;0,"修繕費")))</f>
        <v/>
      </c>
      <c r="V114" s="26">
        <f>B114</f>
        <v/>
      </c>
    </row>
    <row r="115" ht="28" customHeight="1" s="66">
      <c r="A115" s="13" t="n">
        <v>111</v>
      </c>
      <c r="B115" s="14" t="inlineStr">
        <is>
          <t>嘉禾地產C2M14100313</t>
        </is>
      </c>
      <c r="C115" s="75" t="n"/>
      <c r="D115" s="76" t="n"/>
      <c r="E115" s="75" t="n"/>
      <c r="F115" s="75" t="n"/>
      <c r="G115" s="77" t="n">
        <v>1000</v>
      </c>
      <c r="H115" s="77" t="n">
        <v>1000</v>
      </c>
      <c r="I115" s="79" t="inlineStr">
        <is>
          <t>盧文鈺</t>
        </is>
      </c>
      <c r="J115" s="18" t="inlineStr">
        <is>
          <t>K665207507</t>
        </is>
      </c>
      <c r="K115" s="14" t="inlineStr">
        <is>
          <t>822</t>
        </is>
      </c>
      <c r="L115" s="14" t="inlineStr">
        <is>
          <t>0277</t>
        </is>
      </c>
      <c r="M115" s="28" t="inlineStr">
        <is>
          <t>135592163003</t>
        </is>
      </c>
      <c r="N115" s="22" t="inlineStr"/>
      <c r="O115" s="3">
        <f>K115&amp;L115</f>
        <v/>
      </c>
      <c r="P115" s="23">
        <f>M115</f>
        <v/>
      </c>
      <c r="Q115" s="3">
        <f>J115</f>
        <v/>
      </c>
      <c r="R115" s="78">
        <f>D115+F115+H115</f>
        <v/>
      </c>
      <c r="U115" s="25">
        <f>$C$2&amp;I115&amp;IF(D115&gt;0,"保險費",IF(F115&gt;0,"東公證費",IF(H115&gt;0,"修繕費")))</f>
        <v/>
      </c>
      <c r="V115" s="26">
        <f>B115</f>
        <v/>
      </c>
    </row>
    <row r="116" ht="28" customHeight="1" s="66">
      <c r="A116" s="13" t="n">
        <v>112</v>
      </c>
      <c r="B116" s="14" t="inlineStr">
        <is>
          <t>嘉禾地產C2M14100315</t>
        </is>
      </c>
      <c r="C116" s="75" t="n"/>
      <c r="D116" s="76" t="n"/>
      <c r="E116" s="75" t="n">
        <v>3000</v>
      </c>
      <c r="F116" s="75" t="n">
        <v>3000</v>
      </c>
      <c r="G116" s="77" t="n"/>
      <c r="H116" s="77" t="n"/>
      <c r="I116" s="79" t="inlineStr">
        <is>
          <t>詹明珠</t>
        </is>
      </c>
      <c r="J116" s="18" t="inlineStr">
        <is>
          <t>B345251542</t>
        </is>
      </c>
      <c r="K116" s="14" t="inlineStr">
        <is>
          <t>700</t>
        </is>
      </c>
      <c r="L116" s="14" t="inlineStr">
        <is>
          <t>0021</t>
        </is>
      </c>
      <c r="M116" s="28" t="inlineStr">
        <is>
          <t>71757811386273</t>
        </is>
      </c>
      <c r="N116" s="22" t="inlineStr"/>
      <c r="O116" s="3">
        <f>K116&amp;L116</f>
        <v/>
      </c>
      <c r="P116" s="23">
        <f>M116</f>
        <v/>
      </c>
      <c r="Q116" s="3">
        <f>J116</f>
        <v/>
      </c>
      <c r="R116" s="78">
        <f>D116+F116+H116</f>
        <v/>
      </c>
      <c r="U116" s="25">
        <f>$C$2&amp;I116&amp;IF(D116&gt;0,"保險費",IF(F116&gt;0,"東公證費",IF(H116&gt;0,"修繕費")))</f>
        <v/>
      </c>
      <c r="V116" s="26">
        <f>B116</f>
        <v/>
      </c>
    </row>
    <row r="117" ht="28" customHeight="1" s="66">
      <c r="A117" s="13" t="n">
        <v>113</v>
      </c>
      <c r="B117" s="14" t="inlineStr">
        <is>
          <t>嘉禾地產C2M14100315</t>
        </is>
      </c>
      <c r="C117" s="75" t="n"/>
      <c r="D117" s="76" t="n"/>
      <c r="E117" s="75" t="n"/>
      <c r="F117" s="75" t="n"/>
      <c r="G117" s="77" t="n">
        <v>750</v>
      </c>
      <c r="H117" s="77" t="n">
        <v>750</v>
      </c>
      <c r="I117" s="79" t="inlineStr">
        <is>
          <t>詹明珠</t>
        </is>
      </c>
      <c r="J117" s="18" t="inlineStr">
        <is>
          <t>K506435911</t>
        </is>
      </c>
      <c r="K117" s="14" t="inlineStr">
        <is>
          <t>700</t>
        </is>
      </c>
      <c r="L117" s="14" t="inlineStr">
        <is>
          <t>0021</t>
        </is>
      </c>
      <c r="M117" s="28" t="inlineStr">
        <is>
          <t>95689727350219</t>
        </is>
      </c>
      <c r="N117" s="22" t="inlineStr"/>
      <c r="O117" s="3">
        <f>K117&amp;L117</f>
        <v/>
      </c>
      <c r="P117" s="23">
        <f>M117</f>
        <v/>
      </c>
      <c r="Q117" s="3">
        <f>J117</f>
        <v/>
      </c>
      <c r="R117" s="78">
        <f>D117+F117+H117</f>
        <v/>
      </c>
      <c r="U117" s="25">
        <f>$C$2&amp;I117&amp;IF(D117&gt;0,"保險費",IF(F117&gt;0,"東公證費",IF(H117&gt;0,"修繕費")))</f>
        <v/>
      </c>
      <c r="V117" s="26">
        <f>B117</f>
        <v/>
      </c>
    </row>
    <row r="118" ht="28" customHeight="1" s="66">
      <c r="A118" s="13" t="n">
        <v>114</v>
      </c>
      <c r="B118" s="14" t="inlineStr">
        <is>
          <t>嘉禾地產C2M14100316</t>
        </is>
      </c>
      <c r="C118" s="75" t="n"/>
      <c r="D118" s="76" t="n"/>
      <c r="E118" s="75" t="n">
        <v>3000</v>
      </c>
      <c r="F118" s="75" t="n">
        <v>3000</v>
      </c>
      <c r="G118" s="77" t="n"/>
      <c r="H118" s="77" t="n"/>
      <c r="I118" s="79" t="inlineStr">
        <is>
          <t>盧文鈺</t>
        </is>
      </c>
      <c r="J118" s="18" t="inlineStr">
        <is>
          <t>H075946193</t>
        </is>
      </c>
      <c r="K118" s="14" t="inlineStr">
        <is>
          <t>822</t>
        </is>
      </c>
      <c r="L118" s="14" t="inlineStr">
        <is>
          <t>0277</t>
        </is>
      </c>
      <c r="M118" s="28" t="inlineStr">
        <is>
          <t>035710451500</t>
        </is>
      </c>
      <c r="N118" s="22" t="inlineStr"/>
      <c r="O118" s="3">
        <f>K118&amp;L118</f>
        <v/>
      </c>
      <c r="P118" s="23">
        <f>M118</f>
        <v/>
      </c>
      <c r="Q118" s="3">
        <f>J118</f>
        <v/>
      </c>
      <c r="R118" s="78">
        <f>D118+F118+H118</f>
        <v/>
      </c>
      <c r="U118" s="25">
        <f>$C$2&amp;I118&amp;IF(D118&gt;0,"保險費",IF(F118&gt;0,"東公證費",IF(H118&gt;0,"修繕費")))</f>
        <v/>
      </c>
      <c r="V118" s="26">
        <f>B118</f>
        <v/>
      </c>
    </row>
    <row r="119" ht="28" customHeight="1" s="66">
      <c r="A119" s="13" t="n">
        <v>115</v>
      </c>
      <c r="B119" s="14" t="inlineStr">
        <is>
          <t>嘉禾地產C2M14100317</t>
        </is>
      </c>
      <c r="C119" s="75" t="n"/>
      <c r="D119" s="76" t="n"/>
      <c r="E119" s="75" t="n"/>
      <c r="F119" s="75" t="n"/>
      <c r="G119" s="77" t="n">
        <v>700</v>
      </c>
      <c r="H119" s="77" t="n">
        <v>700</v>
      </c>
      <c r="I119" s="79" t="inlineStr">
        <is>
          <t>唐以諾</t>
        </is>
      </c>
      <c r="J119" s="18" t="inlineStr">
        <is>
          <t>B989512126</t>
        </is>
      </c>
      <c r="K119" s="14" t="inlineStr">
        <is>
          <t>700</t>
        </is>
      </c>
      <c r="L119" s="14" t="inlineStr">
        <is>
          <t>0021</t>
        </is>
      </c>
      <c r="M119" s="28" t="inlineStr">
        <is>
          <t>72899868799136</t>
        </is>
      </c>
      <c r="N119" s="22" t="inlineStr"/>
      <c r="O119" s="3">
        <f>K119&amp;L119</f>
        <v/>
      </c>
      <c r="P119" s="23">
        <f>M119</f>
        <v/>
      </c>
      <c r="Q119" s="3">
        <f>J119</f>
        <v/>
      </c>
      <c r="R119" s="78">
        <f>D119+F119+H119</f>
        <v/>
      </c>
      <c r="U119" s="25">
        <f>$C$2&amp;I119&amp;IF(D119&gt;0,"保險費",IF(F119&gt;0,"東公證費",IF(H119&gt;0,"修繕費")))</f>
        <v/>
      </c>
      <c r="V119" s="26">
        <f>B119</f>
        <v/>
      </c>
    </row>
    <row r="120" ht="28" customHeight="1" s="66">
      <c r="A120" s="13" t="n">
        <v>116</v>
      </c>
      <c r="B120" s="14" t="inlineStr">
        <is>
          <t>嘉禾地產C2M14100319</t>
        </is>
      </c>
      <c r="C120" s="75" t="n"/>
      <c r="D120" s="76" t="n"/>
      <c r="E120" s="75" t="n">
        <v>3000</v>
      </c>
      <c r="F120" s="75" t="n">
        <v>3000</v>
      </c>
      <c r="G120" s="77" t="n"/>
      <c r="H120" s="77" t="n"/>
      <c r="I120" s="79" t="inlineStr">
        <is>
          <t>戴福安</t>
        </is>
      </c>
      <c r="J120" s="18" t="inlineStr">
        <is>
          <t>S793809941</t>
        </is>
      </c>
      <c r="K120" s="14" t="inlineStr">
        <is>
          <t>005</t>
        </is>
      </c>
      <c r="L120" s="14" t="inlineStr">
        <is>
          <t>0142</t>
        </is>
      </c>
      <c r="M120" s="28" t="inlineStr">
        <is>
          <t>511484676489</t>
        </is>
      </c>
      <c r="N120" s="22" t="inlineStr"/>
      <c r="O120" s="3">
        <f>K120&amp;L120</f>
        <v/>
      </c>
      <c r="P120" s="23">
        <f>M120</f>
        <v/>
      </c>
      <c r="Q120" s="3">
        <f>J120</f>
        <v/>
      </c>
      <c r="R120" s="78">
        <f>D120+F120+H120</f>
        <v/>
      </c>
      <c r="U120" s="25">
        <f>$C$2&amp;I120&amp;IF(D120&gt;0,"保險費",IF(F120&gt;0,"東公證費",IF(H120&gt;0,"修繕費")))</f>
        <v/>
      </c>
      <c r="V120" s="26">
        <f>B120</f>
        <v/>
      </c>
    </row>
    <row r="121" ht="28" customHeight="1" s="66">
      <c r="A121" s="13" t="n">
        <v>117</v>
      </c>
      <c r="B121" s="14" t="inlineStr">
        <is>
          <t>嘉禾地產C2M14100319</t>
        </is>
      </c>
      <c r="C121" s="75" t="n"/>
      <c r="D121" s="76" t="n"/>
      <c r="E121" s="75" t="n"/>
      <c r="F121" s="75" t="n"/>
      <c r="G121" s="77" t="n">
        <v>1000</v>
      </c>
      <c r="H121" s="77" t="n">
        <v>1000</v>
      </c>
      <c r="I121" s="79" t="inlineStr">
        <is>
          <t>戴福安</t>
        </is>
      </c>
      <c r="J121" s="18" t="inlineStr">
        <is>
          <t>I827565871</t>
        </is>
      </c>
      <c r="K121" s="14" t="inlineStr">
        <is>
          <t>005</t>
        </is>
      </c>
      <c r="L121" s="14" t="inlineStr">
        <is>
          <t>0142</t>
        </is>
      </c>
      <c r="M121" s="28" t="inlineStr">
        <is>
          <t>037782045499</t>
        </is>
      </c>
      <c r="N121" s="22" t="inlineStr"/>
      <c r="O121" s="3">
        <f>K121&amp;L121</f>
        <v/>
      </c>
      <c r="P121" s="23">
        <f>M121</f>
        <v/>
      </c>
      <c r="Q121" s="3">
        <f>J121</f>
        <v/>
      </c>
      <c r="R121" s="78">
        <f>D121+F121+H121</f>
        <v/>
      </c>
      <c r="U121" s="25">
        <f>$C$2&amp;I121&amp;IF(D121&gt;0,"保險費",IF(F121&gt;0,"東公證費",IF(H121&gt;0,"修繕費")))</f>
        <v/>
      </c>
      <c r="V121" s="26">
        <f>B121</f>
        <v/>
      </c>
    </row>
    <row r="122" ht="28" customHeight="1" s="66">
      <c r="A122" s="13" t="n">
        <v>118</v>
      </c>
      <c r="B122" s="14" t="inlineStr">
        <is>
          <t>嘉禾地產C2M14100320</t>
        </is>
      </c>
      <c r="C122" s="75" t="n"/>
      <c r="D122" s="76" t="n"/>
      <c r="E122" s="75" t="n">
        <v>3000</v>
      </c>
      <c r="F122" s="75" t="n">
        <v>3000</v>
      </c>
      <c r="G122" s="77" t="n"/>
      <c r="H122" s="77" t="n"/>
      <c r="I122" s="79" t="inlineStr">
        <is>
          <t>翁紹軒</t>
        </is>
      </c>
      <c r="J122" s="18" t="inlineStr">
        <is>
          <t>I261431987</t>
        </is>
      </c>
      <c r="K122" s="14" t="inlineStr">
        <is>
          <t>812</t>
        </is>
      </c>
      <c r="L122" s="14" t="inlineStr">
        <is>
          <t>0207</t>
        </is>
      </c>
      <c r="M122" s="28" t="inlineStr">
        <is>
          <t>19209345362211</t>
        </is>
      </c>
      <c r="N122" s="22" t="inlineStr"/>
      <c r="O122" s="3">
        <f>K122&amp;L122</f>
        <v/>
      </c>
      <c r="P122" s="23">
        <f>M122</f>
        <v/>
      </c>
      <c r="Q122" s="3">
        <f>J122</f>
        <v/>
      </c>
      <c r="R122" s="78">
        <f>D122+F122+H122</f>
        <v/>
      </c>
      <c r="U122" s="25">
        <f>$C$2&amp;I122&amp;IF(D122&gt;0,"保險費",IF(F122&gt;0,"東公證費",IF(H122&gt;0,"修繕費")))</f>
        <v/>
      </c>
      <c r="V122" s="26">
        <f>B122</f>
        <v/>
      </c>
    </row>
    <row r="123" ht="28" customHeight="1" s="66">
      <c r="A123" s="13" t="n">
        <v>119</v>
      </c>
      <c r="B123" s="14" t="inlineStr">
        <is>
          <t>嘉禾地產C2M14100320</t>
        </is>
      </c>
      <c r="C123" s="75" t="n"/>
      <c r="D123" s="76" t="n"/>
      <c r="E123" s="75" t="n"/>
      <c r="F123" s="75" t="n"/>
      <c r="G123" s="77" t="n">
        <v>14500</v>
      </c>
      <c r="H123" s="77" t="n">
        <v>10000</v>
      </c>
      <c r="I123" s="79" t="inlineStr">
        <is>
          <t>翁紹軒</t>
        </is>
      </c>
      <c r="J123" s="18" t="inlineStr">
        <is>
          <t>W935370753</t>
        </is>
      </c>
      <c r="K123" s="14" t="inlineStr">
        <is>
          <t>812</t>
        </is>
      </c>
      <c r="L123" s="14" t="inlineStr">
        <is>
          <t>0207</t>
        </is>
      </c>
      <c r="M123" s="28" t="inlineStr">
        <is>
          <t>16271339723660</t>
        </is>
      </c>
      <c r="N123" s="22" t="inlineStr"/>
      <c r="O123" s="3">
        <f>K123&amp;L123</f>
        <v/>
      </c>
      <c r="P123" s="23">
        <f>M123</f>
        <v/>
      </c>
      <c r="Q123" s="3">
        <f>J123</f>
        <v/>
      </c>
      <c r="R123" s="78">
        <f>D123+F123+H123</f>
        <v/>
      </c>
      <c r="U123" s="25">
        <f>$C$2&amp;I123&amp;IF(D123&gt;0,"保險費",IF(F123&gt;0,"東公證費",IF(H123&gt;0,"修繕費")))</f>
        <v/>
      </c>
      <c r="V123" s="26">
        <f>B123</f>
        <v/>
      </c>
    </row>
    <row r="124" ht="28" customHeight="1" s="66">
      <c r="A124" s="13" t="n">
        <v>120</v>
      </c>
      <c r="B124" s="14" t="inlineStr">
        <is>
          <t>嘉禾地產C2M14100322</t>
        </is>
      </c>
      <c r="C124" s="75" t="n"/>
      <c r="D124" s="76" t="n"/>
      <c r="E124" s="75" t="n"/>
      <c r="F124" s="75" t="n"/>
      <c r="G124" s="77" t="n">
        <v>700</v>
      </c>
      <c r="H124" s="77" t="n">
        <v>700</v>
      </c>
      <c r="I124" s="79" t="inlineStr">
        <is>
          <t>王妙支</t>
        </is>
      </c>
      <c r="J124" s="18" t="inlineStr">
        <is>
          <t>B616266220</t>
        </is>
      </c>
      <c r="K124" s="14" t="inlineStr">
        <is>
          <t>013</t>
        </is>
      </c>
      <c r="L124" s="14" t="inlineStr">
        <is>
          <t>0349</t>
        </is>
      </c>
      <c r="M124" s="28" t="inlineStr">
        <is>
          <t>043858633739</t>
        </is>
      </c>
      <c r="N124" s="22" t="inlineStr"/>
      <c r="O124" s="3">
        <f>K124&amp;L124</f>
        <v/>
      </c>
      <c r="P124" s="23">
        <f>M124</f>
        <v/>
      </c>
      <c r="Q124" s="3">
        <f>J124</f>
        <v/>
      </c>
      <c r="R124" s="78">
        <f>D124+F124+H124</f>
        <v/>
      </c>
      <c r="U124" s="25">
        <f>$C$2&amp;I124&amp;IF(D124&gt;0,"保險費",IF(F124&gt;0,"東公證費",IF(H124&gt;0,"修繕費")))</f>
        <v/>
      </c>
      <c r="V124" s="26">
        <f>B124</f>
        <v/>
      </c>
    </row>
    <row r="125" ht="28" customHeight="1" s="66">
      <c r="A125" s="80" t="inlineStr">
        <is>
          <t>請在此欄以上插入欄位，以維持合計欄位自動加總</t>
        </is>
      </c>
      <c r="B125" s="81" t="n"/>
      <c r="C125" s="81" t="n"/>
      <c r="D125" s="81" t="n"/>
      <c r="E125" s="81" t="n"/>
      <c r="F125" s="81" t="n"/>
      <c r="G125" s="81" t="n"/>
      <c r="H125" s="81" t="n"/>
      <c r="I125" s="81" t="n"/>
      <c r="J125" s="81" t="n"/>
      <c r="K125" s="81" t="n"/>
      <c r="L125" s="81" t="n"/>
      <c r="M125" s="81" t="n"/>
      <c r="N125" s="82" t="n"/>
      <c r="P125" s="23" t="n"/>
      <c r="R125" s="78" t="n"/>
      <c r="U125" s="25" t="n"/>
    </row>
    <row r="126" ht="28" customHeight="1" s="66">
      <c r="A126" s="49" t="inlineStr">
        <is>
          <t>合計</t>
        </is>
      </c>
      <c r="B126" s="71" t="n"/>
      <c r="C126" s="83">
        <f>SUM(C5:C124)</f>
        <v/>
      </c>
      <c r="D126" s="83">
        <f>SUM(D5:D124)</f>
        <v/>
      </c>
      <c r="E126" s="83">
        <f>SUM(E5:E124)</f>
        <v/>
      </c>
      <c r="F126" s="83">
        <f>SUM(F5:F124)</f>
        <v/>
      </c>
      <c r="G126" s="83">
        <f>SUM(G5:G124)</f>
        <v/>
      </c>
      <c r="H126" s="83">
        <f>SUM(H5:H124)</f>
        <v/>
      </c>
      <c r="I126" s="31" t="n"/>
      <c r="J126" s="31" t="n"/>
      <c r="K126" s="31" t="n"/>
      <c r="L126" s="31" t="n"/>
      <c r="M126" s="31" t="n"/>
      <c r="N126" s="32" t="n"/>
      <c r="P126" s="23" t="n"/>
      <c r="R126" s="78" t="n"/>
      <c r="U126" s="25" t="n"/>
    </row>
    <row r="127" ht="30" customHeight="1" s="66">
      <c r="A127" s="50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27" s="84" t="n"/>
      <c r="C127" s="84" t="n"/>
      <c r="D127" s="84" t="n"/>
      <c r="E127" s="84" t="n"/>
      <c r="F127" s="84" t="n"/>
      <c r="G127" s="84" t="n"/>
      <c r="H127" s="84" t="n"/>
      <c r="I127" s="84" t="n"/>
      <c r="J127" s="84" t="n"/>
      <c r="K127" s="84" t="n"/>
      <c r="L127" s="84" t="n"/>
      <c r="M127" s="84" t="n"/>
      <c r="N127" s="33" t="n"/>
      <c r="P127" s="23" t="n"/>
      <c r="R127" s="78" t="n"/>
      <c r="U127" s="25" t="n"/>
    </row>
    <row r="128" ht="30" customHeight="1" s="66">
      <c r="A128" s="37" t="inlineStr">
        <is>
          <t>註2：臺北市、新北市每件每次不超過新臺幣4,500元；其餘直轄市每件每次不超過新臺幣3,000元。</t>
        </is>
      </c>
      <c r="M128" s="33" t="n"/>
      <c r="N128" s="33" t="n"/>
    </row>
    <row r="129" ht="30" customHeight="1" s="66">
      <c r="A129" s="37" t="inlineStr">
        <is>
          <t>註3：單一案件每年補助最高新臺幣1萬元，並以實際修繕金額為限。租期未達1年者按月數比率核給，未滿1個月者以1個月計算。</t>
        </is>
      </c>
      <c r="U129" s="4" t="n"/>
    </row>
    <row r="130" ht="30" customHeight="1" s="66">
      <c r="A130" s="37" t="inlineStr">
        <is>
          <t>註4：本欄位供國家住都中心註記退件情形。</t>
        </is>
      </c>
      <c r="M130" s="33" t="n"/>
      <c r="N130" s="33" t="n"/>
      <c r="U130" s="4" t="n"/>
    </row>
    <row r="131" ht="17" customFormat="1" customHeight="1" s="34">
      <c r="A131" s="49" t="inlineStr">
        <is>
          <t>業者</t>
        </is>
      </c>
      <c r="B131" s="72" t="n"/>
      <c r="C131" s="72" t="n"/>
      <c r="D131" s="71" t="n"/>
      <c r="E131" s="49" t="inlineStr">
        <is>
          <t>地方公會</t>
        </is>
      </c>
      <c r="F131" s="72" t="n"/>
      <c r="G131" s="72" t="n"/>
      <c r="H131" s="71" t="n"/>
      <c r="I131" s="49" t="inlineStr">
        <is>
          <t>國家住都中心複核</t>
        </is>
      </c>
      <c r="J131" s="72" t="n"/>
      <c r="K131" s="72" t="n"/>
      <c r="L131" s="72" t="n"/>
      <c r="M131" s="72" t="n"/>
      <c r="N131" s="71" t="n"/>
    </row>
    <row r="132" ht="17" customFormat="1" customHeight="1" s="34">
      <c r="A132" s="49" t="inlineStr">
        <is>
          <t>服務人員</t>
        </is>
      </c>
      <c r="B132" s="71" t="n"/>
      <c r="C132" s="49" t="inlineStr">
        <is>
          <t>大章</t>
        </is>
      </c>
      <c r="D132" s="71" t="n"/>
      <c r="E132" s="49" t="inlineStr">
        <is>
          <t>審查人員</t>
        </is>
      </c>
      <c r="F132" s="71" t="n"/>
      <c r="G132" s="49" t="inlineStr">
        <is>
          <t>大章</t>
        </is>
      </c>
      <c r="H132" s="71" t="n"/>
      <c r="I132" s="49" t="inlineStr">
        <is>
          <t>複核人員</t>
        </is>
      </c>
      <c r="J132" s="71" t="n"/>
      <c r="K132" s="49" t="inlineStr">
        <is>
          <t>部分通過</t>
        </is>
      </c>
      <c r="L132" s="71" t="n"/>
      <c r="M132" s="85" t="inlineStr">
        <is>
          <t>9762</t>
        </is>
      </c>
      <c r="N132" s="71" t="n"/>
    </row>
    <row r="133" ht="17" customFormat="1" customHeight="1" s="34">
      <c r="A133" s="55" t="n"/>
      <c r="B133" s="86" t="n"/>
      <c r="C133" s="55" t="n"/>
      <c r="D133" s="86" t="n"/>
      <c r="E133" s="55" t="n"/>
      <c r="F133" s="86" t="n"/>
      <c r="G133" s="55" t="n"/>
      <c r="H133" s="86" t="n"/>
      <c r="I133" s="55" t="n"/>
      <c r="J133" s="86" t="n"/>
      <c r="K133" s="55" t="n"/>
      <c r="L133" s="86" t="n"/>
      <c r="M133" s="87" t="n"/>
      <c r="N133" s="86" t="n"/>
    </row>
    <row r="134" ht="17" customFormat="1" customHeight="1" s="34">
      <c r="A134" s="88" t="n"/>
      <c r="B134" s="89" t="n"/>
      <c r="C134" s="88" t="n"/>
      <c r="D134" s="89" t="n"/>
      <c r="E134" s="88" t="n"/>
      <c r="F134" s="89" t="n"/>
      <c r="G134" s="88" t="n"/>
      <c r="H134" s="89" t="n"/>
      <c r="I134" s="88" t="n"/>
      <c r="J134" s="89" t="n"/>
      <c r="K134" s="88" t="n"/>
      <c r="L134" s="89" t="n"/>
      <c r="M134" s="90" t="n"/>
      <c r="N134" s="89" t="n"/>
    </row>
    <row r="135" ht="17" customFormat="1" customHeight="1" s="34">
      <c r="A135" s="88" t="n"/>
      <c r="B135" s="89" t="n"/>
      <c r="C135" s="88" t="n"/>
      <c r="D135" s="89" t="n"/>
      <c r="E135" s="88" t="n"/>
      <c r="F135" s="89" t="n"/>
      <c r="G135" s="88" t="n"/>
      <c r="H135" s="89" t="n"/>
      <c r="I135" s="88" t="n"/>
      <c r="J135" s="89" t="n"/>
      <c r="K135" s="88" t="n"/>
      <c r="L135" s="89" t="n"/>
      <c r="M135" s="90" t="n"/>
      <c r="N135" s="89" t="n"/>
    </row>
    <row r="136" ht="17" customFormat="1" customHeight="1" s="34">
      <c r="A136" s="91" t="n"/>
      <c r="B136" s="92" t="n"/>
      <c r="C136" s="91" t="n"/>
      <c r="D136" s="92" t="n"/>
      <c r="E136" s="91" t="n"/>
      <c r="F136" s="92" t="n"/>
      <c r="G136" s="91" t="n"/>
      <c r="H136" s="92" t="n"/>
      <c r="I136" s="91" t="n"/>
      <c r="J136" s="92" t="n"/>
      <c r="K136" s="91" t="n"/>
      <c r="L136" s="92" t="n"/>
      <c r="M136" s="93" t="n"/>
      <c r="N136" s="92" t="n"/>
    </row>
    <row r="137" ht="30" customHeight="1" s="66">
      <c r="U137" s="4" t="n"/>
    </row>
    <row r="138" ht="30" customHeight="1" s="66">
      <c r="U138" s="4" t="n"/>
    </row>
    <row r="139" ht="30" customHeight="1" s="66">
      <c r="U139" s="4" t="n"/>
    </row>
  </sheetData>
  <autoFilter ref="A4:V132"/>
  <mergeCells count="34">
    <mergeCell ref="A128:L128"/>
    <mergeCell ref="A133:B136"/>
    <mergeCell ref="A131:D131"/>
    <mergeCell ref="B3:B4"/>
    <mergeCell ref="C133:D136"/>
    <mergeCell ref="I131:N131"/>
    <mergeCell ref="E133:F136"/>
    <mergeCell ref="N3:N4"/>
    <mergeCell ref="G133:H136"/>
    <mergeCell ref="M133:N136"/>
    <mergeCell ref="A132:B132"/>
    <mergeCell ref="M132:N132"/>
    <mergeCell ref="M1:N1"/>
    <mergeCell ref="E132:F132"/>
    <mergeCell ref="G132:H132"/>
    <mergeCell ref="A3:A4"/>
    <mergeCell ref="A127:M127"/>
    <mergeCell ref="G3:H3"/>
    <mergeCell ref="I3:M3"/>
    <mergeCell ref="A2:B2"/>
    <mergeCell ref="E131:H131"/>
    <mergeCell ref="I133:J136"/>
    <mergeCell ref="K133:L136"/>
    <mergeCell ref="C132:D132"/>
    <mergeCell ref="I132:J132"/>
    <mergeCell ref="A129:N129"/>
    <mergeCell ref="A130:L130"/>
    <mergeCell ref="K132:L132"/>
    <mergeCell ref="A126:B126"/>
    <mergeCell ref="L2:N2"/>
    <mergeCell ref="C1:L1"/>
    <mergeCell ref="A125:N125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24">
    <cfRule type="expression" priority="3" dxfId="0">
      <formula>LEN(O5)&lt;&gt;7</formula>
    </cfRule>
  </conditionalFormatting>
  <conditionalFormatting sqref="Q5:Q124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1:D16 D18:D125 D127:D1048576" showDropDown="0" showInputMessage="1" showErrorMessage="1" allowBlank="1" type="whole">
      <formula1>0</formula1>
      <formula2>3500</formula2>
    </dataValidation>
    <dataValidation sqref="F5:F124 F127:F1048576" showDropDown="0" showInputMessage="1" showErrorMessage="1" allowBlank="1" type="whole">
      <formula1>0</formula1>
      <formula2>4500</formula2>
    </dataValidation>
    <dataValidation sqref="H1 H5:H124 H127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2362204724409449" right="0.2362204724409449" top="0.3543307086614174" bottom="0.3543307086614174" header="0" footer="0"/>
  <pageSetup orientation="landscape" paperSize="9" scale="77" fitToHeight="0" horizontalDpi="4294967293" verticalDpi="4294967293"/>
  <rowBreaks count="1" manualBreakCount="1">
    <brk id="6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2025-05-06T09:16:56Z</dcterms:modified>
  <cp:lastModifiedBy>User</cp:lastModifiedBy>
  <cp:lastPrinted>2025-04-11T01:53:10Z</cp:lastPrinted>
</cp:coreProperties>
</file>