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9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164" fontId="6" fillId="0" borderId="6" applyAlignment="1" pivotButton="0" quotePrefix="0" xfId="0">
      <alignment horizontal="center" vertical="center" wrapText="1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2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6" fillId="0" borderId="6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84"/>
  <sheetViews>
    <sheetView tabSelected="1" zoomScale="80" zoomScaleNormal="80" zoomScaleSheetLayoutView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6" sqref="F6"/>
    </sheetView>
  </sheetViews>
  <sheetFormatPr baseColWidth="8" defaultColWidth="9" defaultRowHeight="30" customHeight="1"/>
  <cols>
    <col width="5.625" customWidth="1" style="2" min="1" max="1"/>
    <col width="20.625" customWidth="1" style="2" min="2" max="2"/>
    <col width="13.625" customWidth="1" style="2" min="3" max="8"/>
    <col width="11.875" customWidth="1" style="2" min="9" max="9"/>
    <col width="13.62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62">
      <c r="A1" s="11" t="inlineStr">
        <is>
          <t>表單4</t>
        </is>
      </c>
      <c r="B1" s="12" t="n"/>
      <c r="C1" s="30" t="inlineStr">
        <is>
          <t>出租人補助費用清冊
中華民國 114 年 03 月</t>
        </is>
      </c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31" t="inlineStr">
        <is>
          <t>增辦第4期計畫 
1131127版</t>
        </is>
      </c>
    </row>
    <row r="2" ht="20.25" customHeight="1" s="62">
      <c r="A2" s="47" t="inlineStr">
        <is>
          <t>業者名稱：</t>
        </is>
      </c>
      <c r="B2" s="64" t="n"/>
      <c r="C2" s="21" t="inlineStr">
        <is>
          <t>鼎倫</t>
        </is>
      </c>
      <c r="D2" s="22" t="n"/>
      <c r="E2" s="22" t="n"/>
      <c r="F2" s="22" t="n"/>
      <c r="G2" s="22" t="n"/>
      <c r="H2" s="22" t="n"/>
      <c r="I2" s="22" t="n"/>
      <c r="J2" s="22" t="n"/>
      <c r="K2" s="22" t="n"/>
      <c r="L2" s="24" t="n"/>
      <c r="M2" s="44" t="inlineStr">
        <is>
          <t>製表日期：114年04月07日</t>
        </is>
      </c>
      <c r="N2" s="65" t="n"/>
    </row>
    <row r="3" ht="20.25" customFormat="1" customHeight="1" s="6">
      <c r="A3" s="66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67" t="n"/>
      <c r="E3" s="15" t="inlineStr">
        <is>
          <t>公證費</t>
        </is>
      </c>
      <c r="F3" s="67" t="n"/>
      <c r="G3" s="15" t="inlineStr">
        <is>
          <t>住宅出租修繕費</t>
        </is>
      </c>
      <c r="H3" s="67" t="n"/>
      <c r="I3" s="15" t="inlineStr">
        <is>
          <t>受款人資料</t>
        </is>
      </c>
      <c r="J3" s="68" t="n"/>
      <c r="K3" s="68" t="n"/>
      <c r="L3" s="68" t="n"/>
      <c r="M3" s="67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69" t="n"/>
      <c r="B4" s="70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37" t="inlineStr">
        <is>
          <t>帳戶號碼</t>
        </is>
      </c>
      <c r="N4" s="70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30" customHeight="1" s="62">
      <c r="A5" s="23" t="n">
        <v>1</v>
      </c>
      <c r="B5" s="19" t="inlineStr">
        <is>
          <t>鼎倫C2M34100021</t>
        </is>
      </c>
      <c r="C5" s="71" t="n"/>
      <c r="D5" s="72" t="n"/>
      <c r="E5" s="71" t="n"/>
      <c r="F5" s="71" t="n"/>
      <c r="G5" s="73" t="n">
        <v>3000</v>
      </c>
      <c r="H5" s="73" t="n">
        <v>3000</v>
      </c>
      <c r="I5" s="74" t="inlineStr">
        <is>
          <t>黃妙花</t>
        </is>
      </c>
      <c r="J5" s="74" t="inlineStr">
        <is>
          <t>F479335524</t>
        </is>
      </c>
      <c r="K5" s="74" t="inlineStr">
        <is>
          <t>700</t>
        </is>
      </c>
      <c r="L5" s="74" t="inlineStr">
        <is>
          <t>0021</t>
        </is>
      </c>
      <c r="M5" s="74" t="inlineStr">
        <is>
          <t>87287394472400</t>
        </is>
      </c>
      <c r="N5" s="20" t="n"/>
      <c r="O5" s="1">
        <f>K5&amp;L5</f>
        <v/>
      </c>
      <c r="P5" s="7">
        <f>M5</f>
        <v/>
      </c>
      <c r="Q5" s="1">
        <f>J5</f>
        <v/>
      </c>
      <c r="R5" s="75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30" customHeight="1" s="62">
      <c r="A6" s="23" t="n">
        <v>2</v>
      </c>
      <c r="B6" s="19" t="inlineStr">
        <is>
          <t>鼎倫C2M34100022</t>
        </is>
      </c>
      <c r="C6" s="71" t="n"/>
      <c r="D6" s="72" t="n"/>
      <c r="E6" s="71" t="n"/>
      <c r="F6" s="71" t="n"/>
      <c r="G6" s="73" t="n">
        <v>3912</v>
      </c>
      <c r="H6" s="73" t="n">
        <v>3912</v>
      </c>
      <c r="I6" s="74" t="inlineStr">
        <is>
          <t>杜盈瑩</t>
        </is>
      </c>
      <c r="J6" s="74" t="inlineStr">
        <is>
          <t>Y748031266</t>
        </is>
      </c>
      <c r="K6" s="74" t="inlineStr">
        <is>
          <t>005</t>
        </is>
      </c>
      <c r="L6" s="74" t="inlineStr">
        <is>
          <t>1138</t>
        </is>
      </c>
      <c r="M6" s="74" t="inlineStr">
        <is>
          <t>944562859286</t>
        </is>
      </c>
      <c r="N6" s="20" t="n"/>
      <c r="O6" s="1">
        <f>K6&amp;L6</f>
        <v/>
      </c>
      <c r="P6" s="7">
        <f>M6</f>
        <v/>
      </c>
      <c r="Q6" s="1">
        <f>J6</f>
        <v/>
      </c>
      <c r="R6" s="75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30" customHeight="1" s="62">
      <c r="A7" s="23" t="n">
        <v>3</v>
      </c>
      <c r="B7" s="19" t="inlineStr">
        <is>
          <t>鼎倫C2M34100038</t>
        </is>
      </c>
      <c r="C7" s="71" t="n"/>
      <c r="D7" s="72" t="n"/>
      <c r="E7" s="71" t="n"/>
      <c r="F7" s="71" t="n"/>
      <c r="G7" s="73" t="n">
        <v>10000</v>
      </c>
      <c r="H7" s="73" t="n">
        <v>8500</v>
      </c>
      <c r="I7" s="74" t="inlineStr">
        <is>
          <t>廖慶開</t>
        </is>
      </c>
      <c r="J7" s="74" t="inlineStr">
        <is>
          <t>E229234827</t>
        </is>
      </c>
      <c r="K7" s="74" t="inlineStr">
        <is>
          <t>700</t>
        </is>
      </c>
      <c r="L7" s="74" t="inlineStr">
        <is>
          <t>0021</t>
        </is>
      </c>
      <c r="M7" s="74" t="inlineStr">
        <is>
          <t>60431999949006</t>
        </is>
      </c>
      <c r="N7" s="20" t="n"/>
      <c r="O7" s="1">
        <f>K7&amp;L7</f>
        <v/>
      </c>
      <c r="P7" s="7">
        <f>M7</f>
        <v/>
      </c>
      <c r="Q7" s="1">
        <f>J7</f>
        <v/>
      </c>
      <c r="R7" s="75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30" customHeight="1" s="62">
      <c r="A8" s="23" t="n">
        <v>4</v>
      </c>
      <c r="B8" s="19" t="inlineStr">
        <is>
          <t>鼎倫C2M34100048</t>
        </is>
      </c>
      <c r="C8" s="71" t="n"/>
      <c r="D8" s="72" t="n"/>
      <c r="E8" s="71" t="n"/>
      <c r="F8" s="71" t="n"/>
      <c r="G8" s="73" t="n">
        <v>6100</v>
      </c>
      <c r="H8" s="73" t="n">
        <v>6100</v>
      </c>
      <c r="I8" s="74" t="inlineStr">
        <is>
          <t>施睿群</t>
        </is>
      </c>
      <c r="J8" s="74" t="inlineStr">
        <is>
          <t>F486211094</t>
        </is>
      </c>
      <c r="K8" s="74" t="inlineStr">
        <is>
          <t>822</t>
        </is>
      </c>
      <c r="L8" s="74" t="inlineStr">
        <is>
          <t>0082</t>
        </is>
      </c>
      <c r="M8" s="74" t="inlineStr">
        <is>
          <t>259237424213</t>
        </is>
      </c>
      <c r="N8" s="20" t="n"/>
      <c r="O8" s="1">
        <f>K8&amp;L8</f>
        <v/>
      </c>
      <c r="P8" s="7">
        <f>M8</f>
        <v/>
      </c>
      <c r="Q8" s="1">
        <f>J8</f>
        <v/>
      </c>
      <c r="R8" s="75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30" customHeight="1" s="62">
      <c r="A9" s="23" t="n">
        <v>5</v>
      </c>
      <c r="B9" s="19" t="inlineStr">
        <is>
          <t>鼎倫C2M34100055</t>
        </is>
      </c>
      <c r="C9" s="71" t="n"/>
      <c r="D9" s="72" t="n"/>
      <c r="E9" s="71" t="n"/>
      <c r="F9" s="71" t="n"/>
      <c r="G9" s="73" t="n">
        <v>14000</v>
      </c>
      <c r="H9" s="73" t="n">
        <v>9000</v>
      </c>
      <c r="I9" s="74" t="inlineStr">
        <is>
          <t>林逸嵐</t>
        </is>
      </c>
      <c r="J9" s="74" t="inlineStr">
        <is>
          <t>E024013005</t>
        </is>
      </c>
      <c r="K9" s="74" t="inlineStr">
        <is>
          <t>012</t>
        </is>
      </c>
      <c r="L9" s="74" t="inlineStr">
        <is>
          <t>7174</t>
        </is>
      </c>
      <c r="M9" s="74" t="inlineStr">
        <is>
          <t>26574116792143</t>
        </is>
      </c>
      <c r="N9" s="20" t="n"/>
      <c r="O9" s="1">
        <f>K9&amp;L9</f>
        <v/>
      </c>
      <c r="P9" s="7">
        <f>M9</f>
        <v/>
      </c>
      <c r="Q9" s="1">
        <f>J9</f>
        <v/>
      </c>
      <c r="R9" s="75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30" customHeight="1" s="62">
      <c r="A10" s="23" t="n">
        <v>6</v>
      </c>
      <c r="B10" s="19" t="inlineStr">
        <is>
          <t>鼎倫C2M34100060</t>
        </is>
      </c>
      <c r="C10" s="71" t="n"/>
      <c r="D10" s="72" t="n"/>
      <c r="E10" s="71" t="n"/>
      <c r="F10" s="71" t="n"/>
      <c r="G10" s="73" t="n">
        <v>10000</v>
      </c>
      <c r="H10" s="73" t="n">
        <v>10000</v>
      </c>
      <c r="I10" s="74" t="inlineStr">
        <is>
          <t>游玉玲</t>
        </is>
      </c>
      <c r="J10" s="74" t="inlineStr">
        <is>
          <t>V508113207</t>
        </is>
      </c>
      <c r="K10" s="74" t="inlineStr">
        <is>
          <t>008</t>
        </is>
      </c>
      <c r="L10" s="74" t="inlineStr">
        <is>
          <t>2471</t>
        </is>
      </c>
      <c r="M10" s="74" t="inlineStr">
        <is>
          <t>960218013450</t>
        </is>
      </c>
      <c r="N10" s="20" t="n"/>
      <c r="O10" s="1">
        <f>K10&amp;L10</f>
        <v/>
      </c>
      <c r="P10" s="7">
        <f>M10</f>
        <v/>
      </c>
      <c r="Q10" s="1">
        <f>J10</f>
        <v/>
      </c>
      <c r="R10" s="75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30" customHeight="1" s="62">
      <c r="A11" s="23" t="n">
        <v>7</v>
      </c>
      <c r="B11" s="19" t="inlineStr">
        <is>
          <t>鼎倫C2M34100066</t>
        </is>
      </c>
      <c r="C11" s="71" t="n"/>
      <c r="D11" s="72" t="n"/>
      <c r="E11" s="71" t="n"/>
      <c r="F11" s="71" t="n"/>
      <c r="G11" s="73" t="n">
        <v>10000</v>
      </c>
      <c r="H11" s="73" t="n">
        <v>10000</v>
      </c>
      <c r="I11" s="74" t="inlineStr">
        <is>
          <t>邱文玲</t>
        </is>
      </c>
      <c r="J11" s="74" t="inlineStr">
        <is>
          <t>B077516721</t>
        </is>
      </c>
      <c r="K11" s="74" t="inlineStr">
        <is>
          <t>005</t>
        </is>
      </c>
      <c r="L11" s="74" t="inlineStr">
        <is>
          <t>0094</t>
        </is>
      </c>
      <c r="M11" s="74" t="inlineStr">
        <is>
          <t>333645518661</t>
        </is>
      </c>
      <c r="N11" s="20" t="n"/>
      <c r="O11" s="1">
        <f>K11&amp;L11</f>
        <v/>
      </c>
      <c r="P11" s="7">
        <f>M11</f>
        <v/>
      </c>
      <c r="Q11" s="1">
        <f>J11</f>
        <v/>
      </c>
      <c r="R11" s="75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30" customHeight="1" s="62">
      <c r="A12" s="23" t="n">
        <v>8</v>
      </c>
      <c r="B12" s="19" t="inlineStr">
        <is>
          <t>鼎倫C2M34100076</t>
        </is>
      </c>
      <c r="C12" s="71" t="n"/>
      <c r="D12" s="72" t="n"/>
      <c r="E12" s="71" t="n"/>
      <c r="F12" s="71" t="n"/>
      <c r="G12" s="73" t="n">
        <v>2500</v>
      </c>
      <c r="H12" s="73" t="n">
        <v>2500</v>
      </c>
      <c r="I12" s="74" t="inlineStr">
        <is>
          <t>邱思瑜</t>
        </is>
      </c>
      <c r="J12" s="74" t="inlineStr">
        <is>
          <t>F162744036</t>
        </is>
      </c>
      <c r="K12" s="74" t="inlineStr">
        <is>
          <t>700</t>
        </is>
      </c>
      <c r="L12" s="74" t="inlineStr">
        <is>
          <t>0021</t>
        </is>
      </c>
      <c r="M12" s="74" t="inlineStr">
        <is>
          <t>66846583381634</t>
        </is>
      </c>
      <c r="N12" s="20" t="n"/>
      <c r="O12" s="1">
        <f>K12&amp;L12</f>
        <v/>
      </c>
      <c r="P12" s="7">
        <f>M12</f>
        <v/>
      </c>
      <c r="Q12" s="1">
        <f>J12</f>
        <v/>
      </c>
      <c r="R12" s="75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30" customHeight="1" s="62">
      <c r="A13" s="23" t="n">
        <v>9</v>
      </c>
      <c r="B13" s="19" t="inlineStr">
        <is>
          <t>鼎倫C2M34100080</t>
        </is>
      </c>
      <c r="C13" s="71" t="n"/>
      <c r="D13" s="72" t="n"/>
      <c r="E13" s="71" t="n"/>
      <c r="F13" s="71" t="n"/>
      <c r="G13" s="73" t="n">
        <v>9400</v>
      </c>
      <c r="H13" s="73" t="n">
        <v>9000</v>
      </c>
      <c r="I13" s="74" t="inlineStr">
        <is>
          <t>陳雪屏</t>
        </is>
      </c>
      <c r="J13" s="74" t="inlineStr">
        <is>
          <t>X081057597</t>
        </is>
      </c>
      <c r="K13" s="74" t="inlineStr">
        <is>
          <t>812</t>
        </is>
      </c>
      <c r="L13" s="74" t="inlineStr">
        <is>
          <t>0997</t>
        </is>
      </c>
      <c r="M13" s="74" t="inlineStr">
        <is>
          <t>83467546250083</t>
        </is>
      </c>
      <c r="N13" s="20" t="n"/>
      <c r="O13" s="1">
        <f>K13&amp;L13</f>
        <v/>
      </c>
      <c r="P13" s="7">
        <f>M13</f>
        <v/>
      </c>
      <c r="Q13" s="1">
        <f>J13</f>
        <v/>
      </c>
      <c r="R13" s="75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30" customHeight="1" s="62">
      <c r="A14" s="23" t="n">
        <v>10</v>
      </c>
      <c r="B14" s="19" t="inlineStr">
        <is>
          <t>鼎倫C2M34100082</t>
        </is>
      </c>
      <c r="C14" s="71" t="n">
        <v>2747</v>
      </c>
      <c r="D14" s="72" t="n">
        <v>2747</v>
      </c>
      <c r="E14" s="71" t="n"/>
      <c r="F14" s="71" t="n"/>
      <c r="G14" s="73" t="n"/>
      <c r="H14" s="73" t="n"/>
      <c r="I14" s="74" t="inlineStr">
        <is>
          <t>林鳳英</t>
        </is>
      </c>
      <c r="J14" s="74" t="inlineStr">
        <is>
          <t>C905076123</t>
        </is>
      </c>
      <c r="K14" s="74" t="inlineStr">
        <is>
          <t>700</t>
        </is>
      </c>
      <c r="L14" s="74" t="inlineStr">
        <is>
          <t>0021</t>
        </is>
      </c>
      <c r="M14" s="74" t="inlineStr">
        <is>
          <t>27007679915145</t>
        </is>
      </c>
      <c r="N14" s="20" t="n"/>
      <c r="O14" s="1">
        <f>K14&amp;L14</f>
        <v/>
      </c>
      <c r="P14" s="7">
        <f>M14</f>
        <v/>
      </c>
      <c r="Q14" s="1">
        <f>J14</f>
        <v/>
      </c>
      <c r="R14" s="75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30" customHeight="1" s="62">
      <c r="A15" s="23" t="n">
        <v>11</v>
      </c>
      <c r="B15" s="19" t="inlineStr">
        <is>
          <t>鼎倫C2M34100083</t>
        </is>
      </c>
      <c r="C15" s="71" t="n"/>
      <c r="D15" s="72" t="n"/>
      <c r="E15" s="71" t="n"/>
      <c r="F15" s="71" t="n"/>
      <c r="G15" s="73" t="n">
        <v>10000</v>
      </c>
      <c r="H15" s="73" t="n">
        <v>10000</v>
      </c>
      <c r="I15" s="74" t="inlineStr">
        <is>
          <t>張中和</t>
        </is>
      </c>
      <c r="J15" s="74" t="inlineStr">
        <is>
          <t>C470627532</t>
        </is>
      </c>
      <c r="K15" s="74" t="inlineStr">
        <is>
          <t>822</t>
        </is>
      </c>
      <c r="L15" s="74" t="inlineStr">
        <is>
          <t>1012</t>
        </is>
      </c>
      <c r="M15" s="74" t="inlineStr">
        <is>
          <t>778366974538</t>
        </is>
      </c>
      <c r="N15" s="20" t="n"/>
      <c r="O15" s="1">
        <f>K15&amp;L15</f>
        <v/>
      </c>
      <c r="P15" s="7">
        <f>M15</f>
        <v/>
      </c>
      <c r="Q15" s="1">
        <f>J15</f>
        <v/>
      </c>
      <c r="R15" s="75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30" customHeight="1" s="62">
      <c r="A16" s="23" t="n">
        <v>12</v>
      </c>
      <c r="B16" s="19" t="inlineStr">
        <is>
          <t>鼎倫C2M34100087</t>
        </is>
      </c>
      <c r="C16" s="71" t="n">
        <v>3500</v>
      </c>
      <c r="D16" s="72" t="n">
        <v>3500</v>
      </c>
      <c r="E16" s="71" t="n"/>
      <c r="F16" s="71" t="n"/>
      <c r="G16" s="73" t="n"/>
      <c r="H16" s="73" t="n"/>
      <c r="I16" s="74" t="inlineStr">
        <is>
          <t>徐禎蓮</t>
        </is>
      </c>
      <c r="J16" s="74" t="inlineStr">
        <is>
          <t>S338946317</t>
        </is>
      </c>
      <c r="K16" s="74" t="inlineStr">
        <is>
          <t>822</t>
        </is>
      </c>
      <c r="L16" s="74" t="inlineStr">
        <is>
          <t>0598</t>
        </is>
      </c>
      <c r="M16" s="74" t="inlineStr">
        <is>
          <t>487366851055</t>
        </is>
      </c>
      <c r="N16" s="20" t="n"/>
      <c r="O16" s="1">
        <f>K16&amp;L16</f>
        <v/>
      </c>
      <c r="P16" s="7">
        <f>M16</f>
        <v/>
      </c>
      <c r="Q16" s="1">
        <f>J16</f>
        <v/>
      </c>
      <c r="R16" s="75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30" customHeight="1" s="62">
      <c r="A17" s="23" t="n">
        <v>13</v>
      </c>
      <c r="B17" s="19" t="inlineStr">
        <is>
          <t>鼎倫C2M34100090</t>
        </is>
      </c>
      <c r="C17" s="71" t="n">
        <v>3500</v>
      </c>
      <c r="D17" s="72" t="n">
        <v>3500</v>
      </c>
      <c r="E17" s="71" t="n"/>
      <c r="F17" s="71" t="n"/>
      <c r="G17" s="73" t="n"/>
      <c r="H17" s="73" t="n"/>
      <c r="I17" s="74" t="inlineStr">
        <is>
          <t>唐健興</t>
        </is>
      </c>
      <c r="J17" s="74" t="inlineStr">
        <is>
          <t>W492480947</t>
        </is>
      </c>
      <c r="K17" s="74" t="inlineStr">
        <is>
          <t>700</t>
        </is>
      </c>
      <c r="L17" s="74" t="inlineStr">
        <is>
          <t>0021</t>
        </is>
      </c>
      <c r="M17" s="74" t="inlineStr">
        <is>
          <t>67100301279279</t>
        </is>
      </c>
      <c r="N17" s="20" t="n"/>
      <c r="O17" s="1">
        <f>K17&amp;L17</f>
        <v/>
      </c>
      <c r="P17" s="7">
        <f>M17</f>
        <v/>
      </c>
      <c r="Q17" s="1">
        <f>J17</f>
        <v/>
      </c>
      <c r="R17" s="75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30" customHeight="1" s="62">
      <c r="A18" s="23" t="n">
        <v>14</v>
      </c>
      <c r="B18" s="19" t="inlineStr">
        <is>
          <t>鼎倫C2M34100090</t>
        </is>
      </c>
      <c r="C18" s="71" t="n"/>
      <c r="D18" s="72" t="n"/>
      <c r="E18" s="71" t="n"/>
      <c r="F18" s="71" t="n"/>
      <c r="G18" s="73" t="n">
        <v>500</v>
      </c>
      <c r="H18" s="73" t="n">
        <v>500</v>
      </c>
      <c r="I18" s="74" t="inlineStr">
        <is>
          <t>唐健興</t>
        </is>
      </c>
      <c r="J18" s="74" t="inlineStr">
        <is>
          <t>Y655027270</t>
        </is>
      </c>
      <c r="K18" s="74" t="inlineStr">
        <is>
          <t>700</t>
        </is>
      </c>
      <c r="L18" s="74" t="inlineStr">
        <is>
          <t>0021</t>
        </is>
      </c>
      <c r="M18" s="74" t="inlineStr">
        <is>
          <t>19944957539755</t>
        </is>
      </c>
      <c r="N18" s="20" t="n"/>
      <c r="O18" s="1">
        <f>K18&amp;L18</f>
        <v/>
      </c>
      <c r="P18" s="7">
        <f>M18</f>
        <v/>
      </c>
      <c r="Q18" s="1">
        <f>J18</f>
        <v/>
      </c>
      <c r="R18" s="75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30" customHeight="1" s="62">
      <c r="A19" s="23" t="n">
        <v>15</v>
      </c>
      <c r="B19" s="19" t="inlineStr">
        <is>
          <t>鼎倫C2M34100091</t>
        </is>
      </c>
      <c r="C19" s="71" t="n"/>
      <c r="D19" s="72" t="n"/>
      <c r="E19" s="71" t="n"/>
      <c r="F19" s="71" t="n"/>
      <c r="G19" s="73" t="n">
        <v>3500</v>
      </c>
      <c r="H19" s="73" t="n">
        <v>3500</v>
      </c>
      <c r="I19" s="74" t="inlineStr">
        <is>
          <t>楊寶女</t>
        </is>
      </c>
      <c r="J19" s="74" t="inlineStr">
        <is>
          <t>U025460846</t>
        </is>
      </c>
      <c r="K19" s="74" t="inlineStr">
        <is>
          <t>700</t>
        </is>
      </c>
      <c r="L19" s="74" t="inlineStr">
        <is>
          <t>0021</t>
        </is>
      </c>
      <c r="M19" s="74" t="inlineStr">
        <is>
          <t>52328546404701</t>
        </is>
      </c>
      <c r="N19" s="20" t="n"/>
      <c r="O19" s="1">
        <f>K19&amp;L19</f>
        <v/>
      </c>
      <c r="P19" s="7">
        <f>M19</f>
        <v/>
      </c>
      <c r="Q19" s="1">
        <f>J19</f>
        <v/>
      </c>
      <c r="R19" s="75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30" customHeight="1" s="62">
      <c r="A20" s="23" t="n">
        <v>16</v>
      </c>
      <c r="B20" s="19" t="inlineStr">
        <is>
          <t>鼎倫C2M34100092</t>
        </is>
      </c>
      <c r="C20" s="71" t="n">
        <v>3500</v>
      </c>
      <c r="D20" s="72" t="n">
        <v>3500</v>
      </c>
      <c r="E20" s="71" t="n"/>
      <c r="F20" s="71" t="n"/>
      <c r="G20" s="73" t="n"/>
      <c r="H20" s="73" t="n"/>
      <c r="I20" s="74" t="inlineStr">
        <is>
          <t>王開泰</t>
        </is>
      </c>
      <c r="J20" s="74" t="inlineStr">
        <is>
          <t>H190828915</t>
        </is>
      </c>
      <c r="K20" s="74" t="inlineStr">
        <is>
          <t>005</t>
        </is>
      </c>
      <c r="L20" s="74" t="inlineStr">
        <is>
          <t>1459</t>
        </is>
      </c>
      <c r="M20" s="74" t="inlineStr">
        <is>
          <t>840368129325</t>
        </is>
      </c>
      <c r="N20" s="20" t="n"/>
      <c r="O20" s="1">
        <f>K20&amp;L20</f>
        <v/>
      </c>
      <c r="P20" s="7">
        <f>M20</f>
        <v/>
      </c>
      <c r="Q20" s="1">
        <f>J20</f>
        <v/>
      </c>
      <c r="R20" s="75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30" customHeight="1" s="62">
      <c r="A21" s="23" t="n">
        <v>17</v>
      </c>
      <c r="B21" s="19" t="inlineStr">
        <is>
          <t>鼎倫C2M34100094</t>
        </is>
      </c>
      <c r="C21" s="71" t="n">
        <v>3500</v>
      </c>
      <c r="D21" s="72" t="n">
        <v>3500</v>
      </c>
      <c r="E21" s="71" t="n"/>
      <c r="F21" s="71" t="n"/>
      <c r="G21" s="73" t="n"/>
      <c r="H21" s="73" t="n"/>
      <c r="I21" s="74" t="inlineStr">
        <is>
          <t>黃錦萬</t>
        </is>
      </c>
      <c r="J21" s="74" t="inlineStr">
        <is>
          <t>M439280115</t>
        </is>
      </c>
      <c r="K21" s="74" t="inlineStr">
        <is>
          <t>103</t>
        </is>
      </c>
      <c r="L21" s="74" t="inlineStr">
        <is>
          <t>0222</t>
        </is>
      </c>
      <c r="M21" s="74" t="inlineStr">
        <is>
          <t>4726899987855</t>
        </is>
      </c>
      <c r="N21" s="20" t="n"/>
      <c r="O21" s="1">
        <f>K21&amp;L21</f>
        <v/>
      </c>
      <c r="P21" s="7">
        <f>M21</f>
        <v/>
      </c>
      <c r="Q21" s="1">
        <f>J21</f>
        <v/>
      </c>
      <c r="R21" s="75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30" customHeight="1" s="62">
      <c r="A22" s="23" t="n">
        <v>18</v>
      </c>
      <c r="B22" s="19" t="inlineStr">
        <is>
          <t>鼎倫C2M34100094</t>
        </is>
      </c>
      <c r="C22" s="71" t="n"/>
      <c r="D22" s="72" t="n"/>
      <c r="E22" s="71" t="n"/>
      <c r="F22" s="71" t="n"/>
      <c r="G22" s="73" t="n">
        <v>10000</v>
      </c>
      <c r="H22" s="73" t="n">
        <v>10000</v>
      </c>
      <c r="I22" s="74" t="inlineStr">
        <is>
          <t>黃錦萬</t>
        </is>
      </c>
      <c r="J22" s="74" t="inlineStr">
        <is>
          <t>G837104332</t>
        </is>
      </c>
      <c r="K22" s="74" t="inlineStr">
        <is>
          <t>103</t>
        </is>
      </c>
      <c r="L22" s="74" t="inlineStr">
        <is>
          <t>0222</t>
        </is>
      </c>
      <c r="M22" s="74" t="inlineStr">
        <is>
          <t>1921702134458</t>
        </is>
      </c>
      <c r="N22" s="20" t="n"/>
      <c r="O22" s="1">
        <f>K22&amp;L22</f>
        <v/>
      </c>
      <c r="P22" s="7">
        <f>M22</f>
        <v/>
      </c>
      <c r="Q22" s="1">
        <f>J22</f>
        <v/>
      </c>
      <c r="R22" s="75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30" customHeight="1" s="62">
      <c r="A23" s="23" t="n">
        <v>19</v>
      </c>
      <c r="B23" s="19" t="inlineStr">
        <is>
          <t>鼎倫C2M34100095</t>
        </is>
      </c>
      <c r="C23" s="71" t="n">
        <v>3500</v>
      </c>
      <c r="D23" s="72" t="n">
        <v>3500</v>
      </c>
      <c r="E23" s="71" t="n"/>
      <c r="F23" s="71" t="n"/>
      <c r="G23" s="73" t="n"/>
      <c r="H23" s="73" t="n"/>
      <c r="I23" s="74" t="inlineStr">
        <is>
          <t>曾竣</t>
        </is>
      </c>
      <c r="J23" s="74" t="inlineStr">
        <is>
          <t>K413169247</t>
        </is>
      </c>
      <c r="K23" s="74" t="inlineStr">
        <is>
          <t>822</t>
        </is>
      </c>
      <c r="L23" s="74" t="inlineStr">
        <is>
          <t>0358</t>
        </is>
      </c>
      <c r="M23" s="74" t="inlineStr">
        <is>
          <t>412789135807</t>
        </is>
      </c>
      <c r="N23" s="20" t="n"/>
      <c r="O23" s="1">
        <f>K23&amp;L23</f>
        <v/>
      </c>
      <c r="P23" s="7">
        <f>M23</f>
        <v/>
      </c>
      <c r="Q23" s="1">
        <f>J23</f>
        <v/>
      </c>
      <c r="R23" s="75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30" customHeight="1" s="62">
      <c r="A24" s="23" t="n">
        <v>20</v>
      </c>
      <c r="B24" s="19" t="inlineStr">
        <is>
          <t>鼎倫C2M34100096</t>
        </is>
      </c>
      <c r="C24" s="71" t="n"/>
      <c r="D24" s="72" t="n"/>
      <c r="E24" s="71" t="n"/>
      <c r="F24" s="71" t="n"/>
      <c r="G24" s="73" t="n">
        <v>10000</v>
      </c>
      <c r="H24" s="73" t="n">
        <v>10000</v>
      </c>
      <c r="I24" s="74" t="inlineStr">
        <is>
          <t>黃明坤</t>
        </is>
      </c>
      <c r="J24" s="74" t="inlineStr">
        <is>
          <t>A679984900</t>
        </is>
      </c>
      <c r="K24" s="74" t="inlineStr">
        <is>
          <t>700</t>
        </is>
      </c>
      <c r="L24" s="74" t="inlineStr">
        <is>
          <t>0021</t>
        </is>
      </c>
      <c r="M24" s="74" t="inlineStr">
        <is>
          <t>40838629834966</t>
        </is>
      </c>
      <c r="N24" s="20" t="n"/>
      <c r="O24" s="1">
        <f>K24&amp;L24</f>
        <v/>
      </c>
      <c r="P24" s="7">
        <f>M24</f>
        <v/>
      </c>
      <c r="Q24" s="1">
        <f>J24</f>
        <v/>
      </c>
      <c r="R24" s="75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30" customHeight="1" s="62">
      <c r="A25" s="23" t="n">
        <v>21</v>
      </c>
      <c r="B25" s="19" t="inlineStr">
        <is>
          <t>鼎倫C2M34100097</t>
        </is>
      </c>
      <c r="C25" s="71" t="n"/>
      <c r="D25" s="72" t="n"/>
      <c r="E25" s="71" t="n"/>
      <c r="F25" s="71" t="n"/>
      <c r="G25" s="73" t="n">
        <v>1000</v>
      </c>
      <c r="H25" s="73" t="n">
        <v>1000</v>
      </c>
      <c r="I25" s="74" t="inlineStr">
        <is>
          <t>康振國</t>
        </is>
      </c>
      <c r="J25" s="74" t="inlineStr">
        <is>
          <t>K690111612</t>
        </is>
      </c>
      <c r="K25" s="74" t="inlineStr">
        <is>
          <t>808</t>
        </is>
      </c>
      <c r="L25" s="74" t="inlineStr">
        <is>
          <t>0370</t>
        </is>
      </c>
      <c r="M25" s="74" t="inlineStr">
        <is>
          <t>8875991577175</t>
        </is>
      </c>
      <c r="N25" s="20" t="n"/>
      <c r="O25" s="1">
        <f>K25&amp;L25</f>
        <v/>
      </c>
      <c r="P25" s="7">
        <f>M25</f>
        <v/>
      </c>
      <c r="Q25" s="1">
        <f>J25</f>
        <v/>
      </c>
      <c r="R25" s="75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30" customHeight="1" s="62">
      <c r="A26" s="23" t="n">
        <v>22</v>
      </c>
      <c r="B26" s="19" t="inlineStr">
        <is>
          <t>鼎倫C2M34100100</t>
        </is>
      </c>
      <c r="C26" s="71" t="n"/>
      <c r="D26" s="72" t="n"/>
      <c r="E26" s="71" t="n"/>
      <c r="F26" s="71" t="n"/>
      <c r="G26" s="73" t="n">
        <v>6000</v>
      </c>
      <c r="H26" s="73" t="n">
        <v>6000</v>
      </c>
      <c r="I26" s="74" t="inlineStr">
        <is>
          <t>劉美完</t>
        </is>
      </c>
      <c r="J26" s="74" t="inlineStr">
        <is>
          <t>J045093020</t>
        </is>
      </c>
      <c r="K26" s="74" t="inlineStr">
        <is>
          <t>119</t>
        </is>
      </c>
      <c r="L26" s="74" t="inlineStr">
        <is>
          <t>0126</t>
        </is>
      </c>
      <c r="M26" s="74" t="inlineStr">
        <is>
          <t>0388523801911</t>
        </is>
      </c>
      <c r="N26" s="20" t="n"/>
      <c r="O26" s="1">
        <f>K26&amp;L26</f>
        <v/>
      </c>
      <c r="P26" s="7">
        <f>M26</f>
        <v/>
      </c>
      <c r="Q26" s="1">
        <f>J26</f>
        <v/>
      </c>
      <c r="R26" s="75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30" customHeight="1" s="62">
      <c r="A27" s="23" t="n">
        <v>23</v>
      </c>
      <c r="B27" s="19" t="inlineStr">
        <is>
          <t>鼎倫C2M34100101</t>
        </is>
      </c>
      <c r="C27" s="71" t="n">
        <v>3500</v>
      </c>
      <c r="D27" s="72" t="n">
        <v>3500</v>
      </c>
      <c r="E27" s="71" t="n"/>
      <c r="F27" s="71" t="n"/>
      <c r="G27" s="73" t="n"/>
      <c r="H27" s="73" t="n"/>
      <c r="I27" s="74" t="inlineStr">
        <is>
          <t>歐陽良建</t>
        </is>
      </c>
      <c r="J27" s="74" t="inlineStr">
        <is>
          <t>U507604730</t>
        </is>
      </c>
      <c r="K27" s="74" t="inlineStr">
        <is>
          <t>700</t>
        </is>
      </c>
      <c r="L27" s="74" t="inlineStr">
        <is>
          <t>0021</t>
        </is>
      </c>
      <c r="M27" s="74" t="inlineStr">
        <is>
          <t>64465556520043</t>
        </is>
      </c>
      <c r="N27" s="20" t="n"/>
      <c r="O27" s="1">
        <f>K27&amp;L27</f>
        <v/>
      </c>
      <c r="P27" s="7">
        <f>M27</f>
        <v/>
      </c>
      <c r="Q27" s="1">
        <f>J27</f>
        <v/>
      </c>
      <c r="R27" s="75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30" customHeight="1" s="62">
      <c r="A28" s="23" t="n">
        <v>24</v>
      </c>
      <c r="B28" s="19" t="inlineStr">
        <is>
          <t>鼎倫C2M34100101</t>
        </is>
      </c>
      <c r="C28" s="71" t="n"/>
      <c r="D28" s="72" t="n"/>
      <c r="E28" s="71" t="n"/>
      <c r="F28" s="71" t="n"/>
      <c r="G28" s="73" t="n">
        <v>1500</v>
      </c>
      <c r="H28" s="73" t="n">
        <v>1500</v>
      </c>
      <c r="I28" s="74" t="inlineStr">
        <is>
          <t>歐陽良建</t>
        </is>
      </c>
      <c r="J28" s="74" t="inlineStr">
        <is>
          <t>H496523025</t>
        </is>
      </c>
      <c r="K28" s="74" t="inlineStr">
        <is>
          <t>700</t>
        </is>
      </c>
      <c r="L28" s="74" t="inlineStr">
        <is>
          <t>0021</t>
        </is>
      </c>
      <c r="M28" s="74" t="inlineStr">
        <is>
          <t>17536480730898</t>
        </is>
      </c>
      <c r="N28" s="20" t="n"/>
      <c r="O28" s="1">
        <f>K28&amp;L28</f>
        <v/>
      </c>
      <c r="P28" s="7">
        <f>M28</f>
        <v/>
      </c>
      <c r="Q28" s="1">
        <f>J28</f>
        <v/>
      </c>
      <c r="R28" s="75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30" customHeight="1" s="62">
      <c r="A29" s="23" t="n">
        <v>25</v>
      </c>
      <c r="B29" s="19" t="inlineStr">
        <is>
          <t>鼎倫C2M34100102</t>
        </is>
      </c>
      <c r="C29" s="71" t="n">
        <v>3500</v>
      </c>
      <c r="D29" s="72" t="n">
        <v>3500</v>
      </c>
      <c r="E29" s="71" t="n"/>
      <c r="F29" s="71" t="n"/>
      <c r="G29" s="73" t="n"/>
      <c r="H29" s="73" t="n"/>
      <c r="I29" s="74" t="inlineStr">
        <is>
          <t>楊庭甄</t>
        </is>
      </c>
      <c r="J29" s="74" t="inlineStr">
        <is>
          <t>I693464460</t>
        </is>
      </c>
      <c r="K29" s="74" t="inlineStr">
        <is>
          <t>700</t>
        </is>
      </c>
      <c r="L29" s="74" t="inlineStr">
        <is>
          <t>0021</t>
        </is>
      </c>
      <c r="M29" s="74" t="inlineStr">
        <is>
          <t>26876253043079</t>
        </is>
      </c>
      <c r="N29" s="20" t="n"/>
      <c r="O29" s="1">
        <f>K29&amp;L29</f>
        <v/>
      </c>
      <c r="P29" s="7">
        <f>M29</f>
        <v/>
      </c>
      <c r="Q29" s="1">
        <f>J29</f>
        <v/>
      </c>
      <c r="R29" s="75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30" customHeight="1" s="62">
      <c r="A30" s="23" t="n">
        <v>26</v>
      </c>
      <c r="B30" s="19" t="inlineStr">
        <is>
          <t>鼎倫C2M34100102</t>
        </is>
      </c>
      <c r="C30" s="71" t="n"/>
      <c r="D30" s="72" t="n"/>
      <c r="E30" s="71" t="n"/>
      <c r="F30" s="71" t="n"/>
      <c r="G30" s="73" t="n">
        <v>10000</v>
      </c>
      <c r="H30" s="73" t="n">
        <v>10000</v>
      </c>
      <c r="I30" s="74" t="inlineStr">
        <is>
          <t>楊庭甄</t>
        </is>
      </c>
      <c r="J30" s="74" t="inlineStr">
        <is>
          <t>C969424602</t>
        </is>
      </c>
      <c r="K30" s="74" t="inlineStr">
        <is>
          <t>700</t>
        </is>
      </c>
      <c r="L30" s="74" t="inlineStr">
        <is>
          <t>0021</t>
        </is>
      </c>
      <c r="M30" s="74" t="inlineStr">
        <is>
          <t>94237177824359</t>
        </is>
      </c>
      <c r="N30" s="20" t="n"/>
      <c r="O30" s="1">
        <f>K30&amp;L30</f>
        <v/>
      </c>
      <c r="P30" s="7">
        <f>M30</f>
        <v/>
      </c>
      <c r="Q30" s="1">
        <f>J30</f>
        <v/>
      </c>
      <c r="R30" s="75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30" customHeight="1" s="62">
      <c r="A31" s="23" t="n">
        <v>27</v>
      </c>
      <c r="B31" s="19" t="inlineStr">
        <is>
          <t>鼎倫C2M34100103</t>
        </is>
      </c>
      <c r="C31" s="71" t="n">
        <v>3500</v>
      </c>
      <c r="D31" s="72" t="n">
        <v>3500</v>
      </c>
      <c r="E31" s="71" t="n"/>
      <c r="F31" s="71" t="n"/>
      <c r="G31" s="73" t="n"/>
      <c r="H31" s="73" t="n"/>
      <c r="I31" s="74" t="inlineStr">
        <is>
          <t>劉根財</t>
        </is>
      </c>
      <c r="J31" s="74" t="inlineStr">
        <is>
          <t>D026716159</t>
        </is>
      </c>
      <c r="K31" s="74" t="inlineStr">
        <is>
          <t>005</t>
        </is>
      </c>
      <c r="L31" s="74" t="inlineStr">
        <is>
          <t>0131</t>
        </is>
      </c>
      <c r="M31" s="74" t="inlineStr">
        <is>
          <t>104104292778</t>
        </is>
      </c>
      <c r="N31" s="20" t="n"/>
      <c r="O31" s="1">
        <f>K31&amp;L31</f>
        <v/>
      </c>
      <c r="P31" s="7">
        <f>M31</f>
        <v/>
      </c>
      <c r="Q31" s="1">
        <f>J31</f>
        <v/>
      </c>
      <c r="R31" s="75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30" customHeight="1" s="62">
      <c r="A32" s="23" t="n">
        <v>28</v>
      </c>
      <c r="B32" s="19" t="inlineStr">
        <is>
          <t>鼎倫C2M34100104</t>
        </is>
      </c>
      <c r="C32" s="71" t="n">
        <v>3500</v>
      </c>
      <c r="D32" s="72" t="n">
        <v>3500</v>
      </c>
      <c r="E32" s="71" t="n"/>
      <c r="F32" s="71" t="n"/>
      <c r="G32" s="73" t="n"/>
      <c r="H32" s="73" t="n"/>
      <c r="I32" s="74" t="inlineStr">
        <is>
          <t>黃婉婷</t>
        </is>
      </c>
      <c r="J32" s="74" t="inlineStr">
        <is>
          <t>B386793342</t>
        </is>
      </c>
      <c r="K32" s="74" t="inlineStr">
        <is>
          <t>017</t>
        </is>
      </c>
      <c r="L32" s="74" t="inlineStr">
        <is>
          <t>2071</t>
        </is>
      </c>
      <c r="M32" s="74" t="inlineStr">
        <is>
          <t>15128051831</t>
        </is>
      </c>
      <c r="N32" s="20" t="n"/>
      <c r="O32" s="1">
        <f>K32&amp;L32</f>
        <v/>
      </c>
      <c r="P32" s="7">
        <f>M32</f>
        <v/>
      </c>
      <c r="Q32" s="1">
        <f>J32</f>
        <v/>
      </c>
      <c r="R32" s="75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30" customHeight="1" s="62">
      <c r="A33" s="23" t="n">
        <v>29</v>
      </c>
      <c r="B33" s="19" t="inlineStr">
        <is>
          <t>鼎倫C2M34100104</t>
        </is>
      </c>
      <c r="C33" s="71" t="n"/>
      <c r="D33" s="72" t="n"/>
      <c r="E33" s="71" t="n"/>
      <c r="F33" s="71" t="n"/>
      <c r="G33" s="73" t="n">
        <v>1000</v>
      </c>
      <c r="H33" s="73" t="n">
        <v>1000</v>
      </c>
      <c r="I33" s="74" t="inlineStr">
        <is>
          <t>黃婉婷</t>
        </is>
      </c>
      <c r="J33" s="74" t="inlineStr">
        <is>
          <t>L495764119</t>
        </is>
      </c>
      <c r="K33" s="74" t="inlineStr">
        <is>
          <t>017</t>
        </is>
      </c>
      <c r="L33" s="74" t="inlineStr">
        <is>
          <t>2071</t>
        </is>
      </c>
      <c r="M33" s="74" t="inlineStr">
        <is>
          <t>99350687655</t>
        </is>
      </c>
      <c r="N33" s="20" t="n"/>
      <c r="O33" s="1">
        <f>K33&amp;L33</f>
        <v/>
      </c>
      <c r="P33" s="7">
        <f>M33</f>
        <v/>
      </c>
      <c r="Q33" s="1">
        <f>J33</f>
        <v/>
      </c>
      <c r="R33" s="75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30" customHeight="1" s="62">
      <c r="A34" s="23" t="n">
        <v>30</v>
      </c>
      <c r="B34" s="19" t="inlineStr">
        <is>
          <t>鼎倫C2M34100108</t>
        </is>
      </c>
      <c r="C34" s="71" t="n">
        <v>3500</v>
      </c>
      <c r="D34" s="72" t="n">
        <v>3423</v>
      </c>
      <c r="E34" s="71" t="n"/>
      <c r="F34" s="71" t="n"/>
      <c r="G34" s="73" t="n"/>
      <c r="H34" s="73" t="n"/>
      <c r="I34" s="74" t="inlineStr">
        <is>
          <t>陳冠甫</t>
        </is>
      </c>
      <c r="J34" s="74" t="inlineStr">
        <is>
          <t>V685282974</t>
        </is>
      </c>
      <c r="K34" s="74" t="inlineStr">
        <is>
          <t>007</t>
        </is>
      </c>
      <c r="L34" s="74" t="inlineStr">
        <is>
          <t>1679</t>
        </is>
      </c>
      <c r="M34" s="74" t="inlineStr">
        <is>
          <t>18951240273</t>
        </is>
      </c>
      <c r="N34" s="20" t="n"/>
      <c r="O34" s="1">
        <f>K34&amp;L34</f>
        <v/>
      </c>
      <c r="P34" s="7">
        <f>M34</f>
        <v/>
      </c>
      <c r="Q34" s="1">
        <f>J34</f>
        <v/>
      </c>
      <c r="R34" s="75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30" customHeight="1" s="62">
      <c r="A35" s="23" t="n">
        <v>31</v>
      </c>
      <c r="B35" s="19" t="inlineStr">
        <is>
          <t>鼎倫C2M34100108</t>
        </is>
      </c>
      <c r="C35" s="71" t="n"/>
      <c r="D35" s="72" t="n"/>
      <c r="E35" s="71" t="n"/>
      <c r="F35" s="71" t="n"/>
      <c r="G35" s="73" t="n">
        <v>1000</v>
      </c>
      <c r="H35" s="73" t="n">
        <v>1000</v>
      </c>
      <c r="I35" s="74" t="inlineStr">
        <is>
          <t>陳冠甫</t>
        </is>
      </c>
      <c r="J35" s="74" t="inlineStr">
        <is>
          <t>X917411200</t>
        </is>
      </c>
      <c r="K35" s="74" t="inlineStr">
        <is>
          <t>007</t>
        </is>
      </c>
      <c r="L35" s="74" t="inlineStr">
        <is>
          <t>1679</t>
        </is>
      </c>
      <c r="M35" s="74" t="inlineStr">
        <is>
          <t>34718918829</t>
        </is>
      </c>
      <c r="N35" s="20" t="n"/>
      <c r="O35" s="1">
        <f>K35&amp;L35</f>
        <v/>
      </c>
      <c r="P35" s="7">
        <f>M35</f>
        <v/>
      </c>
      <c r="Q35" s="1">
        <f>J35</f>
        <v/>
      </c>
      <c r="R35" s="75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30" customHeight="1" s="62">
      <c r="A36" s="23" t="n">
        <v>32</v>
      </c>
      <c r="B36" s="19" t="inlineStr">
        <is>
          <t>鼎倫C2M34100109</t>
        </is>
      </c>
      <c r="C36" s="71" t="n"/>
      <c r="D36" s="72" t="n"/>
      <c r="E36" s="71" t="n"/>
      <c r="F36" s="71" t="n"/>
      <c r="G36" s="73" t="n">
        <v>10000</v>
      </c>
      <c r="H36" s="73" t="n">
        <v>10000</v>
      </c>
      <c r="I36" s="74" t="inlineStr">
        <is>
          <t>林芯宇</t>
        </is>
      </c>
      <c r="J36" s="74" t="inlineStr">
        <is>
          <t>V673527984</t>
        </is>
      </c>
      <c r="K36" s="74" t="inlineStr">
        <is>
          <t>013</t>
        </is>
      </c>
      <c r="L36" s="74" t="inlineStr">
        <is>
          <t>0202</t>
        </is>
      </c>
      <c r="M36" s="74" t="inlineStr">
        <is>
          <t>601523648637</t>
        </is>
      </c>
      <c r="N36" s="20" t="n"/>
      <c r="O36" s="1">
        <f>K36&amp;L36</f>
        <v/>
      </c>
      <c r="P36" s="7">
        <f>M36</f>
        <v/>
      </c>
      <c r="Q36" s="1">
        <f>J36</f>
        <v/>
      </c>
      <c r="R36" s="75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30" customHeight="1" s="62">
      <c r="A37" s="23" t="n">
        <v>33</v>
      </c>
      <c r="B37" s="19" t="inlineStr">
        <is>
          <t>鼎倫C2M34100111</t>
        </is>
      </c>
      <c r="C37" s="71" t="n">
        <v>3500</v>
      </c>
      <c r="D37" s="72" t="n">
        <v>3500</v>
      </c>
      <c r="E37" s="71" t="n"/>
      <c r="F37" s="71" t="n"/>
      <c r="G37" s="73" t="n"/>
      <c r="H37" s="73" t="n"/>
      <c r="I37" s="74" t="inlineStr">
        <is>
          <t>林伯駿</t>
        </is>
      </c>
      <c r="J37" s="74" t="inlineStr">
        <is>
          <t>B664421509</t>
        </is>
      </c>
      <c r="K37" s="74" t="inlineStr">
        <is>
          <t>007</t>
        </is>
      </c>
      <c r="L37" s="74" t="inlineStr">
        <is>
          <t>2791</t>
        </is>
      </c>
      <c r="M37" s="74" t="inlineStr">
        <is>
          <t>15165942338</t>
        </is>
      </c>
      <c r="N37" s="20" t="n"/>
      <c r="O37" s="1">
        <f>K37&amp;L37</f>
        <v/>
      </c>
      <c r="P37" s="7">
        <f>M37</f>
        <v/>
      </c>
      <c r="Q37" s="1">
        <f>J37</f>
        <v/>
      </c>
      <c r="R37" s="75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30" customHeight="1" s="62">
      <c r="A38" s="23" t="n">
        <v>34</v>
      </c>
      <c r="B38" s="19" t="inlineStr">
        <is>
          <t>鼎倫C2M34100111</t>
        </is>
      </c>
      <c r="C38" s="71" t="n"/>
      <c r="D38" s="72" t="n"/>
      <c r="E38" s="71" t="n"/>
      <c r="F38" s="71" t="n"/>
      <c r="G38" s="73" t="n">
        <v>13500</v>
      </c>
      <c r="H38" s="73" t="n">
        <v>10000</v>
      </c>
      <c r="I38" s="74" t="inlineStr">
        <is>
          <t>林伯駿</t>
        </is>
      </c>
      <c r="J38" s="74" t="inlineStr">
        <is>
          <t>X396163726</t>
        </is>
      </c>
      <c r="K38" s="74" t="inlineStr">
        <is>
          <t>007</t>
        </is>
      </c>
      <c r="L38" s="74" t="inlineStr">
        <is>
          <t>2791</t>
        </is>
      </c>
      <c r="M38" s="74" t="inlineStr">
        <is>
          <t>65031021002</t>
        </is>
      </c>
      <c r="N38" s="20" t="n"/>
      <c r="O38" s="1">
        <f>K38&amp;L38</f>
        <v/>
      </c>
      <c r="P38" s="7">
        <f>M38</f>
        <v/>
      </c>
      <c r="Q38" s="1">
        <f>J38</f>
        <v/>
      </c>
      <c r="R38" s="75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30" customHeight="1" s="62">
      <c r="A39" s="23" t="n">
        <v>35</v>
      </c>
      <c r="B39" s="19" t="inlineStr">
        <is>
          <t>鼎倫C2M34100112</t>
        </is>
      </c>
      <c r="C39" s="71" t="n"/>
      <c r="D39" s="72" t="n"/>
      <c r="E39" s="71" t="n"/>
      <c r="F39" s="71" t="n"/>
      <c r="G39" s="73" t="n">
        <v>10000</v>
      </c>
      <c r="H39" s="73" t="n">
        <v>10000</v>
      </c>
      <c r="I39" s="74" t="inlineStr">
        <is>
          <t>李仁森</t>
        </is>
      </c>
      <c r="J39" s="74" t="inlineStr">
        <is>
          <t>C649194484</t>
        </is>
      </c>
      <c r="K39" s="74" t="inlineStr">
        <is>
          <t>006</t>
        </is>
      </c>
      <c r="L39" s="74" t="inlineStr">
        <is>
          <t>0165</t>
        </is>
      </c>
      <c r="M39" s="74" t="inlineStr">
        <is>
          <t>2477253507048</t>
        </is>
      </c>
      <c r="N39" s="20" t="n"/>
      <c r="O39" s="1">
        <f>K39&amp;L39</f>
        <v/>
      </c>
      <c r="P39" s="7">
        <f>M39</f>
        <v/>
      </c>
      <c r="Q39" s="1">
        <f>J39</f>
        <v/>
      </c>
      <c r="R39" s="75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30" customHeight="1" s="62">
      <c r="A40" s="23" t="n">
        <v>36</v>
      </c>
      <c r="B40" s="19" t="inlineStr">
        <is>
          <t>鼎倫C2M34100113</t>
        </is>
      </c>
      <c r="C40" s="71" t="n">
        <v>3500</v>
      </c>
      <c r="D40" s="72" t="n">
        <v>3500</v>
      </c>
      <c r="E40" s="71" t="n"/>
      <c r="F40" s="71" t="n"/>
      <c r="G40" s="73" t="n"/>
      <c r="H40" s="73" t="n"/>
      <c r="I40" s="74" t="inlineStr">
        <is>
          <t>黃若萍</t>
        </is>
      </c>
      <c r="J40" s="74" t="inlineStr">
        <is>
          <t>U726723085</t>
        </is>
      </c>
      <c r="K40" s="74" t="inlineStr">
        <is>
          <t>822</t>
        </is>
      </c>
      <c r="L40" s="74" t="inlineStr">
        <is>
          <t>0129</t>
        </is>
      </c>
      <c r="M40" s="74" t="inlineStr">
        <is>
          <t>868753074887</t>
        </is>
      </c>
      <c r="N40" s="20" t="n"/>
      <c r="O40" s="1">
        <f>K40&amp;L40</f>
        <v/>
      </c>
      <c r="P40" s="7">
        <f>M40</f>
        <v/>
      </c>
      <c r="Q40" s="1">
        <f>J40</f>
        <v/>
      </c>
      <c r="R40" s="75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30" customHeight="1" s="62">
      <c r="A41" s="23" t="n">
        <v>37</v>
      </c>
      <c r="B41" s="19" t="inlineStr">
        <is>
          <t>鼎倫C2M14100091</t>
        </is>
      </c>
      <c r="C41" s="71" t="n"/>
      <c r="D41" s="72" t="n"/>
      <c r="E41" s="71" t="n"/>
      <c r="F41" s="71" t="n"/>
      <c r="G41" s="73" t="n">
        <v>10000</v>
      </c>
      <c r="H41" s="73" t="n">
        <v>10000</v>
      </c>
      <c r="I41" s="74" t="inlineStr">
        <is>
          <t>羅彥瑜</t>
        </is>
      </c>
      <c r="J41" s="74" t="inlineStr">
        <is>
          <t>V189635939</t>
        </is>
      </c>
      <c r="K41" s="74" t="inlineStr">
        <is>
          <t>822</t>
        </is>
      </c>
      <c r="L41" s="74" t="inlineStr">
        <is>
          <t>0510</t>
        </is>
      </c>
      <c r="M41" s="74" t="inlineStr">
        <is>
          <t>577394012916</t>
        </is>
      </c>
      <c r="N41" s="20" t="n"/>
      <c r="O41" s="1">
        <f>K41&amp;L41</f>
        <v/>
      </c>
      <c r="P41" s="7">
        <f>M41</f>
        <v/>
      </c>
      <c r="Q41" s="1">
        <f>J41</f>
        <v/>
      </c>
      <c r="R41" s="75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30" customHeight="1" s="62">
      <c r="A42" s="23" t="n">
        <v>38</v>
      </c>
      <c r="B42" s="19" t="inlineStr">
        <is>
          <t>鼎倫C2M14100094</t>
        </is>
      </c>
      <c r="C42" s="71" t="n"/>
      <c r="D42" s="72" t="n"/>
      <c r="E42" s="71" t="n"/>
      <c r="F42" s="71" t="n"/>
      <c r="G42" s="73" t="n">
        <v>22000</v>
      </c>
      <c r="H42" s="73" t="n">
        <v>10000</v>
      </c>
      <c r="I42" s="74" t="inlineStr">
        <is>
          <t>張漢耘</t>
        </is>
      </c>
      <c r="J42" s="74" t="inlineStr">
        <is>
          <t>I212868648</t>
        </is>
      </c>
      <c r="K42" s="74" t="inlineStr">
        <is>
          <t>806</t>
        </is>
      </c>
      <c r="L42" s="74" t="inlineStr">
        <is>
          <t>0378</t>
        </is>
      </c>
      <c r="M42" s="74" t="inlineStr">
        <is>
          <t>51967618794632</t>
        </is>
      </c>
      <c r="N42" s="20" t="n"/>
      <c r="O42" s="1">
        <f>K42&amp;L42</f>
        <v/>
      </c>
      <c r="P42" s="7">
        <f>M42</f>
        <v/>
      </c>
      <c r="Q42" s="1">
        <f>J42</f>
        <v/>
      </c>
      <c r="R42" s="75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30" customHeight="1" s="62">
      <c r="A43" s="23" t="n">
        <v>39</v>
      </c>
      <c r="B43" s="19" t="inlineStr">
        <is>
          <t>鼎倫C2M14100097</t>
        </is>
      </c>
      <c r="C43" s="71" t="n"/>
      <c r="D43" s="72" t="n"/>
      <c r="E43" s="71" t="n"/>
      <c r="F43" s="71" t="n"/>
      <c r="G43" s="73" t="n">
        <v>1600</v>
      </c>
      <c r="H43" s="73" t="n">
        <v>1600</v>
      </c>
      <c r="I43" s="74" t="inlineStr">
        <is>
          <t>周美惠</t>
        </is>
      </c>
      <c r="J43" s="74" t="inlineStr">
        <is>
          <t>F195112402</t>
        </is>
      </c>
      <c r="K43" s="74" t="inlineStr">
        <is>
          <t>012</t>
        </is>
      </c>
      <c r="L43" s="74" t="inlineStr">
        <is>
          <t>7107</t>
        </is>
      </c>
      <c r="M43" s="74" t="inlineStr">
        <is>
          <t>646874850719</t>
        </is>
      </c>
      <c r="N43" s="20" t="n"/>
      <c r="O43" s="1">
        <f>K43&amp;L43</f>
        <v/>
      </c>
      <c r="P43" s="7">
        <f>M43</f>
        <v/>
      </c>
      <c r="Q43" s="1">
        <f>J43</f>
        <v/>
      </c>
      <c r="R43" s="75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30" customHeight="1" s="62">
      <c r="A44" s="23" t="n">
        <v>40</v>
      </c>
      <c r="B44" s="19" t="inlineStr">
        <is>
          <t>鼎倫C2M14100099</t>
        </is>
      </c>
      <c r="C44" s="71" t="n"/>
      <c r="D44" s="72" t="n"/>
      <c r="E44" s="71" t="n"/>
      <c r="F44" s="71" t="n"/>
      <c r="G44" s="73" t="n">
        <v>3500</v>
      </c>
      <c r="H44" s="73" t="n">
        <v>3500</v>
      </c>
      <c r="I44" s="74" t="inlineStr">
        <is>
          <t>趙姿怡</t>
        </is>
      </c>
      <c r="J44" s="74" t="inlineStr">
        <is>
          <t>F310323189</t>
        </is>
      </c>
      <c r="K44" s="74" t="inlineStr">
        <is>
          <t>053</t>
        </is>
      </c>
      <c r="L44" s="74" t="inlineStr">
        <is>
          <t>0938</t>
        </is>
      </c>
      <c r="M44" s="74" t="inlineStr">
        <is>
          <t>302964644402</t>
        </is>
      </c>
      <c r="N44" s="20" t="n"/>
      <c r="O44" s="1">
        <f>K44&amp;L44</f>
        <v/>
      </c>
      <c r="P44" s="7">
        <f>M44</f>
        <v/>
      </c>
      <c r="Q44" s="1">
        <f>J44</f>
        <v/>
      </c>
      <c r="R44" s="75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30" customHeight="1" s="62">
      <c r="A45" s="23" t="n">
        <v>41</v>
      </c>
      <c r="B45" s="19" t="inlineStr">
        <is>
          <t>鼎倫C2M14100100</t>
        </is>
      </c>
      <c r="C45" s="71" t="n"/>
      <c r="D45" s="72" t="n"/>
      <c r="E45" s="71" t="n"/>
      <c r="F45" s="71" t="n"/>
      <c r="G45" s="73" t="n">
        <v>15620</v>
      </c>
      <c r="H45" s="73" t="n">
        <v>9000</v>
      </c>
      <c r="I45" s="74" t="inlineStr">
        <is>
          <t>方志文</t>
        </is>
      </c>
      <c r="J45" s="74" t="inlineStr">
        <is>
          <t>E265132542</t>
        </is>
      </c>
      <c r="K45" s="74" t="inlineStr">
        <is>
          <t>008</t>
        </is>
      </c>
      <c r="L45" s="74" t="inlineStr">
        <is>
          <t>1669</t>
        </is>
      </c>
      <c r="M45" s="74" t="inlineStr">
        <is>
          <t>601778516859</t>
        </is>
      </c>
      <c r="N45" s="20" t="n"/>
      <c r="O45" s="1">
        <f>K45&amp;L45</f>
        <v/>
      </c>
      <c r="P45" s="7">
        <f>M45</f>
        <v/>
      </c>
      <c r="Q45" s="1">
        <f>J45</f>
        <v/>
      </c>
      <c r="R45" s="75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30" customHeight="1" s="62">
      <c r="A46" s="23" t="n">
        <v>42</v>
      </c>
      <c r="B46" s="19" t="inlineStr">
        <is>
          <t>鼎倫C2M14100101</t>
        </is>
      </c>
      <c r="C46" s="71" t="n"/>
      <c r="D46" s="72" t="n"/>
      <c r="E46" s="71" t="n"/>
      <c r="F46" s="71" t="n"/>
      <c r="G46" s="73" t="n">
        <v>1000</v>
      </c>
      <c r="H46" s="73" t="n">
        <v>1000</v>
      </c>
      <c r="I46" s="74" t="inlineStr">
        <is>
          <t>陳韋霖</t>
        </is>
      </c>
      <c r="J46" s="74" t="inlineStr">
        <is>
          <t>F985380381</t>
        </is>
      </c>
      <c r="K46" s="74" t="inlineStr">
        <is>
          <t>012</t>
        </is>
      </c>
      <c r="L46" s="74" t="inlineStr">
        <is>
          <t>2032</t>
        </is>
      </c>
      <c r="M46" s="74" t="inlineStr">
        <is>
          <t>059722328080</t>
        </is>
      </c>
      <c r="N46" s="20" t="n"/>
      <c r="O46" s="1">
        <f>K46&amp;L46</f>
        <v/>
      </c>
      <c r="P46" s="7">
        <f>M46</f>
        <v/>
      </c>
      <c r="Q46" s="1">
        <f>J46</f>
        <v/>
      </c>
      <c r="R46" s="75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30" customHeight="1" s="62">
      <c r="A47" s="23" t="n">
        <v>43</v>
      </c>
      <c r="B47" s="19" t="inlineStr">
        <is>
          <t>鼎倫C2M14100102</t>
        </is>
      </c>
      <c r="C47" s="71" t="n"/>
      <c r="D47" s="72" t="n"/>
      <c r="E47" s="71" t="n"/>
      <c r="F47" s="71" t="n"/>
      <c r="G47" s="73" t="n">
        <v>10000</v>
      </c>
      <c r="H47" s="73" t="n">
        <v>10000</v>
      </c>
      <c r="I47" s="74" t="inlineStr">
        <is>
          <t>葉力興</t>
        </is>
      </c>
      <c r="J47" s="74" t="inlineStr">
        <is>
          <t>G198076119</t>
        </is>
      </c>
      <c r="K47" s="74" t="inlineStr">
        <is>
          <t>812</t>
        </is>
      </c>
      <c r="L47" s="74" t="inlineStr">
        <is>
          <t>0492</t>
        </is>
      </c>
      <c r="M47" s="74" t="inlineStr">
        <is>
          <t>25894395156596</t>
        </is>
      </c>
      <c r="N47" s="20" t="n"/>
      <c r="O47" s="1">
        <f>K47&amp;L47</f>
        <v/>
      </c>
      <c r="P47" s="7">
        <f>M47</f>
        <v/>
      </c>
      <c r="Q47" s="1">
        <f>J47</f>
        <v/>
      </c>
      <c r="R47" s="75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30" customHeight="1" s="62">
      <c r="A48" s="23" t="n">
        <v>44</v>
      </c>
      <c r="B48" s="19" t="inlineStr">
        <is>
          <t>鼎倫C2M14100103</t>
        </is>
      </c>
      <c r="C48" s="71" t="n"/>
      <c r="D48" s="72" t="n"/>
      <c r="E48" s="71" t="n"/>
      <c r="F48" s="71" t="n"/>
      <c r="G48" s="73" t="n">
        <v>9000</v>
      </c>
      <c r="H48" s="73" t="n">
        <v>9000</v>
      </c>
      <c r="I48" s="74" t="inlineStr">
        <is>
          <t>陳家妤</t>
        </is>
      </c>
      <c r="J48" s="74" t="inlineStr">
        <is>
          <t>V641591971</t>
        </is>
      </c>
      <c r="K48" s="74" t="inlineStr">
        <is>
          <t>822</t>
        </is>
      </c>
      <c r="L48" s="74" t="inlineStr">
        <is>
          <t>0820</t>
        </is>
      </c>
      <c r="M48" s="74" t="inlineStr">
        <is>
          <t>902651396668</t>
        </is>
      </c>
      <c r="N48" s="20" t="n"/>
      <c r="O48" s="1">
        <f>K48&amp;L48</f>
        <v/>
      </c>
      <c r="P48" s="7">
        <f>M48</f>
        <v/>
      </c>
      <c r="Q48" s="1">
        <f>J48</f>
        <v/>
      </c>
      <c r="R48" s="75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30" customHeight="1" s="62">
      <c r="A49" s="23" t="n">
        <v>45</v>
      </c>
      <c r="B49" s="19" t="inlineStr">
        <is>
          <t>鼎倫C2M14100104</t>
        </is>
      </c>
      <c r="C49" s="71" t="n"/>
      <c r="D49" s="72" t="n"/>
      <c r="E49" s="71" t="n"/>
      <c r="F49" s="71" t="n"/>
      <c r="G49" s="73" t="n">
        <v>9700</v>
      </c>
      <c r="H49" s="73" t="n">
        <v>9700</v>
      </c>
      <c r="I49" s="74" t="inlineStr">
        <is>
          <t>簡麗珍</t>
        </is>
      </c>
      <c r="J49" s="74" t="inlineStr">
        <is>
          <t>W924062715</t>
        </is>
      </c>
      <c r="K49" s="74" t="inlineStr">
        <is>
          <t>006</t>
        </is>
      </c>
      <c r="L49" s="74" t="inlineStr">
        <is>
          <t>1379</t>
        </is>
      </c>
      <c r="M49" s="74" t="inlineStr">
        <is>
          <t>5132712946140</t>
        </is>
      </c>
      <c r="N49" s="20" t="n"/>
      <c r="O49" s="1">
        <f>K49&amp;L49</f>
        <v/>
      </c>
      <c r="P49" s="7">
        <f>M49</f>
        <v/>
      </c>
      <c r="Q49" s="1">
        <f>J49</f>
        <v/>
      </c>
      <c r="R49" s="75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30" customHeight="1" s="62">
      <c r="A50" s="23" t="n">
        <v>46</v>
      </c>
      <c r="B50" s="19" t="inlineStr">
        <is>
          <t>鼎倫C2M14100106</t>
        </is>
      </c>
      <c r="C50" s="71" t="n"/>
      <c r="D50" s="72" t="n"/>
      <c r="E50" s="71" t="n"/>
      <c r="F50" s="71" t="n"/>
      <c r="G50" s="73" t="n">
        <v>1000</v>
      </c>
      <c r="H50" s="73" t="n">
        <v>1000</v>
      </c>
      <c r="I50" s="74" t="inlineStr">
        <is>
          <t>徐新虎</t>
        </is>
      </c>
      <c r="J50" s="74" t="inlineStr">
        <is>
          <t>I181229867</t>
        </is>
      </c>
      <c r="K50" s="74" t="inlineStr">
        <is>
          <t>822</t>
        </is>
      </c>
      <c r="L50" s="74" t="inlineStr">
        <is>
          <t>0277</t>
        </is>
      </c>
      <c r="M50" s="74" t="inlineStr">
        <is>
          <t>748903553699</t>
        </is>
      </c>
      <c r="N50" s="20" t="n"/>
      <c r="O50" s="1">
        <f>K50&amp;L50</f>
        <v/>
      </c>
      <c r="P50" s="7">
        <f>M50</f>
        <v/>
      </c>
      <c r="Q50" s="1">
        <f>J50</f>
        <v/>
      </c>
      <c r="R50" s="75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30" customHeight="1" s="62">
      <c r="A51" s="23" t="n">
        <v>47</v>
      </c>
      <c r="B51" s="19" t="inlineStr">
        <is>
          <t>鼎倫C2M14100107</t>
        </is>
      </c>
      <c r="C51" s="71" t="n"/>
      <c r="D51" s="72" t="n"/>
      <c r="E51" s="71" t="n"/>
      <c r="F51" s="71" t="n"/>
      <c r="G51" s="73" t="n">
        <v>3500</v>
      </c>
      <c r="H51" s="73" t="n">
        <v>3500</v>
      </c>
      <c r="I51" s="74" t="inlineStr">
        <is>
          <t>戴薇芸</t>
        </is>
      </c>
      <c r="J51" s="74" t="inlineStr">
        <is>
          <t>D009117512</t>
        </is>
      </c>
      <c r="K51" s="74" t="inlineStr">
        <is>
          <t>007</t>
        </is>
      </c>
      <c r="L51" s="74" t="inlineStr">
        <is>
          <t>3134</t>
        </is>
      </c>
      <c r="M51" s="74" t="inlineStr">
        <is>
          <t>25122515681</t>
        </is>
      </c>
      <c r="N51" s="20" t="n"/>
      <c r="O51" s="1">
        <f>K51&amp;L51</f>
        <v/>
      </c>
      <c r="P51" s="7">
        <f>M51</f>
        <v/>
      </c>
      <c r="Q51" s="1">
        <f>J51</f>
        <v/>
      </c>
      <c r="R51" s="75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30" customHeight="1" s="62">
      <c r="A52" s="23" t="n">
        <v>48</v>
      </c>
      <c r="B52" s="19" t="inlineStr">
        <is>
          <t>鼎倫C2M14100109</t>
        </is>
      </c>
      <c r="C52" s="71" t="n"/>
      <c r="D52" s="72" t="n"/>
      <c r="E52" s="71" t="n">
        <v>3000</v>
      </c>
      <c r="F52" s="71" t="n">
        <v>3000</v>
      </c>
      <c r="G52" s="73" t="n"/>
      <c r="H52" s="73" t="n"/>
      <c r="I52" s="74" t="inlineStr">
        <is>
          <t>劉昌勲</t>
        </is>
      </c>
      <c r="J52" s="74" t="inlineStr">
        <is>
          <t>E250365347</t>
        </is>
      </c>
      <c r="K52" s="74" t="inlineStr">
        <is>
          <t>812</t>
        </is>
      </c>
      <c r="L52" s="74" t="inlineStr">
        <is>
          <t>1019</t>
        </is>
      </c>
      <c r="M52" s="74" t="inlineStr">
        <is>
          <t>56940538625870</t>
        </is>
      </c>
      <c r="N52" s="20" t="n"/>
      <c r="O52" s="1">
        <f>K52&amp;L52</f>
        <v/>
      </c>
      <c r="P52" s="7">
        <f>M52</f>
        <v/>
      </c>
      <c r="Q52" s="1">
        <f>J52</f>
        <v/>
      </c>
      <c r="R52" s="75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30" customHeight="1" s="62">
      <c r="A53" s="23" t="n">
        <v>49</v>
      </c>
      <c r="B53" s="19" t="inlineStr">
        <is>
          <t>鼎倫C2M14100109</t>
        </is>
      </c>
      <c r="C53" s="71" t="n"/>
      <c r="D53" s="72" t="n"/>
      <c r="E53" s="71" t="n"/>
      <c r="F53" s="71" t="n"/>
      <c r="G53" s="73" t="n">
        <v>1500</v>
      </c>
      <c r="H53" s="73" t="n">
        <v>1500</v>
      </c>
      <c r="I53" s="74" t="inlineStr">
        <is>
          <t>劉昌勲</t>
        </is>
      </c>
      <c r="J53" s="74" t="inlineStr">
        <is>
          <t>K810307582</t>
        </is>
      </c>
      <c r="K53" s="74" t="inlineStr">
        <is>
          <t>812</t>
        </is>
      </c>
      <c r="L53" s="74" t="inlineStr">
        <is>
          <t>1019</t>
        </is>
      </c>
      <c r="M53" s="74" t="inlineStr">
        <is>
          <t>87200445129459</t>
        </is>
      </c>
      <c r="N53" s="20" t="n"/>
      <c r="O53" s="1">
        <f>K53&amp;L53</f>
        <v/>
      </c>
      <c r="P53" s="7">
        <f>M53</f>
        <v/>
      </c>
      <c r="Q53" s="1">
        <f>J53</f>
        <v/>
      </c>
      <c r="R53" s="75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30" customHeight="1" s="62">
      <c r="A54" s="23" t="n">
        <v>50</v>
      </c>
      <c r="B54" s="19" t="inlineStr">
        <is>
          <t>鼎倫C2M14100110</t>
        </is>
      </c>
      <c r="C54" s="71" t="n"/>
      <c r="D54" s="72" t="n"/>
      <c r="E54" s="71" t="n">
        <v>1500</v>
      </c>
      <c r="F54" s="71" t="n">
        <v>1500</v>
      </c>
      <c r="G54" s="73" t="n"/>
      <c r="H54" s="73" t="n"/>
      <c r="I54" s="74" t="inlineStr">
        <is>
          <t>呂沛玟</t>
        </is>
      </c>
      <c r="J54" s="74" t="inlineStr">
        <is>
          <t>E180102333</t>
        </is>
      </c>
      <c r="K54" s="74" t="inlineStr">
        <is>
          <t>822</t>
        </is>
      </c>
      <c r="L54" s="74" t="inlineStr">
        <is>
          <t>0129</t>
        </is>
      </c>
      <c r="M54" s="74" t="inlineStr">
        <is>
          <t>516129583217</t>
        </is>
      </c>
      <c r="N54" s="20" t="n"/>
      <c r="O54" s="1">
        <f>K54&amp;L54</f>
        <v/>
      </c>
      <c r="P54" s="7">
        <f>M54</f>
        <v/>
      </c>
      <c r="Q54" s="1">
        <f>J54</f>
        <v/>
      </c>
      <c r="R54" s="75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30" customHeight="1" s="62">
      <c r="A55" s="23" t="n">
        <v>51</v>
      </c>
      <c r="B55" s="19" t="inlineStr">
        <is>
          <t>鼎倫C2M14100111</t>
        </is>
      </c>
      <c r="C55" s="71" t="n"/>
      <c r="D55" s="72" t="n"/>
      <c r="E55" s="71" t="n">
        <v>3000</v>
      </c>
      <c r="F55" s="71" t="n">
        <v>3000</v>
      </c>
      <c r="G55" s="73" t="n"/>
      <c r="H55" s="73" t="n"/>
      <c r="I55" s="74" t="inlineStr">
        <is>
          <t>吳俊豪</t>
        </is>
      </c>
      <c r="J55" s="74" t="inlineStr">
        <is>
          <t>X345565221</t>
        </is>
      </c>
      <c r="K55" s="74" t="inlineStr">
        <is>
          <t>012</t>
        </is>
      </c>
      <c r="L55" s="74" t="inlineStr">
        <is>
          <t>7314</t>
        </is>
      </c>
      <c r="M55" s="74" t="inlineStr">
        <is>
          <t>043037985658</t>
        </is>
      </c>
      <c r="N55" s="20" t="n"/>
      <c r="O55" s="1">
        <f>K55&amp;L55</f>
        <v/>
      </c>
      <c r="P55" s="7">
        <f>M55</f>
        <v/>
      </c>
      <c r="Q55" s="1">
        <f>J55</f>
        <v/>
      </c>
      <c r="R55" s="75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30" customHeight="1" s="62">
      <c r="A56" s="23" t="n">
        <v>52</v>
      </c>
      <c r="B56" s="19" t="inlineStr">
        <is>
          <t>鼎倫C2M14100111</t>
        </is>
      </c>
      <c r="C56" s="71" t="n"/>
      <c r="D56" s="72" t="n"/>
      <c r="E56" s="71" t="n"/>
      <c r="F56" s="71" t="n"/>
      <c r="G56" s="73" t="n">
        <v>1000</v>
      </c>
      <c r="H56" s="73" t="n">
        <v>1000</v>
      </c>
      <c r="I56" s="74" t="inlineStr">
        <is>
          <t>吳俊豪</t>
        </is>
      </c>
      <c r="J56" s="74" t="inlineStr">
        <is>
          <t>Y202648913</t>
        </is>
      </c>
      <c r="K56" s="74" t="inlineStr">
        <is>
          <t>012</t>
        </is>
      </c>
      <c r="L56" s="74" t="inlineStr">
        <is>
          <t>7314</t>
        </is>
      </c>
      <c r="M56" s="74" t="inlineStr">
        <is>
          <t>419218778785</t>
        </is>
      </c>
      <c r="N56" s="20" t="n"/>
      <c r="O56" s="1">
        <f>K56&amp;L56</f>
        <v/>
      </c>
      <c r="P56" s="7">
        <f>M56</f>
        <v/>
      </c>
      <c r="Q56" s="1">
        <f>J56</f>
        <v/>
      </c>
      <c r="R56" s="75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30" customHeight="1" s="62">
      <c r="A57" s="23" t="n">
        <v>53</v>
      </c>
      <c r="B57" s="19" t="inlineStr">
        <is>
          <t>鼎倫C2M14100112</t>
        </is>
      </c>
      <c r="C57" s="71" t="n"/>
      <c r="D57" s="72" t="n"/>
      <c r="E57" s="71" t="n"/>
      <c r="F57" s="71" t="n"/>
      <c r="G57" s="73" t="n">
        <v>10000</v>
      </c>
      <c r="H57" s="73" t="n">
        <v>10000</v>
      </c>
      <c r="I57" s="74" t="inlineStr">
        <is>
          <t>蔡龍銓</t>
        </is>
      </c>
      <c r="J57" s="74" t="inlineStr">
        <is>
          <t>Z342341530</t>
        </is>
      </c>
      <c r="K57" s="74" t="inlineStr">
        <is>
          <t>807</t>
        </is>
      </c>
      <c r="L57" s="74" t="inlineStr">
        <is>
          <t>1402</t>
        </is>
      </c>
      <c r="M57" s="74" t="inlineStr">
        <is>
          <t>29625253765185</t>
        </is>
      </c>
      <c r="N57" s="20" t="n"/>
      <c r="O57" s="1">
        <f>K57&amp;L57</f>
        <v/>
      </c>
      <c r="P57" s="7">
        <f>M57</f>
        <v/>
      </c>
      <c r="Q57" s="1">
        <f>J57</f>
        <v/>
      </c>
      <c r="R57" s="75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30" customHeight="1" s="62">
      <c r="A58" s="23" t="n">
        <v>54</v>
      </c>
      <c r="B58" s="19" t="inlineStr">
        <is>
          <t>鼎倫C2M14100117</t>
        </is>
      </c>
      <c r="C58" s="71" t="n"/>
      <c r="D58" s="72" t="n"/>
      <c r="E58" s="71" t="n">
        <v>1500</v>
      </c>
      <c r="F58" s="71" t="n">
        <v>1500</v>
      </c>
      <c r="G58" s="73" t="n"/>
      <c r="H58" s="73" t="n"/>
      <c r="I58" s="74" t="inlineStr">
        <is>
          <t>李昕</t>
        </is>
      </c>
      <c r="J58" s="74" t="inlineStr">
        <is>
          <t>C350438885</t>
        </is>
      </c>
      <c r="K58" s="74" t="inlineStr">
        <is>
          <t>700</t>
        </is>
      </c>
      <c r="L58" s="74" t="inlineStr">
        <is>
          <t>0021</t>
        </is>
      </c>
      <c r="M58" s="74" t="inlineStr">
        <is>
          <t>02162538773543</t>
        </is>
      </c>
      <c r="N58" s="20" t="n"/>
      <c r="O58" s="1">
        <f>K58&amp;L58</f>
        <v/>
      </c>
      <c r="P58" s="7">
        <f>M58</f>
        <v/>
      </c>
      <c r="Q58" s="1">
        <f>J58</f>
        <v/>
      </c>
      <c r="R58" s="75">
        <f>D58+F58+H58</f>
        <v/>
      </c>
      <c r="U58" s="8">
        <f>$C$2&amp;I58&amp;IF(D58&gt;0,"保險費",IF(F58&gt;0,"東公證費",IF(H58&gt;0,"修繕費")))</f>
        <v/>
      </c>
      <c r="V58" s="18">
        <f>B58</f>
        <v/>
      </c>
    </row>
    <row r="59" ht="30" customHeight="1" s="62">
      <c r="A59" s="23" t="n">
        <v>55</v>
      </c>
      <c r="B59" s="19" t="inlineStr">
        <is>
          <t>鼎倫C2M14100118</t>
        </is>
      </c>
      <c r="C59" s="71" t="n"/>
      <c r="D59" s="72" t="n"/>
      <c r="E59" s="71" t="n"/>
      <c r="F59" s="71" t="n"/>
      <c r="G59" s="73" t="n">
        <v>1000</v>
      </c>
      <c r="H59" s="73" t="n">
        <v>1000</v>
      </c>
      <c r="I59" s="74" t="inlineStr">
        <is>
          <t>邱奕銓</t>
        </is>
      </c>
      <c r="J59" s="74" t="inlineStr">
        <is>
          <t>C433219346</t>
        </is>
      </c>
      <c r="K59" s="74" t="inlineStr">
        <is>
          <t>004</t>
        </is>
      </c>
      <c r="L59" s="74" t="inlineStr">
        <is>
          <t>0417</t>
        </is>
      </c>
      <c r="M59" s="74" t="inlineStr">
        <is>
          <t>760193034703</t>
        </is>
      </c>
      <c r="N59" s="20" t="n"/>
      <c r="O59" s="1">
        <f>K59&amp;L59</f>
        <v/>
      </c>
      <c r="P59" s="7">
        <f>M59</f>
        <v/>
      </c>
      <c r="Q59" s="1">
        <f>J59</f>
        <v/>
      </c>
      <c r="R59" s="75">
        <f>D59+F59+H59</f>
        <v/>
      </c>
      <c r="U59" s="8">
        <f>$C$2&amp;I59&amp;IF(D59&gt;0,"保險費",IF(F59&gt;0,"東公證費",IF(H59&gt;0,"修繕費")))</f>
        <v/>
      </c>
      <c r="V59" s="18">
        <f>B59</f>
        <v/>
      </c>
    </row>
    <row r="60" ht="30" customHeight="1" s="62">
      <c r="A60" s="23" t="n">
        <v>56</v>
      </c>
      <c r="B60" s="19" t="inlineStr">
        <is>
          <t>鼎倫C2M14100120</t>
        </is>
      </c>
      <c r="C60" s="71" t="n"/>
      <c r="D60" s="72" t="n"/>
      <c r="E60" s="71" t="n">
        <v>1500</v>
      </c>
      <c r="F60" s="71" t="n">
        <v>1500</v>
      </c>
      <c r="G60" s="73" t="n"/>
      <c r="H60" s="73" t="n"/>
      <c r="I60" s="74" t="inlineStr">
        <is>
          <t>邱淑靜</t>
        </is>
      </c>
      <c r="J60" s="74" t="inlineStr">
        <is>
          <t>P976914885</t>
        </is>
      </c>
      <c r="K60" s="74" t="inlineStr">
        <is>
          <t>004</t>
        </is>
      </c>
      <c r="L60" s="74" t="inlineStr">
        <is>
          <t>0266</t>
        </is>
      </c>
      <c r="M60" s="74" t="inlineStr">
        <is>
          <t>065568189307</t>
        </is>
      </c>
      <c r="N60" s="20" t="n"/>
      <c r="O60" s="1">
        <f>K60&amp;L60</f>
        <v/>
      </c>
      <c r="P60" s="7">
        <f>M60</f>
        <v/>
      </c>
      <c r="Q60" s="1">
        <f>J60</f>
        <v/>
      </c>
      <c r="R60" s="75">
        <f>D60+F60+H60</f>
        <v/>
      </c>
      <c r="U60" s="8">
        <f>$C$2&amp;I60&amp;IF(D60&gt;0,"保險費",IF(F60&gt;0,"東公證費",IF(H60&gt;0,"修繕費")))</f>
        <v/>
      </c>
      <c r="V60" s="18">
        <f>B60</f>
        <v/>
      </c>
    </row>
    <row r="61" ht="30" customHeight="1" s="62">
      <c r="A61" s="23" t="n">
        <v>57</v>
      </c>
      <c r="B61" s="19" t="inlineStr">
        <is>
          <t>鼎倫C2M14100120</t>
        </is>
      </c>
      <c r="C61" s="71" t="n"/>
      <c r="D61" s="72" t="n"/>
      <c r="E61" s="71" t="n"/>
      <c r="F61" s="71" t="n"/>
      <c r="G61" s="73" t="n">
        <v>1500</v>
      </c>
      <c r="H61" s="73" t="n">
        <v>1500</v>
      </c>
      <c r="I61" s="74" t="inlineStr">
        <is>
          <t>邱淑靜</t>
        </is>
      </c>
      <c r="J61" s="74" t="inlineStr">
        <is>
          <t>U737271815</t>
        </is>
      </c>
      <c r="K61" s="74" t="inlineStr">
        <is>
          <t>004</t>
        </is>
      </c>
      <c r="L61" s="74" t="inlineStr">
        <is>
          <t>0266</t>
        </is>
      </c>
      <c r="M61" s="74" t="inlineStr">
        <is>
          <t>642254114241</t>
        </is>
      </c>
      <c r="N61" s="20" t="n"/>
      <c r="O61" s="1">
        <f>K61&amp;L61</f>
        <v/>
      </c>
      <c r="P61" s="7">
        <f>M61</f>
        <v/>
      </c>
      <c r="Q61" s="1">
        <f>J61</f>
        <v/>
      </c>
      <c r="R61" s="75">
        <f>D61+F61+H61</f>
        <v/>
      </c>
      <c r="U61" s="8">
        <f>$C$2&amp;I61&amp;IF(D61&gt;0,"保險費",IF(F61&gt;0,"東公證費",IF(H61&gt;0,"修繕費")))</f>
        <v/>
      </c>
      <c r="V61" s="18">
        <f>B61</f>
        <v/>
      </c>
    </row>
    <row r="62" ht="30" customHeight="1" s="62">
      <c r="A62" s="23" t="n">
        <v>58</v>
      </c>
      <c r="B62" s="19" t="inlineStr">
        <is>
          <t>鼎倫C2M14100121</t>
        </is>
      </c>
      <c r="C62" s="71" t="n"/>
      <c r="D62" s="72" t="n"/>
      <c r="E62" s="71" t="n">
        <v>3000</v>
      </c>
      <c r="F62" s="71" t="n">
        <v>3000</v>
      </c>
      <c r="G62" s="73" t="n"/>
      <c r="H62" s="73" t="n"/>
      <c r="I62" s="74" t="inlineStr">
        <is>
          <t>黃文冠</t>
        </is>
      </c>
      <c r="J62" s="74" t="inlineStr">
        <is>
          <t>R428482408</t>
        </is>
      </c>
      <c r="K62" s="74" t="inlineStr">
        <is>
          <t>012</t>
        </is>
      </c>
      <c r="L62" s="74" t="inlineStr">
        <is>
          <t>2009</t>
        </is>
      </c>
      <c r="M62" s="74" t="inlineStr">
        <is>
          <t>74696464073752</t>
        </is>
      </c>
      <c r="N62" s="20" t="n"/>
      <c r="O62" s="1">
        <f>K62&amp;L62</f>
        <v/>
      </c>
      <c r="P62" s="7">
        <f>M62</f>
        <v/>
      </c>
      <c r="Q62" s="1">
        <f>J62</f>
        <v/>
      </c>
      <c r="R62" s="75">
        <f>D62+F62+H62</f>
        <v/>
      </c>
      <c r="U62" s="8">
        <f>$C$2&amp;I62&amp;IF(D62&gt;0,"保險費",IF(F62&gt;0,"東公證費",IF(H62&gt;0,"修繕費")))</f>
        <v/>
      </c>
      <c r="V62" s="18">
        <f>B62</f>
        <v/>
      </c>
    </row>
    <row r="63" ht="30" customHeight="1" s="62">
      <c r="A63" s="23" t="n">
        <v>59</v>
      </c>
      <c r="B63" s="19" t="inlineStr">
        <is>
          <t>鼎倫C2M14100121</t>
        </is>
      </c>
      <c r="C63" s="71" t="n"/>
      <c r="D63" s="72" t="n"/>
      <c r="E63" s="71" t="n"/>
      <c r="F63" s="71" t="n"/>
      <c r="G63" s="73" t="n">
        <v>1800</v>
      </c>
      <c r="H63" s="73" t="n">
        <v>1800</v>
      </c>
      <c r="I63" s="74" t="inlineStr">
        <is>
          <t>黃文冠</t>
        </is>
      </c>
      <c r="J63" s="74" t="inlineStr">
        <is>
          <t>O927272010</t>
        </is>
      </c>
      <c r="K63" s="74" t="inlineStr">
        <is>
          <t>012</t>
        </is>
      </c>
      <c r="L63" s="74" t="inlineStr">
        <is>
          <t>2009</t>
        </is>
      </c>
      <c r="M63" s="74" t="inlineStr">
        <is>
          <t>44493995778681</t>
        </is>
      </c>
      <c r="N63" s="20" t="n"/>
      <c r="O63" s="1">
        <f>K63&amp;L63</f>
        <v/>
      </c>
      <c r="P63" s="7">
        <f>M63</f>
        <v/>
      </c>
      <c r="Q63" s="1">
        <f>J63</f>
        <v/>
      </c>
      <c r="R63" s="75">
        <f>D63+F63+H63</f>
        <v/>
      </c>
      <c r="U63" s="8">
        <f>$C$2&amp;I63&amp;IF(D63&gt;0,"保險費",IF(F63&gt;0,"東公證費",IF(H63&gt;0,"修繕費")))</f>
        <v/>
      </c>
      <c r="V63" s="18">
        <f>B63</f>
        <v/>
      </c>
    </row>
    <row r="64" ht="30" customHeight="1" s="62">
      <c r="A64" s="23" t="n">
        <v>60</v>
      </c>
      <c r="B64" s="19" t="inlineStr">
        <is>
          <t>鼎倫C2M14100122</t>
        </is>
      </c>
      <c r="C64" s="71" t="n"/>
      <c r="D64" s="72" t="n"/>
      <c r="E64" s="71" t="n">
        <v>3000</v>
      </c>
      <c r="F64" s="71" t="n">
        <v>3000</v>
      </c>
      <c r="G64" s="73" t="n"/>
      <c r="H64" s="73" t="n"/>
      <c r="I64" s="74" t="inlineStr">
        <is>
          <t>許煌</t>
        </is>
      </c>
      <c r="J64" s="74" t="inlineStr">
        <is>
          <t>O413320311</t>
        </is>
      </c>
      <c r="K64" s="74" t="inlineStr">
        <is>
          <t>808</t>
        </is>
      </c>
      <c r="L64" s="74" t="inlineStr">
        <is>
          <t>0211</t>
        </is>
      </c>
      <c r="M64" s="74" t="inlineStr">
        <is>
          <t>5228137860706</t>
        </is>
      </c>
      <c r="N64" s="20" t="n"/>
      <c r="O64" s="1">
        <f>K64&amp;L64</f>
        <v/>
      </c>
      <c r="P64" s="7">
        <f>M64</f>
        <v/>
      </c>
      <c r="Q64" s="1">
        <f>J64</f>
        <v/>
      </c>
      <c r="R64" s="75">
        <f>D64+F64+H64</f>
        <v/>
      </c>
      <c r="U64" s="8">
        <f>$C$2&amp;I64&amp;IF(D64&gt;0,"保險費",IF(F64&gt;0,"東公證費",IF(H64&gt;0,"修繕費")))</f>
        <v/>
      </c>
      <c r="V64" s="18">
        <f>B64</f>
        <v/>
      </c>
    </row>
    <row r="65" ht="30" customHeight="1" s="62">
      <c r="A65" s="23" t="n">
        <v>61</v>
      </c>
      <c r="B65" s="19" t="inlineStr">
        <is>
          <t>鼎倫C2M14100123</t>
        </is>
      </c>
      <c r="C65" s="71" t="n"/>
      <c r="D65" s="72" t="n"/>
      <c r="E65" s="71" t="n"/>
      <c r="F65" s="71" t="n"/>
      <c r="G65" s="73" t="n">
        <v>1000</v>
      </c>
      <c r="H65" s="73" t="n">
        <v>1000</v>
      </c>
      <c r="I65" s="74" t="inlineStr">
        <is>
          <t>吳芝縈</t>
        </is>
      </c>
      <c r="J65" s="74" t="inlineStr">
        <is>
          <t>H429925888</t>
        </is>
      </c>
      <c r="K65" s="74" t="inlineStr">
        <is>
          <t>050</t>
        </is>
      </c>
      <c r="L65" s="74" t="inlineStr">
        <is>
          <t>3121</t>
        </is>
      </c>
      <c r="M65" s="74" t="inlineStr">
        <is>
          <t>97137812163</t>
        </is>
      </c>
      <c r="N65" s="20" t="n"/>
      <c r="O65" s="1">
        <f>K65&amp;L65</f>
        <v/>
      </c>
      <c r="P65" s="7">
        <f>M65</f>
        <v/>
      </c>
      <c r="Q65" s="1">
        <f>J65</f>
        <v/>
      </c>
      <c r="R65" s="75">
        <f>D65+F65+H65</f>
        <v/>
      </c>
      <c r="U65" s="8">
        <f>$C$2&amp;I65&amp;IF(D65&gt;0,"保險費",IF(F65&gt;0,"東公證費",IF(H65&gt;0,"修繕費")))</f>
        <v/>
      </c>
      <c r="V65" s="18">
        <f>B65</f>
        <v/>
      </c>
    </row>
    <row r="66" ht="30" customHeight="1" s="62">
      <c r="A66" s="23" t="n">
        <v>62</v>
      </c>
      <c r="B66" s="19" t="inlineStr">
        <is>
          <t>鼎倫C2M14100124</t>
        </is>
      </c>
      <c r="C66" s="71" t="n"/>
      <c r="D66" s="72" t="n"/>
      <c r="E66" s="71" t="n"/>
      <c r="F66" s="71" t="n"/>
      <c r="G66" s="73" t="n">
        <v>1000</v>
      </c>
      <c r="H66" s="73" t="n">
        <v>1000</v>
      </c>
      <c r="I66" s="74" t="inlineStr">
        <is>
          <t>彭敬元</t>
        </is>
      </c>
      <c r="J66" s="74" t="inlineStr">
        <is>
          <t>J900325314</t>
        </is>
      </c>
      <c r="K66" s="74" t="inlineStr">
        <is>
          <t>017</t>
        </is>
      </c>
      <c r="L66" s="74" t="inlineStr">
        <is>
          <t>0516</t>
        </is>
      </c>
      <c r="M66" s="74" t="inlineStr">
        <is>
          <t>22246915488</t>
        </is>
      </c>
      <c r="N66" s="20" t="n"/>
      <c r="O66" s="1">
        <f>K66&amp;L66</f>
        <v/>
      </c>
      <c r="P66" s="7">
        <f>M66</f>
        <v/>
      </c>
      <c r="Q66" s="1">
        <f>J66</f>
        <v/>
      </c>
      <c r="R66" s="75">
        <f>D66+F66+H66</f>
        <v/>
      </c>
      <c r="U66" s="8">
        <f>$C$2&amp;I66&amp;IF(D66&gt;0,"保險費",IF(F66&gt;0,"東公證費",IF(H66&gt;0,"修繕費")))</f>
        <v/>
      </c>
      <c r="V66" s="18">
        <f>B66</f>
        <v/>
      </c>
    </row>
    <row r="67" ht="30" customHeight="1" s="62">
      <c r="A67" s="23" t="n">
        <v>63</v>
      </c>
      <c r="B67" s="19" t="inlineStr">
        <is>
          <t>鼎倫C2M14100126</t>
        </is>
      </c>
      <c r="C67" s="71" t="n"/>
      <c r="D67" s="72" t="n"/>
      <c r="E67" s="71" t="n">
        <v>3000</v>
      </c>
      <c r="F67" s="71" t="n">
        <v>3000</v>
      </c>
      <c r="G67" s="73" t="n"/>
      <c r="H67" s="73" t="n"/>
      <c r="I67" s="74" t="inlineStr">
        <is>
          <t>管淂銘</t>
        </is>
      </c>
      <c r="J67" s="74" t="inlineStr">
        <is>
          <t>G385200883</t>
        </is>
      </c>
      <c r="K67" s="74" t="inlineStr">
        <is>
          <t>822</t>
        </is>
      </c>
      <c r="L67" s="74" t="inlineStr">
        <is>
          <t>0277</t>
        </is>
      </c>
      <c r="M67" s="74" t="inlineStr">
        <is>
          <t>308701677871</t>
        </is>
      </c>
      <c r="N67" s="20" t="n"/>
      <c r="O67" s="1">
        <f>K67&amp;L67</f>
        <v/>
      </c>
      <c r="P67" s="7">
        <f>M67</f>
        <v/>
      </c>
      <c r="Q67" s="1">
        <f>J67</f>
        <v/>
      </c>
      <c r="R67" s="75">
        <f>D67+F67+H67</f>
        <v/>
      </c>
      <c r="U67" s="8">
        <f>$C$2&amp;I67&amp;IF(D67&gt;0,"保險費",IF(F67&gt;0,"東公證費",IF(H67&gt;0,"修繕費")))</f>
        <v/>
      </c>
      <c r="V67" s="18">
        <f>B67</f>
        <v/>
      </c>
    </row>
    <row r="68" ht="30" customHeight="1" s="62">
      <c r="A68" s="23" t="n">
        <v>64</v>
      </c>
      <c r="B68" s="19" t="inlineStr">
        <is>
          <t>鼎倫C2M14100129</t>
        </is>
      </c>
      <c r="C68" s="71" t="n"/>
      <c r="D68" s="72" t="n"/>
      <c r="E68" s="71" t="n"/>
      <c r="F68" s="71" t="n"/>
      <c r="G68" s="73" t="n">
        <v>1000</v>
      </c>
      <c r="H68" s="73" t="n">
        <v>1000</v>
      </c>
      <c r="I68" s="74" t="inlineStr">
        <is>
          <t>楊俊賢</t>
        </is>
      </c>
      <c r="J68" s="74" t="inlineStr">
        <is>
          <t>G717976728</t>
        </is>
      </c>
      <c r="K68" s="74" t="inlineStr">
        <is>
          <t>050</t>
        </is>
      </c>
      <c r="L68" s="74" t="inlineStr">
        <is>
          <t>3028</t>
        </is>
      </c>
      <c r="M68" s="74" t="inlineStr">
        <is>
          <t>58984812751</t>
        </is>
      </c>
      <c r="N68" s="20" t="n"/>
      <c r="O68" s="1">
        <f>K68&amp;L68</f>
        <v/>
      </c>
      <c r="P68" s="7">
        <f>M68</f>
        <v/>
      </c>
      <c r="Q68" s="1">
        <f>J68</f>
        <v/>
      </c>
      <c r="R68" s="75">
        <f>D68+F68+H68</f>
        <v/>
      </c>
      <c r="U68" s="8">
        <f>$C$2&amp;I68&amp;IF(D68&gt;0,"保險費",IF(F68&gt;0,"東公證費",IF(H68&gt;0,"修繕費")))</f>
        <v/>
      </c>
      <c r="V68" s="18">
        <f>B68</f>
        <v/>
      </c>
    </row>
    <row r="69" ht="30" customHeight="1" s="62">
      <c r="A69" s="23" t="n">
        <v>65</v>
      </c>
      <c r="B69" s="19" t="inlineStr">
        <is>
          <t>鼎倫C2M14100132</t>
        </is>
      </c>
      <c r="C69" s="71" t="n"/>
      <c r="D69" s="72" t="n"/>
      <c r="E69" s="71" t="n">
        <v>3000</v>
      </c>
      <c r="F69" s="71" t="n">
        <v>3000</v>
      </c>
      <c r="G69" s="73" t="n"/>
      <c r="H69" s="73" t="n"/>
      <c r="I69" s="74" t="inlineStr">
        <is>
          <t>陳姿君</t>
        </is>
      </c>
      <c r="J69" s="74" t="inlineStr">
        <is>
          <t>H745704556</t>
        </is>
      </c>
      <c r="K69" s="74" t="inlineStr">
        <is>
          <t>808</t>
        </is>
      </c>
      <c r="L69" s="74" t="inlineStr">
        <is>
          <t>0417</t>
        </is>
      </c>
      <c r="M69" s="74" t="inlineStr">
        <is>
          <t>4846344075615</t>
        </is>
      </c>
      <c r="N69" s="20" t="n"/>
      <c r="O69" s="1">
        <f>K69&amp;L69</f>
        <v/>
      </c>
      <c r="P69" s="7">
        <f>M69</f>
        <v/>
      </c>
      <c r="Q69" s="1">
        <f>J69</f>
        <v/>
      </c>
      <c r="R69" s="75">
        <f>D69+F69+H69</f>
        <v/>
      </c>
      <c r="U69" s="8">
        <f>$C$2&amp;I69&amp;IF(D69&gt;0,"保險費",IF(F69&gt;0,"東公證費",IF(H69&gt;0,"修繕費")))</f>
        <v/>
      </c>
      <c r="V69" s="18">
        <f>B69</f>
        <v/>
      </c>
    </row>
    <row r="70" ht="30" customHeight="1" s="62">
      <c r="A70" s="76" t="inlineStr">
        <is>
          <t>請在此欄以上插入欄位，以維持合計欄位自動加總</t>
        </is>
      </c>
      <c r="B70" s="77" t="n"/>
      <c r="C70" s="77" t="n"/>
      <c r="D70" s="77" t="n"/>
      <c r="E70" s="77" t="n"/>
      <c r="F70" s="77" t="n"/>
      <c r="G70" s="77" t="n"/>
      <c r="H70" s="77" t="n"/>
      <c r="I70" s="77" t="n"/>
      <c r="J70" s="77" t="n"/>
      <c r="K70" s="77" t="n"/>
      <c r="L70" s="77" t="n"/>
      <c r="M70" s="77" t="n"/>
      <c r="N70" s="78" t="n"/>
      <c r="P70" s="7" t="n"/>
      <c r="R70" s="75" t="n"/>
      <c r="U70" s="8" t="n"/>
    </row>
    <row r="71" ht="30" customHeight="1" s="62">
      <c r="A71" s="79" t="inlineStr">
        <is>
          <t>合計</t>
        </is>
      </c>
      <c r="B71" s="67" t="n"/>
      <c r="C71" s="80">
        <f>SUM(C5:C70)</f>
        <v/>
      </c>
      <c r="D71" s="80">
        <f>SUM(D5:D70)</f>
        <v/>
      </c>
      <c r="E71" s="80">
        <f>SUM(E5:E70)</f>
        <v/>
      </c>
      <c r="F71" s="80">
        <f>SUM(F5:F70)</f>
        <v/>
      </c>
      <c r="G71" s="80">
        <f>SUM(G5:G70)</f>
        <v/>
      </c>
      <c r="H71" s="80">
        <f>SUM(H5:H70)</f>
        <v/>
      </c>
      <c r="I71" s="16" t="n"/>
      <c r="J71" s="16" t="n"/>
      <c r="K71" s="16" t="n"/>
      <c r="L71" s="16" t="n"/>
      <c r="M71" s="16" t="n"/>
      <c r="N71" s="17" t="n"/>
      <c r="P71" s="7" t="n"/>
      <c r="R71" s="75" t="n"/>
      <c r="U71" s="8" t="n"/>
    </row>
    <row r="72" ht="16.5" customHeight="1" s="62">
      <c r="A72" s="46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72" s="81" t="n"/>
      <c r="C72" s="81" t="n"/>
      <c r="D72" s="81" t="n"/>
      <c r="E72" s="81" t="n"/>
      <c r="F72" s="81" t="n"/>
      <c r="G72" s="81" t="n"/>
      <c r="H72" s="81" t="n"/>
      <c r="I72" s="81" t="n"/>
      <c r="J72" s="81" t="n"/>
      <c r="K72" s="81" t="n"/>
      <c r="L72" s="81" t="n"/>
      <c r="M72" s="81" t="n"/>
      <c r="N72" s="13" t="n"/>
      <c r="P72" s="7" t="n"/>
      <c r="R72" s="75" t="n"/>
      <c r="U72" s="8" t="n"/>
    </row>
    <row r="73" ht="16.5" customHeight="1" s="62">
      <c r="A73" s="32" t="inlineStr">
        <is>
          <t>註2：臺北市、新北市每件每次不超過新臺幣4,500元；其餘直轄市每件每次不超過新臺幣3,000元。</t>
        </is>
      </c>
      <c r="M73" s="13" t="n"/>
      <c r="N73" s="13" t="n"/>
    </row>
    <row r="74" ht="16.5" customHeight="1" s="62">
      <c r="A74" s="32" t="inlineStr">
        <is>
          <t>註3：單一案件每年補助最高新臺幣1萬元，並以實際修繕金額為限。租期未達1年者按月數比率核給，未滿1個月者以1個月計算。</t>
        </is>
      </c>
      <c r="U74" s="2" t="n"/>
    </row>
    <row r="75" ht="16.5" customHeight="1" s="62">
      <c r="A75" s="32" t="inlineStr">
        <is>
          <t>註4：本欄位供國家住都中心註記退件情形。</t>
        </is>
      </c>
      <c r="M75" s="13" t="n"/>
      <c r="N75" s="13" t="n"/>
      <c r="U75" s="2" t="n"/>
    </row>
    <row r="76" ht="16.5" customFormat="1" customHeight="1" s="10">
      <c r="A76" s="45" t="inlineStr">
        <is>
          <t>業者</t>
        </is>
      </c>
      <c r="B76" s="68" t="n"/>
      <c r="C76" s="68" t="n"/>
      <c r="D76" s="67" t="n"/>
      <c r="E76" s="45" t="inlineStr">
        <is>
          <t>地方公會</t>
        </is>
      </c>
      <c r="F76" s="68" t="n"/>
      <c r="G76" s="68" t="n"/>
      <c r="H76" s="67" t="n"/>
      <c r="I76" s="45" t="inlineStr">
        <is>
          <t>國家住都中心複核</t>
        </is>
      </c>
      <c r="J76" s="68" t="n"/>
      <c r="K76" s="68" t="n"/>
      <c r="L76" s="68" t="n"/>
      <c r="M76" s="68" t="n"/>
      <c r="N76" s="67" t="n"/>
    </row>
    <row r="77" ht="16.5" customFormat="1" customHeight="1" s="10">
      <c r="A77" s="45" t="inlineStr">
        <is>
          <t>服務人員</t>
        </is>
      </c>
      <c r="B77" s="67" t="n"/>
      <c r="C77" s="45" t="inlineStr">
        <is>
          <t>大章</t>
        </is>
      </c>
      <c r="D77" s="67" t="n"/>
      <c r="E77" s="45" t="inlineStr">
        <is>
          <t>審查人員</t>
        </is>
      </c>
      <c r="F77" s="67" t="n"/>
      <c r="G77" s="45" t="inlineStr">
        <is>
          <t>大章</t>
        </is>
      </c>
      <c r="H77" s="67" t="n"/>
      <c r="I77" s="45" t="inlineStr">
        <is>
          <t>複核人員</t>
        </is>
      </c>
      <c r="J77" s="67" t="n"/>
      <c r="K77" s="45" t="inlineStr">
        <is>
          <t>部分通過</t>
        </is>
      </c>
      <c r="L77" s="67" t="n"/>
      <c r="M77" s="82" t="inlineStr">
        <is>
          <t>4926</t>
        </is>
      </c>
      <c r="N77" s="67" t="n"/>
    </row>
    <row r="78" ht="16.5" customFormat="1" customHeight="1" s="10">
      <c r="A78" s="50" t="n"/>
      <c r="B78" s="83" t="n"/>
      <c r="C78" s="50" t="n"/>
      <c r="D78" s="83" t="n"/>
      <c r="E78" s="50" t="n"/>
      <c r="F78" s="83" t="n"/>
      <c r="G78" s="50" t="n"/>
      <c r="H78" s="83" t="n"/>
      <c r="I78" s="50" t="n"/>
      <c r="J78" s="83" t="n"/>
      <c r="K78" s="50" t="n"/>
      <c r="L78" s="83" t="n"/>
      <c r="M78" s="84" t="n"/>
      <c r="N78" s="83" t="n"/>
    </row>
    <row r="79" ht="16.5" customFormat="1" customHeight="1" s="10">
      <c r="A79" s="85" t="n"/>
      <c r="B79" s="86" t="n"/>
      <c r="C79" s="85" t="n"/>
      <c r="D79" s="86" t="n"/>
      <c r="E79" s="85" t="n"/>
      <c r="F79" s="86" t="n"/>
      <c r="G79" s="85" t="n"/>
      <c r="H79" s="86" t="n"/>
      <c r="I79" s="85" t="n"/>
      <c r="J79" s="86" t="n"/>
      <c r="K79" s="85" t="n"/>
      <c r="L79" s="86" t="n"/>
      <c r="M79" s="87" t="n"/>
      <c r="N79" s="86" t="n"/>
    </row>
    <row r="80" ht="16.5" customFormat="1" customHeight="1" s="10">
      <c r="A80" s="85" t="n"/>
      <c r="B80" s="86" t="n"/>
      <c r="C80" s="85" t="n"/>
      <c r="D80" s="86" t="n"/>
      <c r="E80" s="85" t="n"/>
      <c r="F80" s="86" t="n"/>
      <c r="G80" s="85" t="n"/>
      <c r="H80" s="86" t="n"/>
      <c r="I80" s="85" t="n"/>
      <c r="J80" s="86" t="n"/>
      <c r="K80" s="85" t="n"/>
      <c r="L80" s="86" t="n"/>
      <c r="M80" s="87" t="n"/>
      <c r="N80" s="86" t="n"/>
    </row>
    <row r="81" ht="16.5" customFormat="1" customHeight="1" s="10">
      <c r="A81" s="88" t="n"/>
      <c r="B81" s="89" t="n"/>
      <c r="C81" s="88" t="n"/>
      <c r="D81" s="89" t="n"/>
      <c r="E81" s="88" t="n"/>
      <c r="F81" s="89" t="n"/>
      <c r="G81" s="88" t="n"/>
      <c r="H81" s="89" t="n"/>
      <c r="I81" s="88" t="n"/>
      <c r="J81" s="89" t="n"/>
      <c r="K81" s="88" t="n"/>
      <c r="L81" s="89" t="n"/>
      <c r="M81" s="90" t="n"/>
      <c r="N81" s="89" t="n"/>
    </row>
    <row r="82" ht="30" customHeight="1" s="62">
      <c r="U82" s="2" t="n"/>
    </row>
    <row r="83" ht="30" customHeight="1" s="62">
      <c r="U83" s="2" t="n"/>
    </row>
    <row r="84" ht="30" customHeight="1" s="62">
      <c r="U84" s="2" t="n"/>
    </row>
  </sheetData>
  <mergeCells count="34">
    <mergeCell ref="I76:N76"/>
    <mergeCell ref="E78:F81"/>
    <mergeCell ref="C77:D77"/>
    <mergeCell ref="G78:H81"/>
    <mergeCell ref="M78:N81"/>
    <mergeCell ref="G77:H77"/>
    <mergeCell ref="I77:J77"/>
    <mergeCell ref="B3:B4"/>
    <mergeCell ref="A75:L75"/>
    <mergeCell ref="N3:N4"/>
    <mergeCell ref="E76:H76"/>
    <mergeCell ref="A72:M72"/>
    <mergeCell ref="M1:N1"/>
    <mergeCell ref="A70:N70"/>
    <mergeCell ref="M2:N2"/>
    <mergeCell ref="A3:A4"/>
    <mergeCell ref="G3:H3"/>
    <mergeCell ref="A74:N74"/>
    <mergeCell ref="C78:D81"/>
    <mergeCell ref="I78:J81"/>
    <mergeCell ref="A2:B2"/>
    <mergeCell ref="I3:M3"/>
    <mergeCell ref="K78:L81"/>
    <mergeCell ref="E77:F77"/>
    <mergeCell ref="K77:L77"/>
    <mergeCell ref="A77:B77"/>
    <mergeCell ref="M77:N77"/>
    <mergeCell ref="A71:B71"/>
    <mergeCell ref="C1:L1"/>
    <mergeCell ref="A73:L73"/>
    <mergeCell ref="A78:B81"/>
    <mergeCell ref="C3:D3"/>
    <mergeCell ref="A76:D76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69">
    <cfRule type="expression" priority="3" dxfId="0">
      <formula>LEN(O5)&lt;&gt;7</formula>
    </cfRule>
  </conditionalFormatting>
  <conditionalFormatting sqref="Q5:Q69">
    <cfRule type="expression" priority="2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D1:D70 D72:D1048576" showDropDown="0" showInputMessage="1" showErrorMessage="1" allowBlank="1" type="whole">
      <formula1>0</formula1>
      <formula2>3500</formula2>
    </dataValidation>
    <dataValidation sqref="F5:F69 F72:F1048576" showDropDown="0" showInputMessage="1" showErrorMessage="1" allowBlank="1" type="whole">
      <formula1>0</formula1>
      <formula2>4500</formula2>
    </dataValidation>
    <dataValidation sqref="H1 H5:H69 H72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</dataValidations>
  <printOptions horizontalCentered="1"/>
  <pageMargins left="0.7086614173228347" right="0.7086614173228347" top="0.5511811023622047" bottom="0.5511811023622047" header="0.3149606299212598" footer="0.3149606299212598"/>
  <pageSetup orientation="landscape" paperSize="9" scale="71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2025-05-06T09:16:57Z</dcterms:modified>
  <cp:lastModifiedBy>倫 鼎</cp:lastModifiedBy>
  <cp:lastPrinted>2024-12-03T11:57:45Z</cp:lastPrinted>
</cp:coreProperties>
</file>