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7">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color rgb="FFFF0000"/>
      <sz val="18"/>
    </font>
    <font>
      <name val="標楷體"/>
      <charset val="136"/>
      <family val="4"/>
      <sz val="11"/>
    </font>
    <font>
      <name val="標楷體"/>
      <charset val="136"/>
      <family val="4"/>
      <b val="1"/>
      <sz val="11"/>
    </font>
    <font>
      <name val="標楷體"/>
      <charset val="136"/>
      <family val="4"/>
      <b val="1"/>
      <color theme="1"/>
      <sz val="12"/>
    </font>
    <font>
      <name val="標楷體"/>
      <charset val="136"/>
      <family val="4"/>
      <b val="1"/>
      <color theme="1"/>
      <sz val="18"/>
    </font>
    <font>
      <name val="標楷體"/>
      <charset val="136"/>
      <family val="4"/>
      <color rgb="FFFF0000"/>
      <sz val="12"/>
    </font>
    <font>
      <name val="標楷體"/>
      <charset val="136"/>
      <family val="4"/>
      <b val="1"/>
      <sz val="11"/>
      <vertAlign val="superscript"/>
    </font>
    <font>
      <name val="標楷體"/>
      <charset val="136"/>
      <family val="4"/>
      <color theme="1"/>
      <sz val="12"/>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77">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6" fillId="0" borderId="1" applyAlignment="1" applyProtection="1" pivotButton="0" quotePrefix="0" xfId="0">
      <alignment horizontal="center" vertical="center"/>
      <protection locked="0" hidden="0"/>
    </xf>
    <xf numFmtId="0" fontId="12" fillId="0" borderId="0" applyAlignment="1" pivotButton="0" quotePrefix="0" xfId="0">
      <alignment vertical="top"/>
    </xf>
    <xf numFmtId="0" fontId="13" fillId="0" borderId="0" applyAlignment="1" pivotButton="0" quotePrefix="0" xfId="0">
      <alignment vertical="center" wrapText="1"/>
    </xf>
    <xf numFmtId="0" fontId="11" fillId="0" borderId="1" applyAlignment="1" pivotButton="0" quotePrefix="0" xfId="0">
      <alignment horizontal="center" vertical="center" wrapText="1"/>
    </xf>
    <xf numFmtId="0" fontId="16" fillId="0" borderId="0" applyAlignment="1" pivotButton="0" quotePrefix="0" xfId="0">
      <alignment horizontal="center" vertical="center"/>
    </xf>
    <xf numFmtId="49" fontId="16" fillId="0" borderId="0" applyAlignment="1" pivotButton="0" quotePrefix="0" xfId="0">
      <alignment horizontal="center" vertical="center"/>
    </xf>
    <xf numFmtId="0" fontId="4" fillId="0" borderId="0" applyAlignment="1" pivotButton="0" quotePrefix="0" xfId="0">
      <alignment horizontal="center" vertical="center"/>
    </xf>
    <xf numFmtId="165" fontId="3" fillId="0" borderId="1" applyAlignment="1" pivotButton="0" quotePrefix="0" xfId="0">
      <alignment horizontal="center" vertical="center" wrapText="1"/>
    </xf>
    <xf numFmtId="0" fontId="0" fillId="0" borderId="0" applyAlignment="1" pivotButton="0" quotePrefix="0" xfId="0">
      <alignment horizontal="center" vertical="center"/>
    </xf>
    <xf numFmtId="49" fontId="10" fillId="0" borderId="1" applyAlignment="1" applyProtection="1" pivotButton="0" quotePrefix="0" xfId="0">
      <alignment horizontal="center" vertical="center" wrapText="1"/>
      <protection locked="0" hidden="0"/>
    </xf>
    <xf numFmtId="0" fontId="6" fillId="0" borderId="0" applyAlignment="1" applyProtection="1" pivotButton="0" quotePrefix="0" xfId="0">
      <alignment horizontal="center" vertical="center"/>
      <protection locked="0" hidden="0"/>
    </xf>
    <xf numFmtId="49" fontId="5" fillId="0" borderId="1" applyAlignment="1" applyProtection="1" pivotButton="0" quotePrefix="0" xfId="0">
      <alignment horizontal="center" vertical="center" wrapText="1"/>
      <protection locked="0" hidden="0"/>
    </xf>
    <xf numFmtId="0" fontId="13" fillId="0" borderId="0" applyAlignment="1" pivotButton="0" quotePrefix="0" xfId="0">
      <alignment horizontal="center" vertical="center" wrapText="1"/>
    </xf>
    <xf numFmtId="0" fontId="14" fillId="0" borderId="0" applyAlignment="1" pivotButton="0" quotePrefix="0" xfId="0">
      <alignment horizontal="right" vertical="center" wrapText="1"/>
    </xf>
    <xf numFmtId="0" fontId="11" fillId="0" borderId="1" applyAlignment="1" pivotButton="0" quotePrefix="0" xfId="0">
      <alignment horizontal="center" vertical="center"/>
    </xf>
    <xf numFmtId="0" fontId="11" fillId="0" borderId="3" applyAlignment="1" pivotButton="0" quotePrefix="0" xfId="0">
      <alignment horizontal="center" vertical="center" wrapText="1"/>
    </xf>
    <xf numFmtId="0" fontId="11" fillId="0" borderId="4" applyAlignment="1" pivotButton="0" quotePrefix="0" xfId="0">
      <alignment horizontal="center" vertical="center" wrapText="1"/>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0" borderId="5"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6"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6" fillId="0" borderId="2" applyAlignment="1" pivotButton="0" quotePrefix="0" xfId="0">
      <alignment horizontal="center" vertical="center"/>
    </xf>
    <xf numFmtId="0" fontId="11" fillId="0" borderId="1" applyAlignment="1" pivotButton="0" quotePrefix="0" xfId="0">
      <alignment horizontal="center" vertical="center" wrapText="1"/>
    </xf>
    <xf numFmtId="0" fontId="1" fillId="0" borderId="0" applyAlignment="1" pivotButton="0" quotePrefix="0" xfId="0">
      <alignment vertical="center"/>
    </xf>
    <xf numFmtId="0" fontId="0" fillId="0" borderId="0" pivotButton="0" quotePrefix="0" xfId="0"/>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165" fontId="3" fillId="0" borderId="1" applyAlignment="1" pivotButton="0" quotePrefix="0" xfId="0">
      <alignment horizontal="center"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1">
    <cellStyle name="一般" xfId="0" builtinId="0"/>
  </cellStyles>
  <dxfs count="7">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1"/>
  <sheetViews>
    <sheetView tabSelected="1" zoomScale="80" zoomScaleNormal="80" zoomScalePageLayoutView="110" workbookViewId="0">
      <selection activeCell="I3" sqref="I3:M3"/>
    </sheetView>
  </sheetViews>
  <sheetFormatPr baseColWidth="8" defaultRowHeight="16.5"/>
  <cols>
    <col width="5.5" customWidth="1" style="55" min="1" max="1"/>
    <col width="15.625" customWidth="1" style="55" min="2" max="2"/>
    <col width="11.375" customWidth="1" style="55" min="3" max="3"/>
    <col width="12.75" customWidth="1" style="55" min="4" max="4"/>
    <col width="10.875" customWidth="1" style="55" min="5" max="5"/>
    <col width="8.625" customWidth="1" style="55" min="6" max="7"/>
    <col width="11.25" customWidth="1" style="55" min="8" max="8"/>
    <col width="11" customWidth="1" style="55" min="9" max="9"/>
    <col width="13.125" customWidth="1" style="29" min="10" max="10"/>
    <col width="13.125" customWidth="1" style="55" min="11" max="11"/>
    <col width="9.5" bestFit="1" customWidth="1" style="55" min="12" max="12"/>
    <col width="20.5" customWidth="1" style="55" min="13" max="13"/>
    <col width="9.125" customWidth="1" style="55" min="14" max="14"/>
    <col width="15.75" customWidth="1" style="55" min="15" max="15"/>
    <col width="17.75" customWidth="1" style="55" min="16" max="16"/>
    <col width="16.75" customWidth="1" style="55" min="17" max="17"/>
    <col width="11.375" customWidth="1" style="55" min="18" max="18"/>
    <col width="2.875" bestFit="1" customWidth="1" style="55" min="19" max="20"/>
    <col width="29.875" customWidth="1" style="55" min="21" max="21"/>
    <col width="24.125" customWidth="1" style="25" min="22" max="22"/>
  </cols>
  <sheetData>
    <row r="1" ht="60" customFormat="1" customHeight="1" s="12">
      <c r="A1" s="22" t="inlineStr">
        <is>
          <t>表單7</t>
        </is>
      </c>
      <c r="B1" s="23" t="n"/>
      <c r="C1" s="33" t="inlineStr">
        <is>
          <t xml:space="preserve">承租人補助費用清冊
中華民國 114 年 3 月 </t>
        </is>
      </c>
      <c r="M1" s="34" t="inlineStr">
        <is>
          <t>增辦第4期計畫
1131127版</t>
        </is>
      </c>
    </row>
    <row r="2" ht="20.45" customHeight="1" s="55">
      <c r="A2" s="52" t="inlineStr">
        <is>
          <t>業者名稱：</t>
        </is>
      </c>
      <c r="B2" s="56" t="n"/>
      <c r="C2" s="31" t="inlineStr">
        <is>
          <t>寄居蟹桃</t>
        </is>
      </c>
      <c r="D2" s="1" t="n"/>
      <c r="E2" s="1" t="n"/>
      <c r="F2" s="1" t="n"/>
      <c r="G2" s="1" t="n"/>
      <c r="H2" s="1" t="n"/>
      <c r="I2" s="1" t="n"/>
      <c r="J2" s="27" t="n"/>
      <c r="K2" s="13" t="n"/>
      <c r="L2" s="13" t="n"/>
      <c r="M2" s="51" t="inlineStr">
        <is>
          <t>製表日期：114 年 4 月 7 日</t>
        </is>
      </c>
      <c r="N2" s="57" t="n"/>
    </row>
    <row r="3" ht="16.5" customHeight="1" s="55">
      <c r="A3" s="53" t="inlineStr">
        <is>
          <t>序號</t>
        </is>
      </c>
      <c r="B3" s="53" t="inlineStr">
        <is>
          <t>媒合編號</t>
        </is>
      </c>
      <c r="C3" s="53" t="inlineStr">
        <is>
          <t>公證費</t>
        </is>
      </c>
      <c r="D3" s="58" t="n"/>
      <c r="E3" s="53" t="inlineStr">
        <is>
          <t>租金補助</t>
        </is>
      </c>
      <c r="F3" s="59" t="n"/>
      <c r="G3" s="59" t="n"/>
      <c r="H3" s="58" t="n"/>
      <c r="I3" s="35" t="inlineStr">
        <is>
          <t>受款人資料</t>
        </is>
      </c>
      <c r="J3" s="59" t="n"/>
      <c r="K3" s="59" t="n"/>
      <c r="L3" s="59" t="n"/>
      <c r="M3" s="58" t="n"/>
      <c r="N3" s="53" t="inlineStr">
        <is>
          <t>退件
註記註4</t>
        </is>
      </c>
    </row>
    <row r="4" ht="40.5" customHeight="1" s="55">
      <c r="A4" s="60" t="n"/>
      <c r="B4" s="60" t="n"/>
      <c r="C4" s="53" t="inlineStr">
        <is>
          <t>實際支付
金額</t>
        </is>
      </c>
      <c r="D4" s="53" t="inlineStr">
        <is>
          <t>申請金額註1</t>
        </is>
      </c>
      <c r="E4" s="53" t="inlineStr">
        <is>
          <t>申請金額註2</t>
        </is>
      </c>
      <c r="F4" s="53" t="inlineStr">
        <is>
          <t>期數</t>
        </is>
      </c>
      <c r="G4" s="53" t="inlineStr">
        <is>
          <t>總期數</t>
        </is>
      </c>
      <c r="H4" s="53" t="inlineStr">
        <is>
          <t>承租人
身分類別註3</t>
        </is>
      </c>
      <c r="I4" s="53" t="inlineStr">
        <is>
          <t>姓名</t>
        </is>
      </c>
      <c r="J4" s="53" t="inlineStr">
        <is>
          <t>身分證字號</t>
        </is>
      </c>
      <c r="K4" s="53" t="inlineStr">
        <is>
          <t>金融機構代碼
(三碼)</t>
        </is>
      </c>
      <c r="L4" s="53" t="inlineStr">
        <is>
          <t>分行代碼
(四碼)</t>
        </is>
      </c>
      <c r="M4" s="53" t="inlineStr">
        <is>
          <t>帳戶號碼</t>
        </is>
      </c>
      <c r="N4" s="60"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30" customHeight="1" s="55">
      <c r="A5" s="21" t="n">
        <v>1</v>
      </c>
      <c r="B5" s="30" t="n"/>
      <c r="C5" s="61" t="inlineStr">
        <is>
          <t>以下空白</t>
        </is>
      </c>
      <c r="D5" s="61" t="n"/>
      <c r="E5" s="62" t="n"/>
      <c r="F5" s="18" t="n"/>
      <c r="G5" s="18" t="n"/>
      <c r="H5" s="18" t="n"/>
      <c r="I5" s="18" t="n"/>
      <c r="J5" s="14" t="n"/>
      <c r="K5" s="15" t="n"/>
      <c r="L5" s="15" t="n"/>
      <c r="M5" s="15" t="n"/>
      <c r="N5" s="19" t="n"/>
      <c r="O5" s="10">
        <f>K5&amp;L5</f>
        <v/>
      </c>
      <c r="P5" s="10">
        <f>M5</f>
        <v/>
      </c>
      <c r="Q5" s="10">
        <f>J5</f>
        <v/>
      </c>
      <c r="R5" s="63">
        <f>D5+E5</f>
        <v/>
      </c>
      <c r="S5" s="12" t="n"/>
      <c r="T5" s="12" t="n"/>
      <c r="U5" s="10">
        <f>$C$2&amp;I5&amp;IF(D5&gt;0,"客公證費",IF(E5&gt;0,"租金補助"))</f>
        <v/>
      </c>
      <c r="V5" s="26">
        <f>B5</f>
        <v/>
      </c>
    </row>
    <row r="6" ht="30" customHeight="1" s="55">
      <c r="A6" s="21" t="n">
        <v>2</v>
      </c>
      <c r="B6" s="30" t="n"/>
      <c r="C6" s="61" t="n"/>
      <c r="D6" s="61" t="n"/>
      <c r="E6" s="62" t="n"/>
      <c r="F6" s="18" t="n"/>
      <c r="G6" s="18" t="n"/>
      <c r="H6" s="18" t="n"/>
      <c r="I6" s="18" t="n"/>
      <c r="J6" s="14" t="n"/>
      <c r="K6" s="15" t="n"/>
      <c r="L6" s="15" t="n"/>
      <c r="M6" s="15" t="n"/>
      <c r="N6" s="19" t="n"/>
      <c r="O6" s="10">
        <f>K6&amp;L6</f>
        <v/>
      </c>
      <c r="P6" s="10">
        <f>M6</f>
        <v/>
      </c>
      <c r="Q6" s="10">
        <f>J6</f>
        <v/>
      </c>
      <c r="R6" s="63">
        <f>D6+E6</f>
        <v/>
      </c>
      <c r="S6" s="12" t="n"/>
      <c r="T6" s="12" t="n"/>
      <c r="U6" s="10">
        <f>$C$2&amp;I6&amp;IF(D6&gt;0,"客公證費",IF(E6&gt;0,"租金補助"))</f>
        <v/>
      </c>
      <c r="V6" s="26">
        <f>B6</f>
        <v/>
      </c>
    </row>
    <row r="7" ht="30" customHeight="1" s="55">
      <c r="A7" s="21" t="n">
        <v>3</v>
      </c>
      <c r="B7" s="30" t="n"/>
      <c r="C7" s="61" t="n"/>
      <c r="D7" s="61" t="n"/>
      <c r="E7" s="62" t="n"/>
      <c r="F7" s="18" t="n"/>
      <c r="G7" s="18" t="n"/>
      <c r="H7" s="18" t="n"/>
      <c r="I7" s="18" t="n"/>
      <c r="J7" s="14" t="n"/>
      <c r="K7" s="15" t="n"/>
      <c r="L7" s="15" t="n"/>
      <c r="M7" s="15" t="n"/>
      <c r="N7" s="19" t="n"/>
      <c r="O7" s="10">
        <f>K7&amp;L7</f>
        <v/>
      </c>
      <c r="P7" s="10">
        <f>M7</f>
        <v/>
      </c>
      <c r="Q7" s="10">
        <f>J7</f>
        <v/>
      </c>
      <c r="R7" s="63">
        <f>D7+E7</f>
        <v/>
      </c>
      <c r="S7" s="12" t="n"/>
      <c r="T7" s="12" t="n"/>
      <c r="U7" s="10">
        <f>$C$2&amp;I7&amp;IF(D7&gt;0,"客公證費",IF(E7&gt;0,"租金補助"))</f>
        <v/>
      </c>
      <c r="V7" s="26">
        <f>B7</f>
        <v/>
      </c>
    </row>
    <row r="8" ht="30" customHeight="1" s="55">
      <c r="A8" s="21" t="n">
        <v>4</v>
      </c>
      <c r="B8" s="30" t="n"/>
      <c r="C8" s="61" t="n"/>
      <c r="D8" s="61" t="n"/>
      <c r="E8" s="62" t="n"/>
      <c r="F8" s="18" t="n"/>
      <c r="G8" s="18" t="n"/>
      <c r="H8" s="18" t="n"/>
      <c r="I8" s="18" t="n"/>
      <c r="J8" s="14" t="n"/>
      <c r="K8" s="15" t="n"/>
      <c r="L8" s="15" t="n"/>
      <c r="M8" s="15" t="n"/>
      <c r="N8" s="32" t="n"/>
      <c r="O8" s="10">
        <f>K8&amp;L8</f>
        <v/>
      </c>
      <c r="P8" s="10">
        <f>M8</f>
        <v/>
      </c>
      <c r="Q8" s="10">
        <f>J8</f>
        <v/>
      </c>
      <c r="R8" s="63">
        <f>D8+E8</f>
        <v/>
      </c>
      <c r="S8" s="12" t="n"/>
      <c r="T8" s="12" t="n"/>
      <c r="U8" s="10">
        <f>$C$2&amp;I8&amp;IF(D8&gt;0,"客公證費",IF(E8&gt;0,"租金補助"))</f>
        <v/>
      </c>
      <c r="V8" s="26">
        <f>B8</f>
        <v/>
      </c>
    </row>
    <row r="9" ht="30" customHeight="1" s="55">
      <c r="A9" s="21" t="n">
        <v>5</v>
      </c>
      <c r="B9" s="30" t="n"/>
      <c r="C9" s="61" t="n"/>
      <c r="D9" s="61" t="n"/>
      <c r="E9" s="62" t="n"/>
      <c r="F9" s="18" t="n"/>
      <c r="G9" s="18" t="n"/>
      <c r="H9" s="18" t="n"/>
      <c r="I9" s="18" t="n"/>
      <c r="J9" s="14" t="n"/>
      <c r="K9" s="15" t="n"/>
      <c r="L9" s="15" t="n"/>
      <c r="M9" s="15" t="n"/>
      <c r="N9" s="19" t="n"/>
      <c r="O9" s="10">
        <f>K9&amp;L9</f>
        <v/>
      </c>
      <c r="P9" s="10">
        <f>M9</f>
        <v/>
      </c>
      <c r="Q9" s="10">
        <f>J9</f>
        <v/>
      </c>
      <c r="R9" s="63">
        <f>D9+E9</f>
        <v/>
      </c>
      <c r="S9" s="12" t="n"/>
      <c r="T9" s="12" t="n"/>
      <c r="U9" s="10">
        <f>$C$2&amp;I9&amp;IF(D9&gt;0,"客公證費",IF(E9&gt;0,"租金補助"))</f>
        <v/>
      </c>
      <c r="V9" s="26">
        <f>B9</f>
        <v/>
      </c>
    </row>
    <row r="10" ht="35.1" customHeight="1" s="55">
      <c r="A10" s="21" t="inlineStr">
        <is>
          <t>請在此欄以上插入欄位，以維持合計欄位自動加總</t>
        </is>
      </c>
      <c r="B10" s="64" t="n"/>
      <c r="C10" s="64" t="n"/>
      <c r="D10" s="64" t="n"/>
      <c r="E10" s="64" t="n"/>
      <c r="F10" s="64" t="n"/>
      <c r="G10" s="64" t="n"/>
      <c r="H10" s="64" t="n"/>
      <c r="I10" s="64" t="n"/>
      <c r="J10" s="64" t="n"/>
      <c r="K10" s="64" t="n"/>
      <c r="L10" s="64" t="n"/>
      <c r="M10" s="64" t="n"/>
      <c r="N10" s="65" t="n"/>
      <c r="R10" s="63" t="n"/>
      <c r="S10" s="12" t="n"/>
      <c r="T10" s="12" t="n"/>
      <c r="U10" s="10" t="n"/>
      <c r="V10" s="26" t="n"/>
    </row>
    <row r="11" ht="35.1" customHeight="1" s="55">
      <c r="A11" s="40" t="inlineStr">
        <is>
          <t>合計</t>
        </is>
      </c>
      <c r="B11" s="58" t="n"/>
      <c r="C11" s="66">
        <f>SUM(C5:C10)</f>
        <v/>
      </c>
      <c r="D11" s="66">
        <f>SUM(D5:D10)</f>
        <v/>
      </c>
      <c r="E11" s="66">
        <f>SUM(E5:E10)</f>
        <v/>
      </c>
      <c r="F11" s="67" t="n"/>
      <c r="G11" s="68" t="n"/>
      <c r="H11" s="68" t="n"/>
      <c r="I11" s="68" t="n"/>
      <c r="J11" s="69" t="n"/>
      <c r="K11" s="68" t="n"/>
      <c r="L11" s="68" t="n"/>
      <c r="M11" s="4" t="n"/>
      <c r="N11" s="4" t="n"/>
      <c r="R11" s="63" t="n"/>
      <c r="S11" s="12" t="n"/>
      <c r="T11" s="12" t="n"/>
      <c r="U11" s="10" t="n"/>
      <c r="V11" s="26" t="n"/>
    </row>
    <row r="12">
      <c r="A12" s="39" t="inlineStr">
        <is>
          <t>註1：臺北市、新北市每件每次不超過新臺幣4,500元；其餘直轄市每件每次不超過新臺幣3,000元。</t>
        </is>
      </c>
      <c r="L12" s="1" t="n"/>
      <c r="M12" s="5" t="n"/>
      <c r="N12" s="1" t="n"/>
    </row>
    <row r="13" ht="15.6" customHeight="1" s="55">
      <c r="A13" s="41" t="inlineStr">
        <is>
          <t>註2：本表依據三百億元中央擴大租金補貼專案計畫作業規定第九點附表四 每月租金補貼金額表之第三級金額</t>
        </is>
      </c>
    </row>
    <row r="14">
      <c r="A14" s="39" t="inlineStr">
        <is>
          <t>註3：「身分類別」為轉期戶請填0，換居戶請填1。</t>
        </is>
      </c>
      <c r="M14" s="1" t="n"/>
      <c r="N14" s="1" t="n"/>
    </row>
    <row r="15">
      <c r="A15" s="39" t="inlineStr">
        <is>
          <t>註4：本欄位供國家住都中心註記退件情形。</t>
        </is>
      </c>
      <c r="B15" s="7" t="n"/>
      <c r="C15" s="7" t="n"/>
      <c r="D15" s="7" t="n"/>
      <c r="E15" s="1" t="n"/>
      <c r="F15" s="1" t="n"/>
      <c r="G15" s="1" t="n"/>
      <c r="H15" s="1" t="n"/>
      <c r="I15" s="1" t="n"/>
      <c r="J15" s="27" t="n"/>
      <c r="K15" s="1" t="n"/>
      <c r="L15" s="1" t="n"/>
      <c r="M15" s="1" t="n"/>
      <c r="N15" s="1" t="n"/>
    </row>
    <row r="16" customFormat="1" s="12">
      <c r="A16" s="43" t="inlineStr">
        <is>
          <t>業者</t>
        </is>
      </c>
      <c r="B16" s="59" t="n"/>
      <c r="C16" s="59" t="n"/>
      <c r="D16" s="58" t="n"/>
      <c r="E16" s="43" t="inlineStr">
        <is>
          <t>地方公會</t>
        </is>
      </c>
      <c r="F16" s="59" t="n"/>
      <c r="G16" s="59" t="n"/>
      <c r="H16" s="58" t="n"/>
      <c r="I16" s="43" t="inlineStr">
        <is>
          <t>國家住都中心複核</t>
        </is>
      </c>
      <c r="J16" s="59" t="n"/>
      <c r="K16" s="59" t="n"/>
      <c r="L16" s="59" t="n"/>
      <c r="M16" s="59" t="n"/>
      <c r="N16" s="58" t="n"/>
    </row>
    <row r="17" customFormat="1" s="12">
      <c r="A17" s="43" t="inlineStr">
        <is>
          <t>服務人員</t>
        </is>
      </c>
      <c r="B17" s="58" t="n"/>
      <c r="C17" s="43" t="inlineStr">
        <is>
          <t>大章</t>
        </is>
      </c>
      <c r="D17" s="58" t="n"/>
      <c r="E17" s="43" t="inlineStr">
        <is>
          <t>審查人員</t>
        </is>
      </c>
      <c r="F17" s="58" t="n"/>
      <c r="G17" s="43" t="inlineStr">
        <is>
          <t>大章</t>
        </is>
      </c>
      <c r="H17" s="58" t="n"/>
      <c r="I17" s="43" t="inlineStr">
        <is>
          <t>複核人員</t>
        </is>
      </c>
      <c r="J17" s="58" t="n"/>
      <c r="K17" s="43" t="inlineStr">
        <is>
          <t>部分通過</t>
        </is>
      </c>
      <c r="L17" s="58" t="n"/>
      <c r="M17" s="47" t="inlineStr">
        <is>
          <t>0739</t>
        </is>
      </c>
      <c r="N17" s="58" t="n"/>
    </row>
    <row r="18" customFormat="1" s="12">
      <c r="A18" s="38" t="n"/>
      <c r="B18" s="70" t="n"/>
      <c r="C18" s="38" t="n"/>
      <c r="D18" s="70" t="n"/>
      <c r="E18" s="38" t="n"/>
      <c r="F18" s="70" t="n"/>
      <c r="G18" s="38" t="n"/>
      <c r="H18" s="70" t="n"/>
      <c r="I18" s="38" t="n"/>
      <c r="J18" s="70" t="n"/>
      <c r="K18" s="38" t="n"/>
      <c r="L18" s="70" t="n"/>
      <c r="M18" s="46" t="n"/>
      <c r="N18" s="70" t="n"/>
    </row>
    <row r="19" customFormat="1" s="12">
      <c r="A19" s="71" t="n"/>
      <c r="B19" s="72" t="n"/>
      <c r="C19" s="71" t="n"/>
      <c r="D19" s="72" t="n"/>
      <c r="E19" s="71" t="n"/>
      <c r="F19" s="72" t="n"/>
      <c r="G19" s="71" t="n"/>
      <c r="H19" s="72" t="n"/>
      <c r="I19" s="71" t="n"/>
      <c r="J19" s="72" t="n"/>
      <c r="K19" s="71" t="n"/>
      <c r="L19" s="72" t="n"/>
      <c r="M19" s="73" t="n"/>
      <c r="N19" s="72" t="n"/>
    </row>
    <row r="20" customFormat="1" s="12">
      <c r="A20" s="71" t="n"/>
      <c r="B20" s="72" t="n"/>
      <c r="C20" s="71" t="n"/>
      <c r="D20" s="72" t="n"/>
      <c r="E20" s="71" t="n"/>
      <c r="F20" s="72" t="n"/>
      <c r="G20" s="71" t="n"/>
      <c r="H20" s="72" t="n"/>
      <c r="I20" s="71" t="n"/>
      <c r="J20" s="72" t="n"/>
      <c r="K20" s="71" t="n"/>
      <c r="L20" s="72" t="n"/>
      <c r="M20" s="73" t="n"/>
      <c r="N20" s="72" t="n"/>
    </row>
    <row r="21" customFormat="1" s="12">
      <c r="A21" s="74" t="n"/>
      <c r="B21" s="75" t="n"/>
      <c r="C21" s="74" t="n"/>
      <c r="D21" s="75" t="n"/>
      <c r="E21" s="74" t="n"/>
      <c r="F21" s="75" t="n"/>
      <c r="G21" s="74" t="n"/>
      <c r="H21" s="75" t="n"/>
      <c r="I21" s="74" t="n"/>
      <c r="J21" s="75" t="n"/>
      <c r="K21" s="74" t="n"/>
      <c r="L21" s="75" t="n"/>
      <c r="M21" s="76" t="n"/>
      <c r="N21" s="75" t="n"/>
    </row>
  </sheetData>
  <mergeCells count="32">
    <mergeCell ref="G18:H21"/>
    <mergeCell ref="A11:B11"/>
    <mergeCell ref="B3:B4"/>
    <mergeCell ref="N3:N4"/>
    <mergeCell ref="E16:H16"/>
    <mergeCell ref="A18:B21"/>
    <mergeCell ref="I18:J21"/>
    <mergeCell ref="M1:N1"/>
    <mergeCell ref="E17:F17"/>
    <mergeCell ref="M18:N21"/>
    <mergeCell ref="G17:H17"/>
    <mergeCell ref="M2:N2"/>
    <mergeCell ref="E3:H3"/>
    <mergeCell ref="A3:A4"/>
    <mergeCell ref="A14:L14"/>
    <mergeCell ref="K18:L21"/>
    <mergeCell ref="A2:B2"/>
    <mergeCell ref="A12:K12"/>
    <mergeCell ref="I3:M3"/>
    <mergeCell ref="C18:D21"/>
    <mergeCell ref="E18:F21"/>
    <mergeCell ref="A16:D16"/>
    <mergeCell ref="A17:B17"/>
    <mergeCell ref="C17:D17"/>
    <mergeCell ref="I17:J17"/>
    <mergeCell ref="C1:L1"/>
    <mergeCell ref="K17:L17"/>
    <mergeCell ref="M17:N17"/>
    <mergeCell ref="A10:N10"/>
    <mergeCell ref="C3:D3"/>
    <mergeCell ref="A13:N13"/>
    <mergeCell ref="I16:N16"/>
  </mergeCells>
  <conditionalFormatting sqref="C2">
    <cfRule type="containsText" priority="9" operator="containsText" dxfId="6" text="業者名稱">
      <formula>NOT(ISERROR(SEARCH("業者名稱",C2)))</formula>
    </cfRule>
  </conditionalFormatting>
  <conditionalFormatting sqref="O5:O7">
    <cfRule type="expression" priority="11" dxfId="0">
      <formula>LEN(O5 )&lt;&gt;7</formula>
    </cfRule>
  </conditionalFormatting>
  <conditionalFormatting sqref="Q5:Q7">
    <cfRule type="expression" priority="10" dxfId="0">
      <formula>LEN(Q5)&lt;&gt;10</formula>
    </cfRule>
  </conditionalFormatting>
  <conditionalFormatting sqref="O8">
    <cfRule type="expression" priority="4" dxfId="0">
      <formula>LEN(O8 )&lt;&gt;7</formula>
    </cfRule>
  </conditionalFormatting>
  <conditionalFormatting sqref="Q8">
    <cfRule type="expression" priority="3" dxfId="0">
      <formula>LEN(Q8)&lt;&gt;10</formula>
    </cfRule>
  </conditionalFormatting>
  <conditionalFormatting sqref="O9">
    <cfRule type="expression" priority="2" dxfId="0">
      <formula>LEN(O9 )&lt;&gt;7</formula>
    </cfRule>
  </conditionalFormatting>
  <conditionalFormatting sqref="Q9">
    <cfRule type="expression" priority="1" dxfId="0">
      <formula>LEN(Q9)&lt;&gt;10</formula>
    </cfRule>
  </conditionalFormatting>
  <dataValidations count="5">
    <dataValidation sqref="K2:K9 K11:K1048576" showDropDown="0" showInputMessage="1" showErrorMessage="1" allowBlank="1" type="textLength" operator="equal">
      <formula1>3</formula1>
    </dataValidation>
    <dataValidation sqref="L2:L9 L11:L1048576" showDropDown="0" showInputMessage="1" showErrorMessage="1" allowBlank="1" type="textLength" operator="equal">
      <formula1>4</formula1>
    </dataValidation>
    <dataValidation sqref="D5:D9 D15:D1048576" showDropDown="0" showInputMessage="1" showErrorMessage="1" allowBlank="1" type="whole" operator="lessThanOrEqual">
      <formula1>4500</formula1>
    </dataValidation>
    <dataValidation sqref="B5:B9 B16:B1048576" showDropDown="0" showInputMessage="1" showErrorMessage="1" allowBlank="1" type="textLength" operator="greaterThanOrEqual">
      <formula1>13</formula1>
    </dataValidation>
    <dataValidation sqref="J2:J1048576" showDropDown="0" showInputMessage="1" showErrorMessage="1" allowBlank="1" operator="equal"/>
  </dataValidations>
  <printOptions horizontalCentered="1"/>
  <pageMargins left="0.2362204724409449" right="0.2362204724409449" top="0.3937007874015748" bottom="0.3937007874015748" header="0.3149606299212598" footer="0.3149606299212598"/>
  <pageSetup orientation="landscape" paperSize="9" scale="88" fitToHeight="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2025-05-06T09:16:58Z</dcterms:modified>
  <cp:lastModifiedBy>Eric</cp:lastModifiedBy>
  <cp:lastPrinted>2024-12-09T07:18:50Z</cp:lastPrinted>
</cp:coreProperties>
</file>