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\Downloads\"/>
    </mc:Choice>
  </mc:AlternateContent>
  <xr:revisionPtr revIDLastSave="0" documentId="13_ncr:1_{91140D50-2437-43E7-B1E8-AB3624DC0418}" xr6:coauthVersionLast="47" xr6:coauthVersionMax="47" xr10:uidLastSave="{00000000-0000-0000-0000-000000000000}"/>
  <bookViews>
    <workbookView xWindow="-110" yWindow="-110" windowWidth="19420" windowHeight="11500" firstSheet="3" activeTab="9" xr2:uid="{95159D68-7F21-455A-A551-D760278467DB}"/>
  </bookViews>
  <sheets>
    <sheet name="1" sheetId="1" r:id="rId1"/>
    <sheet name="2!" sheetId="2" r:id="rId2"/>
    <sheet name="3" sheetId="3" r:id="rId3"/>
    <sheet name="Sheet4" sheetId="4" r:id="rId4"/>
    <sheet name="Sheet5!" sheetId="5" r:id="rId5"/>
    <sheet name="Sheet6" sheetId="6" r:id="rId6"/>
    <sheet name="Sheet7!" sheetId="7" r:id="rId7"/>
    <sheet name="Sheet8" sheetId="8" r:id="rId8"/>
    <sheet name="Sheet9" sheetId="9" r:id="rId9"/>
    <sheet name="Repor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2" i="8"/>
</calcChain>
</file>

<file path=xl/sharedStrings.xml><?xml version="1.0" encoding="utf-8"?>
<sst xmlns="http://schemas.openxmlformats.org/spreadsheetml/2006/main" count="44" uniqueCount="38">
  <si>
    <t>Loan</t>
  </si>
  <si>
    <t>Checking</t>
  </si>
  <si>
    <t>Savings</t>
  </si>
  <si>
    <t>high tier income</t>
  </si>
  <si>
    <t>mid tier income</t>
  </si>
  <si>
    <t>low income</t>
  </si>
  <si>
    <t>age_group</t>
  </si>
  <si>
    <t>adult</t>
  </si>
  <si>
    <t>senior citizen</t>
  </si>
  <si>
    <t>Loan_Count</t>
  </si>
  <si>
    <t>Defaulted</t>
  </si>
  <si>
    <t>Closed</t>
  </si>
  <si>
    <t>Active</t>
  </si>
  <si>
    <t>TransactionType</t>
  </si>
  <si>
    <t>total_amount</t>
  </si>
  <si>
    <t>Debit</t>
  </si>
  <si>
    <t>Credit</t>
  </si>
  <si>
    <t>loantype</t>
  </si>
  <si>
    <t>defaulted_percentage</t>
  </si>
  <si>
    <t>Personal</t>
  </si>
  <si>
    <t>Home</t>
  </si>
  <si>
    <t>Auto</t>
  </si>
  <si>
    <t>No_of_customers</t>
  </si>
  <si>
    <t>Account_type</t>
  </si>
  <si>
    <t>Account_Type</t>
  </si>
  <si>
    <t>Total_balance</t>
  </si>
  <si>
    <t>Income_group</t>
  </si>
  <si>
    <t>No_of_accounts</t>
  </si>
  <si>
    <t>Status</t>
  </si>
  <si>
    <t>Loantype</t>
  </si>
  <si>
    <t>Total_Amount</t>
  </si>
  <si>
    <t>Total_Amount_Loaned</t>
  </si>
  <si>
    <t>No_of_acounts</t>
  </si>
  <si>
    <t xml:space="preserve">              Bank Report 2024</t>
  </si>
  <si>
    <t xml:space="preserve">        </t>
  </si>
  <si>
    <t>Total Amount Loaned</t>
  </si>
  <si>
    <t>Total Amount Transacted</t>
  </si>
  <si>
    <t xml:space="preserve">                       Nexnova Report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</si>
</sst>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2" fillId="0" borderId="0" xfId="0" applyFont="1"/>
    <xf numFmtId="164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/>
    </xf>
    <xf numFmtId="0" fontId="6" fillId="3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No_of_acounts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'1'!$A$2:$A$4</c:f>
              <c:strCache>
                <c:ptCount val="3"/>
                <c:pt idx="0">
                  <c:v>Loan</c:v>
                </c:pt>
                <c:pt idx="1">
                  <c:v>Checking</c:v>
                </c:pt>
                <c:pt idx="2">
                  <c:v>Savings</c:v>
                </c:pt>
              </c:strCache>
            </c:strRef>
          </c:cat>
          <c:val>
            <c:numRef>
              <c:f>'1'!$B$2:$B$4</c:f>
              <c:numCache>
                <c:formatCode>General</c:formatCode>
                <c:ptCount val="3"/>
                <c:pt idx="0">
                  <c:v>11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F28-A43F-E1EA03240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3784591"/>
        <c:axId val="413782191"/>
      </c:barChart>
      <c:catAx>
        <c:axId val="41378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2191"/>
        <c:crosses val="autoZero"/>
        <c:auto val="1"/>
        <c:lblAlgn val="ctr"/>
        <c:lblOffset val="100"/>
        <c:noMultiLvlLbl val="0"/>
      </c:catAx>
      <c:valAx>
        <c:axId val="4137821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Customers</a:t>
            </a:r>
            <a:r>
              <a:rPr lang="en-US" baseline="0">
                <a:solidFill>
                  <a:schemeClr val="tx1"/>
                </a:solidFill>
              </a:rPr>
              <a:t> vs 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No_of_accounts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E-4346-BE2C-BDCC5931E41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E-4346-BE2C-BDCC5931E414}"/>
              </c:ext>
            </c:extLst>
          </c:dPt>
          <c:dLbls>
            <c:dLbl>
              <c:idx val="0"/>
              <c:layout>
                <c:manualLayout>
                  <c:x val="-8.6439013713785137E-3"/>
                  <c:y val="6.464961899547901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206236795476304"/>
                      <c:h val="0.20441729232400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5E-4346-BE2C-BDCC5931E414}"/>
                </c:ext>
              </c:extLst>
            </c:dLbl>
            <c:dLbl>
              <c:idx val="1"/>
              <c:layout>
                <c:manualLayout>
                  <c:x val="-3.3994100179172967E-2"/>
                  <c:y val="7.535600079702388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256293611862454"/>
                      <c:h val="0.26744312015522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45E-4346-BE2C-BDCC5931E4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Sheet4!$A$2:$A$3</c:f>
              <c:strCache>
                <c:ptCount val="2"/>
                <c:pt idx="0">
                  <c:v>adult</c:v>
                </c:pt>
                <c:pt idx="1">
                  <c:v>senior citizen</c:v>
                </c:pt>
              </c:strCache>
            </c:strRef>
          </c:cat>
          <c:val>
            <c:numRef>
              <c:f>Sheet4!$B$2:$B$3</c:f>
              <c:numCache>
                <c:formatCode>General</c:formatCode>
                <c:ptCount val="2"/>
                <c:pt idx="0">
                  <c:v>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E-4346-BE2C-BDCC5931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02209098862646"/>
          <c:y val="0.84780037911927675"/>
          <c:w val="0.32073359580052496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Amount Given in Loan</a:t>
            </a:r>
          </a:p>
        </c:rich>
      </c:tx>
      <c:layout>
        <c:manualLayout>
          <c:xMode val="edge"/>
          <c:yMode val="edge"/>
          <c:x val="0.41400880197693496"/>
          <c:y val="3.2507103996710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Sheet8!$A$2:$A$4</c:f>
              <c:strCache>
                <c:ptCount val="3"/>
                <c:pt idx="0">
                  <c:v>Personal</c:v>
                </c:pt>
                <c:pt idx="1">
                  <c:v>Home</c:v>
                </c:pt>
                <c:pt idx="2">
                  <c:v>Auto</c:v>
                </c:pt>
              </c:strCache>
            </c:strRef>
          </c:cat>
          <c:val>
            <c:numRef>
              <c:f>Sheet8!$B$2:$B$4</c:f>
              <c:numCache>
                <c:formatCode>0</c:formatCode>
                <c:ptCount val="3"/>
                <c:pt idx="0" formatCode="General">
                  <c:v>63563</c:v>
                </c:pt>
                <c:pt idx="1">
                  <c:v>59278.2857</c:v>
                </c:pt>
                <c:pt idx="2">
                  <c:v>42883.5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0-4886-9FF1-1A059CF65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669967"/>
        <c:axId val="510670927"/>
      </c:barChart>
      <c:catAx>
        <c:axId val="51066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Loan</a:t>
                </a:r>
                <a:r>
                  <a:rPr lang="en-US" baseline="0">
                    <a:solidFill>
                      <a:schemeClr val="tx1"/>
                    </a:solidFill>
                  </a:rPr>
                  <a:t> Type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130936459683428"/>
              <c:y val="0.8665521906729042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0927"/>
        <c:crosses val="autoZero"/>
        <c:auto val="1"/>
        <c:lblAlgn val="ctr"/>
        <c:lblOffset val="100"/>
        <c:noMultiLvlLbl val="0"/>
      </c:catAx>
      <c:valAx>
        <c:axId val="51067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 Amount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555908258605367E-2"/>
              <c:y val="0.35400833495797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Debit</a:t>
            </a:r>
            <a:r>
              <a:rPr lang="en-US" baseline="0">
                <a:solidFill>
                  <a:schemeClr val="tx1"/>
                </a:solidFill>
              </a:rPr>
              <a:t> vs Credit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baseline="0">
                <a:solidFill>
                  <a:schemeClr val="tx1"/>
                </a:solidFill>
              </a:rPr>
              <a:t>Transactions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369370427966507"/>
          <c:y val="3.6562053770209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604277400682873"/>
          <c:y val="0.31874817669548128"/>
          <c:w val="0.3100938014654987"/>
          <c:h val="0.48623501051758816"/>
        </c:manualLayout>
      </c:layout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total_amount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6-4397-B4DC-C13784F9BEF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6-4397-B4DC-C13784F9BEFB}"/>
              </c:ext>
            </c:extLst>
          </c:dPt>
          <c:dLbls>
            <c:dLbl>
              <c:idx val="0"/>
              <c:layout>
                <c:manualLayout>
                  <c:x val="8.1637013548723103E-2"/>
                  <c:y val="-3.666118485073899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126637180435782"/>
                      <c:h val="0.182297344500913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736-4397-B4DC-C13784F9BEFB}"/>
                </c:ext>
              </c:extLst>
            </c:dLbl>
            <c:dLbl>
              <c:idx val="1"/>
              <c:layout>
                <c:manualLayout>
                  <c:x val="-6.0256168877648925E-2"/>
                  <c:y val="3.351510488308277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080614057796191"/>
                      <c:h val="0.205207645595664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736-4397-B4DC-C13784F9BE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Sheet6!$A$2:$A$3</c:f>
              <c:strCache>
                <c:ptCount val="2"/>
                <c:pt idx="0">
                  <c:v>Debit</c:v>
                </c:pt>
                <c:pt idx="1">
                  <c:v>Credit</c:v>
                </c:pt>
              </c:strCache>
            </c:strRef>
          </c:cat>
          <c:val>
            <c:numRef>
              <c:f>Sheet6!$B$2:$B$3</c:f>
              <c:numCache>
                <c:formatCode>General</c:formatCode>
                <c:ptCount val="2"/>
                <c:pt idx="0">
                  <c:v>84730</c:v>
                </c:pt>
                <c:pt idx="1">
                  <c:v>43470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6-4397-B4DC-C13784F9B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19247594050745"/>
          <c:y val="0.16708333333333336"/>
          <c:w val="0.7778075240594926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'2!'!$B$1</c:f>
              <c:strCache>
                <c:ptCount val="1"/>
                <c:pt idx="0">
                  <c:v>Total_balance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'2!'!$A$2:$A$4</c:f>
              <c:strCache>
                <c:ptCount val="3"/>
                <c:pt idx="0">
                  <c:v>Loan</c:v>
                </c:pt>
                <c:pt idx="1">
                  <c:v>Checking</c:v>
                </c:pt>
                <c:pt idx="2">
                  <c:v>Savings</c:v>
                </c:pt>
              </c:strCache>
            </c:strRef>
          </c:cat>
          <c:val>
            <c:numRef>
              <c:f>'2!'!$B$2:$B$4</c:f>
              <c:numCache>
                <c:formatCode>General</c:formatCode>
                <c:ptCount val="3"/>
                <c:pt idx="0">
                  <c:v>22467</c:v>
                </c:pt>
                <c:pt idx="1">
                  <c:v>20591</c:v>
                </c:pt>
                <c:pt idx="2">
                  <c:v>21239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8-469D-90AB-BC11F25BD6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570719"/>
        <c:axId val="265980479"/>
      </c:barChart>
      <c:catAx>
        <c:axId val="265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Acount Type</a:t>
                </a:r>
              </a:p>
            </c:rich>
          </c:tx>
          <c:layout>
            <c:manualLayout>
              <c:xMode val="edge"/>
              <c:yMode val="edge"/>
              <c:x val="4.7222222222222221E-2"/>
              <c:y val="0.4283562992125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0479"/>
        <c:crosses val="autoZero"/>
        <c:auto val="1"/>
        <c:lblAlgn val="ctr"/>
        <c:lblOffset val="100"/>
        <c:noMultiLvlLbl val="0"/>
      </c:catAx>
      <c:valAx>
        <c:axId val="2659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Customers vs Income</a:t>
            </a:r>
          </a:p>
        </c:rich>
      </c:tx>
      <c:layout>
        <c:manualLayout>
          <c:xMode val="edge"/>
          <c:yMode val="edge"/>
          <c:x val="0.3518956692913385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'3'!$B$1</c:f>
              <c:strCache>
                <c:ptCount val="1"/>
                <c:pt idx="0">
                  <c:v>No_of_customers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8-4DC7-8962-878193ACF327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A8-4DC7-8962-878193ACF327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8-4DC7-8962-878193ACF327}"/>
              </c:ext>
            </c:extLst>
          </c:dPt>
          <c:dLbls>
            <c:dLbl>
              <c:idx val="0"/>
              <c:layout>
                <c:manualLayout>
                  <c:x val="4.7222222222222221E-2"/>
                  <c:y val="-4.2437781360066642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A8-4DC7-8962-878193ACF327}"/>
                </c:ext>
              </c:extLst>
            </c:dLbl>
            <c:dLbl>
              <c:idx val="1"/>
              <c:layout>
                <c:manualLayout>
                  <c:x val="-8.0555555555555561E-2"/>
                  <c:y val="-0.138888888888888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A8-4DC7-8962-878193ACF327}"/>
                </c:ext>
              </c:extLst>
            </c:dLbl>
            <c:dLbl>
              <c:idx val="2"/>
              <c:layout>
                <c:manualLayout>
                  <c:x val="-5.2777777777777805E-2"/>
                  <c:y val="4.6296296296296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A8-4DC7-8962-878193ACF32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'3'!$A$2:$A$4</c:f>
              <c:strCache>
                <c:ptCount val="3"/>
                <c:pt idx="0">
                  <c:v>high tier income</c:v>
                </c:pt>
                <c:pt idx="1">
                  <c:v>mid tier income</c:v>
                </c:pt>
                <c:pt idx="2">
                  <c:v>low income</c:v>
                </c:pt>
              </c:strCache>
            </c:strRef>
          </c:cat>
          <c:val>
            <c:numRef>
              <c:f>'3'!$B$2:$B$4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8-4DC7-8962-878193AC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4899387576554"/>
          <c:y val="0.82002260134149896"/>
          <c:w val="0.73367957130358707"/>
          <c:h val="0.15219962088072325"/>
        </c:manualLayout>
      </c:layout>
      <c:overlay val="0"/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Customers</a:t>
            </a:r>
            <a:r>
              <a:rPr lang="en-US" baseline="0">
                <a:solidFill>
                  <a:schemeClr val="tx1"/>
                </a:solidFill>
              </a:rPr>
              <a:t> vs 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No_of_accounts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8-4195-8770-1227118F04B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78-4195-8770-1227118F04B3}"/>
              </c:ext>
            </c:extLst>
          </c:dPt>
          <c:dLbls>
            <c:dLbl>
              <c:idx val="0"/>
              <c:layout>
                <c:manualLayout>
                  <c:x val="5.2777777777777674E-2"/>
                  <c:y val="-0.1226850029163021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970188101487314"/>
                      <c:h val="0.149138232720909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78-4195-8770-1227118F04B3}"/>
                </c:ext>
              </c:extLst>
            </c:dLbl>
            <c:dLbl>
              <c:idx val="1"/>
              <c:layout>
                <c:manualLayout>
                  <c:x val="-1.3888888888888909E-2"/>
                  <c:y val="2.31481481481481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822659667541558"/>
                      <c:h val="0.16302712160979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878-4195-8770-1227118F04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Sheet4!$A$2:$A$3</c:f>
              <c:strCache>
                <c:ptCount val="2"/>
                <c:pt idx="0">
                  <c:v>adult</c:v>
                </c:pt>
                <c:pt idx="1">
                  <c:v>senior citizen</c:v>
                </c:pt>
              </c:strCache>
            </c:strRef>
          </c:cat>
          <c:val>
            <c:numRef>
              <c:f>Sheet4!$B$2:$B$3</c:f>
              <c:numCache>
                <c:formatCode>General</c:formatCode>
                <c:ptCount val="2"/>
                <c:pt idx="0">
                  <c:v>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8-4195-8770-1227118F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02209098862646"/>
          <c:y val="0.84780037911927675"/>
          <c:w val="0.32073359580052496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'Sheet5!'!$B$1</c:f>
              <c:strCache>
                <c:ptCount val="1"/>
                <c:pt idx="0">
                  <c:v>Loan_Count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'Sheet5!'!$A$2:$A$4</c:f>
              <c:strCache>
                <c:ptCount val="3"/>
                <c:pt idx="0">
                  <c:v>Defaulted</c:v>
                </c:pt>
                <c:pt idx="1">
                  <c:v>Closed</c:v>
                </c:pt>
                <c:pt idx="2">
                  <c:v>Active</c:v>
                </c:pt>
              </c:strCache>
            </c:strRef>
          </c:cat>
          <c:val>
            <c:numRef>
              <c:f>'Sheet5!'!$B$2:$B$4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2-4324-8F5E-8D03BDC58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001359"/>
        <c:axId val="501000399"/>
      </c:barChart>
      <c:catAx>
        <c:axId val="5010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0399"/>
        <c:crosses val="autoZero"/>
        <c:auto val="1"/>
        <c:lblAlgn val="ctr"/>
        <c:lblOffset val="100"/>
        <c:noMultiLvlLbl val="0"/>
      </c:catAx>
      <c:valAx>
        <c:axId val="5010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Debit</a:t>
            </a:r>
            <a:r>
              <a:rPr lang="en-US" baseline="0"/>
              <a:t> vs Credit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total_amount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FA-4137-B517-765C936C3E49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FA-4137-B517-765C936C3E49}"/>
              </c:ext>
            </c:extLst>
          </c:dPt>
          <c:dLbls>
            <c:dLbl>
              <c:idx val="0"/>
              <c:layout>
                <c:manualLayout>
                  <c:x val="3.8888779527559057E-2"/>
                  <c:y val="-6.71296296296297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76990376202972"/>
                      <c:h val="0.121360454943132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CFA-4137-B517-765C936C3E49}"/>
                </c:ext>
              </c:extLst>
            </c:dLbl>
            <c:dLbl>
              <c:idx val="1"/>
              <c:layout>
                <c:manualLayout>
                  <c:x val="-2.9166557305336831E-2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8626859142607159E-2"/>
                      <c:h val="0.125990084572761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CFA-4137-B517-765C936C3E4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Sheet6!$A$2:$A$3</c:f>
              <c:strCache>
                <c:ptCount val="2"/>
                <c:pt idx="0">
                  <c:v>Debit</c:v>
                </c:pt>
                <c:pt idx="1">
                  <c:v>Credit</c:v>
                </c:pt>
              </c:strCache>
            </c:strRef>
          </c:cat>
          <c:val>
            <c:numRef>
              <c:f>Sheet6!$B$2:$B$3</c:f>
              <c:numCache>
                <c:formatCode>General</c:formatCode>
                <c:ptCount val="2"/>
                <c:pt idx="0">
                  <c:v>84730</c:v>
                </c:pt>
                <c:pt idx="1">
                  <c:v>43470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A-4137-B517-765C936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Amount Given in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Sheet8!$A$2:$A$4</c:f>
              <c:strCache>
                <c:ptCount val="3"/>
                <c:pt idx="0">
                  <c:v>Personal</c:v>
                </c:pt>
                <c:pt idx="1">
                  <c:v>Home</c:v>
                </c:pt>
                <c:pt idx="2">
                  <c:v>Auto</c:v>
                </c:pt>
              </c:strCache>
            </c:strRef>
          </c:cat>
          <c:val>
            <c:numRef>
              <c:f>Sheet8!$B$2:$B$4</c:f>
              <c:numCache>
                <c:formatCode>0</c:formatCode>
                <c:ptCount val="3"/>
                <c:pt idx="0" formatCode="General">
                  <c:v>63563</c:v>
                </c:pt>
                <c:pt idx="1">
                  <c:v>59278.2857</c:v>
                </c:pt>
                <c:pt idx="2">
                  <c:v>42883.5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E-4B9C-AADD-C086635449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669967"/>
        <c:axId val="510670927"/>
      </c:barChart>
      <c:catAx>
        <c:axId val="51066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Loan</a:t>
                </a:r>
                <a:r>
                  <a:rPr lang="en-US" baseline="0">
                    <a:solidFill>
                      <a:schemeClr val="tx1"/>
                    </a:solidFill>
                  </a:rPr>
                  <a:t> Type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49868766404199"/>
              <c:y val="0.883310002916302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0927"/>
        <c:crosses val="autoZero"/>
        <c:auto val="1"/>
        <c:lblAlgn val="ctr"/>
        <c:lblOffset val="100"/>
        <c:noMultiLvlLbl val="0"/>
      </c:catAx>
      <c:valAx>
        <c:axId val="51067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</a:t>
                </a:r>
                <a:r>
                  <a:rPr lang="en-US" baseline="0">
                    <a:solidFill>
                      <a:schemeClr val="tx1"/>
                    </a:solidFill>
                  </a:rPr>
                  <a:t> Amount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5400845727617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A</a:t>
            </a:r>
            <a:r>
              <a:rPr lang="en-US"/>
              <a:t>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No_of_acounts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'1'!$A$2:$A$4</c:f>
              <c:strCache>
                <c:ptCount val="3"/>
                <c:pt idx="0">
                  <c:v>Loan</c:v>
                </c:pt>
                <c:pt idx="1">
                  <c:v>Checking</c:v>
                </c:pt>
                <c:pt idx="2">
                  <c:v>Savings</c:v>
                </c:pt>
              </c:strCache>
            </c:strRef>
          </c:cat>
          <c:val>
            <c:numRef>
              <c:f>'1'!$B$2:$B$4</c:f>
              <c:numCache>
                <c:formatCode>General</c:formatCode>
                <c:ptCount val="3"/>
                <c:pt idx="0">
                  <c:v>11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856-819A-B892ACA8E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3784591"/>
        <c:axId val="413782191"/>
      </c:barChart>
      <c:catAx>
        <c:axId val="41378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Acount</a:t>
                </a:r>
                <a:r>
                  <a:rPr lang="en-US" baseline="0">
                    <a:solidFill>
                      <a:schemeClr val="tx1"/>
                    </a:solidFill>
                  </a:rPr>
                  <a:t> Type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64055924439301"/>
              <c:y val="0.8210861386907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2191"/>
        <c:crosses val="autoZero"/>
        <c:auto val="1"/>
        <c:lblAlgn val="ctr"/>
        <c:lblOffset val="100"/>
        <c:noMultiLvlLbl val="0"/>
      </c:catAx>
      <c:valAx>
        <c:axId val="4137821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Customers vs Income</a:t>
            </a:r>
          </a:p>
        </c:rich>
      </c:tx>
      <c:layout>
        <c:manualLayout>
          <c:xMode val="edge"/>
          <c:yMode val="edge"/>
          <c:x val="0.24644579495181412"/>
          <c:y val="4.4880829474267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'3'!$B$1</c:f>
              <c:strCache>
                <c:ptCount val="1"/>
                <c:pt idx="0">
                  <c:v>No_of_customers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19-4144-900E-86DCF9D1D0E0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19-4144-900E-86DCF9D1D0E0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19-4144-900E-86DCF9D1D0E0}"/>
              </c:ext>
            </c:extLst>
          </c:dPt>
          <c:dLbls>
            <c:dLbl>
              <c:idx val="0"/>
              <c:layout>
                <c:manualLayout>
                  <c:x val="4.7222222222222221E-2"/>
                  <c:y val="-4.2437781360066642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19-4144-900E-86DCF9D1D0E0}"/>
                </c:ext>
              </c:extLst>
            </c:dLbl>
            <c:dLbl>
              <c:idx val="1"/>
              <c:layout>
                <c:manualLayout>
                  <c:x val="-8.0555523094721596E-2"/>
                  <c:y val="-0.18724906551820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19-4144-900E-86DCF9D1D0E0}"/>
                </c:ext>
              </c:extLst>
            </c:dLbl>
            <c:dLbl>
              <c:idx val="2"/>
              <c:layout>
                <c:manualLayout>
                  <c:x val="-5.2777830740191073E-2"/>
                  <c:y val="8.86116739659297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19-4144-900E-86DCF9D1D0E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'3'!$A$2:$A$4</c:f>
              <c:strCache>
                <c:ptCount val="3"/>
                <c:pt idx="0">
                  <c:v>high tier income</c:v>
                </c:pt>
                <c:pt idx="1">
                  <c:v>mid tier income</c:v>
                </c:pt>
                <c:pt idx="2">
                  <c:v>low income</c:v>
                </c:pt>
              </c:strCache>
            </c:strRef>
          </c:cat>
          <c:val>
            <c:numRef>
              <c:f>'3'!$B$2:$B$4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19-4144-900E-86DCF9D1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4899387576554"/>
          <c:y val="0.82002260134149896"/>
          <c:w val="0.73367957130358707"/>
          <c:h val="0.15219962088072325"/>
        </c:manualLayout>
      </c:layout>
      <c:overlay val="0"/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3</xdr:row>
      <xdr:rowOff>107950</xdr:rowOff>
    </xdr:from>
    <xdr:to>
      <xdr:col>11</xdr:col>
      <xdr:colOff>358775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78046-7045-B82C-32F0-566949A3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95250</xdr:rowOff>
    </xdr:from>
    <xdr:to>
      <xdr:col>12</xdr:col>
      <xdr:colOff>314325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AF810-5BFD-F70F-E35F-29A5ED7D8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3</xdr:row>
      <xdr:rowOff>95250</xdr:rowOff>
    </xdr:from>
    <xdr:to>
      <xdr:col>11</xdr:col>
      <xdr:colOff>15875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42CB5-E464-2973-07F4-1BC20569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3</xdr:row>
      <xdr:rowOff>95250</xdr:rowOff>
    </xdr:from>
    <xdr:to>
      <xdr:col>9</xdr:col>
      <xdr:colOff>593725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F98E4-2D3E-4851-940C-0CAFB4229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3</xdr:row>
      <xdr:rowOff>95250</xdr:rowOff>
    </xdr:from>
    <xdr:to>
      <xdr:col>10</xdr:col>
      <xdr:colOff>549275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9D8A-D547-00D1-322D-5DA1BF658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346075</xdr:colOff>
      <xdr:row>3</xdr:row>
      <xdr:rowOff>95250</xdr:rowOff>
    </xdr:from>
    <xdr:to>
      <xdr:col>10</xdr:col>
      <xdr:colOff>41275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D0612-E74C-4568-37B9-737FDBA46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555625</xdr:colOff>
      <xdr:row>3</xdr:row>
      <xdr:rowOff>95250</xdr:rowOff>
    </xdr:from>
    <xdr:to>
      <xdr:col>10</xdr:col>
      <xdr:colOff>250825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762AF-DB39-EB43-7E9F-5A65C7CC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127001</xdr:rowOff>
    </xdr:from>
    <xdr:to>
      <xdr:col>10</xdr:col>
      <xdr:colOff>430388</xdr:colOff>
      <xdr:row>23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8F6F1-632B-4DB7-8FE8-1BA5E8DDC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473967</xdr:colOff>
      <xdr:row>1</xdr:row>
      <xdr:rowOff>36937</xdr:rowOff>
    </xdr:from>
    <xdr:to>
      <xdr:col>16</xdr:col>
      <xdr:colOff>85083</xdr:colOff>
      <xdr:row>12</xdr:row>
      <xdr:rowOff>119945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9DAE5-93F2-45C1-BB23-4F38D5C1E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140281</xdr:colOff>
      <xdr:row>1</xdr:row>
      <xdr:rowOff>36939</xdr:rowOff>
    </xdr:from>
    <xdr:to>
      <xdr:col>21</xdr:col>
      <xdr:colOff>264793</xdr:colOff>
      <xdr:row>12</xdr:row>
      <xdr:rowOff>86742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87817-4CFE-4717-8480-7B92E4EB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21167</xdr:colOff>
      <xdr:row>1</xdr:row>
      <xdr:rowOff>19508</xdr:rowOff>
    </xdr:from>
    <xdr:to>
      <xdr:col>10</xdr:col>
      <xdr:colOff>444499</xdr:colOff>
      <xdr:row>13</xdr:row>
      <xdr:rowOff>91723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B51B71-2604-42C6-B380-399E529EB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478534</xdr:colOff>
      <xdr:row>12</xdr:row>
      <xdr:rowOff>170163</xdr:rowOff>
    </xdr:from>
    <xdr:to>
      <xdr:col>16</xdr:col>
      <xdr:colOff>105834</xdr:colOff>
      <xdr:row>24</xdr:row>
      <xdr:rowOff>52958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716C02-0DD9-4961-B3F7-AB993AD7C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DF00-7361-4B07-BA09-39E407B41D56}">
  <dimension ref="A1:B4"/>
  <sheetViews>
    <sheetView topLeftCell="A3" workbookViewId="0">
      <selection activeCell="M19" sqref="M19"/>
    </sheetView>
  </sheetViews>
  <sheetFormatPr defaultRowHeight="14.5" x14ac:dyDescent="0.35"/>
  <cols>
    <col min="1" max="1" width="12.36328125" bestFit="1" customWidth="1"/>
    <col min="2" max="2" width="18.453125" bestFit="1" customWidth="1"/>
  </cols>
  <sheetData>
    <row r="1" spans="1:2" x14ac:dyDescent="0.35">
      <c r="A1" s="1" t="s">
        <v>23</v>
      </c>
      <c r="B1" s="1" t="s">
        <v>32</v>
      </c>
    </row>
    <row r="2" spans="1:2" x14ac:dyDescent="0.35">
      <c r="A2" t="s">
        <v>0</v>
      </c>
      <c r="B2">
        <v>11</v>
      </c>
    </row>
    <row r="3" spans="1:2" x14ac:dyDescent="0.35">
      <c r="A3" t="s">
        <v>1</v>
      </c>
      <c r="B3">
        <v>9</v>
      </c>
    </row>
    <row r="4" spans="1:2" x14ac:dyDescent="0.35">
      <c r="A4" t="s">
        <v>2</v>
      </c>
      <c r="B4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189-A215-40E1-8269-78C2E26668BC}">
  <dimension ref="A1:W21"/>
  <sheetViews>
    <sheetView showGridLines="0" tabSelected="1" zoomScale="90" zoomScaleNormal="90" workbookViewId="0">
      <selection activeCell="R1" sqref="R1"/>
    </sheetView>
  </sheetViews>
  <sheetFormatPr defaultRowHeight="14.5" x14ac:dyDescent="0.35"/>
  <cols>
    <col min="10" max="10" width="12.81640625" customWidth="1"/>
    <col min="18" max="18" width="16.08984375" bestFit="1" customWidth="1"/>
  </cols>
  <sheetData>
    <row r="1" spans="1:23" ht="21" x14ac:dyDescent="0.5">
      <c r="A1" s="3"/>
      <c r="B1" s="3"/>
      <c r="C1" s="3"/>
      <c r="D1" s="3"/>
      <c r="E1" s="3"/>
      <c r="F1" s="3"/>
      <c r="G1" s="3"/>
      <c r="H1" s="4" t="s">
        <v>33</v>
      </c>
      <c r="I1" s="4" t="s">
        <v>34</v>
      </c>
      <c r="J1" s="5" t="s">
        <v>37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16" spans="1:23" ht="18.5" x14ac:dyDescent="0.45">
      <c r="Q16" s="9"/>
      <c r="R16" s="6" t="s">
        <v>35</v>
      </c>
    </row>
    <row r="17" spans="18:20" ht="18.5" x14ac:dyDescent="0.35">
      <c r="R17" s="7">
        <v>882095</v>
      </c>
      <c r="T17" s="10"/>
    </row>
    <row r="20" spans="18:20" ht="18.5" x14ac:dyDescent="0.45">
      <c r="R20" s="6" t="s">
        <v>36</v>
      </c>
    </row>
    <row r="21" spans="18:20" ht="18.5" x14ac:dyDescent="0.45">
      <c r="R21" s="8">
        <v>128200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E3E1-6057-4B40-952E-3FCC2535E0F3}">
  <dimension ref="A1:B4"/>
  <sheetViews>
    <sheetView workbookViewId="0">
      <selection activeCell="B20" sqref="B20"/>
    </sheetView>
  </sheetViews>
  <sheetFormatPr defaultRowHeight="14.5" x14ac:dyDescent="0.35"/>
  <cols>
    <col min="1" max="1" width="12.54296875" bestFit="1" customWidth="1"/>
    <col min="2" max="2" width="12.453125" bestFit="1" customWidth="1"/>
  </cols>
  <sheetData>
    <row r="1" spans="1:2" x14ac:dyDescent="0.35">
      <c r="A1" s="1" t="s">
        <v>24</v>
      </c>
      <c r="B1" s="1" t="s">
        <v>25</v>
      </c>
    </row>
    <row r="2" spans="1:2" x14ac:dyDescent="0.35">
      <c r="A2" t="s">
        <v>0</v>
      </c>
      <c r="B2">
        <f>ROUND(22466.5455,0)</f>
        <v>22467</v>
      </c>
    </row>
    <row r="3" spans="1:2" x14ac:dyDescent="0.35">
      <c r="A3" t="s">
        <v>1</v>
      </c>
      <c r="B3">
        <f>ROUND(20590.6667,0)</f>
        <v>20591</v>
      </c>
    </row>
    <row r="4" spans="1:2" x14ac:dyDescent="0.35">
      <c r="A4" t="s">
        <v>2</v>
      </c>
      <c r="B4">
        <f>ROUND(21238.7,0)</f>
        <v>21239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E3CF-F983-4755-843C-46BA81AFC963}">
  <dimension ref="A1:B4"/>
  <sheetViews>
    <sheetView workbookViewId="0">
      <selection activeCell="C9" sqref="C9"/>
    </sheetView>
  </sheetViews>
  <sheetFormatPr defaultRowHeight="14.5" x14ac:dyDescent="0.35"/>
  <cols>
    <col min="1" max="1" width="15.453125" bestFit="1" customWidth="1"/>
    <col min="2" max="2" width="15.6328125" bestFit="1" customWidth="1"/>
    <col min="6" max="6" width="15.6328125" bestFit="1" customWidth="1"/>
  </cols>
  <sheetData>
    <row r="1" spans="1:2" x14ac:dyDescent="0.35">
      <c r="A1" s="1" t="s">
        <v>26</v>
      </c>
      <c r="B1" s="1" t="s">
        <v>22</v>
      </c>
    </row>
    <row r="2" spans="1:2" x14ac:dyDescent="0.35">
      <c r="A2" t="s">
        <v>3</v>
      </c>
      <c r="B2">
        <v>7</v>
      </c>
    </row>
    <row r="3" spans="1:2" x14ac:dyDescent="0.35">
      <c r="A3" t="s">
        <v>4</v>
      </c>
      <c r="B3">
        <v>10</v>
      </c>
    </row>
    <row r="4" spans="1:2" x14ac:dyDescent="0.35">
      <c r="A4" t="s">
        <v>5</v>
      </c>
      <c r="B4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AC7F-5DF3-4B56-BF2B-43A478B42445}">
  <dimension ref="A1:B3"/>
  <sheetViews>
    <sheetView workbookViewId="0">
      <selection activeCell="L17" sqref="L17"/>
    </sheetView>
  </sheetViews>
  <sheetFormatPr defaultRowHeight="14.5" x14ac:dyDescent="0.35"/>
  <cols>
    <col min="1" max="1" width="11.7265625" bestFit="1" customWidth="1"/>
    <col min="2" max="2" width="16" bestFit="1" customWidth="1"/>
  </cols>
  <sheetData>
    <row r="1" spans="1:2" x14ac:dyDescent="0.35">
      <c r="A1" s="1" t="s">
        <v>6</v>
      </c>
      <c r="B1" s="1" t="s">
        <v>27</v>
      </c>
    </row>
    <row r="2" spans="1:2" x14ac:dyDescent="0.35">
      <c r="A2" t="s">
        <v>7</v>
      </c>
      <c r="B2">
        <v>32</v>
      </c>
    </row>
    <row r="3" spans="1:2" x14ac:dyDescent="0.35">
      <c r="A3" t="s">
        <v>8</v>
      </c>
      <c r="B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1838-786E-488F-BEA1-5764946AF698}">
  <dimension ref="A1:B4"/>
  <sheetViews>
    <sheetView workbookViewId="0">
      <selection activeCell="C19" sqref="C19"/>
    </sheetView>
  </sheetViews>
  <sheetFormatPr defaultRowHeight="14.5" x14ac:dyDescent="0.35"/>
  <cols>
    <col min="2" max="2" width="10.90625" bestFit="1" customWidth="1"/>
  </cols>
  <sheetData>
    <row r="1" spans="1:2" x14ac:dyDescent="0.35">
      <c r="A1" s="1" t="s">
        <v>28</v>
      </c>
      <c r="B1" s="1" t="s">
        <v>9</v>
      </c>
    </row>
    <row r="2" spans="1:2" x14ac:dyDescent="0.35">
      <c r="A2" t="s">
        <v>10</v>
      </c>
      <c r="B2">
        <v>5</v>
      </c>
    </row>
    <row r="3" spans="1:2" x14ac:dyDescent="0.35">
      <c r="A3" t="s">
        <v>11</v>
      </c>
      <c r="B3">
        <v>6</v>
      </c>
    </row>
    <row r="4" spans="1:2" x14ac:dyDescent="0.35">
      <c r="A4" t="s">
        <v>12</v>
      </c>
      <c r="B4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CF43-002B-4EBB-A1B3-8D211BFEC24E}">
  <dimension ref="A1:B3"/>
  <sheetViews>
    <sheetView workbookViewId="0">
      <selection activeCell="B2" sqref="B2:B3"/>
    </sheetView>
  </sheetViews>
  <sheetFormatPr defaultRowHeight="14.5" x14ac:dyDescent="0.35"/>
  <cols>
    <col min="1" max="1" width="14.7265625" bestFit="1" customWidth="1"/>
    <col min="2" max="2" width="12.1796875" bestFit="1" customWidth="1"/>
  </cols>
  <sheetData>
    <row r="1" spans="1:2" x14ac:dyDescent="0.35">
      <c r="A1" s="1" t="s">
        <v>13</v>
      </c>
      <c r="B1" s="1" t="s">
        <v>14</v>
      </c>
    </row>
    <row r="2" spans="1:2" x14ac:dyDescent="0.35">
      <c r="A2" t="s">
        <v>15</v>
      </c>
      <c r="B2">
        <v>84730</v>
      </c>
    </row>
    <row r="3" spans="1:2" x14ac:dyDescent="0.35">
      <c r="A3" t="s">
        <v>16</v>
      </c>
      <c r="B3">
        <v>43470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5E99-CD39-4B98-A40F-3605290AD733}">
  <dimension ref="A1:B4"/>
  <sheetViews>
    <sheetView workbookViewId="0">
      <selection activeCell="A2" sqref="A2"/>
    </sheetView>
  </sheetViews>
  <sheetFormatPr defaultRowHeight="14.5" x14ac:dyDescent="0.35"/>
  <cols>
    <col min="1" max="1" width="9.54296875" customWidth="1"/>
    <col min="2" max="2" width="19.26953125" bestFit="1" customWidth="1"/>
  </cols>
  <sheetData>
    <row r="1" spans="1:2" x14ac:dyDescent="0.35">
      <c r="A1" s="1" t="s">
        <v>17</v>
      </c>
      <c r="B1" s="1" t="s">
        <v>18</v>
      </c>
    </row>
    <row r="2" spans="1:2" x14ac:dyDescent="0.35">
      <c r="A2" t="s">
        <v>19</v>
      </c>
      <c r="B2">
        <v>50</v>
      </c>
    </row>
    <row r="3" spans="1:2" x14ac:dyDescent="0.35">
      <c r="A3" t="s">
        <v>20</v>
      </c>
      <c r="B3" s="2">
        <v>14.2857</v>
      </c>
    </row>
    <row r="4" spans="1:2" x14ac:dyDescent="0.35">
      <c r="A4" t="s">
        <v>21</v>
      </c>
      <c r="B4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9307-2E65-4903-9DD6-7AAE7F1B5524}">
  <dimension ref="A1:B4"/>
  <sheetViews>
    <sheetView workbookViewId="0">
      <selection activeCell="M11" sqref="M11"/>
    </sheetView>
  </sheetViews>
  <sheetFormatPr defaultRowHeight="14.5" x14ac:dyDescent="0.35"/>
  <cols>
    <col min="1" max="1" width="8.7265625" customWidth="1"/>
    <col min="2" max="2" width="15.1796875" bestFit="1" customWidth="1"/>
  </cols>
  <sheetData>
    <row r="1" spans="1:2" x14ac:dyDescent="0.35">
      <c r="A1" s="1" t="s">
        <v>29</v>
      </c>
      <c r="B1" s="1" t="s">
        <v>30</v>
      </c>
    </row>
    <row r="2" spans="1:2" x14ac:dyDescent="0.35">
      <c r="A2" t="s">
        <v>19</v>
      </c>
      <c r="B2">
        <f>ROUND(63563.3333,0)</f>
        <v>63563</v>
      </c>
    </row>
    <row r="3" spans="1:2" x14ac:dyDescent="0.35">
      <c r="A3" t="s">
        <v>20</v>
      </c>
      <c r="B3" s="2">
        <v>59278.2857</v>
      </c>
    </row>
    <row r="4" spans="1:2" x14ac:dyDescent="0.35">
      <c r="A4" t="s">
        <v>21</v>
      </c>
      <c r="B4" s="2">
        <v>42883.5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5432-7521-4011-8265-8D29A3BF6DEA}">
  <dimension ref="A1:A2"/>
  <sheetViews>
    <sheetView workbookViewId="0">
      <selection sqref="A1:A2"/>
    </sheetView>
  </sheetViews>
  <sheetFormatPr defaultRowHeight="14.5" x14ac:dyDescent="0.35"/>
  <cols>
    <col min="1" max="1" width="20.1796875" bestFit="1" customWidth="1"/>
  </cols>
  <sheetData>
    <row r="1" spans="1:1" x14ac:dyDescent="0.35">
      <c r="A1" s="1" t="s">
        <v>31</v>
      </c>
    </row>
    <row r="2" spans="1:1" x14ac:dyDescent="0.35">
      <c r="A2">
        <v>882095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2!</vt:lpstr>
      <vt:lpstr>3</vt:lpstr>
      <vt:lpstr>Sheet4</vt:lpstr>
      <vt:lpstr>Sheet5!</vt:lpstr>
      <vt:lpstr>Sheet6</vt:lpstr>
      <vt:lpstr>Sheet7!</vt:lpstr>
      <vt:lpstr>Sheet8</vt:lpstr>
      <vt:lpstr>Sheet9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</dc:creator>
  <cp:lastModifiedBy>Darren P</cp:lastModifiedBy>
  <dcterms:created xsi:type="dcterms:W3CDTF">2024-09-20T13:24:56Z</dcterms:created>
  <dcterms:modified xsi:type="dcterms:W3CDTF">2024-10-05T05:21:39Z</dcterms:modified>
</cp:coreProperties>
</file>