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Documents\"/>
    </mc:Choice>
  </mc:AlternateContent>
  <xr:revisionPtr revIDLastSave="0" documentId="8_{A8C755E5-79C6-45AD-851C-8FB0221F5003}" xr6:coauthVersionLast="47" xr6:coauthVersionMax="47" xr10:uidLastSave="{00000000-0000-0000-0000-000000000000}"/>
  <bookViews>
    <workbookView xWindow="-108" yWindow="-108" windowWidth="23256" windowHeight="12576" xr2:uid="{2B551EA2-81E8-4B6A-8427-39F5CA155634}"/>
  </bookViews>
  <sheets>
    <sheet name="Chp 12. Q3)" sheetId="1" r:id="rId1"/>
    <sheet name="Chp 12. Q6) a" sheetId="2" r:id="rId2"/>
    <sheet name="Chp 12. Q6) b" sheetId="3" r:id="rId3"/>
  </sheets>
  <definedNames>
    <definedName name="solver_adj" localSheetId="0" hidden="1">'Chp 12. Q3)'!$E$15:$N$15</definedName>
    <definedName name="solver_adj" localSheetId="1" hidden="1">'Chp 12. Q6) a'!$C$21:$M$21</definedName>
    <definedName name="solver_adj" localSheetId="2" hidden="1">'Chp 12. Q6) b'!$C$21:$M$21</definedName>
    <definedName name="solver_chc1" localSheetId="0" hidden="1">0</definedName>
    <definedName name="solver_chc1" localSheetId="1" hidden="1">0</definedName>
    <definedName name="solver_chc1" localSheetId="2" hidden="1">0</definedName>
    <definedName name="solver_chc2" localSheetId="0" hidden="1">0</definedName>
    <definedName name="solver_chc2" localSheetId="1" hidden="1">0</definedName>
    <definedName name="solver_chc2" localSheetId="2" hidden="1">0</definedName>
    <definedName name="solver_chc3" localSheetId="0" hidden="1">0</definedName>
    <definedName name="solver_chc3" localSheetId="1" hidden="1">0</definedName>
    <definedName name="solver_chc3" localSheetId="2" hidden="1">0</definedName>
    <definedName name="solver_chp1" localSheetId="0" hidden="1">0</definedName>
    <definedName name="solver_chp1" localSheetId="1" hidden="1">0</definedName>
    <definedName name="solver_chp1" localSheetId="2" hidden="1">0</definedName>
    <definedName name="solver_chp2" localSheetId="0" hidden="1">0</definedName>
    <definedName name="solver_chp2" localSheetId="1" hidden="1">0</definedName>
    <definedName name="solver_chp2" localSheetId="2" hidden="1">0</definedName>
    <definedName name="solver_chp3" localSheetId="0" hidden="1">0</definedName>
    <definedName name="solver_chp3" localSheetId="1" hidden="1">0</definedName>
    <definedName name="solver_chp3" localSheetId="2" hidden="1">0</definedName>
    <definedName name="solver_cir1" localSheetId="0" hidden="1">1</definedName>
    <definedName name="solver_cir1" localSheetId="1" hidden="1">1</definedName>
    <definedName name="solver_cir1" localSheetId="2" hidden="1">1</definedName>
    <definedName name="solver_cir2" localSheetId="0" hidden="1">1</definedName>
    <definedName name="solver_cir2" localSheetId="1" hidden="1">1</definedName>
    <definedName name="solver_cir2" localSheetId="2" hidden="1">1</definedName>
    <definedName name="solver_cir3" localSheetId="0" hidden="1">1</definedName>
    <definedName name="solver_cir3" localSheetId="1" hidden="1">1</definedName>
    <definedName name="solver_cir3" localSheetId="2" hidden="1">1</definedName>
    <definedName name="solver_con" localSheetId="0" hidden="1">" "</definedName>
    <definedName name="solver_con" localSheetId="1" hidden="1">" "</definedName>
    <definedName name="solver_con" localSheetId="2" hidden="1">" "</definedName>
    <definedName name="solver_con1" localSheetId="0" hidden="1">" "</definedName>
    <definedName name="solver_con1" localSheetId="1" hidden="1">" "</definedName>
    <definedName name="solver_con1" localSheetId="2" hidden="1">" "</definedName>
    <definedName name="solver_con2" localSheetId="0" hidden="1">" "</definedName>
    <definedName name="solver_con2" localSheetId="1" hidden="1">" "</definedName>
    <definedName name="solver_con2" localSheetId="2" hidden="1">" "</definedName>
    <definedName name="solver_con3" localSheetId="0" hidden="1">" "</definedName>
    <definedName name="solver_con3" localSheetId="1" hidden="1">" "</definedName>
    <definedName name="solver_con3" localSheetId="2" hidden="1">" "</definedName>
    <definedName name="solver_lhs1" localSheetId="0" hidden="1">'Chp 12. Q3)'!$E$15:$N$15</definedName>
    <definedName name="solver_lhs1" localSheetId="1" hidden="1">'Chp 12. Q6) a'!$C$21:$M$21</definedName>
    <definedName name="solver_lhs1" localSheetId="2" hidden="1">'Chp 12. Q6) b'!$C$21:$M$21</definedName>
    <definedName name="solver_lhs2" localSheetId="0" hidden="1">'Chp 12. Q3)'!$E$15:$N$15</definedName>
    <definedName name="solver_lhs2" localSheetId="1" hidden="1">'Chp 12. Q6) a'!$C$21:$M$21</definedName>
    <definedName name="solver_lhs2" localSheetId="2" hidden="1">'Chp 12. Q6) b'!$C$21:$M$21</definedName>
    <definedName name="solver_lhs3" localSheetId="0" hidden="1">'Chp 12. Q3)'!$E$15:$N$15</definedName>
    <definedName name="solver_lhs3" localSheetId="1" hidden="1">'Chp 12. Q6) a'!$C$21:$M$21</definedName>
    <definedName name="solver_lhs3" localSheetId="2" hidden="1">'Chp 12. Q6) b'!$C$21:$M$21</definedName>
    <definedName name="solver_nso" localSheetId="0" hidden="1">10000</definedName>
    <definedName name="solver_nso" localSheetId="1" hidden="1">10000</definedName>
    <definedName name="solver_nso" localSheetId="2" hidden="1">10000</definedName>
    <definedName name="solver_num" localSheetId="0" hidden="1">3</definedName>
    <definedName name="solver_num" localSheetId="1" hidden="1">3</definedName>
    <definedName name="solver_num" localSheetId="2" hidden="1">3</definedName>
    <definedName name="solver_obc" localSheetId="0" hidden="1">0</definedName>
    <definedName name="solver_obc" localSheetId="1" hidden="1">0</definedName>
    <definedName name="solver_obc" localSheetId="2" hidden="1">0</definedName>
    <definedName name="solver_obp" localSheetId="0" hidden="1">0</definedName>
    <definedName name="solver_obp" localSheetId="1" hidden="1">0</definedName>
    <definedName name="solver_obp" localSheetId="2" hidden="1">0</definedName>
    <definedName name="solver_opt" localSheetId="0" hidden="1">'Chp 12. Q3)'!$N$36</definedName>
    <definedName name="solver_opt" localSheetId="1" hidden="1">'Chp 12. Q6) a'!$C$25</definedName>
    <definedName name="solver_opt" localSheetId="2" hidden="1">'Chp 12. Q6) b'!$C$25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3" localSheetId="0" hidden="1">6</definedName>
    <definedName name="solver_rel3" localSheetId="1" hidden="1">6</definedName>
    <definedName name="solver_rel3" localSheetId="2" hidden="1">6</definedName>
    <definedName name="solver_rhs1" localSheetId="0" hidden="1">10</definedName>
    <definedName name="solver_rhs1" localSheetId="1" hidden="1">11</definedName>
    <definedName name="solver_rhs1" localSheetId="2" hidden="1">11</definedName>
    <definedName name="solver_rhs2" localSheetId="0" hidden="1">1</definedName>
    <definedName name="solver_rhs2" localSheetId="1" hidden="1">1</definedName>
    <definedName name="solver_rhs2" localSheetId="2" hidden="1">1</definedName>
    <definedName name="solver_rhs3" localSheetId="0" hidden="1">"alldifferent"</definedName>
    <definedName name="solver_rhs3" localSheetId="1" hidden="1">"alldifferent"</definedName>
    <definedName name="solver_rhs3" localSheetId="2" hidden="1">"alldifferent"</definedName>
    <definedName name="solver_rxv" localSheetId="0" hidden="1">1</definedName>
    <definedName name="solver_rxv" localSheetId="1" hidden="1">1</definedName>
    <definedName name="solver_rxv" localSheetId="2" hidden="1">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r" localSheetId="0" hidden="1">" "</definedName>
    <definedName name="solver_var" localSheetId="1" hidden="1">" "</definedName>
    <definedName name="solver_var" localSheetId="2" hidden="1">" "</definedName>
    <definedName name="solver_vir" localSheetId="0" hidden="1">1</definedName>
    <definedName name="solver_vir" localSheetId="1" hidden="1">1</definedName>
    <definedName name="solver_vir" localSheetId="2" hidden="1">1</definedName>
    <definedName name="solver_vst" localSheetId="0" hidden="1">0</definedName>
    <definedName name="solver_vst" localSheetId="1" hidden="1">0</definedName>
    <definedName name="solver_vst" localSheetId="2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2" i="3" l="1" a="1"/>
  <c r="M22" i="3" s="1"/>
  <c r="L22" i="3" a="1"/>
  <c r="L22" i="3" s="1"/>
  <c r="K22" i="3" a="1"/>
  <c r="K22" i="3" s="1"/>
  <c r="J22" i="3"/>
  <c r="J22" i="3" a="1"/>
  <c r="I22" i="3" a="1"/>
  <c r="I22" i="3" s="1"/>
  <c r="H22" i="3" a="1"/>
  <c r="H22" i="3" s="1"/>
  <c r="G22" i="3" a="1"/>
  <c r="G22" i="3" s="1"/>
  <c r="F22" i="3"/>
  <c r="F22" i="3" a="1"/>
  <c r="E22" i="3" a="1"/>
  <c r="E22" i="3" s="1"/>
  <c r="D22" i="3" a="1"/>
  <c r="D22" i="3" s="1"/>
  <c r="C22" i="3" a="1"/>
  <c r="C22" i="3" s="1"/>
  <c r="C25" i="3" s="1"/>
  <c r="N22" i="2" a="1"/>
  <c r="N22" i="2" s="1"/>
  <c r="M22" i="2" a="1"/>
  <c r="M22" i="2" s="1"/>
  <c r="L22" i="2" a="1"/>
  <c r="L22" i="2" s="1"/>
  <c r="K22" i="2"/>
  <c r="K22" i="2" a="1"/>
  <c r="J22" i="2" a="1"/>
  <c r="J22" i="2" s="1"/>
  <c r="I22" i="2" a="1"/>
  <c r="I22" i="2" s="1"/>
  <c r="H22" i="2" a="1"/>
  <c r="H22" i="2" s="1"/>
  <c r="G22" i="2"/>
  <c r="G22" i="2" a="1"/>
  <c r="F22" i="2" a="1"/>
  <c r="F22" i="2" s="1"/>
  <c r="E22" i="2" a="1"/>
  <c r="E22" i="2" s="1"/>
  <c r="D22" i="2" a="1"/>
  <c r="D22" i="2" s="1"/>
  <c r="C22" i="2"/>
  <c r="C22" i="2" a="1"/>
  <c r="N34" i="1" a="1"/>
  <c r="N34" i="1" s="1"/>
  <c r="M34" i="1" a="1"/>
  <c r="M34" i="1" s="1"/>
  <c r="L34" i="1"/>
  <c r="L34" i="1" a="1"/>
  <c r="K34" i="1" a="1"/>
  <c r="K34" i="1" s="1"/>
  <c r="J34" i="1" a="1"/>
  <c r="J34" i="1" s="1"/>
  <c r="I34" i="1" a="1"/>
  <c r="I34" i="1" s="1"/>
  <c r="H34" i="1"/>
  <c r="H34" i="1" a="1"/>
  <c r="G34" i="1" a="1"/>
  <c r="G34" i="1" s="1"/>
  <c r="F34" i="1" a="1"/>
  <c r="F34" i="1" s="1"/>
  <c r="E34" i="1" a="1"/>
  <c r="E34" i="1" s="1"/>
  <c r="E36" i="1" s="1"/>
  <c r="N28" i="1" a="1"/>
  <c r="N28" i="1" s="1"/>
  <c r="M28" i="1" a="1"/>
  <c r="M28" i="1" s="1"/>
  <c r="L28" i="1"/>
  <c r="L28" i="1" a="1"/>
  <c r="K28" i="1" a="1"/>
  <c r="K28" i="1" s="1"/>
  <c r="J28" i="1" a="1"/>
  <c r="J28" i="1" s="1"/>
  <c r="I28" i="1" a="1"/>
  <c r="I28" i="1" s="1"/>
  <c r="H28" i="1"/>
  <c r="H28" i="1" a="1"/>
  <c r="G28" i="1" a="1"/>
  <c r="G28" i="1" s="1"/>
  <c r="F28" i="1" a="1"/>
  <c r="F28" i="1" s="1"/>
  <c r="E28" i="1" a="1"/>
  <c r="E28" i="1" s="1"/>
  <c r="N21" i="1"/>
  <c r="N21" i="1" a="1"/>
  <c r="M21" i="1"/>
  <c r="M21" i="1" a="1"/>
  <c r="L21" i="1" a="1"/>
  <c r="L21" i="1" s="1"/>
  <c r="K21" i="1"/>
  <c r="K21" i="1" a="1"/>
  <c r="J21" i="1"/>
  <c r="J21" i="1" a="1"/>
  <c r="I21" i="1" a="1"/>
  <c r="I21" i="1" s="1"/>
  <c r="H21" i="1" a="1"/>
  <c r="H21" i="1" s="1"/>
  <c r="G21" i="1" a="1"/>
  <c r="G21" i="1" s="1"/>
  <c r="F21" i="1"/>
  <c r="F21" i="1" a="1"/>
  <c r="E21" i="1" a="1"/>
  <c r="E21" i="1" s="1"/>
  <c r="E23" i="1" s="1"/>
  <c r="C25" i="2" l="1"/>
  <c r="F22" i="1"/>
  <c r="F23" i="1" s="1"/>
  <c r="E29" i="1"/>
  <c r="E30" i="1" s="1"/>
  <c r="G22" i="1" l="1"/>
  <c r="G23" i="1" s="1"/>
  <c r="F29" i="1"/>
  <c r="F30" i="1" s="1"/>
  <c r="F35" i="1" s="1"/>
  <c r="F36" i="1" s="1"/>
  <c r="G29" i="1" l="1"/>
  <c r="G30" i="1" s="1"/>
  <c r="G35" i="1" s="1"/>
  <c r="G36" i="1" s="1"/>
  <c r="H22" i="1"/>
  <c r="H23" i="1" s="1"/>
  <c r="H29" i="1" l="1"/>
  <c r="H30" i="1" s="1"/>
  <c r="H35" i="1" s="1"/>
  <c r="H36" i="1" s="1"/>
  <c r="I22" i="1"/>
  <c r="I23" i="1" s="1"/>
  <c r="J22" i="1" l="1"/>
  <c r="J23" i="1" s="1"/>
  <c r="I29" i="1"/>
  <c r="I30" i="1" s="1"/>
  <c r="I35" i="1" s="1"/>
  <c r="I36" i="1" s="1"/>
  <c r="K22" i="1" l="1"/>
  <c r="K23" i="1" s="1"/>
  <c r="J29" i="1"/>
  <c r="J30" i="1" s="1"/>
  <c r="J35" i="1" s="1"/>
  <c r="J36" i="1" s="1"/>
  <c r="L22" i="1" l="1"/>
  <c r="L23" i="1" s="1"/>
  <c r="K29" i="1"/>
  <c r="K30" i="1" s="1"/>
  <c r="K35" i="1" s="1"/>
  <c r="K36" i="1" s="1"/>
  <c r="M22" i="1" l="1"/>
  <c r="M23" i="1" s="1"/>
  <c r="L29" i="1"/>
  <c r="L30" i="1" s="1"/>
  <c r="L35" i="1" s="1"/>
  <c r="L36" i="1" s="1"/>
  <c r="N22" i="1" l="1"/>
  <c r="N23" i="1" s="1"/>
  <c r="N29" i="1" s="1"/>
  <c r="N30" i="1" s="1"/>
  <c r="N35" i="1" s="1"/>
  <c r="N36" i="1" s="1"/>
  <c r="M29" i="1"/>
  <c r="M30" i="1" s="1"/>
  <c r="M35" i="1" s="1"/>
  <c r="M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Darsh Agrawal</author>
  </authors>
  <commentList>
    <comment ref="C25" authorId="0" shapeId="0" xr:uid="{9B6CA361-9F62-4C5A-9FF1-92E0557629F1}">
      <text>
        <r>
          <rPr>
            <b/>
            <sz val="9"/>
            <color indexed="81"/>
            <rFont val="Tahoma"/>
            <family val="2"/>
          </rPr>
          <t xml:space="preserve">b) If selected the above sequence we get the minimum distance of 7424.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<sst xmlns="http://schemas.openxmlformats.org/spreadsheetml/2006/main" count="71" uniqueCount="27">
  <si>
    <t>Given</t>
  </si>
  <si>
    <t>Job</t>
  </si>
  <si>
    <t>Cutting Time</t>
  </si>
  <si>
    <t>Trimming Time</t>
  </si>
  <si>
    <t>Polisihing Time</t>
  </si>
  <si>
    <t>decision variables</t>
  </si>
  <si>
    <t>sequence</t>
  </si>
  <si>
    <t>Cutting</t>
  </si>
  <si>
    <t>finish</t>
  </si>
  <si>
    <t>trimming</t>
  </si>
  <si>
    <t>duration</t>
  </si>
  <si>
    <t>Start</t>
  </si>
  <si>
    <t>polishing</t>
  </si>
  <si>
    <t>Brussels</t>
  </si>
  <si>
    <t>Amsterdam</t>
  </si>
  <si>
    <t>Athens</t>
  </si>
  <si>
    <t>Berlin</t>
  </si>
  <si>
    <t>Copenhagen</t>
  </si>
  <si>
    <t>Dublin</t>
  </si>
  <si>
    <t>Lisbon</t>
  </si>
  <si>
    <t>London</t>
  </si>
  <si>
    <t>Luxembourg</t>
  </si>
  <si>
    <t>Madrid</t>
  </si>
  <si>
    <t>Paris</t>
  </si>
  <si>
    <t>Rome</t>
  </si>
  <si>
    <t>START</t>
  </si>
  <si>
    <t>Diatance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</si>
</sst>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>
      <alignment horizontal="center"/>
    </xf>
  </cellStyleXfs>
  <cellXfs count="15">
    <xf numFmtId="0" fontId="0" fillId="0" borderId="0" xfId="0"/>
    <xf numFmtId="0" fontId="0" fillId="3" borderId="0" xfId="0" applyFill="1"/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0" xfId="0" applyFill="1"/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Style 1" xfId="1" xr:uid="{D6AE1A9F-16EF-4833-A0AF-CFDC55364B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283722</xdr:colOff>
      <xdr:row>12</xdr:row>
      <xdr:rowOff>0</xdr:rowOff>
    </xdr:from>
    <xdr:to>
      <xdr:col>17</xdr:col>
      <xdr:colOff>389106</xdr:colOff>
      <xdr:row>15</xdr:row>
      <xdr:rowOff>97277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4551198-1C3E-4281-8A10-04AD5C7999B9}"/>
            </a:ext>
          </a:extLst>
        </xdr:cNvPr>
        <xdr:cNvSpPr/>
      </xdr:nvSpPr>
      <xdr:spPr>
        <a:xfrm>
          <a:off x="9784403" y="2286000"/>
          <a:ext cx="1321341" cy="656617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The sequence for minimum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make span.</a:t>
          </a:r>
        </a:p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14</xdr:col>
      <xdr:colOff>0</xdr:colOff>
      <xdr:row>13</xdr:row>
      <xdr:rowOff>97276</xdr:rowOff>
    </xdr:from>
    <xdr:to>
      <xdr:col>15</xdr:col>
      <xdr:colOff>267510</xdr:colOff>
      <xdr:row>14</xdr:row>
      <xdr:rowOff>64851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7D60C6-8936-446A-A496-091A23DE3140}"/>
            </a:ext>
          </a:extLst>
        </xdr:cNvPr>
        <xdr:cNvCxnSpPr/>
      </xdr:nvCxnSpPr>
      <xdr:spPr>
        <a:xfrm flipV="1">
          <a:off x="8892702" y="2569723"/>
          <a:ext cx="875489" cy="1540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121596</xdr:colOff>
      <xdr:row>38</xdr:row>
      <xdr:rowOff>72957</xdr:rowOff>
    </xdr:from>
    <xdr:to>
      <xdr:col>17</xdr:col>
      <xdr:colOff>81064</xdr:colOff>
      <xdr:row>41</xdr:row>
      <xdr:rowOff>170234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3E6D8C9-062A-4B1A-A8AD-BB3804376A88}"/>
            </a:ext>
          </a:extLst>
        </xdr:cNvPr>
        <xdr:cNvSpPr/>
      </xdr:nvSpPr>
      <xdr:spPr>
        <a:xfrm>
          <a:off x="9014298" y="7206574"/>
          <a:ext cx="1783404" cy="656617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For the above sequence we get the minimum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makespan of 66.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486383</xdr:colOff>
      <xdr:row>36</xdr:row>
      <xdr:rowOff>0</xdr:rowOff>
    </xdr:from>
    <xdr:to>
      <xdr:col>14</xdr:col>
      <xdr:colOff>299936</xdr:colOff>
      <xdr:row>38</xdr:row>
      <xdr:rowOff>72957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A2B9F83-A702-4595-89A4-B70E7482CDA3}"/>
            </a:ext>
          </a:extLst>
        </xdr:cNvPr>
        <xdr:cNvCxnSpPr/>
      </xdr:nvCxnSpPr>
      <xdr:spPr>
        <a:xfrm>
          <a:off x="8771106" y="6760723"/>
          <a:ext cx="421532" cy="445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26</xdr:row>
      <xdr:rowOff>76200</xdr:rowOff>
    </xdr:from>
    <xdr:to>
      <xdr:col>6</xdr:col>
      <xdr:colOff>403860</xdr:colOff>
      <xdr:row>30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AF8373D-2D0B-4741-BA13-D6DCA2823A2C}"/>
            </a:ext>
          </a:extLst>
        </xdr:cNvPr>
        <xdr:cNvSpPr/>
      </xdr:nvSpPr>
      <xdr:spPr>
        <a:xfrm>
          <a:off x="2011680" y="5044440"/>
          <a:ext cx="2049780" cy="8001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If selected the above sequence we get the minimum distance of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8822.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556260</xdr:colOff>
      <xdr:row>25</xdr:row>
      <xdr:rowOff>0</xdr:rowOff>
    </xdr:from>
    <xdr:to>
      <xdr:col>3</xdr:col>
      <xdr:colOff>160020</xdr:colOff>
      <xdr:row>27</xdr:row>
      <xdr:rowOff>121920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160973F-339F-4C51-840A-5C614CB118C6}"/>
            </a:ext>
          </a:extLst>
        </xdr:cNvPr>
        <xdr:cNvCxnSpPr/>
      </xdr:nvCxnSpPr>
      <xdr:spPr>
        <a:xfrm>
          <a:off x="1775460" y="4785360"/>
          <a:ext cx="2133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297180</xdr:colOff>
      <xdr:row>18</xdr:row>
      <xdr:rowOff>160020</xdr:rowOff>
    </xdr:from>
    <xdr:to>
      <xdr:col>17</xdr:col>
      <xdr:colOff>472440</xdr:colOff>
      <xdr:row>21</xdr:row>
      <xdr:rowOff>129540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A206FAB-44D0-42F9-9D67-F1FC2C25EF8C}"/>
            </a:ext>
          </a:extLst>
        </xdr:cNvPr>
        <xdr:cNvSpPr/>
      </xdr:nvSpPr>
      <xdr:spPr>
        <a:xfrm>
          <a:off x="9441180" y="3665220"/>
          <a:ext cx="1394460" cy="51816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Sequence for minimum distance.</a:t>
          </a:r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419100</xdr:colOff>
      <xdr:row>18</xdr:row>
      <xdr:rowOff>144780</xdr:rowOff>
    </xdr:from>
    <xdr:to>
      <xdr:col>12</xdr:col>
      <xdr:colOff>426720</xdr:colOff>
      <xdr:row>20</xdr:row>
      <xdr:rowOff>7620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9F8E29D7-C07C-43F5-9845-51AC7E3714AE}"/>
            </a:ext>
          </a:extLst>
        </xdr:cNvPr>
        <xdr:cNvCxnSpPr/>
      </xdr:nvCxnSpPr>
      <xdr:spPr>
        <a:xfrm flipH="1" flipV="1">
          <a:off x="7734300" y="3649980"/>
          <a:ext cx="7620" cy="22860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419100</xdr:colOff>
      <xdr:row>18</xdr:row>
      <xdr:rowOff>144780</xdr:rowOff>
    </xdr:from>
    <xdr:to>
      <xdr:col>15</xdr:col>
      <xdr:colOff>297180</xdr:colOff>
      <xdr:row>19</xdr:row>
      <xdr:rowOff>137160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F5A9237-3295-4BF6-830E-0ED35222E8E6}"/>
            </a:ext>
          </a:extLst>
        </xdr:cNvPr>
        <xdr:cNvCxnSpPr/>
      </xdr:nvCxnSpPr>
      <xdr:spPr>
        <a:xfrm>
          <a:off x="7734300" y="3649980"/>
          <a:ext cx="1706880" cy="175260"/>
        </a:xfrm>
        <a:prstGeom prst="line">
          <a:avLst/>
        </a:prstGeom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26</xdr:row>
      <xdr:rowOff>0</xdr:rowOff>
    </xdr:from>
    <xdr:to>
      <xdr:col>5</xdr:col>
      <xdr:colOff>548640</xdr:colOff>
      <xdr:row>31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78AD73-4084-45C0-9A2A-4F5E8935D4A0}"/>
            </a:ext>
          </a:extLst>
        </xdr:cNvPr>
        <xdr:cNvSpPr/>
      </xdr:nvSpPr>
      <xdr:spPr>
        <a:xfrm>
          <a:off x="2103120" y="4968240"/>
          <a:ext cx="1493520" cy="9525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If selected the above sequence we get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 minimum distance of 7424.</a:t>
          </a:r>
        </a:p>
        <a:p>
          <a:pPr algn="l"/>
          <a:endParaRPr lang="en-US" sz="1100"/>
        </a:p>
      </xdr:txBody>
    </xdr:sp>
    <xdr:clientData/>
  </xdr:twoCellAnchor>
  <xdr:twoCellAnchor>
    <xdr:from>
      <xdr:col>3</xdr:col>
      <xdr:colOff>15240</xdr:colOff>
      <xdr:row>25</xdr:row>
      <xdr:rowOff>0</xdr:rowOff>
    </xdr:from>
    <xdr:to>
      <xdr:col>3</xdr:col>
      <xdr:colOff>266700</xdr:colOff>
      <xdr:row>26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F077947-612A-4D66-A935-013F8FB1C683}"/>
            </a:ext>
          </a:extLst>
        </xdr:cNvPr>
        <xdr:cNvCxnSpPr/>
      </xdr:nvCxnSpPr>
      <xdr:spPr>
        <a:xfrm>
          <a:off x="1844040" y="4785360"/>
          <a:ext cx="251460" cy="3200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19</xdr:row>
      <xdr:rowOff>91440</xdr:rowOff>
    </xdr:from>
    <xdr:to>
      <xdr:col>17</xdr:col>
      <xdr:colOff>320040</xdr:colOff>
      <xdr:row>22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5EAE227-AB0C-475D-9383-9B31C7766DAD}"/>
            </a:ext>
          </a:extLst>
        </xdr:cNvPr>
        <xdr:cNvSpPr/>
      </xdr:nvSpPr>
      <xdr:spPr>
        <a:xfrm>
          <a:off x="9410700" y="3779520"/>
          <a:ext cx="1272540" cy="4648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the sequence</a:t>
          </a:r>
          <a:r>
            <a:rPr lang="en-US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for minimum distance.</a:t>
          </a:r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13</xdr:col>
      <xdr:colOff>15240</xdr:colOff>
      <xdr:row>20</xdr:row>
      <xdr:rowOff>15240</xdr:rowOff>
    </xdr:from>
    <xdr:to>
      <xdr:col>15</xdr:col>
      <xdr:colOff>243840</xdr:colOff>
      <xdr:row>20</xdr:row>
      <xdr:rowOff>53340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6461E37-1AF6-4C63-A25E-9E8A088FDA1D}"/>
            </a:ext>
          </a:extLst>
        </xdr:cNvPr>
        <xdr:cNvCxnSpPr/>
      </xdr:nvCxnSpPr>
      <xdr:spPr>
        <a:xfrm flipV="1">
          <a:off x="7940040" y="3886200"/>
          <a:ext cx="14478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C8FE6E1-08B0-4CBA-A798-9C060EF7D94C}">
  <we:reference id="0986d9dd-94f1-4b67-978d-c4cf6e6142a8" version="21.5.1.1" store="EXCatalog" storeType="EXCatalog"/>
  <we:alternateReferences>
    <we:reference id="WA200000018" version="21.5.1.1" store="en-US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94520-EE64-4446-ABA1-B00CEF5D0369}">
  <dimension ref="C4:O36"/>
  <sheetViews>
    <sheetView tabSelected="1" topLeftCell="A10" zoomScale="94" workbookViewId="0">
      <selection activeCell="P43" sqref="P43"/>
    </sheetView>
  </sheetViews>
  <sheetFormatPr defaultRowHeight="14.4" x14ac:dyDescent="0.3"/>
  <cols>
    <col min="4" max="4" width="14.44140625" customWidth="1"/>
  </cols>
  <sheetData>
    <row r="4" spans="3:14" x14ac:dyDescent="0.3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ht="15.6" x14ac:dyDescent="0.3">
      <c r="C5" s="4" t="s">
        <v>0</v>
      </c>
      <c r="D5" s="5"/>
      <c r="E5" s="6"/>
      <c r="F5" s="6"/>
      <c r="G5" s="6"/>
      <c r="H5" s="6"/>
      <c r="I5" s="6"/>
      <c r="J5" s="6"/>
      <c r="K5" s="6"/>
      <c r="L5" s="6"/>
      <c r="M5" s="6"/>
      <c r="N5" s="6"/>
    </row>
    <row r="6" spans="3:14" ht="15.6" x14ac:dyDescent="0.3">
      <c r="C6" s="4"/>
      <c r="D6" s="5"/>
      <c r="E6" s="6"/>
      <c r="F6" s="6"/>
      <c r="G6" s="6"/>
      <c r="H6" s="6"/>
      <c r="I6" s="6"/>
      <c r="J6" s="6"/>
      <c r="K6" s="6"/>
      <c r="L6" s="6"/>
      <c r="M6" s="6"/>
      <c r="N6" s="6"/>
    </row>
    <row r="7" spans="3:14" ht="15.6" x14ac:dyDescent="0.3">
      <c r="C7" s="4"/>
      <c r="D7" s="7" t="s">
        <v>1</v>
      </c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</row>
    <row r="8" spans="3:14" ht="15.6" x14ac:dyDescent="0.3">
      <c r="C8" s="4"/>
      <c r="D8" s="7" t="s">
        <v>2</v>
      </c>
      <c r="E8" s="8">
        <v>1</v>
      </c>
      <c r="F8" s="8">
        <v>5</v>
      </c>
      <c r="G8" s="8">
        <v>7</v>
      </c>
      <c r="H8" s="8">
        <v>8</v>
      </c>
      <c r="I8" s="8">
        <v>3</v>
      </c>
      <c r="J8" s="8">
        <v>7</v>
      </c>
      <c r="K8" s="8">
        <v>9</v>
      </c>
      <c r="L8" s="8">
        <v>8</v>
      </c>
      <c r="M8" s="8">
        <v>6</v>
      </c>
      <c r="N8" s="8">
        <v>3</v>
      </c>
    </row>
    <row r="9" spans="3:14" ht="15.6" x14ac:dyDescent="0.3">
      <c r="C9" s="4"/>
      <c r="D9" s="7" t="s">
        <v>3</v>
      </c>
      <c r="E9" s="8">
        <v>2</v>
      </c>
      <c r="F9" s="8">
        <v>9</v>
      </c>
      <c r="G9" s="8">
        <v>6</v>
      </c>
      <c r="H9" s="8">
        <v>9</v>
      </c>
      <c r="I9" s="8">
        <v>2</v>
      </c>
      <c r="J9" s="8">
        <v>10</v>
      </c>
      <c r="K9" s="8">
        <v>7</v>
      </c>
      <c r="L9" s="8">
        <v>9</v>
      </c>
      <c r="M9" s="8">
        <v>1</v>
      </c>
      <c r="N9" s="8">
        <v>1</v>
      </c>
    </row>
    <row r="10" spans="3:14" ht="15.6" x14ac:dyDescent="0.3">
      <c r="C10" s="4"/>
      <c r="D10" s="7" t="s">
        <v>4</v>
      </c>
      <c r="E10" s="8">
        <v>9</v>
      </c>
      <c r="F10" s="8">
        <v>7</v>
      </c>
      <c r="G10" s="8">
        <v>8</v>
      </c>
      <c r="H10" s="8">
        <v>9</v>
      </c>
      <c r="I10" s="8">
        <v>3</v>
      </c>
      <c r="J10" s="8">
        <v>4</v>
      </c>
      <c r="K10" s="8">
        <v>7</v>
      </c>
      <c r="L10" s="8">
        <v>4</v>
      </c>
      <c r="M10" s="8">
        <v>3</v>
      </c>
      <c r="N10" s="8">
        <v>1</v>
      </c>
    </row>
    <row r="14" spans="3:14" x14ac:dyDescent="0.3">
      <c r="C14" t="s">
        <v>5</v>
      </c>
    </row>
    <row r="15" spans="3:14" x14ac:dyDescent="0.3">
      <c r="D15" t="s">
        <v>6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  <c r="L15" s="1">
        <v>8</v>
      </c>
      <c r="M15" s="1">
        <v>9</v>
      </c>
      <c r="N15" s="1">
        <v>10</v>
      </c>
    </row>
    <row r="19" spans="3:15" x14ac:dyDescent="0.3">
      <c r="C19" t="s">
        <v>7</v>
      </c>
    </row>
    <row r="21" spans="3:15" x14ac:dyDescent="0.3">
      <c r="D21" s="13" t="s">
        <v>10</v>
      </c>
      <c r="E21" s="13" cm="1">
        <f t="array" ref="E21">INDEX($E$7:$N$10,2,E15)</f>
        <v>1</v>
      </c>
      <c r="F21" s="13" cm="1">
        <f t="array" ref="F21">INDEX($E$7:$N$10,2,F15)</f>
        <v>5</v>
      </c>
      <c r="G21" s="13" cm="1">
        <f t="array" ref="G21">INDEX($E$7:$N$10,2,G15)</f>
        <v>7</v>
      </c>
      <c r="H21" s="13" cm="1">
        <f t="array" ref="H21">INDEX($E$7:$N$10,2,H15)</f>
        <v>8</v>
      </c>
      <c r="I21" s="13" cm="1">
        <f t="array" ref="I21">INDEX($E$7:$N$10,2,I15)</f>
        <v>3</v>
      </c>
      <c r="J21" s="13" cm="1">
        <f t="array" ref="J21">INDEX($E$7:$N$10,2,J15)</f>
        <v>7</v>
      </c>
      <c r="K21" s="13" cm="1">
        <f t="array" ref="K21">INDEX($E$7:$N$10,2,K15)</f>
        <v>9</v>
      </c>
      <c r="L21" s="13" cm="1">
        <f t="array" ref="L21">INDEX($E$7:$N$10,2,L15)</f>
        <v>8</v>
      </c>
      <c r="M21" s="13" cm="1">
        <f t="array" ref="M21">INDEX($E$7:$N$10,2,M15)</f>
        <v>6</v>
      </c>
      <c r="N21" s="13" cm="1">
        <f t="array" ref="N21">INDEX($E$7:$N$10,2,N15)</f>
        <v>3</v>
      </c>
    </row>
    <row r="22" spans="3:15" x14ac:dyDescent="0.3">
      <c r="D22" s="13" t="s">
        <v>11</v>
      </c>
      <c r="E22" s="13">
        <v>0</v>
      </c>
      <c r="F22" s="13">
        <f>E23</f>
        <v>1</v>
      </c>
      <c r="G22" s="13">
        <f>F23</f>
        <v>6</v>
      </c>
      <c r="H22" s="13">
        <f t="shared" ref="H22:O22" si="0">G23</f>
        <v>13</v>
      </c>
      <c r="I22" s="13">
        <f t="shared" si="0"/>
        <v>21</v>
      </c>
      <c r="J22" s="13">
        <f t="shared" si="0"/>
        <v>24</v>
      </c>
      <c r="K22" s="13">
        <f t="shared" si="0"/>
        <v>31</v>
      </c>
      <c r="L22" s="13">
        <f t="shared" si="0"/>
        <v>40</v>
      </c>
      <c r="M22" s="13">
        <f t="shared" si="0"/>
        <v>48</v>
      </c>
      <c r="N22" s="13">
        <f t="shared" si="0"/>
        <v>54</v>
      </c>
      <c r="O22" s="2"/>
    </row>
    <row r="23" spans="3:15" x14ac:dyDescent="0.3">
      <c r="D23" s="13" t="s">
        <v>8</v>
      </c>
      <c r="E23" s="13">
        <f>E21+E22</f>
        <v>1</v>
      </c>
      <c r="F23" s="13">
        <f t="shared" ref="F23:J23" si="1">F21+F22</f>
        <v>6</v>
      </c>
      <c r="G23" s="13">
        <f t="shared" si="1"/>
        <v>13</v>
      </c>
      <c r="H23" s="13">
        <f t="shared" si="1"/>
        <v>21</v>
      </c>
      <c r="I23" s="13">
        <f t="shared" si="1"/>
        <v>24</v>
      </c>
      <c r="J23" s="13">
        <f t="shared" si="1"/>
        <v>31</v>
      </c>
      <c r="K23" s="13">
        <f>K21+K22</f>
        <v>40</v>
      </c>
      <c r="L23" s="13">
        <f t="shared" ref="L23" si="2">L21+L22</f>
        <v>48</v>
      </c>
      <c r="M23" s="13">
        <f t="shared" ref="M23" si="3">M21+M22</f>
        <v>54</v>
      </c>
      <c r="N23" s="13">
        <f t="shared" ref="N23" si="4">N21+N22</f>
        <v>57</v>
      </c>
    </row>
    <row r="27" spans="3:15" x14ac:dyDescent="0.3">
      <c r="C27" t="s">
        <v>9</v>
      </c>
    </row>
    <row r="28" spans="3:15" x14ac:dyDescent="0.3">
      <c r="D28" s="13" t="s">
        <v>10</v>
      </c>
      <c r="E28" s="13" cm="1">
        <f t="array" ref="E28">INDEX($E$7:$N$10,3,E15)</f>
        <v>2</v>
      </c>
      <c r="F28" s="13" cm="1">
        <f t="array" ref="F28">INDEX($E$7:$N$10,3,F15)</f>
        <v>9</v>
      </c>
      <c r="G28" s="13" cm="1">
        <f t="array" ref="G28">INDEX($E$7:$N$10,3,G15)</f>
        <v>6</v>
      </c>
      <c r="H28" s="13" cm="1">
        <f t="array" ref="H28">INDEX($E$7:$N$10,3,H15)</f>
        <v>9</v>
      </c>
      <c r="I28" s="13" cm="1">
        <f t="array" ref="I28">INDEX($E$7:$N$10,3,I15)</f>
        <v>2</v>
      </c>
      <c r="J28" s="13" cm="1">
        <f t="array" ref="J28">INDEX($E$7:$N$10,3,J15)</f>
        <v>10</v>
      </c>
      <c r="K28" s="13" cm="1">
        <f t="array" ref="K28">INDEX($E$7:$N$10,3,K15)</f>
        <v>7</v>
      </c>
      <c r="L28" s="13" cm="1">
        <f t="array" ref="L28">INDEX($E$7:$N$10,3,L15)</f>
        <v>9</v>
      </c>
      <c r="M28" s="13" cm="1">
        <f t="array" ref="M28">INDEX($E$7:$N$10,3,M15)</f>
        <v>1</v>
      </c>
      <c r="N28" s="13" cm="1">
        <f t="array" ref="N28">INDEX($E$7:$N$10,3,N15)</f>
        <v>1</v>
      </c>
    </row>
    <row r="29" spans="3:15" x14ac:dyDescent="0.3">
      <c r="D29" s="13" t="s">
        <v>11</v>
      </c>
      <c r="E29" s="13">
        <f>E23</f>
        <v>1</v>
      </c>
      <c r="F29" s="13">
        <f>IF(F23&gt;=E30,F23,E30)</f>
        <v>6</v>
      </c>
      <c r="G29" s="13">
        <f t="shared" ref="G29:N29" si="5">IF(G23&gt;=F30,G23,F30)</f>
        <v>15</v>
      </c>
      <c r="H29" s="13">
        <f t="shared" si="5"/>
        <v>21</v>
      </c>
      <c r="I29" s="13">
        <f t="shared" si="5"/>
        <v>30</v>
      </c>
      <c r="J29" s="13">
        <f t="shared" si="5"/>
        <v>32</v>
      </c>
      <c r="K29" s="13">
        <f t="shared" si="5"/>
        <v>42</v>
      </c>
      <c r="L29" s="13">
        <f t="shared" si="5"/>
        <v>49</v>
      </c>
      <c r="M29" s="13">
        <f t="shared" si="5"/>
        <v>58</v>
      </c>
      <c r="N29" s="13">
        <f t="shared" si="5"/>
        <v>59</v>
      </c>
    </row>
    <row r="30" spans="3:15" x14ac:dyDescent="0.3">
      <c r="D30" s="13" t="s">
        <v>8</v>
      </c>
      <c r="E30" s="13">
        <f>E28+E29</f>
        <v>3</v>
      </c>
      <c r="F30" s="13">
        <f t="shared" ref="F30:N30" si="6">F28+F29</f>
        <v>15</v>
      </c>
      <c r="G30" s="13">
        <f t="shared" si="6"/>
        <v>21</v>
      </c>
      <c r="H30" s="13">
        <f t="shared" si="6"/>
        <v>30</v>
      </c>
      <c r="I30" s="13">
        <f t="shared" si="6"/>
        <v>32</v>
      </c>
      <c r="J30" s="13">
        <f t="shared" si="6"/>
        <v>42</v>
      </c>
      <c r="K30" s="13">
        <f t="shared" si="6"/>
        <v>49</v>
      </c>
      <c r="L30" s="13">
        <f t="shared" si="6"/>
        <v>58</v>
      </c>
      <c r="M30" s="13">
        <f t="shared" si="6"/>
        <v>59</v>
      </c>
      <c r="N30" s="13">
        <f t="shared" si="6"/>
        <v>60</v>
      </c>
    </row>
    <row r="33" spans="3:14" x14ac:dyDescent="0.3">
      <c r="C33" t="s">
        <v>12</v>
      </c>
    </row>
    <row r="34" spans="3:14" x14ac:dyDescent="0.3">
      <c r="D34" s="13" t="s">
        <v>10</v>
      </c>
      <c r="E34" s="13" cm="1">
        <f t="array" ref="E34">INDEX($E$7:$N$10,4,E15)</f>
        <v>9</v>
      </c>
      <c r="F34" s="13" cm="1">
        <f t="array" ref="F34">INDEX($E$7:$N$10,4,F15)</f>
        <v>7</v>
      </c>
      <c r="G34" s="13" cm="1">
        <f t="array" ref="G34">INDEX($E$7:$N$10,4,G15)</f>
        <v>8</v>
      </c>
      <c r="H34" s="13" cm="1">
        <f t="array" ref="H34">INDEX($E$7:$N$10,4,H15)</f>
        <v>9</v>
      </c>
      <c r="I34" s="13" cm="1">
        <f t="array" ref="I34">INDEX($E$7:$N$10,4,I15)</f>
        <v>3</v>
      </c>
      <c r="J34" s="13" cm="1">
        <f t="array" ref="J34">INDEX($E$7:$N$10,4,J15)</f>
        <v>4</v>
      </c>
      <c r="K34" s="13" cm="1">
        <f t="array" ref="K34">INDEX($E$7:$N$10,4,K15)</f>
        <v>7</v>
      </c>
      <c r="L34" s="13" cm="1">
        <f t="array" ref="L34">INDEX($E$7:$N$10,4,L15)</f>
        <v>4</v>
      </c>
      <c r="M34" s="13" cm="1">
        <f t="array" ref="M34">INDEX($E$7:$N$10,4,M15)</f>
        <v>3</v>
      </c>
      <c r="N34" s="13" cm="1">
        <f t="array" ref="N34">INDEX($E$7:$N$10,4,N15)</f>
        <v>1</v>
      </c>
    </row>
    <row r="35" spans="3:14" x14ac:dyDescent="0.3">
      <c r="D35" s="13" t="s">
        <v>11</v>
      </c>
      <c r="E35" s="13">
        <v>3</v>
      </c>
      <c r="F35" s="13">
        <f>IF(F30&gt;=E36,F30,E36)</f>
        <v>15</v>
      </c>
      <c r="G35" s="13">
        <f t="shared" ref="G35:N35" si="7">IF(G30&gt;=F36,G30,F36)</f>
        <v>22</v>
      </c>
      <c r="H35" s="13">
        <f t="shared" si="7"/>
        <v>30</v>
      </c>
      <c r="I35" s="13">
        <f t="shared" si="7"/>
        <v>39</v>
      </c>
      <c r="J35" s="13">
        <f t="shared" si="7"/>
        <v>42</v>
      </c>
      <c r="K35" s="13">
        <f t="shared" si="7"/>
        <v>49</v>
      </c>
      <c r="L35" s="13">
        <f t="shared" si="7"/>
        <v>58</v>
      </c>
      <c r="M35" s="13">
        <f t="shared" si="7"/>
        <v>62</v>
      </c>
      <c r="N35" s="13">
        <f t="shared" si="7"/>
        <v>65</v>
      </c>
    </row>
    <row r="36" spans="3:14" x14ac:dyDescent="0.3">
      <c r="D36" s="13" t="s">
        <v>8</v>
      </c>
      <c r="E36" s="13">
        <f>E34+E35</f>
        <v>12</v>
      </c>
      <c r="F36" s="13">
        <f t="shared" ref="F36:N36" si="8">F34+F35</f>
        <v>22</v>
      </c>
      <c r="G36" s="13">
        <f t="shared" si="8"/>
        <v>30</v>
      </c>
      <c r="H36" s="13">
        <f t="shared" si="8"/>
        <v>39</v>
      </c>
      <c r="I36" s="13">
        <f t="shared" si="8"/>
        <v>42</v>
      </c>
      <c r="J36" s="13">
        <f t="shared" si="8"/>
        <v>46</v>
      </c>
      <c r="K36" s="13">
        <f t="shared" si="8"/>
        <v>56</v>
      </c>
      <c r="L36" s="13">
        <f t="shared" si="8"/>
        <v>62</v>
      </c>
      <c r="M36" s="13">
        <f t="shared" si="8"/>
        <v>65</v>
      </c>
      <c r="N36" s="14">
        <f t="shared" si="8"/>
        <v>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49AB-4CC9-49CD-BBE1-F4790A3B9C1D}">
  <dimension ref="B4:O25"/>
  <sheetViews>
    <sheetView workbookViewId="0">
      <selection activeCell="Q28" sqref="Q28"/>
    </sheetView>
  </sheetViews>
  <sheetFormatPr defaultRowHeight="14.4" x14ac:dyDescent="0.3"/>
  <sheetData>
    <row r="4" spans="2:15" ht="15.6" x14ac:dyDescent="0.3">
      <c r="B4" s="11"/>
      <c r="C4" s="11"/>
      <c r="D4" s="12">
        <v>0</v>
      </c>
      <c r="E4" s="12">
        <v>1</v>
      </c>
      <c r="F4" s="12">
        <v>2</v>
      </c>
      <c r="G4" s="12">
        <v>3</v>
      </c>
      <c r="H4" s="12">
        <v>4</v>
      </c>
      <c r="I4" s="12">
        <v>5</v>
      </c>
      <c r="J4" s="12">
        <v>6</v>
      </c>
      <c r="K4" s="12">
        <v>7</v>
      </c>
      <c r="L4" s="12">
        <v>8</v>
      </c>
      <c r="M4" s="12">
        <v>9</v>
      </c>
      <c r="N4" s="12">
        <v>10</v>
      </c>
      <c r="O4" s="12">
        <v>11</v>
      </c>
    </row>
    <row r="5" spans="2:15" ht="15.6" x14ac:dyDescent="0.3">
      <c r="B5" s="11"/>
      <c r="C5" s="11"/>
      <c r="D5" s="12" t="s">
        <v>13</v>
      </c>
      <c r="E5" s="12" t="s">
        <v>14</v>
      </c>
      <c r="F5" s="12" t="s">
        <v>15</v>
      </c>
      <c r="G5" s="12" t="s">
        <v>16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21</v>
      </c>
      <c r="M5" s="12" t="s">
        <v>22</v>
      </c>
      <c r="N5" s="12" t="s">
        <v>23</v>
      </c>
      <c r="O5" s="12" t="s">
        <v>24</v>
      </c>
    </row>
    <row r="6" spans="2:15" ht="15.6" x14ac:dyDescent="0.3">
      <c r="B6" s="11">
        <v>0</v>
      </c>
      <c r="C6" s="12" t="s">
        <v>13</v>
      </c>
      <c r="D6" s="12">
        <v>9999</v>
      </c>
      <c r="E6" s="12">
        <v>175</v>
      </c>
      <c r="F6" s="12">
        <v>2092</v>
      </c>
      <c r="G6" s="12">
        <v>653</v>
      </c>
      <c r="H6" s="12">
        <v>768</v>
      </c>
      <c r="I6" s="12">
        <v>732</v>
      </c>
      <c r="J6" s="12">
        <v>1738</v>
      </c>
      <c r="K6" s="12">
        <v>300</v>
      </c>
      <c r="L6" s="12">
        <v>190</v>
      </c>
      <c r="M6" s="12">
        <v>1293</v>
      </c>
      <c r="N6" s="12">
        <v>262</v>
      </c>
      <c r="O6" s="12">
        <v>1173</v>
      </c>
    </row>
    <row r="7" spans="2:15" ht="15.6" x14ac:dyDescent="0.3">
      <c r="B7" s="11">
        <v>1</v>
      </c>
      <c r="C7" s="12" t="s">
        <v>14</v>
      </c>
      <c r="D7" s="12">
        <v>175</v>
      </c>
      <c r="E7" s="12">
        <v>9999</v>
      </c>
      <c r="F7" s="12">
        <v>2166</v>
      </c>
      <c r="G7" s="12">
        <v>577</v>
      </c>
      <c r="H7" s="12">
        <v>622</v>
      </c>
      <c r="I7" s="12">
        <v>712</v>
      </c>
      <c r="J7" s="12">
        <v>1889</v>
      </c>
      <c r="K7" s="12">
        <v>339</v>
      </c>
      <c r="L7" s="12">
        <v>319</v>
      </c>
      <c r="M7" s="12">
        <v>1462</v>
      </c>
      <c r="N7" s="12">
        <v>430</v>
      </c>
      <c r="O7" s="12">
        <v>1297</v>
      </c>
    </row>
    <row r="8" spans="2:15" ht="15.6" x14ac:dyDescent="0.3">
      <c r="B8" s="11">
        <v>2</v>
      </c>
      <c r="C8" s="12" t="s">
        <v>15</v>
      </c>
      <c r="D8" s="12">
        <v>2092</v>
      </c>
      <c r="E8" s="12">
        <v>2166</v>
      </c>
      <c r="F8" s="12">
        <v>9999</v>
      </c>
      <c r="G8" s="12">
        <v>1806</v>
      </c>
      <c r="H8" s="12">
        <v>2132</v>
      </c>
      <c r="I8" s="12">
        <v>2817</v>
      </c>
      <c r="J8" s="12">
        <v>2899</v>
      </c>
      <c r="K8" s="12">
        <v>2377</v>
      </c>
      <c r="L8" s="12">
        <v>1905</v>
      </c>
      <c r="M8" s="12">
        <v>2313</v>
      </c>
      <c r="N8" s="12">
        <v>2100</v>
      </c>
      <c r="O8" s="12">
        <v>1053</v>
      </c>
    </row>
    <row r="9" spans="2:15" ht="15.6" x14ac:dyDescent="0.3">
      <c r="B9" s="11">
        <v>3</v>
      </c>
      <c r="C9" s="12" t="s">
        <v>16</v>
      </c>
      <c r="D9" s="12">
        <v>653</v>
      </c>
      <c r="E9" s="12">
        <v>577</v>
      </c>
      <c r="F9" s="12">
        <v>1806</v>
      </c>
      <c r="G9" s="12">
        <v>9999</v>
      </c>
      <c r="H9" s="12">
        <v>348</v>
      </c>
      <c r="I9" s="12">
        <v>1273</v>
      </c>
      <c r="J9" s="12">
        <v>2345</v>
      </c>
      <c r="K9" s="12">
        <v>912</v>
      </c>
      <c r="L9" s="12">
        <v>598</v>
      </c>
      <c r="M9" s="12">
        <v>1836</v>
      </c>
      <c r="N9" s="12">
        <v>878</v>
      </c>
      <c r="O9" s="12">
        <v>1184</v>
      </c>
    </row>
    <row r="10" spans="2:15" ht="15.6" x14ac:dyDescent="0.3">
      <c r="B10" s="11">
        <v>4</v>
      </c>
      <c r="C10" s="12" t="s">
        <v>17</v>
      </c>
      <c r="D10" s="12">
        <v>768</v>
      </c>
      <c r="E10" s="12">
        <v>622</v>
      </c>
      <c r="F10" s="12">
        <v>2132</v>
      </c>
      <c r="G10" s="12">
        <v>348</v>
      </c>
      <c r="H10" s="12">
        <v>9999</v>
      </c>
      <c r="I10" s="12">
        <v>1203</v>
      </c>
      <c r="J10" s="12">
        <v>2505</v>
      </c>
      <c r="K10" s="12">
        <v>942</v>
      </c>
      <c r="L10" s="12">
        <v>797</v>
      </c>
      <c r="M10" s="12">
        <v>2046</v>
      </c>
      <c r="N10" s="12">
        <v>1027</v>
      </c>
      <c r="O10" s="12">
        <v>1527</v>
      </c>
    </row>
    <row r="11" spans="2:15" ht="15.6" x14ac:dyDescent="0.3">
      <c r="B11" s="11">
        <v>5</v>
      </c>
      <c r="C11" s="12" t="s">
        <v>18</v>
      </c>
      <c r="D11" s="12">
        <v>732</v>
      </c>
      <c r="E11" s="12">
        <v>712</v>
      </c>
      <c r="F11" s="12">
        <v>2817</v>
      </c>
      <c r="G11" s="12">
        <v>1273</v>
      </c>
      <c r="H11" s="12">
        <v>1203</v>
      </c>
      <c r="I11" s="12">
        <v>9999</v>
      </c>
      <c r="J11" s="12">
        <v>1656</v>
      </c>
      <c r="K11" s="12">
        <v>440</v>
      </c>
      <c r="L11" s="12">
        <v>914</v>
      </c>
      <c r="M11" s="12">
        <v>1452</v>
      </c>
      <c r="N11" s="12">
        <v>743</v>
      </c>
      <c r="O11" s="12">
        <v>1849</v>
      </c>
    </row>
    <row r="12" spans="2:15" ht="15.6" x14ac:dyDescent="0.3">
      <c r="B12" s="11">
        <v>6</v>
      </c>
      <c r="C12" s="12" t="s">
        <v>19</v>
      </c>
      <c r="D12" s="12">
        <v>1738</v>
      </c>
      <c r="E12" s="12">
        <v>1889</v>
      </c>
      <c r="F12" s="12">
        <v>2899</v>
      </c>
      <c r="G12" s="12">
        <v>2345</v>
      </c>
      <c r="H12" s="12">
        <v>2505</v>
      </c>
      <c r="I12" s="12">
        <v>1656</v>
      </c>
      <c r="J12" s="12">
        <v>9999</v>
      </c>
      <c r="K12" s="12">
        <v>1616</v>
      </c>
      <c r="L12" s="12">
        <v>1747</v>
      </c>
      <c r="M12" s="12">
        <v>600</v>
      </c>
      <c r="N12" s="12">
        <v>1482</v>
      </c>
      <c r="O12" s="12">
        <v>1907</v>
      </c>
    </row>
    <row r="13" spans="2:15" ht="15.6" x14ac:dyDescent="0.3">
      <c r="B13" s="11">
        <v>7</v>
      </c>
      <c r="C13" s="12" t="s">
        <v>20</v>
      </c>
      <c r="D13" s="12">
        <v>300</v>
      </c>
      <c r="E13" s="12">
        <v>339</v>
      </c>
      <c r="F13" s="12">
        <v>2377</v>
      </c>
      <c r="G13" s="12">
        <v>912</v>
      </c>
      <c r="H13" s="12">
        <v>942</v>
      </c>
      <c r="I13" s="12">
        <v>440</v>
      </c>
      <c r="J13" s="12">
        <v>1616</v>
      </c>
      <c r="K13" s="12">
        <v>9999</v>
      </c>
      <c r="L13" s="12">
        <v>475</v>
      </c>
      <c r="M13" s="12">
        <v>1259</v>
      </c>
      <c r="N13" s="12">
        <v>331</v>
      </c>
      <c r="O13" s="12">
        <v>1419</v>
      </c>
    </row>
    <row r="14" spans="2:15" ht="15.6" x14ac:dyDescent="0.3">
      <c r="B14" s="11">
        <v>8</v>
      </c>
      <c r="C14" s="12" t="s">
        <v>21</v>
      </c>
      <c r="D14" s="12">
        <v>190</v>
      </c>
      <c r="E14" s="12">
        <v>319</v>
      </c>
      <c r="F14" s="12">
        <v>1905</v>
      </c>
      <c r="G14" s="12">
        <v>598</v>
      </c>
      <c r="H14" s="12">
        <v>797</v>
      </c>
      <c r="I14" s="12">
        <v>914</v>
      </c>
      <c r="J14" s="12">
        <v>1747</v>
      </c>
      <c r="K14" s="12">
        <v>475</v>
      </c>
      <c r="L14" s="12">
        <v>9999</v>
      </c>
      <c r="M14" s="12">
        <v>1254</v>
      </c>
      <c r="N14" s="12">
        <v>293</v>
      </c>
      <c r="O14" s="12">
        <v>987</v>
      </c>
    </row>
    <row r="15" spans="2:15" ht="15.6" x14ac:dyDescent="0.3">
      <c r="B15" s="11">
        <v>9</v>
      </c>
      <c r="C15" s="12" t="s">
        <v>22</v>
      </c>
      <c r="D15" s="12">
        <v>1293</v>
      </c>
      <c r="E15" s="12">
        <v>1462</v>
      </c>
      <c r="F15" s="12">
        <v>2313</v>
      </c>
      <c r="G15" s="12">
        <v>1836</v>
      </c>
      <c r="H15" s="12">
        <v>2046</v>
      </c>
      <c r="I15" s="12">
        <v>1452</v>
      </c>
      <c r="J15" s="12">
        <v>600</v>
      </c>
      <c r="K15" s="12">
        <v>1259</v>
      </c>
      <c r="L15" s="12">
        <v>1254</v>
      </c>
      <c r="M15" s="12">
        <v>9999</v>
      </c>
      <c r="N15" s="12">
        <v>1033</v>
      </c>
      <c r="O15" s="12">
        <v>1308</v>
      </c>
    </row>
    <row r="16" spans="2:15" ht="15.6" x14ac:dyDescent="0.3">
      <c r="B16" s="11">
        <v>10</v>
      </c>
      <c r="C16" s="12" t="s">
        <v>23</v>
      </c>
      <c r="D16" s="12">
        <v>262</v>
      </c>
      <c r="E16" s="12">
        <v>430</v>
      </c>
      <c r="F16" s="12">
        <v>2100</v>
      </c>
      <c r="G16" s="12">
        <v>878</v>
      </c>
      <c r="H16" s="12">
        <v>1027</v>
      </c>
      <c r="I16" s="12">
        <v>743</v>
      </c>
      <c r="J16" s="12">
        <v>1482</v>
      </c>
      <c r="K16" s="12">
        <v>331</v>
      </c>
      <c r="L16" s="12">
        <v>293</v>
      </c>
      <c r="M16" s="12">
        <v>1033</v>
      </c>
      <c r="N16" s="12">
        <v>9999</v>
      </c>
      <c r="O16" s="12">
        <v>1108</v>
      </c>
    </row>
    <row r="17" spans="2:15" ht="15.6" x14ac:dyDescent="0.3">
      <c r="B17" s="11">
        <v>11</v>
      </c>
      <c r="C17" s="12" t="s">
        <v>24</v>
      </c>
      <c r="D17" s="12">
        <v>1173</v>
      </c>
      <c r="E17" s="12">
        <v>1297</v>
      </c>
      <c r="F17" s="12">
        <v>1053</v>
      </c>
      <c r="G17" s="12">
        <v>1184</v>
      </c>
      <c r="H17" s="12">
        <v>1527</v>
      </c>
      <c r="I17" s="12">
        <v>1849</v>
      </c>
      <c r="J17" s="12">
        <v>1907</v>
      </c>
      <c r="K17" s="12">
        <v>1419</v>
      </c>
      <c r="L17" s="12">
        <v>987</v>
      </c>
      <c r="M17" s="12">
        <v>1308</v>
      </c>
      <c r="N17" s="12">
        <v>1108</v>
      </c>
      <c r="O17" s="12">
        <v>9999</v>
      </c>
    </row>
    <row r="20" spans="2:15" x14ac:dyDescent="0.3">
      <c r="B20" t="s">
        <v>25</v>
      </c>
    </row>
    <row r="21" spans="2:15" x14ac:dyDescent="0.3">
      <c r="B21">
        <v>0</v>
      </c>
      <c r="C21" s="1">
        <v>8</v>
      </c>
      <c r="D21" s="1">
        <v>10</v>
      </c>
      <c r="E21" s="1">
        <v>7</v>
      </c>
      <c r="F21" s="1">
        <v>5</v>
      </c>
      <c r="G21" s="1">
        <v>6</v>
      </c>
      <c r="H21" s="1">
        <v>9</v>
      </c>
      <c r="I21" s="1">
        <v>11</v>
      </c>
      <c r="J21" s="1">
        <v>2</v>
      </c>
      <c r="K21" s="1">
        <v>3</v>
      </c>
      <c r="L21" s="1">
        <v>4</v>
      </c>
      <c r="M21" s="1">
        <v>1</v>
      </c>
      <c r="N21">
        <v>0</v>
      </c>
    </row>
    <row r="22" spans="2:15" x14ac:dyDescent="0.3">
      <c r="C22" cm="1">
        <f t="array" ref="C22">INDEX($D$6:$O$17,B21+1,C21+1)</f>
        <v>190</v>
      </c>
      <c r="D22" s="10" cm="1">
        <f t="array" ref="D22">INDEX($D$6:$O$17,C21+1,D21+1)</f>
        <v>293</v>
      </c>
      <c r="E22" s="10" cm="1">
        <f t="array" ref="E22">INDEX($D$6:$O$17,D21+1,E21+1)</f>
        <v>331</v>
      </c>
      <c r="F22" s="10" cm="1">
        <f t="array" ref="F22">INDEX($D$6:$O$17,E21+1,F21+1)</f>
        <v>440</v>
      </c>
      <c r="G22" s="10" cm="1">
        <f t="array" ref="G22">INDEX($D$6:$O$17,F21+1,G21+1)</f>
        <v>1656</v>
      </c>
      <c r="H22" s="10" cm="1">
        <f t="array" ref="H22">INDEX($D$6:$O$17,G21+1,H21+1)</f>
        <v>600</v>
      </c>
      <c r="I22" s="10" cm="1">
        <f t="array" ref="I22">INDEX($D$6:$O$17,H21+1,I21+1)</f>
        <v>1308</v>
      </c>
      <c r="J22" s="10" cm="1">
        <f t="array" ref="J22">INDEX($D$6:$O$17,I21+1,J21+1)</f>
        <v>1053</v>
      </c>
      <c r="K22" s="10" cm="1">
        <f t="array" ref="K22">INDEX($D$6:$O$17,J21+1,K21+1)</f>
        <v>1806</v>
      </c>
      <c r="L22" s="10" cm="1">
        <f t="array" ref="L22">INDEX($D$6:$O$17,K21+1,L21+1)</f>
        <v>348</v>
      </c>
      <c r="M22" s="10" cm="1">
        <f t="array" ref="M22">INDEX($D$6:$O$17,L21+1,M21+1)</f>
        <v>622</v>
      </c>
      <c r="N22" s="10" cm="1">
        <f t="array" ref="N22">INDEX($D$6:$O$17,M21+1,N21+1)</f>
        <v>175</v>
      </c>
    </row>
    <row r="25" spans="2:15" x14ac:dyDescent="0.3">
      <c r="B25" t="s">
        <v>26</v>
      </c>
      <c r="C25" s="9">
        <f>SUM(C22:N22)</f>
        <v>8822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1F4C-0E1C-42C5-8BE8-80B112223977}">
  <dimension ref="A1:O25"/>
  <sheetViews>
    <sheetView topLeftCell="A7" workbookViewId="0">
      <selection activeCell="M24" sqref="M24"/>
    </sheetView>
  </sheetViews>
  <sheetFormatPr defaultRowHeight="14.4" x14ac:dyDescent="0.3"/>
  <sheetData>
    <row r="1" spans="1:15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5.6" x14ac:dyDescent="0.3">
      <c r="A4" s="10"/>
      <c r="B4" s="11"/>
      <c r="C4" s="11"/>
      <c r="D4" s="12">
        <v>0</v>
      </c>
      <c r="E4" s="12">
        <v>1</v>
      </c>
      <c r="F4" s="12">
        <v>2</v>
      </c>
      <c r="G4" s="12">
        <v>3</v>
      </c>
      <c r="H4" s="12">
        <v>4</v>
      </c>
      <c r="I4" s="12">
        <v>5</v>
      </c>
      <c r="J4" s="12">
        <v>6</v>
      </c>
      <c r="K4" s="12">
        <v>7</v>
      </c>
      <c r="L4" s="12">
        <v>8</v>
      </c>
      <c r="M4" s="12">
        <v>9</v>
      </c>
      <c r="N4" s="12">
        <v>10</v>
      </c>
      <c r="O4" s="12">
        <v>11</v>
      </c>
    </row>
    <row r="5" spans="1:15" ht="15.6" x14ac:dyDescent="0.3">
      <c r="A5" s="10"/>
      <c r="B5" s="11"/>
      <c r="C5" s="11"/>
      <c r="D5" s="12" t="s">
        <v>13</v>
      </c>
      <c r="E5" s="12" t="s">
        <v>14</v>
      </c>
      <c r="F5" s="12" t="s">
        <v>15</v>
      </c>
      <c r="G5" s="12" t="s">
        <v>16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21</v>
      </c>
      <c r="M5" s="12" t="s">
        <v>22</v>
      </c>
      <c r="N5" s="12" t="s">
        <v>23</v>
      </c>
      <c r="O5" s="12" t="s">
        <v>24</v>
      </c>
    </row>
    <row r="6" spans="1:15" ht="15.6" x14ac:dyDescent="0.3">
      <c r="A6" s="10"/>
      <c r="B6" s="11">
        <v>0</v>
      </c>
      <c r="C6" s="12" t="s">
        <v>13</v>
      </c>
      <c r="D6" s="12">
        <v>9999</v>
      </c>
      <c r="E6" s="12">
        <v>175</v>
      </c>
      <c r="F6" s="12">
        <v>2092</v>
      </c>
      <c r="G6" s="12">
        <v>653</v>
      </c>
      <c r="H6" s="12">
        <v>768</v>
      </c>
      <c r="I6" s="12">
        <v>732</v>
      </c>
      <c r="J6" s="12">
        <v>1738</v>
      </c>
      <c r="K6" s="12">
        <v>300</v>
      </c>
      <c r="L6" s="12">
        <v>190</v>
      </c>
      <c r="M6" s="12">
        <v>1293</v>
      </c>
      <c r="N6" s="12">
        <v>262</v>
      </c>
      <c r="O6" s="12">
        <v>1173</v>
      </c>
    </row>
    <row r="7" spans="1:15" ht="15.6" x14ac:dyDescent="0.3">
      <c r="A7" s="10"/>
      <c r="B7" s="11">
        <v>1</v>
      </c>
      <c r="C7" s="12" t="s">
        <v>14</v>
      </c>
      <c r="D7" s="12">
        <v>175</v>
      </c>
      <c r="E7" s="12">
        <v>9999</v>
      </c>
      <c r="F7" s="12">
        <v>2166</v>
      </c>
      <c r="G7" s="12">
        <v>577</v>
      </c>
      <c r="H7" s="12">
        <v>622</v>
      </c>
      <c r="I7" s="12">
        <v>712</v>
      </c>
      <c r="J7" s="12">
        <v>1889</v>
      </c>
      <c r="K7" s="12">
        <v>339</v>
      </c>
      <c r="L7" s="12">
        <v>319</v>
      </c>
      <c r="M7" s="12">
        <v>1462</v>
      </c>
      <c r="N7" s="12">
        <v>430</v>
      </c>
      <c r="O7" s="12">
        <v>1297</v>
      </c>
    </row>
    <row r="8" spans="1:15" ht="15.6" x14ac:dyDescent="0.3">
      <c r="A8" s="10"/>
      <c r="B8" s="11">
        <v>2</v>
      </c>
      <c r="C8" s="12" t="s">
        <v>15</v>
      </c>
      <c r="D8" s="12">
        <v>2092</v>
      </c>
      <c r="E8" s="12">
        <v>2166</v>
      </c>
      <c r="F8" s="12">
        <v>9999</v>
      </c>
      <c r="G8" s="12">
        <v>1806</v>
      </c>
      <c r="H8" s="12">
        <v>2132</v>
      </c>
      <c r="I8" s="12">
        <v>2817</v>
      </c>
      <c r="J8" s="12">
        <v>2899</v>
      </c>
      <c r="K8" s="12">
        <v>2377</v>
      </c>
      <c r="L8" s="12">
        <v>1905</v>
      </c>
      <c r="M8" s="12">
        <v>2313</v>
      </c>
      <c r="N8" s="12">
        <v>2100</v>
      </c>
      <c r="O8" s="12">
        <v>1053</v>
      </c>
    </row>
    <row r="9" spans="1:15" ht="15.6" x14ac:dyDescent="0.3">
      <c r="A9" s="10"/>
      <c r="B9" s="11">
        <v>3</v>
      </c>
      <c r="C9" s="12" t="s">
        <v>16</v>
      </c>
      <c r="D9" s="12">
        <v>653</v>
      </c>
      <c r="E9" s="12">
        <v>577</v>
      </c>
      <c r="F9" s="12">
        <v>1806</v>
      </c>
      <c r="G9" s="12">
        <v>9999</v>
      </c>
      <c r="H9" s="12">
        <v>348</v>
      </c>
      <c r="I9" s="12">
        <v>1273</v>
      </c>
      <c r="J9" s="12">
        <v>2345</v>
      </c>
      <c r="K9" s="12">
        <v>912</v>
      </c>
      <c r="L9" s="12">
        <v>598</v>
      </c>
      <c r="M9" s="12">
        <v>1836</v>
      </c>
      <c r="N9" s="12">
        <v>878</v>
      </c>
      <c r="O9" s="12">
        <v>1184</v>
      </c>
    </row>
    <row r="10" spans="1:15" ht="15.6" x14ac:dyDescent="0.3">
      <c r="A10" s="10"/>
      <c r="B10" s="11">
        <v>4</v>
      </c>
      <c r="C10" s="12" t="s">
        <v>17</v>
      </c>
      <c r="D10" s="12">
        <v>768</v>
      </c>
      <c r="E10" s="12">
        <v>622</v>
      </c>
      <c r="F10" s="12">
        <v>2132</v>
      </c>
      <c r="G10" s="12">
        <v>348</v>
      </c>
      <c r="H10" s="12">
        <v>9999</v>
      </c>
      <c r="I10" s="12">
        <v>1203</v>
      </c>
      <c r="J10" s="12">
        <v>2505</v>
      </c>
      <c r="K10" s="12">
        <v>942</v>
      </c>
      <c r="L10" s="12">
        <v>797</v>
      </c>
      <c r="M10" s="12">
        <v>2046</v>
      </c>
      <c r="N10" s="12">
        <v>1027</v>
      </c>
      <c r="O10" s="12">
        <v>1527</v>
      </c>
    </row>
    <row r="11" spans="1:15" ht="15.6" x14ac:dyDescent="0.3">
      <c r="A11" s="10"/>
      <c r="B11" s="11">
        <v>5</v>
      </c>
      <c r="C11" s="12" t="s">
        <v>18</v>
      </c>
      <c r="D11" s="12">
        <v>732</v>
      </c>
      <c r="E11" s="12">
        <v>712</v>
      </c>
      <c r="F11" s="12">
        <v>2817</v>
      </c>
      <c r="G11" s="12">
        <v>1273</v>
      </c>
      <c r="H11" s="12">
        <v>1203</v>
      </c>
      <c r="I11" s="12">
        <v>9999</v>
      </c>
      <c r="J11" s="12">
        <v>1656</v>
      </c>
      <c r="K11" s="12">
        <v>440</v>
      </c>
      <c r="L11" s="12">
        <v>914</v>
      </c>
      <c r="M11" s="12">
        <v>1452</v>
      </c>
      <c r="N11" s="12">
        <v>743</v>
      </c>
      <c r="O11" s="12">
        <v>1849</v>
      </c>
    </row>
    <row r="12" spans="1:15" ht="15.6" x14ac:dyDescent="0.3">
      <c r="A12" s="10"/>
      <c r="B12" s="11">
        <v>6</v>
      </c>
      <c r="C12" s="12" t="s">
        <v>19</v>
      </c>
      <c r="D12" s="12">
        <v>1738</v>
      </c>
      <c r="E12" s="12">
        <v>1889</v>
      </c>
      <c r="F12" s="12">
        <v>2899</v>
      </c>
      <c r="G12" s="12">
        <v>2345</v>
      </c>
      <c r="H12" s="12">
        <v>2505</v>
      </c>
      <c r="I12" s="12">
        <v>1656</v>
      </c>
      <c r="J12" s="12">
        <v>9999</v>
      </c>
      <c r="K12" s="12">
        <v>1616</v>
      </c>
      <c r="L12" s="12">
        <v>1747</v>
      </c>
      <c r="M12" s="12">
        <v>600</v>
      </c>
      <c r="N12" s="12">
        <v>1482</v>
      </c>
      <c r="O12" s="12">
        <v>1907</v>
      </c>
    </row>
    <row r="13" spans="1:15" ht="15.6" x14ac:dyDescent="0.3">
      <c r="A13" s="10"/>
      <c r="B13" s="11">
        <v>7</v>
      </c>
      <c r="C13" s="12" t="s">
        <v>20</v>
      </c>
      <c r="D13" s="12">
        <v>300</v>
      </c>
      <c r="E13" s="12">
        <v>339</v>
      </c>
      <c r="F13" s="12">
        <v>2377</v>
      </c>
      <c r="G13" s="12">
        <v>912</v>
      </c>
      <c r="H13" s="12">
        <v>942</v>
      </c>
      <c r="I13" s="12">
        <v>440</v>
      </c>
      <c r="J13" s="12">
        <v>1616</v>
      </c>
      <c r="K13" s="12">
        <v>9999</v>
      </c>
      <c r="L13" s="12">
        <v>475</v>
      </c>
      <c r="M13" s="12">
        <v>1259</v>
      </c>
      <c r="N13" s="12">
        <v>331</v>
      </c>
      <c r="O13" s="12">
        <v>1419</v>
      </c>
    </row>
    <row r="14" spans="1:15" ht="15.6" x14ac:dyDescent="0.3">
      <c r="A14" s="10"/>
      <c r="B14" s="11">
        <v>8</v>
      </c>
      <c r="C14" s="12" t="s">
        <v>21</v>
      </c>
      <c r="D14" s="12">
        <v>190</v>
      </c>
      <c r="E14" s="12">
        <v>319</v>
      </c>
      <c r="F14" s="12">
        <v>1905</v>
      </c>
      <c r="G14" s="12">
        <v>598</v>
      </c>
      <c r="H14" s="12">
        <v>797</v>
      </c>
      <c r="I14" s="12">
        <v>914</v>
      </c>
      <c r="J14" s="12">
        <v>1747</v>
      </c>
      <c r="K14" s="12">
        <v>475</v>
      </c>
      <c r="L14" s="12">
        <v>9999</v>
      </c>
      <c r="M14" s="12">
        <v>1254</v>
      </c>
      <c r="N14" s="12">
        <v>293</v>
      </c>
      <c r="O14" s="12">
        <v>987</v>
      </c>
    </row>
    <row r="15" spans="1:15" ht="15.6" x14ac:dyDescent="0.3">
      <c r="A15" s="10"/>
      <c r="B15" s="11">
        <v>9</v>
      </c>
      <c r="C15" s="12" t="s">
        <v>22</v>
      </c>
      <c r="D15" s="12">
        <v>1293</v>
      </c>
      <c r="E15" s="12">
        <v>1462</v>
      </c>
      <c r="F15" s="12">
        <v>2313</v>
      </c>
      <c r="G15" s="12">
        <v>1836</v>
      </c>
      <c r="H15" s="12">
        <v>2046</v>
      </c>
      <c r="I15" s="12">
        <v>1452</v>
      </c>
      <c r="J15" s="12">
        <v>600</v>
      </c>
      <c r="K15" s="12">
        <v>1259</v>
      </c>
      <c r="L15" s="12">
        <v>1254</v>
      </c>
      <c r="M15" s="12">
        <v>9999</v>
      </c>
      <c r="N15" s="12">
        <v>1033</v>
      </c>
      <c r="O15" s="12">
        <v>1308</v>
      </c>
    </row>
    <row r="16" spans="1:15" ht="15.6" x14ac:dyDescent="0.3">
      <c r="A16" s="10"/>
      <c r="B16" s="11">
        <v>10</v>
      </c>
      <c r="C16" s="12" t="s">
        <v>23</v>
      </c>
      <c r="D16" s="12">
        <v>262</v>
      </c>
      <c r="E16" s="12">
        <v>430</v>
      </c>
      <c r="F16" s="12">
        <v>2100</v>
      </c>
      <c r="G16" s="12">
        <v>878</v>
      </c>
      <c r="H16" s="12">
        <v>1027</v>
      </c>
      <c r="I16" s="12">
        <v>743</v>
      </c>
      <c r="J16" s="12">
        <v>1482</v>
      </c>
      <c r="K16" s="12">
        <v>331</v>
      </c>
      <c r="L16" s="12">
        <v>293</v>
      </c>
      <c r="M16" s="12">
        <v>1033</v>
      </c>
      <c r="N16" s="12">
        <v>9999</v>
      </c>
      <c r="O16" s="12">
        <v>1108</v>
      </c>
    </row>
    <row r="17" spans="1:15" ht="15.6" x14ac:dyDescent="0.3">
      <c r="A17" s="10"/>
      <c r="B17" s="11">
        <v>11</v>
      </c>
      <c r="C17" s="12" t="s">
        <v>24</v>
      </c>
      <c r="D17" s="12">
        <v>1173</v>
      </c>
      <c r="E17" s="12">
        <v>1297</v>
      </c>
      <c r="F17" s="12">
        <v>1053</v>
      </c>
      <c r="G17" s="12">
        <v>1184</v>
      </c>
      <c r="H17" s="12">
        <v>1527</v>
      </c>
      <c r="I17" s="12">
        <v>1849</v>
      </c>
      <c r="J17" s="12">
        <v>1907</v>
      </c>
      <c r="K17" s="12">
        <v>1419</v>
      </c>
      <c r="L17" s="12">
        <v>987</v>
      </c>
      <c r="M17" s="12">
        <v>1308</v>
      </c>
      <c r="N17" s="12">
        <v>1108</v>
      </c>
      <c r="O17" s="12">
        <v>9999</v>
      </c>
    </row>
    <row r="18" spans="1:15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3">
      <c r="A20" s="10"/>
      <c r="B20" s="10" t="s">
        <v>25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3">
      <c r="A21" s="10"/>
      <c r="B21" s="10">
        <v>0</v>
      </c>
      <c r="C21" s="1">
        <v>1</v>
      </c>
      <c r="D21" s="1">
        <v>4</v>
      </c>
      <c r="E21" s="1">
        <v>3</v>
      </c>
      <c r="F21" s="1">
        <v>8</v>
      </c>
      <c r="G21" s="1">
        <v>10</v>
      </c>
      <c r="H21" s="1">
        <v>7</v>
      </c>
      <c r="I21" s="1">
        <v>5</v>
      </c>
      <c r="J21" s="1">
        <v>6</v>
      </c>
      <c r="K21" s="1">
        <v>9</v>
      </c>
      <c r="L21" s="1">
        <v>11</v>
      </c>
      <c r="M21" s="1">
        <v>2</v>
      </c>
      <c r="N21" s="10"/>
      <c r="O21" s="10"/>
    </row>
    <row r="22" spans="1:15" x14ac:dyDescent="0.3">
      <c r="A22" s="10"/>
      <c r="B22" s="10"/>
      <c r="C22" s="10" cm="1">
        <f t="array" ref="C22">INDEX($D$6:$O$17,B21+1,C21+1)</f>
        <v>175</v>
      </c>
      <c r="D22" s="10" cm="1">
        <f t="array" ref="D22">INDEX($D$6:$O$17,C21+1,D21+1)</f>
        <v>622</v>
      </c>
      <c r="E22" s="10" cm="1">
        <f t="array" ref="E22">INDEX($D$6:$O$17,D21+1,E21+1)</f>
        <v>348</v>
      </c>
      <c r="F22" s="10" cm="1">
        <f t="array" ref="F22">INDEX($D$6:$O$17,E21+1,F21+1)</f>
        <v>598</v>
      </c>
      <c r="G22" s="10" cm="1">
        <f t="array" ref="G22">INDEX($D$6:$O$17,F21+1,G21+1)</f>
        <v>293</v>
      </c>
      <c r="H22" s="10" cm="1">
        <f t="array" ref="H22">INDEX($D$6:$O$17,G21+1,H21+1)</f>
        <v>331</v>
      </c>
      <c r="I22" s="10" cm="1">
        <f t="array" ref="I22">INDEX($D$6:$O$17,H21+1,I21+1)</f>
        <v>440</v>
      </c>
      <c r="J22" s="10" cm="1">
        <f t="array" ref="J22">INDEX($D$6:$O$17,I21+1,J21+1)</f>
        <v>1656</v>
      </c>
      <c r="K22" s="10" cm="1">
        <f t="array" ref="K22">INDEX($D$6:$O$17,J21+1,K21+1)</f>
        <v>600</v>
      </c>
      <c r="L22" s="10" cm="1">
        <f t="array" ref="L22">INDEX($D$6:$O$17,K21+1,L21+1)</f>
        <v>1308</v>
      </c>
      <c r="M22" s="10" cm="1">
        <f t="array" ref="M22">INDEX($D$6:$O$17,L21+1,M21+1)</f>
        <v>1053</v>
      </c>
      <c r="N22" s="10"/>
      <c r="O22" s="10"/>
    </row>
    <row r="23" spans="1:15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3">
      <c r="A25" s="10"/>
      <c r="B25" s="10" t="s">
        <v>26</v>
      </c>
      <c r="C25" s="9">
        <f>SUM(C22:N22)</f>
        <v>7424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Chp 12. Q3)</vt:lpstr>
      <vt:lpstr>Chp 12. Q6) a</vt:lpstr>
      <vt:lpstr>Chp 12. Q6)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2022-04-16T03:08:42Z</dcterms:created>
  <dcterms:modified xsi:type="dcterms:W3CDTF">2022-04-16T03:56:00Z</dcterms:modified>
</cp:coreProperties>
</file>