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502" i="1" l="1"/>
  <c r="AO502" i="1"/>
  <c r="Z502" i="1"/>
  <c r="Y502" i="1"/>
  <c r="R502" i="1"/>
  <c r="H502" i="1"/>
  <c r="AV501" i="1"/>
  <c r="AU501" i="1"/>
  <c r="AR501" i="1"/>
  <c r="AQ501" i="1"/>
  <c r="AP501" i="1"/>
  <c r="AO501" i="1"/>
  <c r="AF501" i="1"/>
  <c r="AD501" i="1"/>
  <c r="Z501" i="1"/>
  <c r="Y501" i="1"/>
  <c r="P501" i="1"/>
  <c r="N501" i="1"/>
  <c r="K501" i="1"/>
  <c r="J501" i="1"/>
  <c r="H501" i="1"/>
  <c r="I501" i="1" s="1"/>
  <c r="AO500" i="1"/>
  <c r="AA500" i="1"/>
  <c r="Y500" i="1"/>
  <c r="O500" i="1"/>
  <c r="M500" i="1"/>
  <c r="K500" i="1"/>
  <c r="J500" i="1"/>
  <c r="N500" i="1" s="1"/>
  <c r="I500" i="1"/>
  <c r="H500" i="1"/>
  <c r="AV499" i="1"/>
  <c r="AO499" i="1"/>
  <c r="AE499" i="1"/>
  <c r="AB499" i="1"/>
  <c r="AA499" i="1"/>
  <c r="Z499" i="1"/>
  <c r="AH499" i="1" s="1"/>
  <c r="Y499" i="1"/>
  <c r="N499" i="1"/>
  <c r="J499" i="1"/>
  <c r="I499" i="1"/>
  <c r="H499" i="1"/>
  <c r="K499" i="1" s="1"/>
  <c r="AV498" i="1"/>
  <c r="AO498" i="1"/>
  <c r="Z498" i="1"/>
  <c r="Y498" i="1"/>
  <c r="K498" i="1"/>
  <c r="H498" i="1"/>
  <c r="AV497" i="1"/>
  <c r="AU497" i="1"/>
  <c r="AR497" i="1"/>
  <c r="AQ497" i="1"/>
  <c r="AP497" i="1"/>
  <c r="AO497" i="1"/>
  <c r="Y497" i="1"/>
  <c r="P497" i="1"/>
  <c r="N497" i="1"/>
  <c r="K497" i="1"/>
  <c r="J497" i="1"/>
  <c r="H497" i="1"/>
  <c r="I497" i="1" s="1"/>
  <c r="AO496" i="1"/>
  <c r="AA496" i="1"/>
  <c r="Y496" i="1"/>
  <c r="M496" i="1"/>
  <c r="K496" i="1"/>
  <c r="J496" i="1"/>
  <c r="I496" i="1"/>
  <c r="H496" i="1"/>
  <c r="AV495" i="1"/>
  <c r="AO495" i="1"/>
  <c r="AB495" i="1"/>
  <c r="AA495" i="1"/>
  <c r="Z495" i="1"/>
  <c r="AH495" i="1" s="1"/>
  <c r="Y495" i="1"/>
  <c r="Q495" i="1"/>
  <c r="N495" i="1"/>
  <c r="J495" i="1"/>
  <c r="I495" i="1"/>
  <c r="H495" i="1"/>
  <c r="K495" i="1" s="1"/>
  <c r="AV494" i="1"/>
  <c r="AR494" i="1"/>
  <c r="AO494" i="1"/>
  <c r="Y494" i="1"/>
  <c r="H494" i="1"/>
  <c r="AV493" i="1"/>
  <c r="AU493" i="1"/>
  <c r="AR493" i="1"/>
  <c r="AQ493" i="1"/>
  <c r="AP493" i="1"/>
  <c r="AO493" i="1"/>
  <c r="AF493" i="1"/>
  <c r="Z493" i="1"/>
  <c r="Y493" i="1"/>
  <c r="K493" i="1"/>
  <c r="J493" i="1"/>
  <c r="H493" i="1"/>
  <c r="I493" i="1" s="1"/>
  <c r="AU492" i="1"/>
  <c r="AP492" i="1"/>
  <c r="AO492" i="1"/>
  <c r="AA492" i="1"/>
  <c r="Y492" i="1"/>
  <c r="M492" i="1"/>
  <c r="K492" i="1"/>
  <c r="J492" i="1"/>
  <c r="O492" i="1" s="1"/>
  <c r="I492" i="1"/>
  <c r="H492" i="1"/>
  <c r="AR491" i="1"/>
  <c r="AO491" i="1"/>
  <c r="AE491" i="1"/>
  <c r="AB491" i="1"/>
  <c r="AA491" i="1"/>
  <c r="Z491" i="1"/>
  <c r="Y491" i="1"/>
  <c r="J491" i="1"/>
  <c r="I491" i="1"/>
  <c r="H491" i="1"/>
  <c r="K491" i="1" s="1"/>
  <c r="AR490" i="1"/>
  <c r="AQ490" i="1"/>
  <c r="AP490" i="1"/>
  <c r="AO490" i="1"/>
  <c r="Z490" i="1"/>
  <c r="Y490" i="1"/>
  <c r="H490" i="1"/>
  <c r="AO489" i="1"/>
  <c r="AB489" i="1"/>
  <c r="Y489" i="1"/>
  <c r="N489" i="1"/>
  <c r="K489" i="1"/>
  <c r="J489" i="1"/>
  <c r="I489" i="1"/>
  <c r="H489" i="1"/>
  <c r="AO488" i="1"/>
  <c r="AD488" i="1"/>
  <c r="AB488" i="1"/>
  <c r="AA488" i="1"/>
  <c r="Z488" i="1"/>
  <c r="Y488" i="1"/>
  <c r="P488" i="1"/>
  <c r="J488" i="1"/>
  <c r="I488" i="1"/>
  <c r="H488" i="1"/>
  <c r="K488" i="1" s="1"/>
  <c r="AU487" i="1"/>
  <c r="AO487" i="1"/>
  <c r="Z487" i="1"/>
  <c r="Y487" i="1"/>
  <c r="H487" i="1"/>
  <c r="AU486" i="1"/>
  <c r="AR486" i="1"/>
  <c r="AQ486" i="1"/>
  <c r="AP486" i="1"/>
  <c r="AO486" i="1"/>
  <c r="Y486" i="1"/>
  <c r="J486" i="1"/>
  <c r="H486" i="1"/>
  <c r="AO485" i="1"/>
  <c r="Y485" i="1"/>
  <c r="K485" i="1"/>
  <c r="J485" i="1"/>
  <c r="I485" i="1"/>
  <c r="H485" i="1"/>
  <c r="AV484" i="1"/>
  <c r="AO484" i="1"/>
  <c r="AH484" i="1"/>
  <c r="AB484" i="1"/>
  <c r="AA484" i="1"/>
  <c r="Z484" i="1"/>
  <c r="Y484" i="1"/>
  <c r="J484" i="1"/>
  <c r="I484" i="1"/>
  <c r="H484" i="1"/>
  <c r="K484" i="1" s="1"/>
  <c r="AU483" i="1"/>
  <c r="AQ483" i="1"/>
  <c r="AO483" i="1"/>
  <c r="Y483" i="1"/>
  <c r="I483" i="1"/>
  <c r="H483" i="1"/>
  <c r="AR482" i="1"/>
  <c r="AQ482" i="1"/>
  <c r="AP482" i="1"/>
  <c r="AO482" i="1"/>
  <c r="Y482" i="1"/>
  <c r="H482" i="1"/>
  <c r="AU481" i="1"/>
  <c r="AO481" i="1"/>
  <c r="AB481" i="1"/>
  <c r="Y481" i="1"/>
  <c r="K481" i="1"/>
  <c r="J481" i="1"/>
  <c r="I481" i="1"/>
  <c r="H481" i="1"/>
  <c r="AP480" i="1"/>
  <c r="AO480" i="1"/>
  <c r="AH480" i="1"/>
  <c r="AB480" i="1"/>
  <c r="AA480" i="1"/>
  <c r="Z480" i="1"/>
  <c r="Y480" i="1"/>
  <c r="I480" i="1"/>
  <c r="H480" i="1"/>
  <c r="AV479" i="1"/>
  <c r="AQ479" i="1"/>
  <c r="AO479" i="1"/>
  <c r="Y479" i="1"/>
  <c r="H479" i="1"/>
  <c r="AR478" i="1"/>
  <c r="AQ478" i="1"/>
  <c r="AP478" i="1"/>
  <c r="AO478" i="1"/>
  <c r="Z478" i="1"/>
  <c r="Y478" i="1"/>
  <c r="J478" i="1"/>
  <c r="H478" i="1"/>
  <c r="AP477" i="1"/>
  <c r="AO477" i="1"/>
  <c r="Y477" i="1"/>
  <c r="Q477" i="1"/>
  <c r="M477" i="1"/>
  <c r="K477" i="1"/>
  <c r="J477" i="1"/>
  <c r="O477" i="1" s="1"/>
  <c r="I477" i="1"/>
  <c r="H477" i="1"/>
  <c r="AV476" i="1"/>
  <c r="AP476" i="1"/>
  <c r="AO476" i="1"/>
  <c r="AB476" i="1"/>
  <c r="AA476" i="1"/>
  <c r="Z476" i="1"/>
  <c r="Y476" i="1"/>
  <c r="R476" i="1"/>
  <c r="J476" i="1"/>
  <c r="H476" i="1"/>
  <c r="AQ475" i="1"/>
  <c r="AO475" i="1"/>
  <c r="AB475" i="1"/>
  <c r="AA475" i="1"/>
  <c r="Z475" i="1"/>
  <c r="Y475" i="1"/>
  <c r="J475" i="1"/>
  <c r="H475" i="1"/>
  <c r="AQ474" i="1"/>
  <c r="AO474" i="1"/>
  <c r="Z474" i="1"/>
  <c r="Y474" i="1"/>
  <c r="I474" i="1"/>
  <c r="H474" i="1"/>
  <c r="AR473" i="1"/>
  <c r="AQ473" i="1"/>
  <c r="AP473" i="1"/>
  <c r="AO473" i="1"/>
  <c r="Y473" i="1"/>
  <c r="H473" i="1"/>
  <c r="AU472" i="1"/>
  <c r="AP472" i="1"/>
  <c r="AO472" i="1"/>
  <c r="AB472" i="1"/>
  <c r="Y472" i="1"/>
  <c r="Q472" i="1"/>
  <c r="K472" i="1"/>
  <c r="J472" i="1"/>
  <c r="I472" i="1"/>
  <c r="H472" i="1"/>
  <c r="AV471" i="1"/>
  <c r="AP471" i="1"/>
  <c r="AT471" i="1" s="1"/>
  <c r="AO471" i="1"/>
  <c r="AB471" i="1"/>
  <c r="AA471" i="1"/>
  <c r="Z471" i="1"/>
  <c r="Y471" i="1"/>
  <c r="M471" i="1"/>
  <c r="J471" i="1"/>
  <c r="I471" i="1"/>
  <c r="H471" i="1"/>
  <c r="K471" i="1" s="1"/>
  <c r="AV470" i="1"/>
  <c r="AO470" i="1"/>
  <c r="Y470" i="1"/>
  <c r="H470" i="1"/>
  <c r="AU469" i="1"/>
  <c r="AR469" i="1"/>
  <c r="AQ469" i="1"/>
  <c r="AP469" i="1"/>
  <c r="AO469" i="1"/>
  <c r="Z469" i="1"/>
  <c r="Y469" i="1"/>
  <c r="J469" i="1"/>
  <c r="H469" i="1"/>
  <c r="AU468" i="1"/>
  <c r="AP468" i="1"/>
  <c r="AO468" i="1"/>
  <c r="AB468" i="1"/>
  <c r="Y468" i="1"/>
  <c r="Q468" i="1"/>
  <c r="M468" i="1"/>
  <c r="K468" i="1"/>
  <c r="J468" i="1"/>
  <c r="O468" i="1" s="1"/>
  <c r="I468" i="1"/>
  <c r="H468" i="1"/>
  <c r="AO467" i="1"/>
  <c r="AB467" i="1"/>
  <c r="AA467" i="1"/>
  <c r="Z467" i="1"/>
  <c r="Y467" i="1"/>
  <c r="R467" i="1"/>
  <c r="H467" i="1"/>
  <c r="AU466" i="1"/>
  <c r="AQ466" i="1"/>
  <c r="AO466" i="1"/>
  <c r="Z466" i="1"/>
  <c r="AH466" i="1" s="1"/>
  <c r="Y466" i="1"/>
  <c r="I466" i="1"/>
  <c r="H466" i="1"/>
  <c r="AR465" i="1"/>
  <c r="AQ465" i="1"/>
  <c r="AP465" i="1"/>
  <c r="AO465" i="1"/>
  <c r="Y465" i="1"/>
  <c r="J465" i="1"/>
  <c r="H465" i="1"/>
  <c r="AO464" i="1"/>
  <c r="Y464" i="1"/>
  <c r="N464" i="1"/>
  <c r="K464" i="1"/>
  <c r="J464" i="1"/>
  <c r="I464" i="1"/>
  <c r="H464" i="1"/>
  <c r="AP463" i="1"/>
  <c r="AO463" i="1"/>
  <c r="AB463" i="1"/>
  <c r="AA463" i="1"/>
  <c r="Z463" i="1"/>
  <c r="Y463" i="1"/>
  <c r="H463" i="1"/>
  <c r="AO462" i="1"/>
  <c r="Y462" i="1"/>
  <c r="I462" i="1"/>
  <c r="H462" i="1"/>
  <c r="AU461" i="1"/>
  <c r="AR461" i="1"/>
  <c r="AQ461" i="1"/>
  <c r="AP461" i="1"/>
  <c r="AO461" i="1"/>
  <c r="Z461" i="1"/>
  <c r="Y461" i="1"/>
  <c r="J461" i="1"/>
  <c r="H461" i="1"/>
  <c r="AP460" i="1"/>
  <c r="AO460" i="1"/>
  <c r="Y460" i="1"/>
  <c r="K460" i="1"/>
  <c r="J460" i="1"/>
  <c r="O460" i="1" s="1"/>
  <c r="I460" i="1"/>
  <c r="H460" i="1"/>
  <c r="AV459" i="1"/>
  <c r="AO459" i="1"/>
  <c r="AB459" i="1"/>
  <c r="AA459" i="1"/>
  <c r="Z459" i="1"/>
  <c r="Y459" i="1"/>
  <c r="J459" i="1"/>
  <c r="H459" i="1"/>
  <c r="AV458" i="1"/>
  <c r="AQ458" i="1"/>
  <c r="AO458" i="1"/>
  <c r="Z458" i="1"/>
  <c r="Y458" i="1"/>
  <c r="I458" i="1"/>
  <c r="AH458" i="1" s="1"/>
  <c r="H458" i="1"/>
  <c r="AR457" i="1"/>
  <c r="AQ457" i="1"/>
  <c r="AP457" i="1"/>
  <c r="AO457" i="1"/>
  <c r="Y457" i="1"/>
  <c r="H457" i="1"/>
  <c r="AP456" i="1"/>
  <c r="AO456" i="1"/>
  <c r="AB456" i="1"/>
  <c r="Y456" i="1"/>
  <c r="K456" i="1"/>
  <c r="J456" i="1"/>
  <c r="O456" i="1" s="1"/>
  <c r="I456" i="1"/>
  <c r="H456" i="1"/>
  <c r="AV455" i="1"/>
  <c r="AP455" i="1"/>
  <c r="AO455" i="1"/>
  <c r="AB455" i="1"/>
  <c r="AA455" i="1"/>
  <c r="Z455" i="1"/>
  <c r="Y455" i="1"/>
  <c r="R455" i="1"/>
  <c r="J455" i="1"/>
  <c r="I455" i="1"/>
  <c r="H455" i="1"/>
  <c r="K455" i="1" s="1"/>
  <c r="AO454" i="1"/>
  <c r="Y454" i="1"/>
  <c r="H454" i="1"/>
  <c r="AU453" i="1"/>
  <c r="AR453" i="1"/>
  <c r="AQ453" i="1"/>
  <c r="AP453" i="1"/>
  <c r="AO453" i="1"/>
  <c r="Y453" i="1"/>
  <c r="J453" i="1"/>
  <c r="H453" i="1"/>
  <c r="AU452" i="1"/>
  <c r="AP452" i="1"/>
  <c r="AO452" i="1"/>
  <c r="AB452" i="1"/>
  <c r="Y452" i="1"/>
  <c r="Q452" i="1"/>
  <c r="M452" i="1"/>
  <c r="K452" i="1"/>
  <c r="J452" i="1"/>
  <c r="O452" i="1" s="1"/>
  <c r="I452" i="1"/>
  <c r="H452" i="1"/>
  <c r="AO451" i="1"/>
  <c r="AB451" i="1"/>
  <c r="AA451" i="1"/>
  <c r="Z451" i="1"/>
  <c r="Y451" i="1"/>
  <c r="R451" i="1"/>
  <c r="H451" i="1"/>
  <c r="AU450" i="1"/>
  <c r="AQ450" i="1"/>
  <c r="AO450" i="1"/>
  <c r="AE450" i="1"/>
  <c r="Z450" i="1"/>
  <c r="AH450" i="1" s="1"/>
  <c r="Y450" i="1"/>
  <c r="I450" i="1"/>
  <c r="H450" i="1"/>
  <c r="AU449" i="1"/>
  <c r="AR449" i="1"/>
  <c r="AQ449" i="1"/>
  <c r="AP449" i="1"/>
  <c r="AO449" i="1"/>
  <c r="Y449" i="1"/>
  <c r="H449" i="1"/>
  <c r="AU448" i="1"/>
  <c r="AO448" i="1"/>
  <c r="Y448" i="1"/>
  <c r="N448" i="1"/>
  <c r="K448" i="1"/>
  <c r="J448" i="1"/>
  <c r="I448" i="1"/>
  <c r="H448" i="1"/>
  <c r="AP447" i="1"/>
  <c r="AO447" i="1"/>
  <c r="AB447" i="1"/>
  <c r="AA447" i="1"/>
  <c r="Z447" i="1"/>
  <c r="Y447" i="1"/>
  <c r="H447" i="1"/>
  <c r="AO446" i="1"/>
  <c r="Y446" i="1"/>
  <c r="I446" i="1"/>
  <c r="H446" i="1"/>
  <c r="AU445" i="1"/>
  <c r="AR445" i="1"/>
  <c r="AQ445" i="1"/>
  <c r="AP445" i="1"/>
  <c r="AO445" i="1"/>
  <c r="Z445" i="1"/>
  <c r="Y445" i="1"/>
  <c r="K445" i="1"/>
  <c r="J445" i="1"/>
  <c r="I445" i="1"/>
  <c r="H445" i="1"/>
  <c r="AV445" i="1" s="1"/>
  <c r="AR444" i="1"/>
  <c r="AP444" i="1"/>
  <c r="AO444" i="1"/>
  <c r="AB444" i="1"/>
  <c r="AA444" i="1"/>
  <c r="Z444" i="1"/>
  <c r="Y444" i="1"/>
  <c r="R444" i="1"/>
  <c r="H444" i="1"/>
  <c r="AV443" i="1"/>
  <c r="AR443" i="1"/>
  <c r="AQ443" i="1"/>
  <c r="AO443" i="1"/>
  <c r="AA443" i="1"/>
  <c r="Z443" i="1"/>
  <c r="Y443" i="1"/>
  <c r="AB443" i="1" s="1"/>
  <c r="L443" i="1"/>
  <c r="K443" i="1"/>
  <c r="I443" i="1"/>
  <c r="H443" i="1"/>
  <c r="J443" i="1" s="1"/>
  <c r="AX442" i="1"/>
  <c r="AV442" i="1"/>
  <c r="AU442" i="1"/>
  <c r="AR442" i="1"/>
  <c r="AQ442" i="1"/>
  <c r="AP442" i="1"/>
  <c r="AT442" i="1" s="1"/>
  <c r="AO442" i="1"/>
  <c r="AG442" i="1"/>
  <c r="AF442" i="1"/>
  <c r="AB442" i="1"/>
  <c r="Z442" i="1"/>
  <c r="AC442" i="1" s="1"/>
  <c r="Y442" i="1"/>
  <c r="AA442" i="1" s="1"/>
  <c r="P442" i="1"/>
  <c r="O442" i="1"/>
  <c r="K442" i="1"/>
  <c r="J442" i="1"/>
  <c r="H442" i="1"/>
  <c r="I442" i="1" s="1"/>
  <c r="AU441" i="1"/>
  <c r="AQ441" i="1"/>
  <c r="AP441" i="1"/>
  <c r="AO441" i="1"/>
  <c r="Y441" i="1"/>
  <c r="K441" i="1"/>
  <c r="J441" i="1"/>
  <c r="I441" i="1"/>
  <c r="H441" i="1"/>
  <c r="AV440" i="1"/>
  <c r="AR440" i="1"/>
  <c r="AP440" i="1"/>
  <c r="AO440" i="1"/>
  <c r="AB440" i="1"/>
  <c r="AA440" i="1"/>
  <c r="Z440" i="1"/>
  <c r="Y440" i="1"/>
  <c r="J440" i="1"/>
  <c r="H440" i="1"/>
  <c r="AV439" i="1"/>
  <c r="AR439" i="1"/>
  <c r="AQ439" i="1"/>
  <c r="AO439" i="1"/>
  <c r="AC439" i="1"/>
  <c r="AA439" i="1"/>
  <c r="Z439" i="1"/>
  <c r="AH439" i="1" s="1"/>
  <c r="Y439" i="1"/>
  <c r="AB439" i="1" s="1"/>
  <c r="Q439" i="1"/>
  <c r="P439" i="1"/>
  <c r="K439" i="1"/>
  <c r="I439" i="1"/>
  <c r="H439" i="1"/>
  <c r="J439" i="1" s="1"/>
  <c r="AV438" i="1"/>
  <c r="AU438" i="1"/>
  <c r="AR438" i="1"/>
  <c r="AQ438" i="1"/>
  <c r="AP438" i="1"/>
  <c r="AO438" i="1"/>
  <c r="AH438" i="1"/>
  <c r="AF438" i="1"/>
  <c r="AC438" i="1"/>
  <c r="AB438" i="1"/>
  <c r="Z438" i="1"/>
  <c r="AG438" i="1" s="1"/>
  <c r="Y438" i="1"/>
  <c r="AA438" i="1" s="1"/>
  <c r="P438" i="1"/>
  <c r="L438" i="1"/>
  <c r="K438" i="1"/>
  <c r="M438" i="1" s="1"/>
  <c r="J438" i="1"/>
  <c r="H438" i="1"/>
  <c r="I438" i="1" s="1"/>
  <c r="AU437" i="1"/>
  <c r="AQ437" i="1"/>
  <c r="AP437" i="1"/>
  <c r="AO437" i="1"/>
  <c r="AB437" i="1"/>
  <c r="Y437" i="1"/>
  <c r="K437" i="1"/>
  <c r="J437" i="1"/>
  <c r="I437" i="1"/>
  <c r="H437" i="1"/>
  <c r="AR436" i="1"/>
  <c r="AP436" i="1"/>
  <c r="AO436" i="1"/>
  <c r="AB436" i="1"/>
  <c r="AA436" i="1"/>
  <c r="Z436" i="1"/>
  <c r="Y436" i="1"/>
  <c r="H436" i="1"/>
  <c r="AV435" i="1"/>
  <c r="AR435" i="1"/>
  <c r="AQ435" i="1"/>
  <c r="AO435" i="1"/>
  <c r="AE435" i="1"/>
  <c r="AC435" i="1"/>
  <c r="AA435" i="1"/>
  <c r="Z435" i="1"/>
  <c r="AH435" i="1" s="1"/>
  <c r="Y435" i="1"/>
  <c r="AB435" i="1" s="1"/>
  <c r="Q435" i="1"/>
  <c r="O435" i="1"/>
  <c r="K435" i="1"/>
  <c r="I435" i="1"/>
  <c r="H435" i="1"/>
  <c r="J435" i="1" s="1"/>
  <c r="AV434" i="1"/>
  <c r="AU434" i="1"/>
  <c r="AR434" i="1"/>
  <c r="AQ434" i="1"/>
  <c r="AP434" i="1"/>
  <c r="AO434" i="1"/>
  <c r="AF434" i="1"/>
  <c r="AB434" i="1"/>
  <c r="Z434" i="1"/>
  <c r="AH434" i="1" s="1"/>
  <c r="Y434" i="1"/>
  <c r="AA434" i="1" s="1"/>
  <c r="O434" i="1"/>
  <c r="K434" i="1"/>
  <c r="J434" i="1"/>
  <c r="H434" i="1"/>
  <c r="I434" i="1" s="1"/>
  <c r="AU433" i="1"/>
  <c r="AQ433" i="1"/>
  <c r="AP433" i="1"/>
  <c r="AO433" i="1"/>
  <c r="AB433" i="1"/>
  <c r="Y433" i="1"/>
  <c r="O433" i="1"/>
  <c r="K433" i="1"/>
  <c r="J433" i="1"/>
  <c r="I433" i="1"/>
  <c r="H433" i="1"/>
  <c r="AR432" i="1"/>
  <c r="AP432" i="1"/>
  <c r="AO432" i="1"/>
  <c r="AB432" i="1"/>
  <c r="AA432" i="1"/>
  <c r="Z432" i="1"/>
  <c r="Y432" i="1"/>
  <c r="H432" i="1"/>
  <c r="AV431" i="1"/>
  <c r="AR431" i="1"/>
  <c r="AQ431" i="1"/>
  <c r="AO431" i="1"/>
  <c r="AA431" i="1"/>
  <c r="Z431" i="1"/>
  <c r="AH431" i="1" s="1"/>
  <c r="Y431" i="1"/>
  <c r="AB431" i="1" s="1"/>
  <c r="P431" i="1"/>
  <c r="O431" i="1"/>
  <c r="K431" i="1"/>
  <c r="I431" i="1"/>
  <c r="H431" i="1"/>
  <c r="J431" i="1" s="1"/>
  <c r="AV430" i="1"/>
  <c r="AU430" i="1"/>
  <c r="AR430" i="1"/>
  <c r="AQ430" i="1"/>
  <c r="AP430" i="1"/>
  <c r="AO430" i="1"/>
  <c r="AH430" i="1"/>
  <c r="AF430" i="1"/>
  <c r="AC430" i="1"/>
  <c r="AB430" i="1"/>
  <c r="Z430" i="1"/>
  <c r="AG430" i="1" s="1"/>
  <c r="Y430" i="1"/>
  <c r="AA430" i="1" s="1"/>
  <c r="R430" i="1"/>
  <c r="K430" i="1"/>
  <c r="J430" i="1"/>
  <c r="H430" i="1"/>
  <c r="I430" i="1" s="1"/>
  <c r="AU429" i="1"/>
  <c r="AQ429" i="1"/>
  <c r="AP429" i="1"/>
  <c r="AO429" i="1"/>
  <c r="AB429" i="1"/>
  <c r="Y429" i="1"/>
  <c r="K429" i="1"/>
  <c r="J429" i="1"/>
  <c r="I429" i="1"/>
  <c r="H429" i="1"/>
  <c r="AR428" i="1"/>
  <c r="AP428" i="1"/>
  <c r="AO428" i="1"/>
  <c r="AB428" i="1"/>
  <c r="AA428" i="1"/>
  <c r="Z428" i="1"/>
  <c r="Y428" i="1"/>
  <c r="H428" i="1"/>
  <c r="AV427" i="1"/>
  <c r="AR427" i="1"/>
  <c r="AQ427" i="1"/>
  <c r="AO427" i="1"/>
  <c r="AG427" i="1"/>
  <c r="AC427" i="1"/>
  <c r="AA427" i="1"/>
  <c r="Z427" i="1"/>
  <c r="Y427" i="1"/>
  <c r="AB427" i="1" s="1"/>
  <c r="Q427" i="1"/>
  <c r="O427" i="1"/>
  <c r="L427" i="1"/>
  <c r="K427" i="1"/>
  <c r="I427" i="1"/>
  <c r="H427" i="1"/>
  <c r="J427" i="1" s="1"/>
  <c r="AV426" i="1"/>
  <c r="AU426" i="1"/>
  <c r="AR426" i="1"/>
  <c r="AQ426" i="1"/>
  <c r="AP426" i="1"/>
  <c r="AO426" i="1"/>
  <c r="AB426" i="1"/>
  <c r="Z426" i="1"/>
  <c r="Y426" i="1"/>
  <c r="AA426" i="1" s="1"/>
  <c r="O426" i="1"/>
  <c r="L426" i="1"/>
  <c r="K426" i="1"/>
  <c r="J426" i="1"/>
  <c r="H426" i="1"/>
  <c r="I426" i="1" s="1"/>
  <c r="AX425" i="1"/>
  <c r="AU425" i="1"/>
  <c r="AQ425" i="1"/>
  <c r="AP425" i="1"/>
  <c r="AO425" i="1"/>
  <c r="AB425" i="1"/>
  <c r="AA425" i="1"/>
  <c r="Y425" i="1"/>
  <c r="Z425" i="1" s="1"/>
  <c r="K425" i="1"/>
  <c r="J425" i="1"/>
  <c r="I425" i="1"/>
  <c r="H425" i="1"/>
  <c r="AR424" i="1"/>
  <c r="AP424" i="1"/>
  <c r="AO424" i="1"/>
  <c r="AB424" i="1"/>
  <c r="AA424" i="1"/>
  <c r="Z424" i="1"/>
  <c r="Y424" i="1"/>
  <c r="J424" i="1"/>
  <c r="H424" i="1"/>
  <c r="AV423" i="1"/>
  <c r="AR423" i="1"/>
  <c r="AQ423" i="1"/>
  <c r="AO423" i="1"/>
  <c r="AH423" i="1"/>
  <c r="AG423" i="1"/>
  <c r="AA423" i="1"/>
  <c r="Z423" i="1"/>
  <c r="Y423" i="1"/>
  <c r="AB423" i="1" s="1"/>
  <c r="P423" i="1"/>
  <c r="O423" i="1"/>
  <c r="K423" i="1"/>
  <c r="I423" i="1"/>
  <c r="H423" i="1"/>
  <c r="J423" i="1" s="1"/>
  <c r="AV422" i="1"/>
  <c r="AU422" i="1"/>
  <c r="AR422" i="1"/>
  <c r="AQ422" i="1"/>
  <c r="AP422" i="1"/>
  <c r="AO422" i="1"/>
  <c r="AH422" i="1"/>
  <c r="AF422" i="1"/>
  <c r="AC422" i="1"/>
  <c r="AB422" i="1"/>
  <c r="Z422" i="1"/>
  <c r="AG422" i="1" s="1"/>
  <c r="Y422" i="1"/>
  <c r="AA422" i="1" s="1"/>
  <c r="R422" i="1"/>
  <c r="K422" i="1"/>
  <c r="J422" i="1"/>
  <c r="H422" i="1"/>
  <c r="I422" i="1" s="1"/>
  <c r="AU421" i="1"/>
  <c r="AQ421" i="1"/>
  <c r="AP421" i="1"/>
  <c r="AO421" i="1"/>
  <c r="Y421" i="1"/>
  <c r="O421" i="1"/>
  <c r="K421" i="1"/>
  <c r="J421" i="1"/>
  <c r="N421" i="1" s="1"/>
  <c r="I421" i="1"/>
  <c r="H421" i="1"/>
  <c r="AV420" i="1"/>
  <c r="AR420" i="1"/>
  <c r="AP420" i="1"/>
  <c r="AO420" i="1"/>
  <c r="AB420" i="1"/>
  <c r="AA420" i="1"/>
  <c r="Z420" i="1"/>
  <c r="Y420" i="1"/>
  <c r="H420" i="1"/>
  <c r="AV419" i="1"/>
  <c r="AR419" i="1"/>
  <c r="AQ419" i="1"/>
  <c r="AO419" i="1"/>
  <c r="AG419" i="1"/>
  <c r="AA419" i="1"/>
  <c r="Z419" i="1"/>
  <c r="Y419" i="1"/>
  <c r="AB419" i="1" s="1"/>
  <c r="K419" i="1"/>
  <c r="I419" i="1"/>
  <c r="H419" i="1"/>
  <c r="J419" i="1" s="1"/>
  <c r="AV418" i="1"/>
  <c r="AU418" i="1"/>
  <c r="AR418" i="1"/>
  <c r="AQ418" i="1"/>
  <c r="AP418" i="1"/>
  <c r="AO418" i="1"/>
  <c r="AF418" i="1"/>
  <c r="AB418" i="1"/>
  <c r="Z418" i="1"/>
  <c r="AC418" i="1" s="1"/>
  <c r="Y418" i="1"/>
  <c r="AA418" i="1" s="1"/>
  <c r="P418" i="1"/>
  <c r="L418" i="1"/>
  <c r="K418" i="1"/>
  <c r="J418" i="1"/>
  <c r="H418" i="1"/>
  <c r="I418" i="1" s="1"/>
  <c r="AX417" i="1"/>
  <c r="AU417" i="1"/>
  <c r="AQ417" i="1"/>
  <c r="AP417" i="1"/>
  <c r="AW417" i="1" s="1"/>
  <c r="AO417" i="1"/>
  <c r="AB417" i="1"/>
  <c r="AA417" i="1"/>
  <c r="Y417" i="1"/>
  <c r="Z417" i="1" s="1"/>
  <c r="AH417" i="1" s="1"/>
  <c r="K417" i="1"/>
  <c r="J417" i="1"/>
  <c r="I417" i="1"/>
  <c r="H417" i="1"/>
  <c r="AV416" i="1"/>
  <c r="AR416" i="1"/>
  <c r="AP416" i="1"/>
  <c r="AO416" i="1"/>
  <c r="AB416" i="1"/>
  <c r="AA416" i="1"/>
  <c r="Z416" i="1"/>
  <c r="Y416" i="1"/>
  <c r="J416" i="1"/>
  <c r="H416" i="1"/>
  <c r="AV415" i="1"/>
  <c r="AR415" i="1"/>
  <c r="AQ415" i="1"/>
  <c r="AO415" i="1"/>
  <c r="AH415" i="1"/>
  <c r="AG415" i="1"/>
  <c r="AA415" i="1"/>
  <c r="Z415" i="1"/>
  <c r="Y415" i="1"/>
  <c r="AB415" i="1" s="1"/>
  <c r="K415" i="1"/>
  <c r="I415" i="1"/>
  <c r="H415" i="1"/>
  <c r="J415" i="1" s="1"/>
  <c r="AV414" i="1"/>
  <c r="AU414" i="1"/>
  <c r="AR414" i="1"/>
  <c r="AQ414" i="1"/>
  <c r="AP414" i="1"/>
  <c r="AO414" i="1"/>
  <c r="AH414" i="1"/>
  <c r="AF414" i="1"/>
  <c r="AC414" i="1"/>
  <c r="AB414" i="1"/>
  <c r="Z414" i="1"/>
  <c r="AG414" i="1" s="1"/>
  <c r="Y414" i="1"/>
  <c r="AA414" i="1" s="1"/>
  <c r="P414" i="1"/>
  <c r="L414" i="1"/>
  <c r="K414" i="1"/>
  <c r="J414" i="1"/>
  <c r="H414" i="1"/>
  <c r="I414" i="1" s="1"/>
  <c r="AU413" i="1"/>
  <c r="AQ413" i="1"/>
  <c r="AP413" i="1"/>
  <c r="AO413" i="1"/>
  <c r="AB413" i="1"/>
  <c r="Y413" i="1"/>
  <c r="K413" i="1"/>
  <c r="J413" i="1"/>
  <c r="I413" i="1"/>
  <c r="H413" i="1"/>
  <c r="AV412" i="1"/>
  <c r="AR412" i="1"/>
  <c r="AP412" i="1"/>
  <c r="AO412" i="1"/>
  <c r="AB412" i="1"/>
  <c r="AA412" i="1"/>
  <c r="Z412" i="1"/>
  <c r="Y412" i="1"/>
  <c r="H412" i="1"/>
  <c r="AV411" i="1"/>
  <c r="AR411" i="1"/>
  <c r="AQ411" i="1"/>
  <c r="AO411" i="1"/>
  <c r="AE411" i="1"/>
  <c r="AC411" i="1"/>
  <c r="AA411" i="1"/>
  <c r="Z411" i="1"/>
  <c r="AH411" i="1" s="1"/>
  <c r="Y411" i="1"/>
  <c r="AB411" i="1" s="1"/>
  <c r="Q411" i="1"/>
  <c r="L411" i="1"/>
  <c r="K411" i="1"/>
  <c r="I411" i="1"/>
  <c r="H411" i="1"/>
  <c r="J411" i="1" s="1"/>
  <c r="AX410" i="1"/>
  <c r="AV410" i="1"/>
  <c r="AU410" i="1"/>
  <c r="AR410" i="1"/>
  <c r="AQ410" i="1"/>
  <c r="AP410" i="1"/>
  <c r="AT410" i="1" s="1"/>
  <c r="AO410" i="1"/>
  <c r="AG410" i="1"/>
  <c r="AF410" i="1"/>
  <c r="AB410" i="1"/>
  <c r="Z410" i="1"/>
  <c r="AC410" i="1" s="1"/>
  <c r="Y410" i="1"/>
  <c r="AA410" i="1" s="1"/>
  <c r="K410" i="1"/>
  <c r="J410" i="1"/>
  <c r="H410" i="1"/>
  <c r="I410" i="1" s="1"/>
  <c r="AU409" i="1"/>
  <c r="AQ409" i="1"/>
  <c r="AP409" i="1"/>
  <c r="AO409" i="1"/>
  <c r="AA409" i="1"/>
  <c r="Y409" i="1"/>
  <c r="K409" i="1"/>
  <c r="J409" i="1"/>
  <c r="I409" i="1"/>
  <c r="H409" i="1"/>
  <c r="AR408" i="1"/>
  <c r="AP408" i="1"/>
  <c r="AO408" i="1"/>
  <c r="AB408" i="1"/>
  <c r="AA408" i="1"/>
  <c r="Z408" i="1"/>
  <c r="Y408" i="1"/>
  <c r="R408" i="1"/>
  <c r="H408" i="1"/>
  <c r="AV407" i="1"/>
  <c r="AR407" i="1"/>
  <c r="AQ407" i="1"/>
  <c r="AO407" i="1"/>
  <c r="AA407" i="1"/>
  <c r="Z407" i="1"/>
  <c r="Y407" i="1"/>
  <c r="AB407" i="1" s="1"/>
  <c r="K407" i="1"/>
  <c r="I407" i="1"/>
  <c r="H407" i="1"/>
  <c r="J407" i="1" s="1"/>
  <c r="AV406" i="1"/>
  <c r="AU406" i="1"/>
  <c r="AR406" i="1"/>
  <c r="AQ406" i="1"/>
  <c r="AP406" i="1"/>
  <c r="AO406" i="1"/>
  <c r="AH406" i="1"/>
  <c r="AF406" i="1"/>
  <c r="AC406" i="1"/>
  <c r="AB406" i="1"/>
  <c r="Z406" i="1"/>
  <c r="AG406" i="1" s="1"/>
  <c r="Y406" i="1"/>
  <c r="AA406" i="1" s="1"/>
  <c r="L406" i="1"/>
  <c r="K406" i="1"/>
  <c r="J406" i="1"/>
  <c r="H406" i="1"/>
  <c r="I406" i="1" s="1"/>
  <c r="AU405" i="1"/>
  <c r="AQ405" i="1"/>
  <c r="AP405" i="1"/>
  <c r="AO405" i="1"/>
  <c r="Y405" i="1"/>
  <c r="O405" i="1"/>
  <c r="K405" i="1"/>
  <c r="J405" i="1"/>
  <c r="I405" i="1"/>
  <c r="H405" i="1"/>
  <c r="AR404" i="1"/>
  <c r="AP404" i="1"/>
  <c r="AO404" i="1"/>
  <c r="AB404" i="1"/>
  <c r="AA404" i="1"/>
  <c r="Z404" i="1"/>
  <c r="Y404" i="1"/>
  <c r="R404" i="1"/>
  <c r="H404" i="1"/>
  <c r="AV403" i="1"/>
  <c r="AR403" i="1"/>
  <c r="AQ403" i="1"/>
  <c r="AO403" i="1"/>
  <c r="AE403" i="1"/>
  <c r="AC403" i="1"/>
  <c r="AA403" i="1"/>
  <c r="Z403" i="1"/>
  <c r="AH403" i="1" s="1"/>
  <c r="Y403" i="1"/>
  <c r="AB403" i="1" s="1"/>
  <c r="K403" i="1"/>
  <c r="I403" i="1"/>
  <c r="H403" i="1"/>
  <c r="J403" i="1" s="1"/>
  <c r="AV402" i="1"/>
  <c r="AU402" i="1"/>
  <c r="AR402" i="1"/>
  <c r="AQ402" i="1"/>
  <c r="AP402" i="1"/>
  <c r="AO402" i="1"/>
  <c r="AB402" i="1"/>
  <c r="Z402" i="1"/>
  <c r="Y402" i="1"/>
  <c r="AA402" i="1" s="1"/>
  <c r="L402" i="1"/>
  <c r="K402" i="1"/>
  <c r="J402" i="1"/>
  <c r="O402" i="1" s="1"/>
  <c r="H402" i="1"/>
  <c r="I402" i="1" s="1"/>
  <c r="AU401" i="1"/>
  <c r="AQ401" i="1"/>
  <c r="AP401" i="1"/>
  <c r="AO401" i="1"/>
  <c r="Y401" i="1"/>
  <c r="K401" i="1"/>
  <c r="J401" i="1"/>
  <c r="I401" i="1"/>
  <c r="H401" i="1"/>
  <c r="AV400" i="1"/>
  <c r="AR400" i="1"/>
  <c r="AP400" i="1"/>
  <c r="AO400" i="1"/>
  <c r="AB400" i="1"/>
  <c r="AA400" i="1"/>
  <c r="Z400" i="1"/>
  <c r="Y400" i="1"/>
  <c r="H400" i="1"/>
  <c r="AV399" i="1"/>
  <c r="AR399" i="1"/>
  <c r="AQ399" i="1"/>
  <c r="AO399" i="1"/>
  <c r="AH399" i="1"/>
  <c r="AA399" i="1"/>
  <c r="Z399" i="1"/>
  <c r="Y399" i="1"/>
  <c r="AB399" i="1" s="1"/>
  <c r="K399" i="1"/>
  <c r="I399" i="1"/>
  <c r="H399" i="1"/>
  <c r="J399" i="1" s="1"/>
  <c r="AV398" i="1"/>
  <c r="AU398" i="1"/>
  <c r="AR398" i="1"/>
  <c r="AQ398" i="1"/>
  <c r="AP398" i="1"/>
  <c r="AO398" i="1"/>
  <c r="AH398" i="1"/>
  <c r="AF398" i="1"/>
  <c r="AC398" i="1"/>
  <c r="AB398" i="1"/>
  <c r="Z398" i="1"/>
  <c r="AG398" i="1" s="1"/>
  <c r="Y398" i="1"/>
  <c r="AA398" i="1" s="1"/>
  <c r="K398" i="1"/>
  <c r="J398" i="1"/>
  <c r="H398" i="1"/>
  <c r="I398" i="1" s="1"/>
  <c r="AU397" i="1"/>
  <c r="AQ397" i="1"/>
  <c r="AP397" i="1"/>
  <c r="AO397" i="1"/>
  <c r="Y397" i="1"/>
  <c r="K397" i="1"/>
  <c r="J397" i="1"/>
  <c r="I397" i="1"/>
  <c r="H397" i="1"/>
  <c r="AR396" i="1"/>
  <c r="AP396" i="1"/>
  <c r="AO396" i="1"/>
  <c r="AB396" i="1"/>
  <c r="AA396" i="1"/>
  <c r="Z396" i="1"/>
  <c r="Y396" i="1"/>
  <c r="H396" i="1"/>
  <c r="AV395" i="1"/>
  <c r="AR395" i="1"/>
  <c r="AQ395" i="1"/>
  <c r="AO395" i="1"/>
  <c r="AA395" i="1"/>
  <c r="Z395" i="1"/>
  <c r="Y395" i="1"/>
  <c r="AB395" i="1" s="1"/>
  <c r="Q395" i="1"/>
  <c r="O395" i="1"/>
  <c r="L395" i="1"/>
  <c r="K395" i="1"/>
  <c r="I395" i="1"/>
  <c r="H395" i="1"/>
  <c r="J395" i="1" s="1"/>
  <c r="AX394" i="1"/>
  <c r="AV394" i="1"/>
  <c r="AU394" i="1"/>
  <c r="AR394" i="1"/>
  <c r="AQ394" i="1"/>
  <c r="AP394" i="1"/>
  <c r="AO394" i="1"/>
  <c r="AH394" i="1"/>
  <c r="AG394" i="1"/>
  <c r="AB394" i="1"/>
  <c r="Z394" i="1"/>
  <c r="Y394" i="1"/>
  <c r="AA394" i="1" s="1"/>
  <c r="O394" i="1"/>
  <c r="L394" i="1"/>
  <c r="K394" i="1"/>
  <c r="J394" i="1"/>
  <c r="H394" i="1"/>
  <c r="I394" i="1" s="1"/>
  <c r="AX393" i="1"/>
  <c r="AU393" i="1"/>
  <c r="AQ393" i="1"/>
  <c r="AP393" i="1"/>
  <c r="AW393" i="1" s="1"/>
  <c r="AO393" i="1"/>
  <c r="AB393" i="1"/>
  <c r="AA393" i="1"/>
  <c r="Y393" i="1"/>
  <c r="Z393" i="1" s="1"/>
  <c r="N393" i="1"/>
  <c r="K393" i="1"/>
  <c r="J393" i="1"/>
  <c r="I393" i="1"/>
  <c r="H393" i="1"/>
  <c r="AR392" i="1"/>
  <c r="AP392" i="1"/>
  <c r="AO392" i="1"/>
  <c r="AB392" i="1"/>
  <c r="AA392" i="1"/>
  <c r="Z392" i="1"/>
  <c r="Y392" i="1"/>
  <c r="R392" i="1"/>
  <c r="J392" i="1"/>
  <c r="H392" i="1"/>
  <c r="AV391" i="1"/>
  <c r="AR391" i="1"/>
  <c r="AQ391" i="1"/>
  <c r="AO391" i="1"/>
  <c r="AA391" i="1"/>
  <c r="Z391" i="1"/>
  <c r="Y391" i="1"/>
  <c r="AB391" i="1" s="1"/>
  <c r="O391" i="1"/>
  <c r="K391" i="1"/>
  <c r="I391" i="1"/>
  <c r="H391" i="1"/>
  <c r="J391" i="1" s="1"/>
  <c r="AV390" i="1"/>
  <c r="AU390" i="1"/>
  <c r="AR390" i="1"/>
  <c r="AQ390" i="1"/>
  <c r="AP390" i="1"/>
  <c r="AO390" i="1"/>
  <c r="AH390" i="1"/>
  <c r="AF390" i="1"/>
  <c r="AC390" i="1"/>
  <c r="AB390" i="1"/>
  <c r="Z390" i="1"/>
  <c r="AG390" i="1" s="1"/>
  <c r="Y390" i="1"/>
  <c r="AA390" i="1" s="1"/>
  <c r="R390" i="1"/>
  <c r="K390" i="1"/>
  <c r="J390" i="1"/>
  <c r="H390" i="1"/>
  <c r="I390" i="1" s="1"/>
  <c r="AU389" i="1"/>
  <c r="AQ389" i="1"/>
  <c r="AP389" i="1"/>
  <c r="AO389" i="1"/>
  <c r="Y389" i="1"/>
  <c r="K389" i="1"/>
  <c r="J389" i="1"/>
  <c r="I389" i="1"/>
  <c r="H389" i="1"/>
  <c r="AV388" i="1"/>
  <c r="AR388" i="1"/>
  <c r="AP388" i="1"/>
  <c r="AO388" i="1"/>
  <c r="AB388" i="1"/>
  <c r="AA388" i="1"/>
  <c r="Z388" i="1"/>
  <c r="Y388" i="1"/>
  <c r="H388" i="1"/>
  <c r="AV387" i="1"/>
  <c r="AR387" i="1"/>
  <c r="AQ387" i="1"/>
  <c r="AO387" i="1"/>
  <c r="AA387" i="1"/>
  <c r="Z387" i="1"/>
  <c r="Y387" i="1"/>
  <c r="AB387" i="1" s="1"/>
  <c r="K387" i="1"/>
  <c r="I387" i="1"/>
  <c r="H387" i="1"/>
  <c r="J387" i="1" s="1"/>
  <c r="AV386" i="1"/>
  <c r="AU386" i="1"/>
  <c r="AR386" i="1"/>
  <c r="AQ386" i="1"/>
  <c r="AP386" i="1"/>
  <c r="AO386" i="1"/>
  <c r="AF386" i="1"/>
  <c r="AB386" i="1"/>
  <c r="Z386" i="1"/>
  <c r="AC386" i="1" s="1"/>
  <c r="Y386" i="1"/>
  <c r="AA386" i="1" s="1"/>
  <c r="P386" i="1"/>
  <c r="K386" i="1"/>
  <c r="J386" i="1"/>
  <c r="H386" i="1"/>
  <c r="I386" i="1" s="1"/>
  <c r="AU385" i="1"/>
  <c r="AQ385" i="1"/>
  <c r="AP385" i="1"/>
  <c r="AO385" i="1"/>
  <c r="AB385" i="1"/>
  <c r="Y385" i="1"/>
  <c r="N385" i="1"/>
  <c r="K385" i="1"/>
  <c r="J385" i="1"/>
  <c r="I385" i="1"/>
  <c r="H385" i="1"/>
  <c r="AR384" i="1"/>
  <c r="AP384" i="1"/>
  <c r="AO384" i="1"/>
  <c r="AB384" i="1"/>
  <c r="AA384" i="1"/>
  <c r="Z384" i="1"/>
  <c r="Y384" i="1"/>
  <c r="R384" i="1"/>
  <c r="H384" i="1"/>
  <c r="AV383" i="1"/>
  <c r="AR383" i="1"/>
  <c r="AQ383" i="1"/>
  <c r="AO383" i="1"/>
  <c r="AH383" i="1"/>
  <c r="AG383" i="1"/>
  <c r="AC383" i="1"/>
  <c r="AB383" i="1"/>
  <c r="AA383" i="1"/>
  <c r="Y383" i="1"/>
  <c r="Z383" i="1" s="1"/>
  <c r="O383" i="1"/>
  <c r="M383" i="1"/>
  <c r="K383" i="1"/>
  <c r="J383" i="1"/>
  <c r="I383" i="1"/>
  <c r="H383" i="1"/>
  <c r="AR382" i="1"/>
  <c r="AO382" i="1"/>
  <c r="AF382" i="1"/>
  <c r="AD382" i="1"/>
  <c r="AB382" i="1"/>
  <c r="AA382" i="1"/>
  <c r="Z382" i="1"/>
  <c r="Y382" i="1"/>
  <c r="I382" i="1"/>
  <c r="H382" i="1"/>
  <c r="AR381" i="1"/>
  <c r="AO381" i="1"/>
  <c r="Y381" i="1"/>
  <c r="H381" i="1"/>
  <c r="AV380" i="1"/>
  <c r="AR380" i="1"/>
  <c r="AQ380" i="1"/>
  <c r="AP380" i="1"/>
  <c r="AO380" i="1"/>
  <c r="AB380" i="1"/>
  <c r="Y380" i="1"/>
  <c r="H380" i="1"/>
  <c r="AQ379" i="1"/>
  <c r="AO379" i="1"/>
  <c r="AG379" i="1"/>
  <c r="AF379" i="1"/>
  <c r="AC379" i="1"/>
  <c r="AB379" i="1"/>
  <c r="AA379" i="1"/>
  <c r="Y379" i="1"/>
  <c r="Z379" i="1" s="1"/>
  <c r="O379" i="1"/>
  <c r="M379" i="1"/>
  <c r="K379" i="1"/>
  <c r="J379" i="1"/>
  <c r="I379" i="1"/>
  <c r="H379" i="1"/>
  <c r="AR378" i="1"/>
  <c r="AO378" i="1"/>
  <c r="AH378" i="1"/>
  <c r="AB378" i="1"/>
  <c r="AA378" i="1"/>
  <c r="Z378" i="1"/>
  <c r="Y378" i="1"/>
  <c r="I378" i="1"/>
  <c r="H378" i="1"/>
  <c r="AR377" i="1"/>
  <c r="AO377" i="1"/>
  <c r="Y377" i="1"/>
  <c r="H377" i="1"/>
  <c r="AV376" i="1"/>
  <c r="AR376" i="1"/>
  <c r="AQ376" i="1"/>
  <c r="AP376" i="1"/>
  <c r="AO376" i="1"/>
  <c r="AB376" i="1"/>
  <c r="Y376" i="1"/>
  <c r="H376" i="1"/>
  <c r="AQ375" i="1"/>
  <c r="AO375" i="1"/>
  <c r="AG375" i="1"/>
  <c r="AF375" i="1"/>
  <c r="AC375" i="1"/>
  <c r="AB375" i="1"/>
  <c r="AA375" i="1"/>
  <c r="Y375" i="1"/>
  <c r="Z375" i="1" s="1"/>
  <c r="O375" i="1"/>
  <c r="M375" i="1"/>
  <c r="K375" i="1"/>
  <c r="J375" i="1"/>
  <c r="I375" i="1"/>
  <c r="H375" i="1"/>
  <c r="AR374" i="1"/>
  <c r="AO374" i="1"/>
  <c r="AF374" i="1"/>
  <c r="AD374" i="1"/>
  <c r="AB374" i="1"/>
  <c r="AA374" i="1"/>
  <c r="Z374" i="1"/>
  <c r="Y374" i="1"/>
  <c r="I374" i="1"/>
  <c r="H374" i="1"/>
  <c r="AR373" i="1"/>
  <c r="AO373" i="1"/>
  <c r="Y373" i="1"/>
  <c r="H373" i="1"/>
  <c r="AV372" i="1"/>
  <c r="AR372" i="1"/>
  <c r="AQ372" i="1"/>
  <c r="AP372" i="1"/>
  <c r="AO372" i="1"/>
  <c r="AB372" i="1"/>
  <c r="Y372" i="1"/>
  <c r="H372" i="1"/>
  <c r="AQ371" i="1"/>
  <c r="AO371" i="1"/>
  <c r="AG371" i="1"/>
  <c r="AF371" i="1"/>
  <c r="AC371" i="1"/>
  <c r="AB371" i="1"/>
  <c r="AA371" i="1"/>
  <c r="Y371" i="1"/>
  <c r="Z371" i="1" s="1"/>
  <c r="O371" i="1"/>
  <c r="M371" i="1"/>
  <c r="K371" i="1"/>
  <c r="J371" i="1"/>
  <c r="I371" i="1"/>
  <c r="H371" i="1"/>
  <c r="AR370" i="1"/>
  <c r="AO370" i="1"/>
  <c r="AB370" i="1"/>
  <c r="AA370" i="1"/>
  <c r="Z370" i="1"/>
  <c r="Y370" i="1"/>
  <c r="I370" i="1"/>
  <c r="H370" i="1"/>
  <c r="AR369" i="1"/>
  <c r="AO369" i="1"/>
  <c r="Y369" i="1"/>
  <c r="H369" i="1"/>
  <c r="AV368" i="1"/>
  <c r="AR368" i="1"/>
  <c r="AQ368" i="1"/>
  <c r="AP368" i="1"/>
  <c r="AO368" i="1"/>
  <c r="AB368" i="1"/>
  <c r="Y368" i="1"/>
  <c r="H368" i="1"/>
  <c r="AQ367" i="1"/>
  <c r="AO367" i="1"/>
  <c r="AG367" i="1"/>
  <c r="AF367" i="1"/>
  <c r="AC367" i="1"/>
  <c r="AB367" i="1"/>
  <c r="AA367" i="1"/>
  <c r="Y367" i="1"/>
  <c r="Z367" i="1" s="1"/>
  <c r="O367" i="1"/>
  <c r="M367" i="1"/>
  <c r="K367" i="1"/>
  <c r="J367" i="1"/>
  <c r="I367" i="1"/>
  <c r="H367" i="1"/>
  <c r="AR366" i="1"/>
  <c r="AO366" i="1"/>
  <c r="AB366" i="1"/>
  <c r="AA366" i="1"/>
  <c r="Z366" i="1"/>
  <c r="Y366" i="1"/>
  <c r="I366" i="1"/>
  <c r="H366" i="1"/>
  <c r="AR365" i="1"/>
  <c r="AO365" i="1"/>
  <c r="Y365" i="1"/>
  <c r="H365" i="1"/>
  <c r="AV364" i="1"/>
  <c r="AR364" i="1"/>
  <c r="AQ364" i="1"/>
  <c r="AP364" i="1"/>
  <c r="AO364" i="1"/>
  <c r="AB364" i="1"/>
  <c r="Y364" i="1"/>
  <c r="H364" i="1"/>
  <c r="AQ363" i="1"/>
  <c r="AO363" i="1"/>
  <c r="AG363" i="1"/>
  <c r="AF363" i="1"/>
  <c r="AC363" i="1"/>
  <c r="AB363" i="1"/>
  <c r="AA363" i="1"/>
  <c r="Y363" i="1"/>
  <c r="Z363" i="1" s="1"/>
  <c r="O363" i="1"/>
  <c r="M363" i="1"/>
  <c r="K363" i="1"/>
  <c r="J363" i="1"/>
  <c r="I363" i="1"/>
  <c r="H363" i="1"/>
  <c r="AR362" i="1"/>
  <c r="AO362" i="1"/>
  <c r="AF362" i="1"/>
  <c r="AB362" i="1"/>
  <c r="AA362" i="1"/>
  <c r="Z362" i="1"/>
  <c r="Y362" i="1"/>
  <c r="I362" i="1"/>
  <c r="H362" i="1"/>
  <c r="AR361" i="1"/>
  <c r="AO361" i="1"/>
  <c r="Y361" i="1"/>
  <c r="H361" i="1"/>
  <c r="AV360" i="1"/>
  <c r="AR360" i="1"/>
  <c r="AQ360" i="1"/>
  <c r="AP360" i="1"/>
  <c r="AO360" i="1"/>
  <c r="AB360" i="1"/>
  <c r="Y360" i="1"/>
  <c r="H360" i="1"/>
  <c r="AQ359" i="1"/>
  <c r="AO359" i="1"/>
  <c r="AG359" i="1"/>
  <c r="AF359" i="1"/>
  <c r="AC359" i="1"/>
  <c r="AB359" i="1"/>
  <c r="AA359" i="1"/>
  <c r="Y359" i="1"/>
  <c r="Z359" i="1" s="1"/>
  <c r="O359" i="1"/>
  <c r="M359" i="1"/>
  <c r="K359" i="1"/>
  <c r="J359" i="1"/>
  <c r="I359" i="1"/>
  <c r="H359" i="1"/>
  <c r="AR358" i="1"/>
  <c r="AO358" i="1"/>
  <c r="AF358" i="1"/>
  <c r="AD358" i="1"/>
  <c r="AB358" i="1"/>
  <c r="AA358" i="1"/>
  <c r="Z358" i="1"/>
  <c r="Y358" i="1"/>
  <c r="I358" i="1"/>
  <c r="H358" i="1"/>
  <c r="AR357" i="1"/>
  <c r="AO357" i="1"/>
  <c r="Y357" i="1"/>
  <c r="H357" i="1"/>
  <c r="AV356" i="1"/>
  <c r="AR356" i="1"/>
  <c r="AQ356" i="1"/>
  <c r="AP356" i="1"/>
  <c r="AO356" i="1"/>
  <c r="AB356" i="1"/>
  <c r="Y356" i="1"/>
  <c r="H356" i="1"/>
  <c r="AQ355" i="1"/>
  <c r="AO355" i="1"/>
  <c r="AG355" i="1"/>
  <c r="AF355" i="1"/>
  <c r="AC355" i="1"/>
  <c r="AB355" i="1"/>
  <c r="AA355" i="1"/>
  <c r="Y355" i="1"/>
  <c r="Z355" i="1" s="1"/>
  <c r="M355" i="1"/>
  <c r="K355" i="1"/>
  <c r="J355" i="1"/>
  <c r="I355" i="1"/>
  <c r="H355" i="1"/>
  <c r="AR354" i="1"/>
  <c r="AO354" i="1"/>
  <c r="AB354" i="1"/>
  <c r="AA354" i="1"/>
  <c r="Z354" i="1"/>
  <c r="Y354" i="1"/>
  <c r="H354" i="1"/>
  <c r="I354" i="1" s="1"/>
  <c r="AR353" i="1"/>
  <c r="AO353" i="1"/>
  <c r="Y353" i="1"/>
  <c r="K353" i="1"/>
  <c r="H353" i="1"/>
  <c r="AR352" i="1"/>
  <c r="AQ352" i="1"/>
  <c r="AP352" i="1"/>
  <c r="AO352" i="1"/>
  <c r="AB352" i="1"/>
  <c r="Y352" i="1"/>
  <c r="K352" i="1"/>
  <c r="H352" i="1"/>
  <c r="AQ351" i="1"/>
  <c r="AO351" i="1"/>
  <c r="AG351" i="1"/>
  <c r="AF351" i="1"/>
  <c r="AC351" i="1"/>
  <c r="AB351" i="1"/>
  <c r="AA351" i="1"/>
  <c r="Y351" i="1"/>
  <c r="Z351" i="1" s="1"/>
  <c r="K351" i="1"/>
  <c r="M351" i="1" s="1"/>
  <c r="J351" i="1"/>
  <c r="I351" i="1"/>
  <c r="H351" i="1"/>
  <c r="AR350" i="1"/>
  <c r="AO350" i="1"/>
  <c r="AB350" i="1"/>
  <c r="AA350" i="1"/>
  <c r="Z350" i="1"/>
  <c r="Y350" i="1"/>
  <c r="H350" i="1"/>
  <c r="AO349" i="1"/>
  <c r="AR349" i="1" s="1"/>
  <c r="Y349" i="1"/>
  <c r="K349" i="1"/>
  <c r="H349" i="1"/>
  <c r="AR348" i="1"/>
  <c r="AQ348" i="1"/>
  <c r="AP348" i="1"/>
  <c r="AO348" i="1"/>
  <c r="AB348" i="1"/>
  <c r="Y348" i="1"/>
  <c r="H348" i="1"/>
  <c r="K348" i="1" s="1"/>
  <c r="AQ347" i="1"/>
  <c r="AO347" i="1"/>
  <c r="AG347" i="1"/>
  <c r="AF347" i="1"/>
  <c r="AC347" i="1"/>
  <c r="AB347" i="1"/>
  <c r="AA347" i="1"/>
  <c r="Y347" i="1"/>
  <c r="Z347" i="1" s="1"/>
  <c r="K347" i="1"/>
  <c r="J347" i="1"/>
  <c r="I347" i="1"/>
  <c r="H347" i="1"/>
  <c r="AR346" i="1"/>
  <c r="AO346" i="1"/>
  <c r="AB346" i="1"/>
  <c r="AA346" i="1"/>
  <c r="Z346" i="1"/>
  <c r="Y346" i="1"/>
  <c r="H346" i="1"/>
  <c r="AO345" i="1"/>
  <c r="Y345" i="1"/>
  <c r="H345" i="1"/>
  <c r="K345" i="1" s="1"/>
  <c r="AR344" i="1"/>
  <c r="AQ344" i="1"/>
  <c r="AP344" i="1"/>
  <c r="AO344" i="1"/>
  <c r="AB344" i="1"/>
  <c r="Y344" i="1"/>
  <c r="H344" i="1"/>
  <c r="AQ343" i="1"/>
  <c r="AO343" i="1"/>
  <c r="AG343" i="1"/>
  <c r="AF343" i="1"/>
  <c r="AC343" i="1"/>
  <c r="AB343" i="1"/>
  <c r="AA343" i="1"/>
  <c r="Y343" i="1"/>
  <c r="Z343" i="1" s="1"/>
  <c r="M343" i="1"/>
  <c r="K343" i="1"/>
  <c r="J343" i="1"/>
  <c r="I343" i="1"/>
  <c r="H343" i="1"/>
  <c r="AR342" i="1"/>
  <c r="AO342" i="1"/>
  <c r="AB342" i="1"/>
  <c r="AA342" i="1"/>
  <c r="Z342" i="1"/>
  <c r="Y342" i="1"/>
  <c r="I342" i="1"/>
  <c r="H342" i="1"/>
  <c r="AR341" i="1"/>
  <c r="AO341" i="1"/>
  <c r="Y341" i="1"/>
  <c r="H341" i="1"/>
  <c r="AR340" i="1"/>
  <c r="AQ340" i="1"/>
  <c r="AP340" i="1"/>
  <c r="AO340" i="1"/>
  <c r="AB340" i="1"/>
  <c r="Y340" i="1"/>
  <c r="K340" i="1"/>
  <c r="H340" i="1"/>
  <c r="AQ339" i="1"/>
  <c r="AO339" i="1"/>
  <c r="AG339" i="1"/>
  <c r="AF339" i="1"/>
  <c r="AC339" i="1"/>
  <c r="AB339" i="1"/>
  <c r="AA339" i="1"/>
  <c r="Y339" i="1"/>
  <c r="Z339" i="1" s="1"/>
  <c r="M339" i="1"/>
  <c r="K339" i="1"/>
  <c r="J339" i="1"/>
  <c r="I339" i="1"/>
  <c r="H339" i="1"/>
  <c r="AR338" i="1"/>
  <c r="AO338" i="1"/>
  <c r="AB338" i="1"/>
  <c r="AA338" i="1"/>
  <c r="Z338" i="1"/>
  <c r="Y338" i="1"/>
  <c r="H338" i="1"/>
  <c r="I338" i="1" s="1"/>
  <c r="AR337" i="1"/>
  <c r="AO337" i="1"/>
  <c r="Y337" i="1"/>
  <c r="H337" i="1"/>
  <c r="AR336" i="1"/>
  <c r="AQ336" i="1"/>
  <c r="AP336" i="1"/>
  <c r="AO336" i="1"/>
  <c r="AB336" i="1"/>
  <c r="Y336" i="1"/>
  <c r="K336" i="1"/>
  <c r="H336" i="1"/>
  <c r="AQ335" i="1"/>
  <c r="AO335" i="1"/>
  <c r="AG335" i="1"/>
  <c r="AF335" i="1"/>
  <c r="AC335" i="1"/>
  <c r="AB335" i="1"/>
  <c r="AA335" i="1"/>
  <c r="Y335" i="1"/>
  <c r="Z335" i="1" s="1"/>
  <c r="K335" i="1"/>
  <c r="M335" i="1" s="1"/>
  <c r="J335" i="1"/>
  <c r="I335" i="1"/>
  <c r="H335" i="1"/>
  <c r="AR334" i="1"/>
  <c r="AO334" i="1"/>
  <c r="AB334" i="1"/>
  <c r="AA334" i="1"/>
  <c r="Z334" i="1"/>
  <c r="Y334" i="1"/>
  <c r="H334" i="1"/>
  <c r="AO333" i="1"/>
  <c r="AR333" i="1" s="1"/>
  <c r="Y333" i="1"/>
  <c r="K333" i="1"/>
  <c r="H333" i="1"/>
  <c r="AR332" i="1"/>
  <c r="AQ332" i="1"/>
  <c r="AP332" i="1"/>
  <c r="AO332" i="1"/>
  <c r="AB332" i="1"/>
  <c r="Y332" i="1"/>
  <c r="H332" i="1"/>
  <c r="K332" i="1" s="1"/>
  <c r="AQ331" i="1"/>
  <c r="AO331" i="1"/>
  <c r="AG331" i="1"/>
  <c r="AF331" i="1"/>
  <c r="AC331" i="1"/>
  <c r="AB331" i="1"/>
  <c r="AA331" i="1"/>
  <c r="Y331" i="1"/>
  <c r="Z331" i="1" s="1"/>
  <c r="K331" i="1"/>
  <c r="J331" i="1"/>
  <c r="I331" i="1"/>
  <c r="H331" i="1"/>
  <c r="AR330" i="1"/>
  <c r="AO330" i="1"/>
  <c r="AB330" i="1"/>
  <c r="AA330" i="1"/>
  <c r="Z330" i="1"/>
  <c r="Y330" i="1"/>
  <c r="H330" i="1"/>
  <c r="AO329" i="1"/>
  <c r="Y329" i="1"/>
  <c r="H329" i="1"/>
  <c r="K329" i="1" s="1"/>
  <c r="AR328" i="1"/>
  <c r="AQ328" i="1"/>
  <c r="AP328" i="1"/>
  <c r="AO328" i="1"/>
  <c r="AB328" i="1"/>
  <c r="Y328" i="1"/>
  <c r="H328" i="1"/>
  <c r="AQ327" i="1"/>
  <c r="AO327" i="1"/>
  <c r="AG327" i="1"/>
  <c r="AF327" i="1"/>
  <c r="AC327" i="1"/>
  <c r="AB327" i="1"/>
  <c r="AA327" i="1"/>
  <c r="Y327" i="1"/>
  <c r="Z327" i="1" s="1"/>
  <c r="M327" i="1"/>
  <c r="K327" i="1"/>
  <c r="J327" i="1"/>
  <c r="I327" i="1"/>
  <c r="H327" i="1"/>
  <c r="AR326" i="1"/>
  <c r="AO326" i="1"/>
  <c r="AB326" i="1"/>
  <c r="AA326" i="1"/>
  <c r="Z326" i="1"/>
  <c r="Y326" i="1"/>
  <c r="I326" i="1"/>
  <c r="H326" i="1"/>
  <c r="AR325" i="1"/>
  <c r="AO325" i="1"/>
  <c r="Y325" i="1"/>
  <c r="H325" i="1"/>
  <c r="AR324" i="1"/>
  <c r="AQ324" i="1"/>
  <c r="AP324" i="1"/>
  <c r="AO324" i="1"/>
  <c r="AB324" i="1"/>
  <c r="Y324" i="1"/>
  <c r="K324" i="1"/>
  <c r="H324" i="1"/>
  <c r="AQ323" i="1"/>
  <c r="AO323" i="1"/>
  <c r="AG323" i="1"/>
  <c r="AF323" i="1"/>
  <c r="AC323" i="1"/>
  <c r="AB323" i="1"/>
  <c r="AA323" i="1"/>
  <c r="Y323" i="1"/>
  <c r="Z323" i="1" s="1"/>
  <c r="M323" i="1"/>
  <c r="K323" i="1"/>
  <c r="J323" i="1"/>
  <c r="I323" i="1"/>
  <c r="H323" i="1"/>
  <c r="AR322" i="1"/>
  <c r="AO322" i="1"/>
  <c r="AB322" i="1"/>
  <c r="AA322" i="1"/>
  <c r="Z322" i="1"/>
  <c r="Y322" i="1"/>
  <c r="H322" i="1"/>
  <c r="I322" i="1" s="1"/>
  <c r="AR321" i="1"/>
  <c r="AO321" i="1"/>
  <c r="Y321" i="1"/>
  <c r="K321" i="1"/>
  <c r="H321" i="1"/>
  <c r="AR320" i="1"/>
  <c r="AQ320" i="1"/>
  <c r="AP320" i="1"/>
  <c r="AO320" i="1"/>
  <c r="AB320" i="1"/>
  <c r="Y320" i="1"/>
  <c r="K320" i="1"/>
  <c r="H320" i="1"/>
  <c r="AQ319" i="1"/>
  <c r="AO319" i="1"/>
  <c r="AG319" i="1"/>
  <c r="AF319" i="1"/>
  <c r="AC319" i="1"/>
  <c r="AB319" i="1"/>
  <c r="AA319" i="1"/>
  <c r="Y319" i="1"/>
  <c r="Z319" i="1" s="1"/>
  <c r="K319" i="1"/>
  <c r="J319" i="1"/>
  <c r="I319" i="1"/>
  <c r="H319" i="1"/>
  <c r="AR318" i="1"/>
  <c r="AO318" i="1"/>
  <c r="AB318" i="1"/>
  <c r="AA318" i="1"/>
  <c r="Z318" i="1"/>
  <c r="Y318" i="1"/>
  <c r="I318" i="1"/>
  <c r="H318" i="1"/>
  <c r="AR317" i="1"/>
  <c r="AO317" i="1"/>
  <c r="Y317" i="1"/>
  <c r="K317" i="1"/>
  <c r="H317" i="1"/>
  <c r="AR316" i="1"/>
  <c r="AQ316" i="1"/>
  <c r="AP316" i="1"/>
  <c r="AO316" i="1"/>
  <c r="AB316" i="1"/>
  <c r="Y316" i="1"/>
  <c r="K316" i="1"/>
  <c r="H316" i="1"/>
  <c r="AQ315" i="1"/>
  <c r="AO315" i="1"/>
  <c r="AG315" i="1"/>
  <c r="AF315" i="1"/>
  <c r="AC315" i="1"/>
  <c r="AB315" i="1"/>
  <c r="AA315" i="1"/>
  <c r="Y315" i="1"/>
  <c r="Z315" i="1" s="1"/>
  <c r="M315" i="1"/>
  <c r="K315" i="1"/>
  <c r="J315" i="1"/>
  <c r="I315" i="1"/>
  <c r="H315" i="1"/>
  <c r="AR314" i="1"/>
  <c r="AO314" i="1"/>
  <c r="AB314" i="1"/>
  <c r="AA314" i="1"/>
  <c r="Z314" i="1"/>
  <c r="Y314" i="1"/>
  <c r="H314" i="1"/>
  <c r="AR313" i="1"/>
  <c r="AO313" i="1"/>
  <c r="Y313" i="1"/>
  <c r="K313" i="1"/>
  <c r="H313" i="1"/>
  <c r="AR312" i="1"/>
  <c r="AQ312" i="1"/>
  <c r="AP312" i="1"/>
  <c r="AO312" i="1"/>
  <c r="AB312" i="1"/>
  <c r="Y312" i="1"/>
  <c r="K312" i="1"/>
  <c r="H312" i="1"/>
  <c r="AQ311" i="1"/>
  <c r="AO311" i="1"/>
  <c r="AG311" i="1"/>
  <c r="AF311" i="1"/>
  <c r="AC311" i="1"/>
  <c r="AB311" i="1"/>
  <c r="AA311" i="1"/>
  <c r="Y311" i="1"/>
  <c r="Z311" i="1" s="1"/>
  <c r="K311" i="1"/>
  <c r="J311" i="1"/>
  <c r="I311" i="1"/>
  <c r="H311" i="1"/>
  <c r="AR310" i="1"/>
  <c r="AO310" i="1"/>
  <c r="AB310" i="1"/>
  <c r="AA310" i="1"/>
  <c r="Z310" i="1"/>
  <c r="Y310" i="1"/>
  <c r="H310" i="1"/>
  <c r="AO309" i="1"/>
  <c r="Y309" i="1"/>
  <c r="K309" i="1"/>
  <c r="H309" i="1"/>
  <c r="AR308" i="1"/>
  <c r="AQ308" i="1"/>
  <c r="AP308" i="1"/>
  <c r="AO308" i="1"/>
  <c r="AB308" i="1"/>
  <c r="Y308" i="1"/>
  <c r="H308" i="1"/>
  <c r="AQ307" i="1"/>
  <c r="AO307" i="1"/>
  <c r="AG307" i="1"/>
  <c r="AF307" i="1"/>
  <c r="AC307" i="1"/>
  <c r="AB307" i="1"/>
  <c r="AA307" i="1"/>
  <c r="Y307" i="1"/>
  <c r="Z307" i="1" s="1"/>
  <c r="K307" i="1"/>
  <c r="J307" i="1"/>
  <c r="I307" i="1"/>
  <c r="H307" i="1"/>
  <c r="AR306" i="1"/>
  <c r="AO306" i="1"/>
  <c r="AB306" i="1"/>
  <c r="AA306" i="1"/>
  <c r="Z306" i="1"/>
  <c r="Y306" i="1"/>
  <c r="I306" i="1"/>
  <c r="H306" i="1"/>
  <c r="AO305" i="1"/>
  <c r="Y305" i="1"/>
  <c r="H305" i="1"/>
  <c r="AR304" i="1"/>
  <c r="AQ304" i="1"/>
  <c r="AP304" i="1"/>
  <c r="AO304" i="1"/>
  <c r="AB304" i="1"/>
  <c r="Y304" i="1"/>
  <c r="H304" i="1"/>
  <c r="AQ303" i="1"/>
  <c r="AO303" i="1"/>
  <c r="AG303" i="1"/>
  <c r="AF303" i="1"/>
  <c r="AC303" i="1"/>
  <c r="AB303" i="1"/>
  <c r="AA303" i="1"/>
  <c r="Y303" i="1"/>
  <c r="Z303" i="1" s="1"/>
  <c r="K303" i="1"/>
  <c r="J303" i="1"/>
  <c r="I303" i="1"/>
  <c r="H303" i="1"/>
  <c r="AR302" i="1"/>
  <c r="AO302" i="1"/>
  <c r="AB302" i="1"/>
  <c r="AA302" i="1"/>
  <c r="Z302" i="1"/>
  <c r="Y302" i="1"/>
  <c r="H302" i="1"/>
  <c r="AO301" i="1"/>
  <c r="Y301" i="1"/>
  <c r="H301" i="1"/>
  <c r="K301" i="1" s="1"/>
  <c r="AR300" i="1"/>
  <c r="AQ300" i="1"/>
  <c r="AP300" i="1"/>
  <c r="AO300" i="1"/>
  <c r="AB300" i="1"/>
  <c r="Y300" i="1"/>
  <c r="H300" i="1"/>
  <c r="AQ299" i="1"/>
  <c r="AO299" i="1"/>
  <c r="AG299" i="1"/>
  <c r="AF299" i="1"/>
  <c r="AC299" i="1"/>
  <c r="AB299" i="1"/>
  <c r="AA299" i="1"/>
  <c r="Y299" i="1"/>
  <c r="Z299" i="1" s="1"/>
  <c r="K299" i="1"/>
  <c r="J299" i="1"/>
  <c r="I299" i="1"/>
  <c r="H299" i="1"/>
  <c r="AR298" i="1"/>
  <c r="AO298" i="1"/>
  <c r="AB298" i="1"/>
  <c r="AA298" i="1"/>
  <c r="Z298" i="1"/>
  <c r="Y298" i="1"/>
  <c r="H298" i="1"/>
  <c r="AO297" i="1"/>
  <c r="Y297" i="1"/>
  <c r="H297" i="1"/>
  <c r="AR296" i="1"/>
  <c r="AQ296" i="1"/>
  <c r="AP296" i="1"/>
  <c r="AO296" i="1"/>
  <c r="AB296" i="1"/>
  <c r="Y296" i="1"/>
  <c r="H296" i="1"/>
  <c r="AQ295" i="1"/>
  <c r="AO295" i="1"/>
  <c r="AG295" i="1"/>
  <c r="AF295" i="1"/>
  <c r="AC295" i="1"/>
  <c r="AB295" i="1"/>
  <c r="AA295" i="1"/>
  <c r="Y295" i="1"/>
  <c r="Z295" i="1" s="1"/>
  <c r="K295" i="1"/>
  <c r="J295" i="1"/>
  <c r="I295" i="1"/>
  <c r="H295" i="1"/>
  <c r="AR294" i="1"/>
  <c r="AO294" i="1"/>
  <c r="AB294" i="1"/>
  <c r="AA294" i="1"/>
  <c r="Z294" i="1"/>
  <c r="Y294" i="1"/>
  <c r="H294" i="1"/>
  <c r="AO293" i="1"/>
  <c r="Y293" i="1"/>
  <c r="H293" i="1"/>
  <c r="K293" i="1" s="1"/>
  <c r="AR292" i="1"/>
  <c r="AQ292" i="1"/>
  <c r="AP292" i="1"/>
  <c r="AO292" i="1"/>
  <c r="AB292" i="1"/>
  <c r="Y292" i="1"/>
  <c r="H292" i="1"/>
  <c r="AQ291" i="1"/>
  <c r="AO291" i="1"/>
  <c r="AG291" i="1"/>
  <c r="AF291" i="1"/>
  <c r="AC291" i="1"/>
  <c r="AB291" i="1"/>
  <c r="AA291" i="1"/>
  <c r="Y291" i="1"/>
  <c r="Z291" i="1" s="1"/>
  <c r="K291" i="1"/>
  <c r="J291" i="1"/>
  <c r="I291" i="1"/>
  <c r="H291" i="1"/>
  <c r="AR290" i="1"/>
  <c r="AO290" i="1"/>
  <c r="AB290" i="1"/>
  <c r="AA290" i="1"/>
  <c r="Z290" i="1"/>
  <c r="Y290" i="1"/>
  <c r="H290" i="1"/>
  <c r="AO289" i="1"/>
  <c r="Y289" i="1"/>
  <c r="K289" i="1"/>
  <c r="H289" i="1"/>
  <c r="AR288" i="1"/>
  <c r="AQ288" i="1"/>
  <c r="AP288" i="1"/>
  <c r="AO288" i="1"/>
  <c r="AB288" i="1"/>
  <c r="Y288" i="1"/>
  <c r="H288" i="1"/>
  <c r="AQ287" i="1"/>
  <c r="AO287" i="1"/>
  <c r="AG287" i="1"/>
  <c r="AF287" i="1"/>
  <c r="AC287" i="1"/>
  <c r="AB287" i="1"/>
  <c r="AA287" i="1"/>
  <c r="Y287" i="1"/>
  <c r="Z287" i="1" s="1"/>
  <c r="K287" i="1"/>
  <c r="J287" i="1"/>
  <c r="I287" i="1"/>
  <c r="H287" i="1"/>
  <c r="AR286" i="1"/>
  <c r="AO286" i="1"/>
  <c r="AB286" i="1"/>
  <c r="AA286" i="1"/>
  <c r="Z286" i="1"/>
  <c r="Y286" i="1"/>
  <c r="H286" i="1"/>
  <c r="AO285" i="1"/>
  <c r="Y285" i="1"/>
  <c r="H285" i="1"/>
  <c r="AR284" i="1"/>
  <c r="AQ284" i="1"/>
  <c r="AP284" i="1"/>
  <c r="AO284" i="1"/>
  <c r="AB284" i="1"/>
  <c r="Y284" i="1"/>
  <c r="H284" i="1"/>
  <c r="AQ283" i="1"/>
  <c r="AO283" i="1"/>
  <c r="AG283" i="1"/>
  <c r="AF283" i="1"/>
  <c r="AC283" i="1"/>
  <c r="AB283" i="1"/>
  <c r="AA283" i="1"/>
  <c r="Y283" i="1"/>
  <c r="Z283" i="1" s="1"/>
  <c r="K283" i="1"/>
  <c r="J283" i="1"/>
  <c r="I283" i="1"/>
  <c r="H283" i="1"/>
  <c r="AR282" i="1"/>
  <c r="AO282" i="1"/>
  <c r="AB282" i="1"/>
  <c r="AA282" i="1"/>
  <c r="Z282" i="1"/>
  <c r="Y282" i="1"/>
  <c r="H282" i="1"/>
  <c r="AO281" i="1"/>
  <c r="Y281" i="1"/>
  <c r="H281" i="1"/>
  <c r="AR280" i="1"/>
  <c r="AQ280" i="1"/>
  <c r="AP280" i="1"/>
  <c r="AO280" i="1"/>
  <c r="AB280" i="1"/>
  <c r="Y280" i="1"/>
  <c r="H280" i="1"/>
  <c r="AQ279" i="1"/>
  <c r="AO279" i="1"/>
  <c r="AG279" i="1"/>
  <c r="AF279" i="1"/>
  <c r="AC279" i="1"/>
  <c r="AB279" i="1"/>
  <c r="AA279" i="1"/>
  <c r="Y279" i="1"/>
  <c r="Z279" i="1" s="1"/>
  <c r="K279" i="1"/>
  <c r="J279" i="1"/>
  <c r="I279" i="1"/>
  <c r="H279" i="1"/>
  <c r="AR278" i="1"/>
  <c r="AO278" i="1"/>
  <c r="AB278" i="1"/>
  <c r="AA278" i="1"/>
  <c r="Z278" i="1"/>
  <c r="Y278" i="1"/>
  <c r="H278" i="1"/>
  <c r="AO277" i="1"/>
  <c r="Y277" i="1"/>
  <c r="H277" i="1"/>
  <c r="K277" i="1" s="1"/>
  <c r="AR276" i="1"/>
  <c r="AQ276" i="1"/>
  <c r="AP276" i="1"/>
  <c r="AO276" i="1"/>
  <c r="AB276" i="1"/>
  <c r="Y276" i="1"/>
  <c r="H276" i="1"/>
  <c r="AQ275" i="1"/>
  <c r="AO275" i="1"/>
  <c r="AG275" i="1"/>
  <c r="AF275" i="1"/>
  <c r="AC275" i="1"/>
  <c r="AB275" i="1"/>
  <c r="AA275" i="1"/>
  <c r="Y275" i="1"/>
  <c r="Z275" i="1" s="1"/>
  <c r="K275" i="1"/>
  <c r="J275" i="1"/>
  <c r="I275" i="1"/>
  <c r="H275" i="1"/>
  <c r="AR274" i="1"/>
  <c r="AO274" i="1"/>
  <c r="AB274" i="1"/>
  <c r="AA274" i="1"/>
  <c r="Z274" i="1"/>
  <c r="Y274" i="1"/>
  <c r="H274" i="1"/>
  <c r="AO273" i="1"/>
  <c r="Y273" i="1"/>
  <c r="K273" i="1"/>
  <c r="H273" i="1"/>
  <c r="AR272" i="1"/>
  <c r="AQ272" i="1"/>
  <c r="AP272" i="1"/>
  <c r="AO272" i="1"/>
  <c r="AB272" i="1"/>
  <c r="Y272" i="1"/>
  <c r="H272" i="1"/>
  <c r="AQ271" i="1"/>
  <c r="AO271" i="1"/>
  <c r="AG271" i="1"/>
  <c r="AF271" i="1"/>
  <c r="AC271" i="1"/>
  <c r="AB271" i="1"/>
  <c r="AA271" i="1"/>
  <c r="Y271" i="1"/>
  <c r="Z271" i="1" s="1"/>
  <c r="K271" i="1"/>
  <c r="J271" i="1"/>
  <c r="I271" i="1"/>
  <c r="H271" i="1"/>
  <c r="AR270" i="1"/>
  <c r="AO270" i="1"/>
  <c r="AB270" i="1"/>
  <c r="AA270" i="1"/>
  <c r="Z270" i="1"/>
  <c r="Y270" i="1"/>
  <c r="H270" i="1"/>
  <c r="AO269" i="1"/>
  <c r="Y269" i="1"/>
  <c r="H269" i="1"/>
  <c r="AR268" i="1"/>
  <c r="AQ268" i="1"/>
  <c r="AP268" i="1"/>
  <c r="AO268" i="1"/>
  <c r="AB268" i="1"/>
  <c r="Y268" i="1"/>
  <c r="H268" i="1"/>
  <c r="AQ267" i="1"/>
  <c r="AO267" i="1"/>
  <c r="AG267" i="1"/>
  <c r="AF267" i="1"/>
  <c r="AC267" i="1"/>
  <c r="AB267" i="1"/>
  <c r="AA267" i="1"/>
  <c r="Y267" i="1"/>
  <c r="Z267" i="1" s="1"/>
  <c r="K267" i="1"/>
  <c r="J267" i="1"/>
  <c r="I267" i="1"/>
  <c r="H267" i="1"/>
  <c r="AR266" i="1"/>
  <c r="AO266" i="1"/>
  <c r="AB266" i="1"/>
  <c r="AA266" i="1"/>
  <c r="Z266" i="1"/>
  <c r="Y266" i="1"/>
  <c r="H266" i="1"/>
  <c r="AO265" i="1"/>
  <c r="Y265" i="1"/>
  <c r="H265" i="1"/>
  <c r="AR264" i="1"/>
  <c r="AQ264" i="1"/>
  <c r="AP264" i="1"/>
  <c r="AO264" i="1"/>
  <c r="AB264" i="1"/>
  <c r="Y264" i="1"/>
  <c r="H264" i="1"/>
  <c r="AQ263" i="1"/>
  <c r="AO263" i="1"/>
  <c r="AG263" i="1"/>
  <c r="AF263" i="1"/>
  <c r="AC263" i="1"/>
  <c r="AB263" i="1"/>
  <c r="AA263" i="1"/>
  <c r="Y263" i="1"/>
  <c r="Z263" i="1" s="1"/>
  <c r="K263" i="1"/>
  <c r="J263" i="1"/>
  <c r="I263" i="1"/>
  <c r="H263" i="1"/>
  <c r="AR262" i="1"/>
  <c r="AO262" i="1"/>
  <c r="AB262" i="1"/>
  <c r="AA262" i="1"/>
  <c r="Z262" i="1"/>
  <c r="Y262" i="1"/>
  <c r="H262" i="1"/>
  <c r="AO261" i="1"/>
  <c r="Y261" i="1"/>
  <c r="H261" i="1"/>
  <c r="K261" i="1" s="1"/>
  <c r="AR260" i="1"/>
  <c r="AQ260" i="1"/>
  <c r="AP260" i="1"/>
  <c r="AO260" i="1"/>
  <c r="AB260" i="1"/>
  <c r="Y260" i="1"/>
  <c r="H260" i="1"/>
  <c r="AQ259" i="1"/>
  <c r="AO259" i="1"/>
  <c r="AG259" i="1"/>
  <c r="AF259" i="1"/>
  <c r="AC259" i="1"/>
  <c r="AB259" i="1"/>
  <c r="AA259" i="1"/>
  <c r="Y259" i="1"/>
  <c r="Z259" i="1" s="1"/>
  <c r="K259" i="1"/>
  <c r="J259" i="1"/>
  <c r="I259" i="1"/>
  <c r="H259" i="1"/>
  <c r="AR258" i="1"/>
  <c r="AO258" i="1"/>
  <c r="AB258" i="1"/>
  <c r="AA258" i="1"/>
  <c r="Z258" i="1"/>
  <c r="Y258" i="1"/>
  <c r="H258" i="1"/>
  <c r="AO257" i="1"/>
  <c r="Y257" i="1"/>
  <c r="K257" i="1"/>
  <c r="H257" i="1"/>
  <c r="AR256" i="1"/>
  <c r="AQ256" i="1"/>
  <c r="AP256" i="1"/>
  <c r="AO256" i="1"/>
  <c r="AB256" i="1"/>
  <c r="Y256" i="1"/>
  <c r="H256" i="1"/>
  <c r="AQ255" i="1"/>
  <c r="AO255" i="1"/>
  <c r="AG255" i="1"/>
  <c r="AF255" i="1"/>
  <c r="AC255" i="1"/>
  <c r="AB255" i="1"/>
  <c r="AA255" i="1"/>
  <c r="Y255" i="1"/>
  <c r="Z255" i="1" s="1"/>
  <c r="K255" i="1"/>
  <c r="J255" i="1"/>
  <c r="I255" i="1"/>
  <c r="H255" i="1"/>
  <c r="AR254" i="1"/>
  <c r="AO254" i="1"/>
  <c r="AB254" i="1"/>
  <c r="AA254" i="1"/>
  <c r="Z254" i="1"/>
  <c r="Y254" i="1"/>
  <c r="H254" i="1"/>
  <c r="AO253" i="1"/>
  <c r="Y253" i="1"/>
  <c r="H253" i="1"/>
  <c r="K253" i="1" s="1"/>
  <c r="AR252" i="1"/>
  <c r="AQ252" i="1"/>
  <c r="AP252" i="1"/>
  <c r="AO252" i="1"/>
  <c r="AB252" i="1"/>
  <c r="Y252" i="1"/>
  <c r="K252" i="1"/>
  <c r="I252" i="1"/>
  <c r="H252" i="1"/>
  <c r="AR251" i="1"/>
  <c r="AQ251" i="1"/>
  <c r="AP251" i="1"/>
  <c r="AO251" i="1"/>
  <c r="AB251" i="1"/>
  <c r="Y251" i="1"/>
  <c r="AA251" i="1" s="1"/>
  <c r="J251" i="1"/>
  <c r="H251" i="1"/>
  <c r="AQ250" i="1"/>
  <c r="AO250" i="1"/>
  <c r="Y250" i="1"/>
  <c r="M250" i="1"/>
  <c r="K250" i="1"/>
  <c r="J250" i="1"/>
  <c r="O250" i="1" s="1"/>
  <c r="I250" i="1"/>
  <c r="H250" i="1"/>
  <c r="AR249" i="1"/>
  <c r="AP249" i="1"/>
  <c r="AO249" i="1"/>
  <c r="AD249" i="1"/>
  <c r="AB249" i="1"/>
  <c r="AA249" i="1"/>
  <c r="Z249" i="1"/>
  <c r="AH249" i="1" s="1"/>
  <c r="Y249" i="1"/>
  <c r="N249" i="1"/>
  <c r="L249" i="1"/>
  <c r="J249" i="1"/>
  <c r="I249" i="1"/>
  <c r="Q249" i="1" s="1"/>
  <c r="H249" i="1"/>
  <c r="K249" i="1" s="1"/>
  <c r="M249" i="1" s="1"/>
  <c r="AU248" i="1"/>
  <c r="AR248" i="1"/>
  <c r="AQ248" i="1"/>
  <c r="AO248" i="1"/>
  <c r="Y248" i="1"/>
  <c r="K248" i="1"/>
  <c r="I248" i="1"/>
  <c r="H248" i="1"/>
  <c r="J248" i="1" s="1"/>
  <c r="AR247" i="1"/>
  <c r="AQ247" i="1"/>
  <c r="AP247" i="1"/>
  <c r="AO247" i="1"/>
  <c r="AB247" i="1"/>
  <c r="Y247" i="1"/>
  <c r="AA247" i="1" s="1"/>
  <c r="J247" i="1"/>
  <c r="H247" i="1"/>
  <c r="AQ246" i="1"/>
  <c r="AO246" i="1"/>
  <c r="Y246" i="1"/>
  <c r="M246" i="1"/>
  <c r="K246" i="1"/>
  <c r="J246" i="1"/>
  <c r="O246" i="1" s="1"/>
  <c r="I246" i="1"/>
  <c r="H246" i="1"/>
  <c r="AR245" i="1"/>
  <c r="AP245" i="1"/>
  <c r="AO245" i="1"/>
  <c r="AD245" i="1"/>
  <c r="AB245" i="1"/>
  <c r="AA245" i="1"/>
  <c r="Z245" i="1"/>
  <c r="AH245" i="1" s="1"/>
  <c r="Y245" i="1"/>
  <c r="N245" i="1"/>
  <c r="L245" i="1"/>
  <c r="J245" i="1"/>
  <c r="I245" i="1"/>
  <c r="Q245" i="1" s="1"/>
  <c r="H245" i="1"/>
  <c r="K245" i="1" s="1"/>
  <c r="M245" i="1" s="1"/>
  <c r="AU244" i="1"/>
  <c r="AR244" i="1"/>
  <c r="AQ244" i="1"/>
  <c r="AO244" i="1"/>
  <c r="Y244" i="1"/>
  <c r="K244" i="1"/>
  <c r="I244" i="1"/>
  <c r="H244" i="1"/>
  <c r="J244" i="1" s="1"/>
  <c r="AR243" i="1"/>
  <c r="AQ243" i="1"/>
  <c r="AP243" i="1"/>
  <c r="AO243" i="1"/>
  <c r="AB243" i="1"/>
  <c r="Y243" i="1"/>
  <c r="AA243" i="1" s="1"/>
  <c r="J243" i="1"/>
  <c r="H243" i="1"/>
  <c r="AQ242" i="1"/>
  <c r="AO242" i="1"/>
  <c r="Y242" i="1"/>
  <c r="M242" i="1"/>
  <c r="K242" i="1"/>
  <c r="J242" i="1"/>
  <c r="O242" i="1" s="1"/>
  <c r="I242" i="1"/>
  <c r="H242" i="1"/>
  <c r="AR241" i="1"/>
  <c r="AP241" i="1"/>
  <c r="AO241" i="1"/>
  <c r="AD241" i="1"/>
  <c r="AB241" i="1"/>
  <c r="AA241" i="1"/>
  <c r="Z241" i="1"/>
  <c r="AH241" i="1" s="1"/>
  <c r="Y241" i="1"/>
  <c r="N241" i="1"/>
  <c r="L241" i="1"/>
  <c r="J241" i="1"/>
  <c r="I241" i="1"/>
  <c r="Q241" i="1" s="1"/>
  <c r="H241" i="1"/>
  <c r="K241" i="1" s="1"/>
  <c r="M241" i="1" s="1"/>
  <c r="AU240" i="1"/>
  <c r="AR240" i="1"/>
  <c r="AQ240" i="1"/>
  <c r="AO240" i="1"/>
  <c r="Y240" i="1"/>
  <c r="K240" i="1"/>
  <c r="I240" i="1"/>
  <c r="H240" i="1"/>
  <c r="J240" i="1" s="1"/>
  <c r="AR239" i="1"/>
  <c r="AQ239" i="1"/>
  <c r="AP239" i="1"/>
  <c r="AO239" i="1"/>
  <c r="AB239" i="1"/>
  <c r="Y239" i="1"/>
  <c r="AA239" i="1" s="1"/>
  <c r="J239" i="1"/>
  <c r="H239" i="1"/>
  <c r="AQ238" i="1"/>
  <c r="AO238" i="1"/>
  <c r="Y238" i="1"/>
  <c r="M238" i="1"/>
  <c r="K238" i="1"/>
  <c r="J238" i="1"/>
  <c r="O238" i="1" s="1"/>
  <c r="I238" i="1"/>
  <c r="H238" i="1"/>
  <c r="AR237" i="1"/>
  <c r="AP237" i="1"/>
  <c r="AO237" i="1"/>
  <c r="AD237" i="1"/>
  <c r="AB237" i="1"/>
  <c r="AA237" i="1"/>
  <c r="Z237" i="1"/>
  <c r="AH237" i="1" s="1"/>
  <c r="Y237" i="1"/>
  <c r="N237" i="1"/>
  <c r="L237" i="1"/>
  <c r="J237" i="1"/>
  <c r="I237" i="1"/>
  <c r="Q237" i="1" s="1"/>
  <c r="H237" i="1"/>
  <c r="K237" i="1" s="1"/>
  <c r="M237" i="1" s="1"/>
  <c r="AU236" i="1"/>
  <c r="AR236" i="1"/>
  <c r="AQ236" i="1"/>
  <c r="AO236" i="1"/>
  <c r="Z236" i="1"/>
  <c r="AH236" i="1" s="1"/>
  <c r="Y236" i="1"/>
  <c r="M236" i="1"/>
  <c r="K236" i="1"/>
  <c r="L236" i="1" s="1"/>
  <c r="I236" i="1"/>
  <c r="H236" i="1"/>
  <c r="J236" i="1" s="1"/>
  <c r="AV235" i="1"/>
  <c r="AU235" i="1"/>
  <c r="AR235" i="1"/>
  <c r="AQ235" i="1"/>
  <c r="AP235" i="1"/>
  <c r="AO235" i="1"/>
  <c r="AB235" i="1"/>
  <c r="Y235" i="1"/>
  <c r="K235" i="1"/>
  <c r="O235" i="1" s="1"/>
  <c r="J235" i="1"/>
  <c r="H235" i="1"/>
  <c r="I235" i="1" s="1"/>
  <c r="AU234" i="1"/>
  <c r="AQ234" i="1"/>
  <c r="AO234" i="1"/>
  <c r="AA234" i="1"/>
  <c r="Y234" i="1"/>
  <c r="N234" i="1"/>
  <c r="K234" i="1"/>
  <c r="J234" i="1"/>
  <c r="O234" i="1" s="1"/>
  <c r="I234" i="1"/>
  <c r="H234" i="1"/>
  <c r="AR233" i="1"/>
  <c r="AP233" i="1"/>
  <c r="AO233" i="1"/>
  <c r="AE233" i="1"/>
  <c r="AB233" i="1"/>
  <c r="AA233" i="1"/>
  <c r="Z233" i="1"/>
  <c r="Y233" i="1"/>
  <c r="N233" i="1"/>
  <c r="L233" i="1"/>
  <c r="J233" i="1"/>
  <c r="I233" i="1"/>
  <c r="H233" i="1"/>
  <c r="K233" i="1" s="1"/>
  <c r="M233" i="1" s="1"/>
  <c r="AU232" i="1"/>
  <c r="AR232" i="1"/>
  <c r="AQ232" i="1"/>
  <c r="AO232" i="1"/>
  <c r="Z232" i="1"/>
  <c r="AH232" i="1" s="1"/>
  <c r="Y232" i="1"/>
  <c r="K232" i="1"/>
  <c r="L232" i="1" s="1"/>
  <c r="I232" i="1"/>
  <c r="H232" i="1"/>
  <c r="J232" i="1" s="1"/>
  <c r="AV231" i="1"/>
  <c r="AU231" i="1"/>
  <c r="AR231" i="1"/>
  <c r="AQ231" i="1"/>
  <c r="AP231" i="1"/>
  <c r="AO231" i="1"/>
  <c r="AB231" i="1"/>
  <c r="Y231" i="1"/>
  <c r="K231" i="1"/>
  <c r="J231" i="1"/>
  <c r="H231" i="1"/>
  <c r="I231" i="1" s="1"/>
  <c r="AU230" i="1"/>
  <c r="AQ230" i="1"/>
  <c r="AO230" i="1"/>
  <c r="AA230" i="1"/>
  <c r="Y230" i="1"/>
  <c r="N230" i="1"/>
  <c r="K230" i="1"/>
  <c r="J230" i="1"/>
  <c r="I230" i="1"/>
  <c r="H230" i="1"/>
  <c r="AR229" i="1"/>
  <c r="AP229" i="1"/>
  <c r="AW229" i="1" s="1"/>
  <c r="AO229" i="1"/>
  <c r="AE229" i="1"/>
  <c r="AB229" i="1"/>
  <c r="AA229" i="1"/>
  <c r="Z229" i="1"/>
  <c r="Y229" i="1"/>
  <c r="N229" i="1"/>
  <c r="L229" i="1"/>
  <c r="J229" i="1"/>
  <c r="I229" i="1"/>
  <c r="H229" i="1"/>
  <c r="K229" i="1" s="1"/>
  <c r="M229" i="1" s="1"/>
  <c r="AU228" i="1"/>
  <c r="AR228" i="1"/>
  <c r="AQ228" i="1"/>
  <c r="AO228" i="1"/>
  <c r="Z228" i="1"/>
  <c r="AH228" i="1" s="1"/>
  <c r="Y228" i="1"/>
  <c r="M228" i="1"/>
  <c r="K228" i="1"/>
  <c r="L228" i="1" s="1"/>
  <c r="I228" i="1"/>
  <c r="H228" i="1"/>
  <c r="J228" i="1" s="1"/>
  <c r="AV227" i="1"/>
  <c r="AU227" i="1"/>
  <c r="AR227" i="1"/>
  <c r="AQ227" i="1"/>
  <c r="AP227" i="1"/>
  <c r="AO227" i="1"/>
  <c r="AB227" i="1"/>
  <c r="Y227" i="1"/>
  <c r="K227" i="1"/>
  <c r="O227" i="1" s="1"/>
  <c r="J227" i="1"/>
  <c r="H227" i="1"/>
  <c r="I227" i="1" s="1"/>
  <c r="AU226" i="1"/>
  <c r="AQ226" i="1"/>
  <c r="AO226" i="1"/>
  <c r="AA226" i="1"/>
  <c r="Y226" i="1"/>
  <c r="N226" i="1"/>
  <c r="K226" i="1"/>
  <c r="J226" i="1"/>
  <c r="O226" i="1" s="1"/>
  <c r="I226" i="1"/>
  <c r="H226" i="1"/>
  <c r="AR225" i="1"/>
  <c r="AP225" i="1"/>
  <c r="AO225" i="1"/>
  <c r="AE225" i="1"/>
  <c r="AB225" i="1"/>
  <c r="AA225" i="1"/>
  <c r="Z225" i="1"/>
  <c r="AF225" i="1" s="1"/>
  <c r="Y225" i="1"/>
  <c r="N225" i="1"/>
  <c r="L225" i="1"/>
  <c r="J225" i="1"/>
  <c r="I225" i="1"/>
  <c r="H225" i="1"/>
  <c r="K225" i="1" s="1"/>
  <c r="M225" i="1" s="1"/>
  <c r="AU224" i="1"/>
  <c r="AR224" i="1"/>
  <c r="AQ224" i="1"/>
  <c r="AO224" i="1"/>
  <c r="Z224" i="1"/>
  <c r="AH224" i="1" s="1"/>
  <c r="Y224" i="1"/>
  <c r="K224" i="1"/>
  <c r="L224" i="1" s="1"/>
  <c r="I224" i="1"/>
  <c r="H224" i="1"/>
  <c r="J224" i="1" s="1"/>
  <c r="AV223" i="1"/>
  <c r="AU223" i="1"/>
  <c r="AR223" i="1"/>
  <c r="AQ223" i="1"/>
  <c r="AP223" i="1"/>
  <c r="AO223" i="1"/>
  <c r="AB223" i="1"/>
  <c r="Y223" i="1"/>
  <c r="K223" i="1"/>
  <c r="R222" i="1" s="1"/>
  <c r="J223" i="1"/>
  <c r="H223" i="1"/>
  <c r="I223" i="1" s="1"/>
  <c r="AU222" i="1"/>
  <c r="AQ222" i="1"/>
  <c r="AO222" i="1"/>
  <c r="AA222" i="1"/>
  <c r="Y222" i="1"/>
  <c r="N222" i="1"/>
  <c r="K222" i="1"/>
  <c r="J222" i="1"/>
  <c r="I222" i="1"/>
  <c r="H222" i="1"/>
  <c r="AR221" i="1"/>
  <c r="AP221" i="1"/>
  <c r="AW221" i="1" s="1"/>
  <c r="AO221" i="1"/>
  <c r="AE221" i="1"/>
  <c r="AB221" i="1"/>
  <c r="AA221" i="1"/>
  <c r="Z221" i="1"/>
  <c r="Y221" i="1"/>
  <c r="N221" i="1"/>
  <c r="L221" i="1"/>
  <c r="J221" i="1"/>
  <c r="I221" i="1"/>
  <c r="H221" i="1"/>
  <c r="K221" i="1" s="1"/>
  <c r="M221" i="1" s="1"/>
  <c r="AU220" i="1"/>
  <c r="AR220" i="1"/>
  <c r="AQ220" i="1"/>
  <c r="AO220" i="1"/>
  <c r="Z220" i="1"/>
  <c r="AH220" i="1" s="1"/>
  <c r="Y220" i="1"/>
  <c r="M220" i="1"/>
  <c r="K220" i="1"/>
  <c r="L220" i="1" s="1"/>
  <c r="I220" i="1"/>
  <c r="H220" i="1"/>
  <c r="J220" i="1" s="1"/>
  <c r="AV219" i="1"/>
  <c r="AU219" i="1"/>
  <c r="AR219" i="1"/>
  <c r="AQ219" i="1"/>
  <c r="AP219" i="1"/>
  <c r="AO219" i="1"/>
  <c r="AB219" i="1"/>
  <c r="Y219" i="1"/>
  <c r="K219" i="1"/>
  <c r="O219" i="1" s="1"/>
  <c r="J219" i="1"/>
  <c r="H219" i="1"/>
  <c r="I219" i="1" s="1"/>
  <c r="AU218" i="1"/>
  <c r="AQ218" i="1"/>
  <c r="AO218" i="1"/>
  <c r="AA218" i="1"/>
  <c r="Y218" i="1"/>
  <c r="K218" i="1"/>
  <c r="J218" i="1"/>
  <c r="I218" i="1"/>
  <c r="H218" i="1"/>
  <c r="AV217" i="1"/>
  <c r="AO217" i="1"/>
  <c r="AB217" i="1"/>
  <c r="AA217" i="1"/>
  <c r="Z217" i="1"/>
  <c r="Y217" i="1"/>
  <c r="Q217" i="1"/>
  <c r="P217" i="1"/>
  <c r="J217" i="1"/>
  <c r="I217" i="1"/>
  <c r="H217" i="1"/>
  <c r="K217" i="1" s="1"/>
  <c r="AV216" i="1"/>
  <c r="AO216" i="1"/>
  <c r="AU216" i="1" s="1"/>
  <c r="AA216" i="1"/>
  <c r="Z216" i="1"/>
  <c r="Y216" i="1"/>
  <c r="AB216" i="1" s="1"/>
  <c r="H216" i="1"/>
  <c r="AV215" i="1"/>
  <c r="AU215" i="1"/>
  <c r="AR215" i="1"/>
  <c r="AQ215" i="1"/>
  <c r="AP215" i="1"/>
  <c r="AO215" i="1"/>
  <c r="Y215" i="1"/>
  <c r="N215" i="1"/>
  <c r="K215" i="1"/>
  <c r="J215" i="1"/>
  <c r="O215" i="1" s="1"/>
  <c r="H215" i="1"/>
  <c r="I215" i="1" s="1"/>
  <c r="AO214" i="1"/>
  <c r="AA214" i="1"/>
  <c r="Y214" i="1"/>
  <c r="N214" i="1"/>
  <c r="K214" i="1"/>
  <c r="J214" i="1"/>
  <c r="I214" i="1"/>
  <c r="H214" i="1"/>
  <c r="AO213" i="1"/>
  <c r="AV213" i="1" s="1"/>
  <c r="AB213" i="1"/>
  <c r="AA213" i="1"/>
  <c r="Z213" i="1"/>
  <c r="Y213" i="1"/>
  <c r="J213" i="1"/>
  <c r="I213" i="1"/>
  <c r="H213" i="1"/>
  <c r="K213" i="1" s="1"/>
  <c r="AO212" i="1"/>
  <c r="AU212" i="1" s="1"/>
  <c r="AA212" i="1"/>
  <c r="Z212" i="1"/>
  <c r="Y212" i="1"/>
  <c r="AB212" i="1" s="1"/>
  <c r="H212" i="1"/>
  <c r="AV211" i="1"/>
  <c r="AU211" i="1"/>
  <c r="AR211" i="1"/>
  <c r="AQ211" i="1"/>
  <c r="AP211" i="1"/>
  <c r="AO211" i="1"/>
  <c r="Z211" i="1"/>
  <c r="Y211" i="1"/>
  <c r="K211" i="1"/>
  <c r="J211" i="1"/>
  <c r="O211" i="1" s="1"/>
  <c r="H211" i="1"/>
  <c r="I211" i="1" s="1"/>
  <c r="AU210" i="1"/>
  <c r="AP210" i="1"/>
  <c r="AO210" i="1"/>
  <c r="AA210" i="1"/>
  <c r="Y210" i="1"/>
  <c r="K210" i="1"/>
  <c r="J210" i="1"/>
  <c r="M210" i="1" s="1"/>
  <c r="I210" i="1"/>
  <c r="H210" i="1"/>
  <c r="AV209" i="1"/>
  <c r="AO209" i="1"/>
  <c r="AB209" i="1"/>
  <c r="AA209" i="1"/>
  <c r="Z209" i="1"/>
  <c r="Y209" i="1"/>
  <c r="Q209" i="1"/>
  <c r="P209" i="1"/>
  <c r="J209" i="1"/>
  <c r="I209" i="1"/>
  <c r="H209" i="1"/>
  <c r="K209" i="1" s="1"/>
  <c r="AV208" i="1"/>
  <c r="AO208" i="1"/>
  <c r="AU208" i="1" s="1"/>
  <c r="AA208" i="1"/>
  <c r="Z208" i="1"/>
  <c r="Y208" i="1"/>
  <c r="AB208" i="1" s="1"/>
  <c r="H208" i="1"/>
  <c r="AV207" i="1"/>
  <c r="AU207" i="1"/>
  <c r="AR207" i="1"/>
  <c r="AQ207" i="1"/>
  <c r="AP207" i="1"/>
  <c r="AO207" i="1"/>
  <c r="Y207" i="1"/>
  <c r="N207" i="1"/>
  <c r="K207" i="1"/>
  <c r="J207" i="1"/>
  <c r="O207" i="1" s="1"/>
  <c r="H207" i="1"/>
  <c r="I207" i="1" s="1"/>
  <c r="AO206" i="1"/>
  <c r="AA206" i="1"/>
  <c r="Y206" i="1"/>
  <c r="N206" i="1"/>
  <c r="K206" i="1"/>
  <c r="J206" i="1"/>
  <c r="I206" i="1"/>
  <c r="H206" i="1"/>
  <c r="AO205" i="1"/>
  <c r="AB205" i="1"/>
  <c r="AA205" i="1"/>
  <c r="Z205" i="1"/>
  <c r="Y205" i="1"/>
  <c r="J205" i="1"/>
  <c r="I205" i="1"/>
  <c r="H205" i="1"/>
  <c r="K205" i="1" s="1"/>
  <c r="AO204" i="1"/>
  <c r="AA204" i="1"/>
  <c r="Z204" i="1"/>
  <c r="Y204" i="1"/>
  <c r="AB204" i="1" s="1"/>
  <c r="H204" i="1"/>
  <c r="AV203" i="1"/>
  <c r="AU203" i="1"/>
  <c r="AR203" i="1"/>
  <c r="AQ203" i="1"/>
  <c r="AP203" i="1"/>
  <c r="AO203" i="1"/>
  <c r="Z203" i="1"/>
  <c r="Y203" i="1"/>
  <c r="K203" i="1"/>
  <c r="J203" i="1"/>
  <c r="O203" i="1" s="1"/>
  <c r="H203" i="1"/>
  <c r="I203" i="1" s="1"/>
  <c r="AU202" i="1"/>
  <c r="AP202" i="1"/>
  <c r="AO202" i="1"/>
  <c r="AA202" i="1"/>
  <c r="Y202" i="1"/>
  <c r="K202" i="1"/>
  <c r="J202" i="1"/>
  <c r="M202" i="1" s="1"/>
  <c r="I202" i="1"/>
  <c r="H202" i="1"/>
  <c r="AV201" i="1"/>
  <c r="AO201" i="1"/>
  <c r="AB201" i="1"/>
  <c r="AA201" i="1"/>
  <c r="Z201" i="1"/>
  <c r="Y201" i="1"/>
  <c r="Q201" i="1"/>
  <c r="P201" i="1"/>
  <c r="J201" i="1"/>
  <c r="I201" i="1"/>
  <c r="H201" i="1"/>
  <c r="K201" i="1" s="1"/>
  <c r="AV200" i="1"/>
  <c r="AO200" i="1"/>
  <c r="AU200" i="1" s="1"/>
  <c r="AA200" i="1"/>
  <c r="Z200" i="1"/>
  <c r="Y200" i="1"/>
  <c r="AB200" i="1" s="1"/>
  <c r="H200" i="1"/>
  <c r="AV199" i="1"/>
  <c r="AU199" i="1"/>
  <c r="AR199" i="1"/>
  <c r="AQ199" i="1"/>
  <c r="AP199" i="1"/>
  <c r="AO199" i="1"/>
  <c r="Y199" i="1"/>
  <c r="N199" i="1"/>
  <c r="K199" i="1"/>
  <c r="J199" i="1"/>
  <c r="O199" i="1" s="1"/>
  <c r="H199" i="1"/>
  <c r="I199" i="1" s="1"/>
  <c r="AO198" i="1"/>
  <c r="AA198" i="1"/>
  <c r="Y198" i="1"/>
  <c r="N198" i="1"/>
  <c r="K198" i="1"/>
  <c r="J198" i="1"/>
  <c r="I198" i="1"/>
  <c r="H198" i="1"/>
  <c r="AO197" i="1"/>
  <c r="AV197" i="1" s="1"/>
  <c r="AB197" i="1"/>
  <c r="AA197" i="1"/>
  <c r="Z197" i="1"/>
  <c r="Y197" i="1"/>
  <c r="J197" i="1"/>
  <c r="I197" i="1"/>
  <c r="H197" i="1"/>
  <c r="K197" i="1" s="1"/>
  <c r="AO196" i="1"/>
  <c r="AA196" i="1"/>
  <c r="Z196" i="1"/>
  <c r="Y196" i="1"/>
  <c r="AB196" i="1" s="1"/>
  <c r="H196" i="1"/>
  <c r="AV195" i="1"/>
  <c r="AU195" i="1"/>
  <c r="AR195" i="1"/>
  <c r="AQ195" i="1"/>
  <c r="AP195" i="1"/>
  <c r="AO195" i="1"/>
  <c r="Z195" i="1"/>
  <c r="Y195" i="1"/>
  <c r="K195" i="1"/>
  <c r="J195" i="1"/>
  <c r="O195" i="1" s="1"/>
  <c r="H195" i="1"/>
  <c r="I195" i="1" s="1"/>
  <c r="AU194" i="1"/>
  <c r="AP194" i="1"/>
  <c r="AO194" i="1"/>
  <c r="AA194" i="1"/>
  <c r="Y194" i="1"/>
  <c r="K194" i="1"/>
  <c r="J194" i="1"/>
  <c r="M194" i="1" s="1"/>
  <c r="I194" i="1"/>
  <c r="H194" i="1"/>
  <c r="AV193" i="1"/>
  <c r="AO193" i="1"/>
  <c r="AB193" i="1"/>
  <c r="AA193" i="1"/>
  <c r="Z193" i="1"/>
  <c r="Y193" i="1"/>
  <c r="Q193" i="1"/>
  <c r="P193" i="1"/>
  <c r="J193" i="1"/>
  <c r="I193" i="1"/>
  <c r="H193" i="1"/>
  <c r="K193" i="1" s="1"/>
  <c r="AV192" i="1"/>
  <c r="AO192" i="1"/>
  <c r="AU192" i="1" s="1"/>
  <c r="AA192" i="1"/>
  <c r="Z192" i="1"/>
  <c r="Y192" i="1"/>
  <c r="AB192" i="1" s="1"/>
  <c r="H192" i="1"/>
  <c r="AV191" i="1"/>
  <c r="AU191" i="1"/>
  <c r="AR191" i="1"/>
  <c r="AQ191" i="1"/>
  <c r="AP191" i="1"/>
  <c r="AO191" i="1"/>
  <c r="Y191" i="1"/>
  <c r="N191" i="1"/>
  <c r="K191" i="1"/>
  <c r="J191" i="1"/>
  <c r="O191" i="1" s="1"/>
  <c r="H191" i="1"/>
  <c r="I191" i="1" s="1"/>
  <c r="AO190" i="1"/>
  <c r="AA190" i="1"/>
  <c r="Y190" i="1"/>
  <c r="N190" i="1"/>
  <c r="K190" i="1"/>
  <c r="J190" i="1"/>
  <c r="I190" i="1"/>
  <c r="H190" i="1"/>
  <c r="AO189" i="1"/>
  <c r="AV189" i="1" s="1"/>
  <c r="AB189" i="1"/>
  <c r="AA189" i="1"/>
  <c r="Z189" i="1"/>
  <c r="Y189" i="1"/>
  <c r="J189" i="1"/>
  <c r="I189" i="1"/>
  <c r="H189" i="1"/>
  <c r="K189" i="1" s="1"/>
  <c r="AO188" i="1"/>
  <c r="AA188" i="1"/>
  <c r="Z188" i="1"/>
  <c r="Y188" i="1"/>
  <c r="AB188" i="1" s="1"/>
  <c r="H188" i="1"/>
  <c r="AV187" i="1"/>
  <c r="AU187" i="1"/>
  <c r="AR187" i="1"/>
  <c r="AQ187" i="1"/>
  <c r="AP187" i="1"/>
  <c r="AO187" i="1"/>
  <c r="Z187" i="1"/>
  <c r="Y187" i="1"/>
  <c r="K187" i="1"/>
  <c r="J187" i="1"/>
  <c r="O187" i="1" s="1"/>
  <c r="H187" i="1"/>
  <c r="I187" i="1" s="1"/>
  <c r="AU186" i="1"/>
  <c r="AP186" i="1"/>
  <c r="AO186" i="1"/>
  <c r="AA186" i="1"/>
  <c r="Y186" i="1"/>
  <c r="K186" i="1"/>
  <c r="J186" i="1"/>
  <c r="M186" i="1" s="1"/>
  <c r="I186" i="1"/>
  <c r="H186" i="1"/>
  <c r="AV185" i="1"/>
  <c r="AO185" i="1"/>
  <c r="AB185" i="1"/>
  <c r="AA185" i="1"/>
  <c r="Z185" i="1"/>
  <c r="Y185" i="1"/>
  <c r="Q185" i="1"/>
  <c r="P185" i="1"/>
  <c r="J185" i="1"/>
  <c r="I185" i="1"/>
  <c r="H185" i="1"/>
  <c r="K185" i="1" s="1"/>
  <c r="AV184" i="1"/>
  <c r="AO184" i="1"/>
  <c r="AU184" i="1" s="1"/>
  <c r="AA184" i="1"/>
  <c r="Z184" i="1"/>
  <c r="Y184" i="1"/>
  <c r="AB184" i="1" s="1"/>
  <c r="H184" i="1"/>
  <c r="AV183" i="1"/>
  <c r="AU183" i="1"/>
  <c r="AR183" i="1"/>
  <c r="AQ183" i="1"/>
  <c r="AP183" i="1"/>
  <c r="AO183" i="1"/>
  <c r="Y183" i="1"/>
  <c r="N183" i="1"/>
  <c r="K183" i="1"/>
  <c r="J183" i="1"/>
  <c r="O183" i="1" s="1"/>
  <c r="H183" i="1"/>
  <c r="I183" i="1" s="1"/>
  <c r="AO182" i="1"/>
  <c r="AU182" i="1" s="1"/>
  <c r="AA182" i="1"/>
  <c r="Y182" i="1"/>
  <c r="N182" i="1"/>
  <c r="K182" i="1"/>
  <c r="J182" i="1"/>
  <c r="I182" i="1"/>
  <c r="O182" i="1" s="1"/>
  <c r="H182" i="1"/>
  <c r="AO181" i="1"/>
  <c r="AB181" i="1"/>
  <c r="AA181" i="1"/>
  <c r="Z181" i="1"/>
  <c r="Y181" i="1"/>
  <c r="J181" i="1"/>
  <c r="I181" i="1"/>
  <c r="H181" i="1"/>
  <c r="K181" i="1" s="1"/>
  <c r="AO180" i="1"/>
  <c r="AA180" i="1"/>
  <c r="Z180" i="1"/>
  <c r="Y180" i="1"/>
  <c r="AB180" i="1" s="1"/>
  <c r="H180" i="1"/>
  <c r="AV179" i="1"/>
  <c r="AU179" i="1"/>
  <c r="AR179" i="1"/>
  <c r="AQ179" i="1"/>
  <c r="AP179" i="1"/>
  <c r="AO179" i="1"/>
  <c r="Z179" i="1"/>
  <c r="AF179" i="1" s="1"/>
  <c r="Y179" i="1"/>
  <c r="K179" i="1"/>
  <c r="J179" i="1"/>
  <c r="O179" i="1" s="1"/>
  <c r="H179" i="1"/>
  <c r="I179" i="1" s="1"/>
  <c r="AU178" i="1"/>
  <c r="AP178" i="1"/>
  <c r="AO178" i="1"/>
  <c r="AA178" i="1"/>
  <c r="Y178" i="1"/>
  <c r="K178" i="1"/>
  <c r="J178" i="1"/>
  <c r="M178" i="1" s="1"/>
  <c r="I178" i="1"/>
  <c r="H178" i="1"/>
  <c r="AV177" i="1"/>
  <c r="AO177" i="1"/>
  <c r="AB177" i="1"/>
  <c r="AA177" i="1"/>
  <c r="Z177" i="1"/>
  <c r="Y177" i="1"/>
  <c r="Q177" i="1"/>
  <c r="P177" i="1"/>
  <c r="J177" i="1"/>
  <c r="I177" i="1"/>
  <c r="H177" i="1"/>
  <c r="K177" i="1" s="1"/>
  <c r="AV176" i="1"/>
  <c r="AO176" i="1"/>
  <c r="AU176" i="1" s="1"/>
  <c r="AA176" i="1"/>
  <c r="Z176" i="1"/>
  <c r="Y176" i="1"/>
  <c r="AB176" i="1" s="1"/>
  <c r="H176" i="1"/>
  <c r="AV175" i="1"/>
  <c r="AU175" i="1"/>
  <c r="AR175" i="1"/>
  <c r="AQ175" i="1"/>
  <c r="AP175" i="1"/>
  <c r="AO175" i="1"/>
  <c r="Y175" i="1"/>
  <c r="N175" i="1"/>
  <c r="K175" i="1"/>
  <c r="J175" i="1"/>
  <c r="O175" i="1" s="1"/>
  <c r="H175" i="1"/>
  <c r="I175" i="1" s="1"/>
  <c r="AO174" i="1"/>
  <c r="AA174" i="1"/>
  <c r="Y174" i="1"/>
  <c r="N174" i="1"/>
  <c r="K174" i="1"/>
  <c r="J174" i="1"/>
  <c r="I174" i="1"/>
  <c r="H174" i="1"/>
  <c r="AO173" i="1"/>
  <c r="AV173" i="1" s="1"/>
  <c r="AB173" i="1"/>
  <c r="AA173" i="1"/>
  <c r="Z173" i="1"/>
  <c r="Y173" i="1"/>
  <c r="J173" i="1"/>
  <c r="I173" i="1"/>
  <c r="Q173" i="1" s="1"/>
  <c r="H173" i="1"/>
  <c r="K173" i="1" s="1"/>
  <c r="AO172" i="1"/>
  <c r="AA172" i="1"/>
  <c r="Z172" i="1"/>
  <c r="Y172" i="1"/>
  <c r="AB172" i="1" s="1"/>
  <c r="H172" i="1"/>
  <c r="AV171" i="1"/>
  <c r="AU171" i="1"/>
  <c r="AR171" i="1"/>
  <c r="AQ171" i="1"/>
  <c r="AP171" i="1"/>
  <c r="AO171" i="1"/>
  <c r="Z171" i="1"/>
  <c r="Y171" i="1"/>
  <c r="K171" i="1"/>
  <c r="J171" i="1"/>
  <c r="O171" i="1" s="1"/>
  <c r="H171" i="1"/>
  <c r="I171" i="1" s="1"/>
  <c r="AU170" i="1"/>
  <c r="AP170" i="1"/>
  <c r="AO170" i="1"/>
  <c r="AA170" i="1"/>
  <c r="Y170" i="1"/>
  <c r="K170" i="1"/>
  <c r="J170" i="1"/>
  <c r="M170" i="1" s="1"/>
  <c r="I170" i="1"/>
  <c r="H170" i="1"/>
  <c r="AV169" i="1"/>
  <c r="AO169" i="1"/>
  <c r="AB169" i="1"/>
  <c r="AA169" i="1"/>
  <c r="Z169" i="1"/>
  <c r="Y169" i="1"/>
  <c r="Q169" i="1"/>
  <c r="P169" i="1"/>
  <c r="J169" i="1"/>
  <c r="I169" i="1"/>
  <c r="H169" i="1"/>
  <c r="K169" i="1" s="1"/>
  <c r="AV168" i="1"/>
  <c r="AO168" i="1"/>
  <c r="AU168" i="1" s="1"/>
  <c r="AA168" i="1"/>
  <c r="Z168" i="1"/>
  <c r="Y168" i="1"/>
  <c r="AB168" i="1" s="1"/>
  <c r="H168" i="1"/>
  <c r="AV167" i="1"/>
  <c r="AU167" i="1"/>
  <c r="AR167" i="1"/>
  <c r="AQ167" i="1"/>
  <c r="AP167" i="1"/>
  <c r="AO167" i="1"/>
  <c r="Y167" i="1"/>
  <c r="N167" i="1"/>
  <c r="K167" i="1"/>
  <c r="J167" i="1"/>
  <c r="O167" i="1" s="1"/>
  <c r="H167" i="1"/>
  <c r="I167" i="1" s="1"/>
  <c r="AO166" i="1"/>
  <c r="AU166" i="1" s="1"/>
  <c r="AA166" i="1"/>
  <c r="Y166" i="1"/>
  <c r="N166" i="1"/>
  <c r="K166" i="1"/>
  <c r="J166" i="1"/>
  <c r="I166" i="1"/>
  <c r="O166" i="1" s="1"/>
  <c r="H166" i="1"/>
  <c r="AO165" i="1"/>
  <c r="AB165" i="1"/>
  <c r="AA165" i="1"/>
  <c r="Z165" i="1"/>
  <c r="Y165" i="1"/>
  <c r="J165" i="1"/>
  <c r="I165" i="1"/>
  <c r="Q165" i="1" s="1"/>
  <c r="H165" i="1"/>
  <c r="K165" i="1" s="1"/>
  <c r="AO164" i="1"/>
  <c r="AA164" i="1"/>
  <c r="Z164" i="1"/>
  <c r="Y164" i="1"/>
  <c r="AB164" i="1" s="1"/>
  <c r="H164" i="1"/>
  <c r="AV163" i="1"/>
  <c r="AU163" i="1"/>
  <c r="AR163" i="1"/>
  <c r="AQ163" i="1"/>
  <c r="AP163" i="1"/>
  <c r="AO163" i="1"/>
  <c r="Z163" i="1"/>
  <c r="Y163" i="1"/>
  <c r="K163" i="1"/>
  <c r="J163" i="1"/>
  <c r="O163" i="1" s="1"/>
  <c r="H163" i="1"/>
  <c r="I163" i="1" s="1"/>
  <c r="AU162" i="1"/>
  <c r="AP162" i="1"/>
  <c r="AO162" i="1"/>
  <c r="AA162" i="1"/>
  <c r="Y162" i="1"/>
  <c r="K162" i="1"/>
  <c r="J162" i="1"/>
  <c r="M162" i="1" s="1"/>
  <c r="I162" i="1"/>
  <c r="H162" i="1"/>
  <c r="AV161" i="1"/>
  <c r="AO161" i="1"/>
  <c r="AB161" i="1"/>
  <c r="AA161" i="1"/>
  <c r="Z161" i="1"/>
  <c r="Y161" i="1"/>
  <c r="Q161" i="1"/>
  <c r="P161" i="1"/>
  <c r="J161" i="1"/>
  <c r="I161" i="1"/>
  <c r="H161" i="1"/>
  <c r="K161" i="1" s="1"/>
  <c r="AV160" i="1"/>
  <c r="AO160" i="1"/>
  <c r="AU160" i="1" s="1"/>
  <c r="AA160" i="1"/>
  <c r="Z160" i="1"/>
  <c r="Y160" i="1"/>
  <c r="AB160" i="1" s="1"/>
  <c r="H160" i="1"/>
  <c r="AV159" i="1"/>
  <c r="AU159" i="1"/>
  <c r="AR159" i="1"/>
  <c r="AQ159" i="1"/>
  <c r="AP159" i="1"/>
  <c r="AO159" i="1"/>
  <c r="Y159" i="1"/>
  <c r="N159" i="1"/>
  <c r="K159" i="1"/>
  <c r="J159" i="1"/>
  <c r="O159" i="1" s="1"/>
  <c r="H159" i="1"/>
  <c r="I159" i="1" s="1"/>
  <c r="AO158" i="1"/>
  <c r="AU158" i="1" s="1"/>
  <c r="AA158" i="1"/>
  <c r="Y158" i="1"/>
  <c r="N158" i="1"/>
  <c r="K158" i="1"/>
  <c r="J158" i="1"/>
  <c r="I158" i="1"/>
  <c r="O158" i="1" s="1"/>
  <c r="H158" i="1"/>
  <c r="AO157" i="1"/>
  <c r="AB157" i="1"/>
  <c r="AA157" i="1"/>
  <c r="Z157" i="1"/>
  <c r="Y157" i="1"/>
  <c r="J157" i="1"/>
  <c r="I157" i="1"/>
  <c r="H157" i="1"/>
  <c r="K157" i="1" s="1"/>
  <c r="AO156" i="1"/>
  <c r="AU156" i="1" s="1"/>
  <c r="AA156" i="1"/>
  <c r="Z156" i="1"/>
  <c r="Y156" i="1"/>
  <c r="AB156" i="1" s="1"/>
  <c r="H156" i="1"/>
  <c r="AV155" i="1"/>
  <c r="AU155" i="1"/>
  <c r="AR155" i="1"/>
  <c r="AQ155" i="1"/>
  <c r="AP155" i="1"/>
  <c r="AO155" i="1"/>
  <c r="Z155" i="1"/>
  <c r="AF155" i="1" s="1"/>
  <c r="Y155" i="1"/>
  <c r="K155" i="1"/>
  <c r="J155" i="1"/>
  <c r="O155" i="1" s="1"/>
  <c r="H155" i="1"/>
  <c r="I155" i="1" s="1"/>
  <c r="AU154" i="1"/>
  <c r="AP154" i="1"/>
  <c r="AO154" i="1"/>
  <c r="AA154" i="1"/>
  <c r="Y154" i="1"/>
  <c r="K154" i="1"/>
  <c r="J154" i="1"/>
  <c r="M154" i="1" s="1"/>
  <c r="I154" i="1"/>
  <c r="H154" i="1"/>
  <c r="AV153" i="1"/>
  <c r="AO153" i="1"/>
  <c r="AB153" i="1"/>
  <c r="AA153" i="1"/>
  <c r="Z153" i="1"/>
  <c r="Y153" i="1"/>
  <c r="Q153" i="1"/>
  <c r="P153" i="1"/>
  <c r="J153" i="1"/>
  <c r="I153" i="1"/>
  <c r="H153" i="1"/>
  <c r="K153" i="1" s="1"/>
  <c r="AV152" i="1"/>
  <c r="AO152" i="1"/>
  <c r="AU152" i="1" s="1"/>
  <c r="AA152" i="1"/>
  <c r="Z152" i="1"/>
  <c r="Y152" i="1"/>
  <c r="AB152" i="1" s="1"/>
  <c r="H152" i="1"/>
  <c r="AV151" i="1"/>
  <c r="AU151" i="1"/>
  <c r="AR151" i="1"/>
  <c r="AQ151" i="1"/>
  <c r="AP151" i="1"/>
  <c r="AO151" i="1"/>
  <c r="Y151" i="1"/>
  <c r="N151" i="1"/>
  <c r="K151" i="1"/>
  <c r="J151" i="1"/>
  <c r="O151" i="1" s="1"/>
  <c r="H151" i="1"/>
  <c r="I151" i="1" s="1"/>
  <c r="AO150" i="1"/>
  <c r="AA150" i="1"/>
  <c r="Y150" i="1"/>
  <c r="N150" i="1"/>
  <c r="K150" i="1"/>
  <c r="J150" i="1"/>
  <c r="I150" i="1"/>
  <c r="H150" i="1"/>
  <c r="AO149" i="1"/>
  <c r="AB149" i="1"/>
  <c r="AA149" i="1"/>
  <c r="Z149" i="1"/>
  <c r="Y149" i="1"/>
  <c r="J149" i="1"/>
  <c r="I149" i="1"/>
  <c r="Q149" i="1" s="1"/>
  <c r="H149" i="1"/>
  <c r="K149" i="1" s="1"/>
  <c r="AO148" i="1"/>
  <c r="AA148" i="1"/>
  <c r="Z148" i="1"/>
  <c r="Y148" i="1"/>
  <c r="AB148" i="1" s="1"/>
  <c r="H148" i="1"/>
  <c r="AV147" i="1"/>
  <c r="AU147" i="1"/>
  <c r="AR147" i="1"/>
  <c r="AQ147" i="1"/>
  <c r="AP147" i="1"/>
  <c r="AO147" i="1"/>
  <c r="Z147" i="1"/>
  <c r="Y147" i="1"/>
  <c r="K147" i="1"/>
  <c r="J147" i="1"/>
  <c r="O147" i="1" s="1"/>
  <c r="H147" i="1"/>
  <c r="I147" i="1" s="1"/>
  <c r="AU146" i="1"/>
  <c r="AP146" i="1"/>
  <c r="AO146" i="1"/>
  <c r="AA146" i="1"/>
  <c r="Y146" i="1"/>
  <c r="K146" i="1"/>
  <c r="J146" i="1"/>
  <c r="M146" i="1" s="1"/>
  <c r="I146" i="1"/>
  <c r="H146" i="1"/>
  <c r="AV145" i="1"/>
  <c r="AO145" i="1"/>
  <c r="AB145" i="1"/>
  <c r="AA145" i="1"/>
  <c r="Z145" i="1"/>
  <c r="Y145" i="1"/>
  <c r="Q145" i="1"/>
  <c r="P145" i="1"/>
  <c r="J145" i="1"/>
  <c r="I145" i="1"/>
  <c r="H145" i="1"/>
  <c r="K145" i="1" s="1"/>
  <c r="AV144" i="1"/>
  <c r="AO144" i="1"/>
  <c r="AU144" i="1" s="1"/>
  <c r="AA144" i="1"/>
  <c r="Z144" i="1"/>
  <c r="Y144" i="1"/>
  <c r="AB144" i="1" s="1"/>
  <c r="H144" i="1"/>
  <c r="AV143" i="1"/>
  <c r="AU143" i="1"/>
  <c r="AR143" i="1"/>
  <c r="AQ143" i="1"/>
  <c r="AP143" i="1"/>
  <c r="AO143" i="1"/>
  <c r="Y143" i="1"/>
  <c r="N143" i="1"/>
  <c r="K143" i="1"/>
  <c r="J143" i="1"/>
  <c r="O143" i="1" s="1"/>
  <c r="H143" i="1"/>
  <c r="I143" i="1" s="1"/>
  <c r="AO142" i="1"/>
  <c r="AA142" i="1"/>
  <c r="Y142" i="1"/>
  <c r="N142" i="1"/>
  <c r="K142" i="1"/>
  <c r="J142" i="1"/>
  <c r="I142" i="1"/>
  <c r="H142" i="1"/>
  <c r="AO141" i="1"/>
  <c r="AB141" i="1"/>
  <c r="AA141" i="1"/>
  <c r="Z141" i="1"/>
  <c r="Y141" i="1"/>
  <c r="J141" i="1"/>
  <c r="I141" i="1"/>
  <c r="H141" i="1"/>
  <c r="K141" i="1" s="1"/>
  <c r="AO140" i="1"/>
  <c r="AA140" i="1"/>
  <c r="Z140" i="1"/>
  <c r="Y140" i="1"/>
  <c r="AB140" i="1" s="1"/>
  <c r="H140" i="1"/>
  <c r="AV139" i="1"/>
  <c r="AU139" i="1"/>
  <c r="AR139" i="1"/>
  <c r="AQ139" i="1"/>
  <c r="AP139" i="1"/>
  <c r="AO139" i="1"/>
  <c r="Z139" i="1"/>
  <c r="Y139" i="1"/>
  <c r="K139" i="1"/>
  <c r="J139" i="1"/>
  <c r="O139" i="1" s="1"/>
  <c r="H139" i="1"/>
  <c r="I139" i="1" s="1"/>
  <c r="AU138" i="1"/>
  <c r="AP138" i="1"/>
  <c r="AO138" i="1"/>
  <c r="AA138" i="1"/>
  <c r="Y138" i="1"/>
  <c r="K138" i="1"/>
  <c r="J138" i="1"/>
  <c r="M138" i="1" s="1"/>
  <c r="I138" i="1"/>
  <c r="H138" i="1"/>
  <c r="AV137" i="1"/>
  <c r="AO137" i="1"/>
  <c r="AB137" i="1"/>
  <c r="AA137" i="1"/>
  <c r="Z137" i="1"/>
  <c r="Y137" i="1"/>
  <c r="Q137" i="1"/>
  <c r="P137" i="1"/>
  <c r="J137" i="1"/>
  <c r="I137" i="1"/>
  <c r="H137" i="1"/>
  <c r="K137" i="1" s="1"/>
  <c r="AV136" i="1"/>
  <c r="AO136" i="1"/>
  <c r="AU136" i="1" s="1"/>
  <c r="AA136" i="1"/>
  <c r="Z136" i="1"/>
  <c r="Y136" i="1"/>
  <c r="AB136" i="1" s="1"/>
  <c r="H136" i="1"/>
  <c r="AV135" i="1"/>
  <c r="AU135" i="1"/>
  <c r="AR135" i="1"/>
  <c r="AQ135" i="1"/>
  <c r="AP135" i="1"/>
  <c r="AO135" i="1"/>
  <c r="Y135" i="1"/>
  <c r="N135" i="1"/>
  <c r="K135" i="1"/>
  <c r="J135" i="1"/>
  <c r="O135" i="1" s="1"/>
  <c r="H135" i="1"/>
  <c r="I135" i="1" s="1"/>
  <c r="AO134" i="1"/>
  <c r="AU134" i="1" s="1"/>
  <c r="AA134" i="1"/>
  <c r="Y134" i="1"/>
  <c r="N134" i="1"/>
  <c r="K134" i="1"/>
  <c r="J134" i="1"/>
  <c r="I134" i="1"/>
  <c r="O134" i="1" s="1"/>
  <c r="H134" i="1"/>
  <c r="AO133" i="1"/>
  <c r="AB133" i="1"/>
  <c r="AA133" i="1"/>
  <c r="Z133" i="1"/>
  <c r="Y133" i="1"/>
  <c r="J133" i="1"/>
  <c r="I133" i="1"/>
  <c r="H133" i="1"/>
  <c r="K133" i="1" s="1"/>
  <c r="AO132" i="1"/>
  <c r="AU132" i="1" s="1"/>
  <c r="AA132" i="1"/>
  <c r="Z132" i="1"/>
  <c r="Y132" i="1"/>
  <c r="AB132" i="1" s="1"/>
  <c r="H132" i="1"/>
  <c r="AV131" i="1"/>
  <c r="AU131" i="1"/>
  <c r="AR131" i="1"/>
  <c r="AQ131" i="1"/>
  <c r="AP131" i="1"/>
  <c r="AO131" i="1"/>
  <c r="Z131" i="1"/>
  <c r="Y131" i="1"/>
  <c r="K131" i="1"/>
  <c r="J131" i="1"/>
  <c r="O131" i="1" s="1"/>
  <c r="H131" i="1"/>
  <c r="I131" i="1" s="1"/>
  <c r="AU130" i="1"/>
  <c r="AP130" i="1"/>
  <c r="AO130" i="1"/>
  <c r="AA130" i="1"/>
  <c r="Y130" i="1"/>
  <c r="K130" i="1"/>
  <c r="J130" i="1"/>
  <c r="M130" i="1" s="1"/>
  <c r="I130" i="1"/>
  <c r="H130" i="1"/>
  <c r="AV129" i="1"/>
  <c r="AO129" i="1"/>
  <c r="AB129" i="1"/>
  <c r="AA129" i="1"/>
  <c r="Z129" i="1"/>
  <c r="Y129" i="1"/>
  <c r="Q129" i="1"/>
  <c r="P129" i="1"/>
  <c r="J129" i="1"/>
  <c r="I129" i="1"/>
  <c r="H129" i="1"/>
  <c r="K129" i="1" s="1"/>
  <c r="AV128" i="1"/>
  <c r="AO128" i="1"/>
  <c r="AU128" i="1" s="1"/>
  <c r="AA128" i="1"/>
  <c r="Z128" i="1"/>
  <c r="Y128" i="1"/>
  <c r="AB128" i="1" s="1"/>
  <c r="H128" i="1"/>
  <c r="AV127" i="1"/>
  <c r="AU127" i="1"/>
  <c r="AR127" i="1"/>
  <c r="AQ127" i="1"/>
  <c r="AP127" i="1"/>
  <c r="AO127" i="1"/>
  <c r="Y127" i="1"/>
  <c r="N127" i="1"/>
  <c r="K127" i="1"/>
  <c r="J127" i="1"/>
  <c r="O127" i="1" s="1"/>
  <c r="H127" i="1"/>
  <c r="I127" i="1" s="1"/>
  <c r="AO126" i="1"/>
  <c r="AA126" i="1"/>
  <c r="Y126" i="1"/>
  <c r="N126" i="1"/>
  <c r="K126" i="1"/>
  <c r="J126" i="1"/>
  <c r="I126" i="1"/>
  <c r="H126" i="1"/>
  <c r="AO125" i="1"/>
  <c r="AV125" i="1" s="1"/>
  <c r="AB125" i="1"/>
  <c r="AA125" i="1"/>
  <c r="Z125" i="1"/>
  <c r="Y125" i="1"/>
  <c r="J125" i="1"/>
  <c r="I125" i="1"/>
  <c r="H125" i="1"/>
  <c r="K125" i="1" s="1"/>
  <c r="AO124" i="1"/>
  <c r="AA124" i="1"/>
  <c r="Z124" i="1"/>
  <c r="Y124" i="1"/>
  <c r="AB124" i="1" s="1"/>
  <c r="H124" i="1"/>
  <c r="AV123" i="1"/>
  <c r="AU123" i="1"/>
  <c r="AR123" i="1"/>
  <c r="AQ123" i="1"/>
  <c r="AP123" i="1"/>
  <c r="AO123" i="1"/>
  <c r="Z123" i="1"/>
  <c r="Y123" i="1"/>
  <c r="K123" i="1"/>
  <c r="J123" i="1"/>
  <c r="O123" i="1" s="1"/>
  <c r="H123" i="1"/>
  <c r="I123" i="1" s="1"/>
  <c r="AU122" i="1"/>
  <c r="AP122" i="1"/>
  <c r="AO122" i="1"/>
  <c r="AA122" i="1"/>
  <c r="Y122" i="1"/>
  <c r="K122" i="1"/>
  <c r="J122" i="1"/>
  <c r="M122" i="1" s="1"/>
  <c r="I122" i="1"/>
  <c r="H122" i="1"/>
  <c r="AV121" i="1"/>
  <c r="AO121" i="1"/>
  <c r="AB121" i="1"/>
  <c r="AA121" i="1"/>
  <c r="Z121" i="1"/>
  <c r="Y121" i="1"/>
  <c r="Q121" i="1"/>
  <c r="P121" i="1"/>
  <c r="J121" i="1"/>
  <c r="I121" i="1"/>
  <c r="H121" i="1"/>
  <c r="K121" i="1" s="1"/>
  <c r="AV120" i="1"/>
  <c r="AO120" i="1"/>
  <c r="AU120" i="1" s="1"/>
  <c r="AA120" i="1"/>
  <c r="Z120" i="1"/>
  <c r="Y120" i="1"/>
  <c r="AB120" i="1" s="1"/>
  <c r="H120" i="1"/>
  <c r="AV119" i="1"/>
  <c r="AU119" i="1"/>
  <c r="AR119" i="1"/>
  <c r="AQ119" i="1"/>
  <c r="AP119" i="1"/>
  <c r="AO119" i="1"/>
  <c r="Y119" i="1"/>
  <c r="N119" i="1"/>
  <c r="K119" i="1"/>
  <c r="J119" i="1"/>
  <c r="O119" i="1" s="1"/>
  <c r="H119" i="1"/>
  <c r="I119" i="1" s="1"/>
  <c r="AO118" i="1"/>
  <c r="AA118" i="1"/>
  <c r="Y118" i="1"/>
  <c r="N118" i="1"/>
  <c r="K118" i="1"/>
  <c r="J118" i="1"/>
  <c r="I118" i="1"/>
  <c r="H118" i="1"/>
  <c r="AO117" i="1"/>
  <c r="AB117" i="1"/>
  <c r="AA117" i="1"/>
  <c r="Z117" i="1"/>
  <c r="Y117" i="1"/>
  <c r="J117" i="1"/>
  <c r="I117" i="1"/>
  <c r="H117" i="1"/>
  <c r="K117" i="1" s="1"/>
  <c r="AO116" i="1"/>
  <c r="AA116" i="1"/>
  <c r="Z116" i="1"/>
  <c r="Y116" i="1"/>
  <c r="AB116" i="1" s="1"/>
  <c r="H116" i="1"/>
  <c r="AV115" i="1"/>
  <c r="AU115" i="1"/>
  <c r="AR115" i="1"/>
  <c r="AQ115" i="1"/>
  <c r="AP115" i="1"/>
  <c r="AO115" i="1"/>
  <c r="Z115" i="1"/>
  <c r="AF115" i="1" s="1"/>
  <c r="Y115" i="1"/>
  <c r="K115" i="1"/>
  <c r="J115" i="1"/>
  <c r="O115" i="1" s="1"/>
  <c r="H115" i="1"/>
  <c r="I115" i="1" s="1"/>
  <c r="AU114" i="1"/>
  <c r="AP114" i="1"/>
  <c r="AO114" i="1"/>
  <c r="AA114" i="1"/>
  <c r="Y114" i="1"/>
  <c r="K114" i="1"/>
  <c r="J114" i="1"/>
  <c r="M114" i="1" s="1"/>
  <c r="I114" i="1"/>
  <c r="H114" i="1"/>
  <c r="AV113" i="1"/>
  <c r="AO113" i="1"/>
  <c r="AB113" i="1"/>
  <c r="AA113" i="1"/>
  <c r="Z113" i="1"/>
  <c r="Y113" i="1"/>
  <c r="Q113" i="1"/>
  <c r="P113" i="1"/>
  <c r="J113" i="1"/>
  <c r="I113" i="1"/>
  <c r="H113" i="1"/>
  <c r="K113" i="1" s="1"/>
  <c r="AV112" i="1"/>
  <c r="AO112" i="1"/>
  <c r="AU112" i="1" s="1"/>
  <c r="AA112" i="1"/>
  <c r="Z112" i="1"/>
  <c r="Y112" i="1"/>
  <c r="AB112" i="1" s="1"/>
  <c r="H112" i="1"/>
  <c r="AV111" i="1"/>
  <c r="AU111" i="1"/>
  <c r="AR111" i="1"/>
  <c r="AQ111" i="1"/>
  <c r="AP111" i="1"/>
  <c r="AO111" i="1"/>
  <c r="Y111" i="1"/>
  <c r="N111" i="1"/>
  <c r="K111" i="1"/>
  <c r="J111" i="1"/>
  <c r="O111" i="1" s="1"/>
  <c r="H111" i="1"/>
  <c r="I111" i="1" s="1"/>
  <c r="AO110" i="1"/>
  <c r="AA110" i="1"/>
  <c r="Y110" i="1"/>
  <c r="N110" i="1"/>
  <c r="K110" i="1"/>
  <c r="J110" i="1"/>
  <c r="I110" i="1"/>
  <c r="H110" i="1"/>
  <c r="AO109" i="1"/>
  <c r="AV109" i="1" s="1"/>
  <c r="AB109" i="1"/>
  <c r="AA109" i="1"/>
  <c r="Z109" i="1"/>
  <c r="Y109" i="1"/>
  <c r="J109" i="1"/>
  <c r="I109" i="1"/>
  <c r="H109" i="1"/>
  <c r="K109" i="1" s="1"/>
  <c r="AO108" i="1"/>
  <c r="AA108" i="1"/>
  <c r="Z108" i="1"/>
  <c r="Y108" i="1"/>
  <c r="AB108" i="1" s="1"/>
  <c r="H108" i="1"/>
  <c r="AV107" i="1"/>
  <c r="AU107" i="1"/>
  <c r="AR107" i="1"/>
  <c r="AQ107" i="1"/>
  <c r="AP107" i="1"/>
  <c r="AO107" i="1"/>
  <c r="Z107" i="1"/>
  <c r="AF107" i="1" s="1"/>
  <c r="Y107" i="1"/>
  <c r="K107" i="1"/>
  <c r="J107" i="1"/>
  <c r="O107" i="1" s="1"/>
  <c r="H107" i="1"/>
  <c r="I107" i="1" s="1"/>
  <c r="AU106" i="1"/>
  <c r="AP106" i="1"/>
  <c r="AO106" i="1"/>
  <c r="AA106" i="1"/>
  <c r="Y106" i="1"/>
  <c r="K106" i="1"/>
  <c r="J106" i="1"/>
  <c r="M106" i="1" s="1"/>
  <c r="I106" i="1"/>
  <c r="H106" i="1"/>
  <c r="AV105" i="1"/>
  <c r="AO105" i="1"/>
  <c r="AB105" i="1"/>
  <c r="AA105" i="1"/>
  <c r="Z105" i="1"/>
  <c r="Y105" i="1"/>
  <c r="Q105" i="1"/>
  <c r="P105" i="1"/>
  <c r="J105" i="1"/>
  <c r="I105" i="1"/>
  <c r="H105" i="1"/>
  <c r="K105" i="1" s="1"/>
  <c r="AV104" i="1"/>
  <c r="AO104" i="1"/>
  <c r="AU104" i="1" s="1"/>
  <c r="AA104" i="1"/>
  <c r="Z104" i="1"/>
  <c r="Y104" i="1"/>
  <c r="AB104" i="1" s="1"/>
  <c r="H104" i="1"/>
  <c r="AV103" i="1"/>
  <c r="AU103" i="1"/>
  <c r="AR103" i="1"/>
  <c r="AQ103" i="1"/>
  <c r="AP103" i="1"/>
  <c r="AO103" i="1"/>
  <c r="Y103" i="1"/>
  <c r="N103" i="1"/>
  <c r="K103" i="1"/>
  <c r="J103" i="1"/>
  <c r="O103" i="1" s="1"/>
  <c r="H103" i="1"/>
  <c r="I103" i="1" s="1"/>
  <c r="AO102" i="1"/>
  <c r="AA102" i="1"/>
  <c r="Y102" i="1"/>
  <c r="N102" i="1"/>
  <c r="K102" i="1"/>
  <c r="J102" i="1"/>
  <c r="I102" i="1"/>
  <c r="H102" i="1"/>
  <c r="AO101" i="1"/>
  <c r="AV101" i="1" s="1"/>
  <c r="AB101" i="1"/>
  <c r="AA101" i="1"/>
  <c r="Z101" i="1"/>
  <c r="Y101" i="1"/>
  <c r="J101" i="1"/>
  <c r="I101" i="1"/>
  <c r="H101" i="1"/>
  <c r="K101" i="1" s="1"/>
  <c r="AO100" i="1"/>
  <c r="AU100" i="1" s="1"/>
  <c r="AA100" i="1"/>
  <c r="Z100" i="1"/>
  <c r="Y100" i="1"/>
  <c r="AB100" i="1" s="1"/>
  <c r="H100" i="1"/>
  <c r="AV99" i="1"/>
  <c r="AU99" i="1"/>
  <c r="AR99" i="1"/>
  <c r="AQ99" i="1"/>
  <c r="AP99" i="1"/>
  <c r="AO99" i="1"/>
  <c r="Z99" i="1"/>
  <c r="AF99" i="1" s="1"/>
  <c r="Y99" i="1"/>
  <c r="K99" i="1"/>
  <c r="J99" i="1"/>
  <c r="O99" i="1" s="1"/>
  <c r="H99" i="1"/>
  <c r="I99" i="1" s="1"/>
  <c r="AU98" i="1"/>
  <c r="AP98" i="1"/>
  <c r="AO98" i="1"/>
  <c r="AA98" i="1"/>
  <c r="Y98" i="1"/>
  <c r="K98" i="1"/>
  <c r="J98" i="1"/>
  <c r="M98" i="1" s="1"/>
  <c r="I98" i="1"/>
  <c r="H98" i="1"/>
  <c r="AV97" i="1"/>
  <c r="AO97" i="1"/>
  <c r="AB97" i="1"/>
  <c r="AA97" i="1"/>
  <c r="Z97" i="1"/>
  <c r="Y97" i="1"/>
  <c r="Q97" i="1"/>
  <c r="P97" i="1"/>
  <c r="J97" i="1"/>
  <c r="I97" i="1"/>
  <c r="H97" i="1"/>
  <c r="K97" i="1" s="1"/>
  <c r="AV96" i="1"/>
  <c r="AO96" i="1"/>
  <c r="AU96" i="1" s="1"/>
  <c r="AA96" i="1"/>
  <c r="Z96" i="1"/>
  <c r="Y96" i="1"/>
  <c r="AB96" i="1" s="1"/>
  <c r="H96" i="1"/>
  <c r="AV95" i="1"/>
  <c r="AU95" i="1"/>
  <c r="AR95" i="1"/>
  <c r="AQ95" i="1"/>
  <c r="AP95" i="1"/>
  <c r="AO95" i="1"/>
  <c r="Y95" i="1"/>
  <c r="N95" i="1"/>
  <c r="K95" i="1"/>
  <c r="J95" i="1"/>
  <c r="O95" i="1" s="1"/>
  <c r="H95" i="1"/>
  <c r="I95" i="1" s="1"/>
  <c r="AO94" i="1"/>
  <c r="AU94" i="1" s="1"/>
  <c r="AA94" i="1"/>
  <c r="Y94" i="1"/>
  <c r="N94" i="1"/>
  <c r="K94" i="1"/>
  <c r="J94" i="1"/>
  <c r="I94" i="1"/>
  <c r="O94" i="1" s="1"/>
  <c r="H94" i="1"/>
  <c r="AO93" i="1"/>
  <c r="AB93" i="1"/>
  <c r="AA93" i="1"/>
  <c r="Z93" i="1"/>
  <c r="Y93" i="1"/>
  <c r="J93" i="1"/>
  <c r="I93" i="1"/>
  <c r="H93" i="1"/>
  <c r="K93" i="1" s="1"/>
  <c r="AO92" i="1"/>
  <c r="AA92" i="1"/>
  <c r="Z92" i="1"/>
  <c r="Y92" i="1"/>
  <c r="AB92" i="1" s="1"/>
  <c r="H92" i="1"/>
  <c r="AV91" i="1"/>
  <c r="AU91" i="1"/>
  <c r="AR91" i="1"/>
  <c r="AQ91" i="1"/>
  <c r="AP91" i="1"/>
  <c r="AO91" i="1"/>
  <c r="Z91" i="1"/>
  <c r="Y91" i="1"/>
  <c r="K91" i="1"/>
  <c r="J91" i="1"/>
  <c r="O91" i="1" s="1"/>
  <c r="H91" i="1"/>
  <c r="I91" i="1" s="1"/>
  <c r="AU90" i="1"/>
  <c r="AP90" i="1"/>
  <c r="AO90" i="1"/>
  <c r="AA90" i="1"/>
  <c r="Y90" i="1"/>
  <c r="K90" i="1"/>
  <c r="J90" i="1"/>
  <c r="M90" i="1" s="1"/>
  <c r="I90" i="1"/>
  <c r="H90" i="1"/>
  <c r="AV89" i="1"/>
  <c r="AO89" i="1"/>
  <c r="AB89" i="1"/>
  <c r="AA89" i="1"/>
  <c r="Z89" i="1"/>
  <c r="Y89" i="1"/>
  <c r="Q89" i="1"/>
  <c r="P89" i="1"/>
  <c r="J89" i="1"/>
  <c r="I89" i="1"/>
  <c r="H89" i="1"/>
  <c r="K89" i="1" s="1"/>
  <c r="AV88" i="1"/>
  <c r="AO88" i="1"/>
  <c r="AU88" i="1" s="1"/>
  <c r="AA88" i="1"/>
  <c r="Z88" i="1"/>
  <c r="Y88" i="1"/>
  <c r="AB88" i="1" s="1"/>
  <c r="H88" i="1"/>
  <c r="AV87" i="1"/>
  <c r="AU87" i="1"/>
  <c r="AR87" i="1"/>
  <c r="AQ87" i="1"/>
  <c r="AP87" i="1"/>
  <c r="AO87" i="1"/>
  <c r="Y87" i="1"/>
  <c r="N87" i="1"/>
  <c r="K87" i="1"/>
  <c r="J87" i="1"/>
  <c r="O87" i="1" s="1"/>
  <c r="H87" i="1"/>
  <c r="I87" i="1" s="1"/>
  <c r="AO86" i="1"/>
  <c r="AA86" i="1"/>
  <c r="Y86" i="1"/>
  <c r="N86" i="1"/>
  <c r="K86" i="1"/>
  <c r="J86" i="1"/>
  <c r="I86" i="1"/>
  <c r="H86" i="1"/>
  <c r="AO85" i="1"/>
  <c r="AV85" i="1" s="1"/>
  <c r="AB85" i="1"/>
  <c r="AA85" i="1"/>
  <c r="Z85" i="1"/>
  <c r="Y85" i="1"/>
  <c r="J85" i="1"/>
  <c r="I85" i="1"/>
  <c r="H85" i="1"/>
  <c r="K85" i="1" s="1"/>
  <c r="AO84" i="1"/>
  <c r="AA84" i="1"/>
  <c r="Z84" i="1"/>
  <c r="Y84" i="1"/>
  <c r="AB84" i="1" s="1"/>
  <c r="H84" i="1"/>
  <c r="AV83" i="1"/>
  <c r="AU83" i="1"/>
  <c r="AR83" i="1"/>
  <c r="AQ83" i="1"/>
  <c r="AP83" i="1"/>
  <c r="AO83" i="1"/>
  <c r="Z83" i="1"/>
  <c r="AF83" i="1" s="1"/>
  <c r="Y83" i="1"/>
  <c r="K83" i="1"/>
  <c r="J83" i="1"/>
  <c r="O83" i="1" s="1"/>
  <c r="H83" i="1"/>
  <c r="I83" i="1" s="1"/>
  <c r="AU82" i="1"/>
  <c r="AP82" i="1"/>
  <c r="AO82" i="1"/>
  <c r="AA82" i="1"/>
  <c r="Y82" i="1"/>
  <c r="K82" i="1"/>
  <c r="J82" i="1"/>
  <c r="M82" i="1" s="1"/>
  <c r="I82" i="1"/>
  <c r="H82" i="1"/>
  <c r="AV81" i="1"/>
  <c r="AO81" i="1"/>
  <c r="AB81" i="1"/>
  <c r="AA81" i="1"/>
  <c r="Z81" i="1"/>
  <c r="Y81" i="1"/>
  <c r="Q81" i="1"/>
  <c r="P81" i="1"/>
  <c r="J81" i="1"/>
  <c r="I81" i="1"/>
  <c r="H81" i="1"/>
  <c r="K81" i="1" s="1"/>
  <c r="AV80" i="1"/>
  <c r="AO80" i="1"/>
  <c r="AU80" i="1" s="1"/>
  <c r="AA80" i="1"/>
  <c r="Z80" i="1"/>
  <c r="Y80" i="1"/>
  <c r="AB80" i="1" s="1"/>
  <c r="H80" i="1"/>
  <c r="AV79" i="1"/>
  <c r="AU79" i="1"/>
  <c r="AR79" i="1"/>
  <c r="AQ79" i="1"/>
  <c r="AP79" i="1"/>
  <c r="AO79" i="1"/>
  <c r="Y79" i="1"/>
  <c r="N79" i="1"/>
  <c r="K79" i="1"/>
  <c r="J79" i="1"/>
  <c r="O79" i="1" s="1"/>
  <c r="H79" i="1"/>
  <c r="I79" i="1" s="1"/>
  <c r="AO78" i="1"/>
  <c r="AU78" i="1" s="1"/>
  <c r="AA78" i="1"/>
  <c r="Y78" i="1"/>
  <c r="N78" i="1"/>
  <c r="K78" i="1"/>
  <c r="J78" i="1"/>
  <c r="I78" i="1"/>
  <c r="H78" i="1"/>
  <c r="AO77" i="1"/>
  <c r="AV77" i="1" s="1"/>
  <c r="AB77" i="1"/>
  <c r="AA77" i="1"/>
  <c r="Z77" i="1"/>
  <c r="Y77" i="1"/>
  <c r="J77" i="1"/>
  <c r="I77" i="1"/>
  <c r="H77" i="1"/>
  <c r="K77" i="1" s="1"/>
  <c r="AO76" i="1"/>
  <c r="AU76" i="1" s="1"/>
  <c r="AA76" i="1"/>
  <c r="Z76" i="1"/>
  <c r="Y76" i="1"/>
  <c r="AB76" i="1" s="1"/>
  <c r="H76" i="1"/>
  <c r="AV75" i="1"/>
  <c r="AU75" i="1"/>
  <c r="AR75" i="1"/>
  <c r="AQ75" i="1"/>
  <c r="AP75" i="1"/>
  <c r="AO75" i="1"/>
  <c r="Z75" i="1"/>
  <c r="AF75" i="1" s="1"/>
  <c r="Y75" i="1"/>
  <c r="K75" i="1"/>
  <c r="J75" i="1"/>
  <c r="O75" i="1" s="1"/>
  <c r="H75" i="1"/>
  <c r="I75" i="1" s="1"/>
  <c r="AU74" i="1"/>
  <c r="AP74" i="1"/>
  <c r="AO74" i="1"/>
  <c r="AA74" i="1"/>
  <c r="Y74" i="1"/>
  <c r="K74" i="1"/>
  <c r="J74" i="1"/>
  <c r="M74" i="1" s="1"/>
  <c r="I74" i="1"/>
  <c r="H74" i="1"/>
  <c r="AV73" i="1"/>
  <c r="AO73" i="1"/>
  <c r="AB73" i="1"/>
  <c r="AA73" i="1"/>
  <c r="Z73" i="1"/>
  <c r="Y73" i="1"/>
  <c r="Q73" i="1"/>
  <c r="P73" i="1"/>
  <c r="J73" i="1"/>
  <c r="I73" i="1"/>
  <c r="H73" i="1"/>
  <c r="K73" i="1" s="1"/>
  <c r="AV72" i="1"/>
  <c r="AO72" i="1"/>
  <c r="AU72" i="1" s="1"/>
  <c r="AA72" i="1"/>
  <c r="Z72" i="1"/>
  <c r="Y72" i="1"/>
  <c r="AB72" i="1" s="1"/>
  <c r="H72" i="1"/>
  <c r="AV71" i="1"/>
  <c r="AU71" i="1"/>
  <c r="AR71" i="1"/>
  <c r="AQ71" i="1"/>
  <c r="AP71" i="1"/>
  <c r="AO71" i="1"/>
  <c r="Y71" i="1"/>
  <c r="N71" i="1"/>
  <c r="K71" i="1"/>
  <c r="J71" i="1"/>
  <c r="O71" i="1" s="1"/>
  <c r="H71" i="1"/>
  <c r="I71" i="1" s="1"/>
  <c r="AO70" i="1"/>
  <c r="AA70" i="1"/>
  <c r="Y70" i="1"/>
  <c r="N70" i="1"/>
  <c r="K70" i="1"/>
  <c r="J70" i="1"/>
  <c r="I70" i="1"/>
  <c r="H70" i="1"/>
  <c r="AO69" i="1"/>
  <c r="AV69" i="1" s="1"/>
  <c r="AB69" i="1"/>
  <c r="AA69" i="1"/>
  <c r="Z69" i="1"/>
  <c r="Y69" i="1"/>
  <c r="J69" i="1"/>
  <c r="I69" i="1"/>
  <c r="H69" i="1"/>
  <c r="K69" i="1" s="1"/>
  <c r="AO68" i="1"/>
  <c r="AA68" i="1"/>
  <c r="Z68" i="1"/>
  <c r="Y68" i="1"/>
  <c r="AB68" i="1" s="1"/>
  <c r="H68" i="1"/>
  <c r="AV67" i="1"/>
  <c r="AU67" i="1"/>
  <c r="AR67" i="1"/>
  <c r="AQ67" i="1"/>
  <c r="AP67" i="1"/>
  <c r="AO67" i="1"/>
  <c r="Z67" i="1"/>
  <c r="AF67" i="1" s="1"/>
  <c r="Y67" i="1"/>
  <c r="K67" i="1"/>
  <c r="J67" i="1"/>
  <c r="O67" i="1" s="1"/>
  <c r="H67" i="1"/>
  <c r="I67" i="1" s="1"/>
  <c r="AU66" i="1"/>
  <c r="AP66" i="1"/>
  <c r="AO66" i="1"/>
  <c r="AA66" i="1"/>
  <c r="Y66" i="1"/>
  <c r="K66" i="1"/>
  <c r="J66" i="1"/>
  <c r="M66" i="1" s="1"/>
  <c r="I66" i="1"/>
  <c r="H66" i="1"/>
  <c r="AV65" i="1"/>
  <c r="AO65" i="1"/>
  <c r="AB65" i="1"/>
  <c r="AA65" i="1"/>
  <c r="Z65" i="1"/>
  <c r="Y65" i="1"/>
  <c r="Q65" i="1"/>
  <c r="P65" i="1"/>
  <c r="J65" i="1"/>
  <c r="I65" i="1"/>
  <c r="H65" i="1"/>
  <c r="K65" i="1" s="1"/>
  <c r="M65" i="1" s="1"/>
  <c r="AO64" i="1"/>
  <c r="AU64" i="1" s="1"/>
  <c r="Y64" i="1"/>
  <c r="AB64" i="1" s="1"/>
  <c r="H64" i="1"/>
  <c r="AV63" i="1"/>
  <c r="AU63" i="1"/>
  <c r="AR63" i="1"/>
  <c r="AQ63" i="1"/>
  <c r="AP63" i="1"/>
  <c r="AO63" i="1"/>
  <c r="Y63" i="1"/>
  <c r="P63" i="1"/>
  <c r="K63" i="1"/>
  <c r="J63" i="1"/>
  <c r="N63" i="1" s="1"/>
  <c r="H63" i="1"/>
  <c r="I63" i="1" s="1"/>
  <c r="AU62" i="1"/>
  <c r="AP62" i="1"/>
  <c r="AO62" i="1"/>
  <c r="AA62" i="1"/>
  <c r="Y62" i="1"/>
  <c r="M62" i="1"/>
  <c r="K62" i="1"/>
  <c r="J62" i="1"/>
  <c r="O62" i="1" s="1"/>
  <c r="I62" i="1"/>
  <c r="H62" i="1"/>
  <c r="AO61" i="1"/>
  <c r="AV61" i="1" s="1"/>
  <c r="AB61" i="1"/>
  <c r="AA61" i="1"/>
  <c r="Z61" i="1"/>
  <c r="Y61" i="1"/>
  <c r="P61" i="1"/>
  <c r="J61" i="1"/>
  <c r="N61" i="1" s="1"/>
  <c r="I61" i="1"/>
  <c r="AF61" i="1" s="1"/>
  <c r="H61" i="1"/>
  <c r="K61" i="1" s="1"/>
  <c r="M61" i="1" s="1"/>
  <c r="AO60" i="1"/>
  <c r="AV60" i="1" s="1"/>
  <c r="AA60" i="1"/>
  <c r="Z60" i="1"/>
  <c r="Y60" i="1"/>
  <c r="AB60" i="1" s="1"/>
  <c r="K60" i="1"/>
  <c r="H60" i="1"/>
  <c r="AV59" i="1"/>
  <c r="AU59" i="1"/>
  <c r="AR59" i="1"/>
  <c r="AQ59" i="1"/>
  <c r="AP59" i="1"/>
  <c r="AO59" i="1"/>
  <c r="Y59" i="1"/>
  <c r="Z59" i="1" s="1"/>
  <c r="K59" i="1"/>
  <c r="J59" i="1"/>
  <c r="H59" i="1"/>
  <c r="I59" i="1" s="1"/>
  <c r="AU58" i="1"/>
  <c r="AO58" i="1"/>
  <c r="AP58" i="1" s="1"/>
  <c r="Y58" i="1"/>
  <c r="AA58" i="1" s="1"/>
  <c r="K58" i="1"/>
  <c r="J58" i="1"/>
  <c r="M58" i="1" s="1"/>
  <c r="I58" i="1"/>
  <c r="H58" i="1"/>
  <c r="AV57" i="1"/>
  <c r="AR57" i="1"/>
  <c r="AO57" i="1"/>
  <c r="AB57" i="1"/>
  <c r="AA57" i="1"/>
  <c r="Z57" i="1"/>
  <c r="Y57" i="1"/>
  <c r="J57" i="1"/>
  <c r="I57" i="1"/>
  <c r="H57" i="1"/>
  <c r="K57" i="1" s="1"/>
  <c r="AU56" i="1"/>
  <c r="AR56" i="1"/>
  <c r="AO56" i="1"/>
  <c r="AA56" i="1"/>
  <c r="Y56" i="1"/>
  <c r="AB56" i="1" s="1"/>
  <c r="H56" i="1"/>
  <c r="K56" i="1" s="1"/>
  <c r="AV55" i="1"/>
  <c r="AU55" i="1"/>
  <c r="AR55" i="1"/>
  <c r="AQ55" i="1"/>
  <c r="AP55" i="1"/>
  <c r="AO55" i="1"/>
  <c r="Z55" i="1"/>
  <c r="AH55" i="1" s="1"/>
  <c r="Y55" i="1"/>
  <c r="K55" i="1"/>
  <c r="J55" i="1"/>
  <c r="H55" i="1"/>
  <c r="I55" i="1" s="1"/>
  <c r="AU54" i="1"/>
  <c r="AO54" i="1"/>
  <c r="Y54" i="1"/>
  <c r="K54" i="1"/>
  <c r="J54" i="1"/>
  <c r="N54" i="1" s="1"/>
  <c r="I54" i="1"/>
  <c r="H54" i="1"/>
  <c r="AR53" i="1"/>
  <c r="AP53" i="1"/>
  <c r="AO53" i="1"/>
  <c r="AB53" i="1"/>
  <c r="AA53" i="1"/>
  <c r="Z53" i="1"/>
  <c r="Y53" i="1"/>
  <c r="H53" i="1"/>
  <c r="AV52" i="1"/>
  <c r="AR52" i="1"/>
  <c r="AQ52" i="1"/>
  <c r="AO52" i="1"/>
  <c r="AG52" i="1"/>
  <c r="AE52" i="1"/>
  <c r="AA52" i="1"/>
  <c r="Z52" i="1"/>
  <c r="AH52" i="1" s="1"/>
  <c r="Y52" i="1"/>
  <c r="AB52" i="1" s="1"/>
  <c r="O52" i="1"/>
  <c r="L52" i="1"/>
  <c r="K52" i="1"/>
  <c r="I52" i="1"/>
  <c r="AC52" i="1" s="1"/>
  <c r="H52" i="1"/>
  <c r="J52" i="1" s="1"/>
  <c r="AV51" i="1"/>
  <c r="AU51" i="1"/>
  <c r="AR51" i="1"/>
  <c r="AQ51" i="1"/>
  <c r="AP51" i="1"/>
  <c r="AO51" i="1"/>
  <c r="AB51" i="1"/>
  <c r="Z51" i="1"/>
  <c r="AC51" i="1" s="1"/>
  <c r="Y51" i="1"/>
  <c r="AA51" i="1" s="1"/>
  <c r="R51" i="1"/>
  <c r="O51" i="1"/>
  <c r="K51" i="1"/>
  <c r="L51" i="1" s="1"/>
  <c r="J51" i="1"/>
  <c r="H51" i="1"/>
  <c r="I51" i="1" s="1"/>
  <c r="AU50" i="1"/>
  <c r="AS50" i="1"/>
  <c r="AQ50" i="1"/>
  <c r="AP50" i="1"/>
  <c r="AW50" i="1" s="1"/>
  <c r="AO50" i="1"/>
  <c r="AG50" i="1"/>
  <c r="AB50" i="1"/>
  <c r="AA50" i="1"/>
  <c r="Y50" i="1"/>
  <c r="Z50" i="1" s="1"/>
  <c r="N50" i="1"/>
  <c r="K50" i="1"/>
  <c r="J50" i="1"/>
  <c r="I50" i="1"/>
  <c r="H50" i="1"/>
  <c r="AV49" i="1"/>
  <c r="AR49" i="1"/>
  <c r="AP49" i="1"/>
  <c r="AO49" i="1"/>
  <c r="AB49" i="1"/>
  <c r="AA49" i="1"/>
  <c r="Z49" i="1"/>
  <c r="Y49" i="1"/>
  <c r="R49" i="1"/>
  <c r="J49" i="1"/>
  <c r="H49" i="1"/>
  <c r="AV48" i="1"/>
  <c r="AR48" i="1"/>
  <c r="AQ48" i="1"/>
  <c r="AO48" i="1"/>
  <c r="AA48" i="1"/>
  <c r="Z48" i="1"/>
  <c r="Y48" i="1"/>
  <c r="AB48" i="1" s="1"/>
  <c r="K48" i="1"/>
  <c r="I48" i="1"/>
  <c r="AG48" i="1" s="1"/>
  <c r="H48" i="1"/>
  <c r="J48" i="1" s="1"/>
  <c r="AV47" i="1"/>
  <c r="AU47" i="1"/>
  <c r="AR47" i="1"/>
  <c r="AQ47" i="1"/>
  <c r="AP47" i="1"/>
  <c r="AT47" i="1" s="1"/>
  <c r="AO47" i="1"/>
  <c r="AF47" i="1"/>
  <c r="AC47" i="1"/>
  <c r="AB47" i="1"/>
  <c r="Z47" i="1"/>
  <c r="AG47" i="1" s="1"/>
  <c r="Y47" i="1"/>
  <c r="AA47" i="1" s="1"/>
  <c r="R47" i="1"/>
  <c r="K47" i="1"/>
  <c r="M47" i="1" s="1"/>
  <c r="J47" i="1"/>
  <c r="H47" i="1"/>
  <c r="I47" i="1" s="1"/>
  <c r="AU46" i="1"/>
  <c r="AQ46" i="1"/>
  <c r="AP46" i="1"/>
  <c r="AS46" i="1" s="1"/>
  <c r="AO46" i="1"/>
  <c r="AE46" i="1"/>
  <c r="Y46" i="1"/>
  <c r="Z46" i="1" s="1"/>
  <c r="AH46" i="1" s="1"/>
  <c r="K46" i="1"/>
  <c r="J46" i="1"/>
  <c r="N46" i="1" s="1"/>
  <c r="I46" i="1"/>
  <c r="H46" i="1"/>
  <c r="AR45" i="1"/>
  <c r="AP45" i="1"/>
  <c r="AO45" i="1"/>
  <c r="AB45" i="1"/>
  <c r="AA45" i="1"/>
  <c r="Z45" i="1"/>
  <c r="Y45" i="1"/>
  <c r="H45" i="1"/>
  <c r="AV45" i="1" s="1"/>
  <c r="AV44" i="1"/>
  <c r="AR44" i="1"/>
  <c r="AQ44" i="1"/>
  <c r="AO44" i="1"/>
  <c r="AG44" i="1"/>
  <c r="AE44" i="1"/>
  <c r="AA44" i="1"/>
  <c r="Z44" i="1"/>
  <c r="AH44" i="1" s="1"/>
  <c r="Y44" i="1"/>
  <c r="AB44" i="1" s="1"/>
  <c r="O44" i="1"/>
  <c r="L44" i="1"/>
  <c r="K44" i="1"/>
  <c r="I44" i="1"/>
  <c r="AC44" i="1" s="1"/>
  <c r="H44" i="1"/>
  <c r="J44" i="1" s="1"/>
  <c r="AV43" i="1"/>
  <c r="AU43" i="1"/>
  <c r="AR43" i="1"/>
  <c r="AQ43" i="1"/>
  <c r="AP43" i="1"/>
  <c r="AO43" i="1"/>
  <c r="AB43" i="1"/>
  <c r="Z43" i="1"/>
  <c r="AC43" i="1" s="1"/>
  <c r="Y43" i="1"/>
  <c r="AA43" i="1" s="1"/>
  <c r="R43" i="1"/>
  <c r="O43" i="1"/>
  <c r="K43" i="1"/>
  <c r="L43" i="1" s="1"/>
  <c r="J43" i="1"/>
  <c r="P43" i="1" s="1"/>
  <c r="H43" i="1"/>
  <c r="I43" i="1" s="1"/>
  <c r="AU42" i="1"/>
  <c r="AS42" i="1"/>
  <c r="AQ42" i="1"/>
  <c r="AP42" i="1"/>
  <c r="AW42" i="1" s="1"/>
  <c r="AO42" i="1"/>
  <c r="AG42" i="1"/>
  <c r="AB42" i="1"/>
  <c r="AA42" i="1"/>
  <c r="Y42" i="1"/>
  <c r="Z42" i="1" s="1"/>
  <c r="N42" i="1"/>
  <c r="K42" i="1"/>
  <c r="J42" i="1"/>
  <c r="I42" i="1"/>
  <c r="AF42" i="1" s="1"/>
  <c r="H42" i="1"/>
  <c r="AV41" i="1"/>
  <c r="AR41" i="1"/>
  <c r="AP41" i="1"/>
  <c r="AO41" i="1"/>
  <c r="AB41" i="1"/>
  <c r="AA41" i="1"/>
  <c r="Z41" i="1"/>
  <c r="Y41" i="1"/>
  <c r="R41" i="1"/>
  <c r="J41" i="1"/>
  <c r="H41" i="1"/>
  <c r="AV40" i="1"/>
  <c r="AR40" i="1"/>
  <c r="AQ40" i="1"/>
  <c r="AO40" i="1"/>
  <c r="AA40" i="1"/>
  <c r="Z40" i="1"/>
  <c r="Y40" i="1"/>
  <c r="AB40" i="1" s="1"/>
  <c r="K40" i="1"/>
  <c r="I40" i="1"/>
  <c r="AG40" i="1" s="1"/>
  <c r="H40" i="1"/>
  <c r="J40" i="1" s="1"/>
  <c r="AV39" i="1"/>
  <c r="AU39" i="1"/>
  <c r="AR39" i="1"/>
  <c r="AQ39" i="1"/>
  <c r="AP39" i="1"/>
  <c r="AT39" i="1" s="1"/>
  <c r="AO39" i="1"/>
  <c r="AF39" i="1"/>
  <c r="AC39" i="1"/>
  <c r="AB39" i="1"/>
  <c r="Z39" i="1"/>
  <c r="AG39" i="1" s="1"/>
  <c r="Y39" i="1"/>
  <c r="AA39" i="1" s="1"/>
  <c r="R39" i="1"/>
  <c r="K39" i="1"/>
  <c r="M39" i="1" s="1"/>
  <c r="J39" i="1"/>
  <c r="H39" i="1"/>
  <c r="I39" i="1" s="1"/>
  <c r="AU38" i="1"/>
  <c r="AQ38" i="1"/>
  <c r="AP38" i="1"/>
  <c r="AS38" i="1" s="1"/>
  <c r="AO38" i="1"/>
  <c r="AE38" i="1"/>
  <c r="Y38" i="1"/>
  <c r="Z38" i="1" s="1"/>
  <c r="AH38" i="1" s="1"/>
  <c r="K38" i="1"/>
  <c r="J38" i="1"/>
  <c r="N38" i="1" s="1"/>
  <c r="I38" i="1"/>
  <c r="H38" i="1"/>
  <c r="AR37" i="1"/>
  <c r="AP37" i="1"/>
  <c r="AO37" i="1"/>
  <c r="AB37" i="1"/>
  <c r="AA37" i="1"/>
  <c r="Z37" i="1"/>
  <c r="Y37" i="1"/>
  <c r="H37" i="1"/>
  <c r="AV37" i="1" s="1"/>
  <c r="AV36" i="1"/>
  <c r="AR36" i="1"/>
  <c r="AQ36" i="1"/>
  <c r="AO36" i="1"/>
  <c r="AE36" i="1"/>
  <c r="AA36" i="1"/>
  <c r="Z36" i="1"/>
  <c r="AH36" i="1" s="1"/>
  <c r="Y36" i="1"/>
  <c r="AB36" i="1" s="1"/>
  <c r="O36" i="1"/>
  <c r="L36" i="1"/>
  <c r="K36" i="1"/>
  <c r="I36" i="1"/>
  <c r="AC36" i="1" s="1"/>
  <c r="H36" i="1"/>
  <c r="J36" i="1" s="1"/>
  <c r="AV35" i="1"/>
  <c r="AU35" i="1"/>
  <c r="AR35" i="1"/>
  <c r="AQ35" i="1"/>
  <c r="AP35" i="1"/>
  <c r="AO35" i="1"/>
  <c r="AG35" i="1"/>
  <c r="AB35" i="1"/>
  <c r="Z35" i="1"/>
  <c r="AC35" i="1" s="1"/>
  <c r="Y35" i="1"/>
  <c r="AA35" i="1" s="1"/>
  <c r="R35" i="1"/>
  <c r="O35" i="1"/>
  <c r="K35" i="1"/>
  <c r="L35" i="1" s="1"/>
  <c r="J35" i="1"/>
  <c r="H35" i="1"/>
  <c r="I35" i="1" s="1"/>
  <c r="AU34" i="1"/>
  <c r="AS34" i="1"/>
  <c r="AQ34" i="1"/>
  <c r="AP34" i="1"/>
  <c r="AW34" i="1" s="1"/>
  <c r="AO34" i="1"/>
  <c r="AG34" i="1"/>
  <c r="AB34" i="1"/>
  <c r="AA34" i="1"/>
  <c r="Y34" i="1"/>
  <c r="Z34" i="1" s="1"/>
  <c r="N34" i="1"/>
  <c r="K34" i="1"/>
  <c r="J34" i="1"/>
  <c r="I34" i="1"/>
  <c r="AF34" i="1" s="1"/>
  <c r="H34" i="1"/>
  <c r="AV33" i="1"/>
  <c r="AR33" i="1"/>
  <c r="AP33" i="1"/>
  <c r="AO33" i="1"/>
  <c r="AB33" i="1"/>
  <c r="AA33" i="1"/>
  <c r="Z33" i="1"/>
  <c r="Y33" i="1"/>
  <c r="R33" i="1"/>
  <c r="J33" i="1"/>
  <c r="H33" i="1"/>
  <c r="AV32" i="1"/>
  <c r="AR32" i="1"/>
  <c r="AQ32" i="1"/>
  <c r="AO32" i="1"/>
  <c r="AA32" i="1"/>
  <c r="Z32" i="1"/>
  <c r="Y32" i="1"/>
  <c r="AB32" i="1" s="1"/>
  <c r="K32" i="1"/>
  <c r="O32" i="1" s="1"/>
  <c r="I32" i="1"/>
  <c r="H32" i="1"/>
  <c r="J32" i="1" s="1"/>
  <c r="AV31" i="1"/>
  <c r="AU31" i="1"/>
  <c r="AR31" i="1"/>
  <c r="AQ31" i="1"/>
  <c r="AP31" i="1"/>
  <c r="AT31" i="1" s="1"/>
  <c r="AO31" i="1"/>
  <c r="AF31" i="1"/>
  <c r="AC31" i="1"/>
  <c r="AB31" i="1"/>
  <c r="Z31" i="1"/>
  <c r="AG31" i="1" s="1"/>
  <c r="Y31" i="1"/>
  <c r="AA31" i="1" s="1"/>
  <c r="R31" i="1"/>
  <c r="K31" i="1"/>
  <c r="M31" i="1" s="1"/>
  <c r="J31" i="1"/>
  <c r="H31" i="1"/>
  <c r="I31" i="1" s="1"/>
  <c r="AU30" i="1"/>
  <c r="AQ30" i="1"/>
  <c r="AP30" i="1"/>
  <c r="AS30" i="1" s="1"/>
  <c r="AO30" i="1"/>
  <c r="AE30" i="1"/>
  <c r="Y30" i="1"/>
  <c r="Z30" i="1" s="1"/>
  <c r="AH30" i="1" s="1"/>
  <c r="K30" i="1"/>
  <c r="J30" i="1"/>
  <c r="N30" i="1" s="1"/>
  <c r="I30" i="1"/>
  <c r="H30" i="1"/>
  <c r="AR29" i="1"/>
  <c r="AP29" i="1"/>
  <c r="AO29" i="1"/>
  <c r="AB29" i="1"/>
  <c r="AA29" i="1"/>
  <c r="Z29" i="1"/>
  <c r="Y29" i="1"/>
  <c r="H29" i="1"/>
  <c r="AV28" i="1"/>
  <c r="AR28" i="1"/>
  <c r="AQ28" i="1"/>
  <c r="AO28" i="1"/>
  <c r="AE28" i="1"/>
  <c r="AA28" i="1"/>
  <c r="Z28" i="1"/>
  <c r="AH28" i="1" s="1"/>
  <c r="Y28" i="1"/>
  <c r="AB28" i="1" s="1"/>
  <c r="O28" i="1"/>
  <c r="L28" i="1"/>
  <c r="K28" i="1"/>
  <c r="I28" i="1"/>
  <c r="AC28" i="1" s="1"/>
  <c r="H28" i="1"/>
  <c r="J28" i="1" s="1"/>
  <c r="AV27" i="1"/>
  <c r="AU27" i="1"/>
  <c r="AR27" i="1"/>
  <c r="AQ27" i="1"/>
  <c r="AP27" i="1"/>
  <c r="AO27" i="1"/>
  <c r="AG27" i="1"/>
  <c r="AB27" i="1"/>
  <c r="Z27" i="1"/>
  <c r="AC27" i="1" s="1"/>
  <c r="Y27" i="1"/>
  <c r="AA27" i="1" s="1"/>
  <c r="R27" i="1"/>
  <c r="O27" i="1"/>
  <c r="K27" i="1"/>
  <c r="L27" i="1" s="1"/>
  <c r="J27" i="1"/>
  <c r="H27" i="1"/>
  <c r="I27" i="1" s="1"/>
  <c r="AU26" i="1"/>
  <c r="AS26" i="1"/>
  <c r="AQ26" i="1"/>
  <c r="AP26" i="1"/>
  <c r="AW26" i="1" s="1"/>
  <c r="AO26" i="1"/>
  <c r="AG26" i="1"/>
  <c r="AB26" i="1"/>
  <c r="AA26" i="1"/>
  <c r="Y26" i="1"/>
  <c r="Z26" i="1" s="1"/>
  <c r="N26" i="1"/>
  <c r="K26" i="1"/>
  <c r="J26" i="1"/>
  <c r="I26" i="1"/>
  <c r="H26" i="1"/>
  <c r="AV25" i="1"/>
  <c r="AR25" i="1"/>
  <c r="AP25" i="1"/>
  <c r="AO25" i="1"/>
  <c r="AB25" i="1"/>
  <c r="AA25" i="1"/>
  <c r="Z25" i="1"/>
  <c r="Y25" i="1"/>
  <c r="R25" i="1"/>
  <c r="J25" i="1"/>
  <c r="H25" i="1"/>
  <c r="AV24" i="1"/>
  <c r="AR24" i="1"/>
  <c r="AQ24" i="1"/>
  <c r="AO24" i="1"/>
  <c r="AA24" i="1"/>
  <c r="Z24" i="1"/>
  <c r="Y24" i="1"/>
  <c r="AB24" i="1" s="1"/>
  <c r="K24" i="1"/>
  <c r="O24" i="1" s="1"/>
  <c r="I24" i="1"/>
  <c r="AG24" i="1" s="1"/>
  <c r="H24" i="1"/>
  <c r="J24" i="1" s="1"/>
  <c r="AV23" i="1"/>
  <c r="AU23" i="1"/>
  <c r="AR23" i="1"/>
  <c r="AQ23" i="1"/>
  <c r="AP23" i="1"/>
  <c r="AT23" i="1" s="1"/>
  <c r="AO23" i="1"/>
  <c r="AF23" i="1"/>
  <c r="AC23" i="1"/>
  <c r="AB23" i="1"/>
  <c r="Z23" i="1"/>
  <c r="AG23" i="1" s="1"/>
  <c r="Y23" i="1"/>
  <c r="AA23" i="1" s="1"/>
  <c r="R23" i="1"/>
  <c r="K23" i="1"/>
  <c r="M23" i="1" s="1"/>
  <c r="J23" i="1"/>
  <c r="H23" i="1"/>
  <c r="I23" i="1" s="1"/>
  <c r="AU22" i="1"/>
  <c r="AQ22" i="1"/>
  <c r="AP22" i="1"/>
  <c r="AS22" i="1" s="1"/>
  <c r="AO22" i="1"/>
  <c r="AE22" i="1"/>
  <c r="Y22" i="1"/>
  <c r="Z22" i="1" s="1"/>
  <c r="AH22" i="1" s="1"/>
  <c r="K22" i="1"/>
  <c r="J22" i="1"/>
  <c r="N22" i="1" s="1"/>
  <c r="I22" i="1"/>
  <c r="H22" i="1"/>
  <c r="AR21" i="1"/>
  <c r="AP21" i="1"/>
  <c r="AO21" i="1"/>
  <c r="AB21" i="1"/>
  <c r="AA21" i="1"/>
  <c r="Z21" i="1"/>
  <c r="Y21" i="1"/>
  <c r="H21" i="1"/>
  <c r="AV21" i="1" s="1"/>
  <c r="AV20" i="1"/>
  <c r="AR20" i="1"/>
  <c r="AQ20" i="1"/>
  <c r="AO20" i="1"/>
  <c r="AG20" i="1"/>
  <c r="AE20" i="1"/>
  <c r="AA20" i="1"/>
  <c r="Z20" i="1"/>
  <c r="AH20" i="1" s="1"/>
  <c r="Y20" i="1"/>
  <c r="AB20" i="1" s="1"/>
  <c r="O20" i="1"/>
  <c r="L20" i="1"/>
  <c r="K20" i="1"/>
  <c r="I20" i="1"/>
  <c r="AC20" i="1" s="1"/>
  <c r="H20" i="1"/>
  <c r="J20" i="1" s="1"/>
  <c r="AV19" i="1"/>
  <c r="AU19" i="1"/>
  <c r="AR19" i="1"/>
  <c r="AQ19" i="1"/>
  <c r="AP19" i="1"/>
  <c r="AO19" i="1"/>
  <c r="AB19" i="1"/>
  <c r="Z19" i="1"/>
  <c r="AC19" i="1" s="1"/>
  <c r="Y19" i="1"/>
  <c r="AA19" i="1" s="1"/>
  <c r="R19" i="1"/>
  <c r="O19" i="1"/>
  <c r="K19" i="1"/>
  <c r="L19" i="1" s="1"/>
  <c r="J19" i="1"/>
  <c r="H19" i="1"/>
  <c r="I19" i="1" s="1"/>
  <c r="AU18" i="1"/>
  <c r="AS18" i="1"/>
  <c r="AQ18" i="1"/>
  <c r="AP18" i="1"/>
  <c r="AW18" i="1" s="1"/>
  <c r="AO18" i="1"/>
  <c r="AG18" i="1"/>
  <c r="AB18" i="1"/>
  <c r="AA18" i="1"/>
  <c r="Y18" i="1"/>
  <c r="Z18" i="1" s="1"/>
  <c r="N18" i="1"/>
  <c r="K18" i="1"/>
  <c r="J18" i="1"/>
  <c r="I18" i="1"/>
  <c r="H18" i="1"/>
  <c r="AV17" i="1"/>
  <c r="AR17" i="1"/>
  <c r="AP17" i="1"/>
  <c r="AO17" i="1"/>
  <c r="AB17" i="1"/>
  <c r="AA17" i="1"/>
  <c r="Z17" i="1"/>
  <c r="Y17" i="1"/>
  <c r="R17" i="1"/>
  <c r="J17" i="1"/>
  <c r="H17" i="1"/>
  <c r="AV16" i="1"/>
  <c r="AR16" i="1"/>
  <c r="AQ16" i="1"/>
  <c r="AO16" i="1"/>
  <c r="AA16" i="1"/>
  <c r="Z16" i="1"/>
  <c r="Y16" i="1"/>
  <c r="AB16" i="1" s="1"/>
  <c r="K16" i="1"/>
  <c r="I16" i="1"/>
  <c r="AG16" i="1" s="1"/>
  <c r="H16" i="1"/>
  <c r="J16" i="1" s="1"/>
  <c r="AV15" i="1"/>
  <c r="AU15" i="1"/>
  <c r="AR15" i="1"/>
  <c r="AQ15" i="1"/>
  <c r="AP15" i="1"/>
  <c r="AT15" i="1" s="1"/>
  <c r="AO15" i="1"/>
  <c r="AF15" i="1"/>
  <c r="AC15" i="1"/>
  <c r="AB15" i="1"/>
  <c r="Z15" i="1"/>
  <c r="AG15" i="1" s="1"/>
  <c r="Y15" i="1"/>
  <c r="AA15" i="1" s="1"/>
  <c r="R15" i="1"/>
  <c r="K15" i="1"/>
  <c r="M15" i="1" s="1"/>
  <c r="J15" i="1"/>
  <c r="H15" i="1"/>
  <c r="I15" i="1" s="1"/>
  <c r="AU14" i="1"/>
  <c r="AQ14" i="1"/>
  <c r="AP14" i="1"/>
  <c r="AS14" i="1" s="1"/>
  <c r="AO14" i="1"/>
  <c r="AE14" i="1"/>
  <c r="Y14" i="1"/>
  <c r="Z14" i="1" s="1"/>
  <c r="AH14" i="1" s="1"/>
  <c r="K14" i="1"/>
  <c r="J14" i="1"/>
  <c r="N14" i="1" s="1"/>
  <c r="I14" i="1"/>
  <c r="H14" i="1"/>
  <c r="AR13" i="1"/>
  <c r="AP13" i="1"/>
  <c r="AO13" i="1"/>
  <c r="AB13" i="1"/>
  <c r="AA13" i="1"/>
  <c r="Z13" i="1"/>
  <c r="Y13" i="1"/>
  <c r="H13" i="1"/>
  <c r="AV13" i="1" s="1"/>
  <c r="AV12" i="1"/>
  <c r="AR12" i="1"/>
  <c r="AQ12" i="1"/>
  <c r="AO12" i="1"/>
  <c r="AE12" i="1"/>
  <c r="AA12" i="1"/>
  <c r="Z12" i="1"/>
  <c r="AH12" i="1" s="1"/>
  <c r="Y12" i="1"/>
  <c r="AB12" i="1" s="1"/>
  <c r="O12" i="1"/>
  <c r="L12" i="1"/>
  <c r="K12" i="1"/>
  <c r="I12" i="1"/>
  <c r="AC12" i="1" s="1"/>
  <c r="H12" i="1"/>
  <c r="J12" i="1" s="1"/>
  <c r="AV11" i="1"/>
  <c r="AU11" i="1"/>
  <c r="AR11" i="1"/>
  <c r="AQ11" i="1"/>
  <c r="AP11" i="1"/>
  <c r="AO11" i="1"/>
  <c r="AB11" i="1"/>
  <c r="Z11" i="1"/>
  <c r="AC11" i="1" s="1"/>
  <c r="Y11" i="1"/>
  <c r="AA11" i="1" s="1"/>
  <c r="R11" i="1"/>
  <c r="O11" i="1"/>
  <c r="K11" i="1"/>
  <c r="L11" i="1" s="1"/>
  <c r="J11" i="1"/>
  <c r="P11" i="1" s="1"/>
  <c r="H11" i="1"/>
  <c r="I11" i="1" s="1"/>
  <c r="AU10" i="1"/>
  <c r="AS10" i="1"/>
  <c r="AQ10" i="1"/>
  <c r="AP10" i="1"/>
  <c r="AW10" i="1" s="1"/>
  <c r="AO10" i="1"/>
  <c r="AG10" i="1"/>
  <c r="AB10" i="1"/>
  <c r="AA10" i="1"/>
  <c r="Y10" i="1"/>
  <c r="Z10" i="1" s="1"/>
  <c r="N10" i="1"/>
  <c r="K10" i="1"/>
  <c r="J10" i="1"/>
  <c r="I10" i="1"/>
  <c r="AF10" i="1" s="1"/>
  <c r="H10" i="1"/>
  <c r="AV9" i="1"/>
  <c r="AR9" i="1"/>
  <c r="AP9" i="1"/>
  <c r="AO9" i="1"/>
  <c r="AB9" i="1"/>
  <c r="AA9" i="1"/>
  <c r="Z9" i="1"/>
  <c r="Y9" i="1"/>
  <c r="R9" i="1"/>
  <c r="J9" i="1"/>
  <c r="H9" i="1"/>
  <c r="AO8" i="1"/>
  <c r="AB8" i="1"/>
  <c r="AA8" i="1"/>
  <c r="Z8" i="1"/>
  <c r="AH8" i="1" s="1"/>
  <c r="Y8" i="1"/>
  <c r="J8" i="1"/>
  <c r="I8" i="1"/>
  <c r="H8" i="1"/>
  <c r="K8" i="1" s="1"/>
  <c r="M8" i="1" s="1"/>
  <c r="AO7" i="1"/>
  <c r="Y7" i="1"/>
  <c r="AB7" i="1" s="1"/>
  <c r="H7" i="1"/>
  <c r="J7" i="1" s="1"/>
  <c r="AR6" i="1"/>
  <c r="AQ6" i="1"/>
  <c r="AP6" i="1"/>
  <c r="AO6" i="1"/>
  <c r="Y6" i="1"/>
  <c r="AA6" i="1" s="1"/>
  <c r="H6" i="1"/>
  <c r="I6" i="1" s="1"/>
  <c r="AO5" i="1"/>
  <c r="AC5" i="1"/>
  <c r="Y5" i="1"/>
  <c r="Z5" i="1" s="1"/>
  <c r="N5" i="1"/>
  <c r="M5" i="1"/>
  <c r="K5" i="1"/>
  <c r="J5" i="1"/>
  <c r="O5" i="1" s="1"/>
  <c r="I5" i="1"/>
  <c r="H5" i="1"/>
  <c r="AO4" i="1"/>
  <c r="AB4" i="1"/>
  <c r="AA4" i="1"/>
  <c r="Z4" i="1"/>
  <c r="AH4" i="1" s="1"/>
  <c r="Y4" i="1"/>
  <c r="J4" i="1"/>
  <c r="I4" i="1"/>
  <c r="AE4" i="1" s="1"/>
  <c r="H4" i="1"/>
  <c r="K4" i="1" s="1"/>
  <c r="M4" i="1" s="1"/>
  <c r="AO3" i="1"/>
  <c r="Y3" i="1"/>
  <c r="AB3" i="1" s="1"/>
  <c r="H3" i="1"/>
  <c r="J3" i="1" s="1"/>
  <c r="AR2" i="1"/>
  <c r="AQ2" i="1"/>
  <c r="AP2" i="1"/>
  <c r="AO2" i="1"/>
  <c r="Y2" i="1"/>
  <c r="AA2" i="1" s="1"/>
  <c r="H2" i="1"/>
  <c r="I2" i="1" s="1"/>
  <c r="AX2" i="1" l="1"/>
  <c r="AW9" i="1"/>
  <c r="AH59" i="1"/>
  <c r="AD59" i="1"/>
  <c r="AF59" i="1"/>
  <c r="AG59" i="1"/>
  <c r="L261" i="1"/>
  <c r="M301" i="1"/>
  <c r="AW170" i="1"/>
  <c r="AW202" i="1"/>
  <c r="AW17" i="1"/>
  <c r="AW33" i="1"/>
  <c r="AX6" i="1"/>
  <c r="AS21" i="1"/>
  <c r="AH37" i="1"/>
  <c r="AS37" i="1"/>
  <c r="AH53" i="1"/>
  <c r="AS53" i="1"/>
  <c r="AW178" i="1"/>
  <c r="AW210" i="1"/>
  <c r="Q2" i="1"/>
  <c r="AU3" i="1"/>
  <c r="N4" i="1"/>
  <c r="AU4" i="1"/>
  <c r="AQ4" i="1"/>
  <c r="AT4" i="1"/>
  <c r="AV5" i="1"/>
  <c r="AR5" i="1"/>
  <c r="AE6" i="1"/>
  <c r="Q6" i="1"/>
  <c r="AT6" i="1"/>
  <c r="AG8" i="1"/>
  <c r="AC8" i="1"/>
  <c r="R7" i="1"/>
  <c r="AU8" i="1"/>
  <c r="AQ8" i="1"/>
  <c r="AW13" i="1"/>
  <c r="Q14" i="1"/>
  <c r="AW14" i="1"/>
  <c r="P16" i="1"/>
  <c r="AH16" i="1"/>
  <c r="AX19" i="1"/>
  <c r="AW22" i="1"/>
  <c r="P24" i="1"/>
  <c r="AH24" i="1"/>
  <c r="AX27" i="1"/>
  <c r="Q30" i="1"/>
  <c r="AF32" i="1"/>
  <c r="AD32" i="1"/>
  <c r="P32" i="1"/>
  <c r="AH32" i="1"/>
  <c r="AX35" i="1"/>
  <c r="AW38" i="1"/>
  <c r="P40" i="1"/>
  <c r="AH40" i="1"/>
  <c r="AW46" i="1"/>
  <c r="AG57" i="1"/>
  <c r="AC57" i="1"/>
  <c r="R56" i="1"/>
  <c r="AD57" i="1"/>
  <c r="N58" i="1"/>
  <c r="O59" i="1"/>
  <c r="R58" i="1"/>
  <c r="AG69" i="1"/>
  <c r="AC69" i="1"/>
  <c r="R68" i="1"/>
  <c r="AD69" i="1"/>
  <c r="AE69" i="1"/>
  <c r="AF69" i="1"/>
  <c r="AG77" i="1"/>
  <c r="AC77" i="1"/>
  <c r="R76" i="1"/>
  <c r="AD77" i="1"/>
  <c r="AE77" i="1"/>
  <c r="AF77" i="1"/>
  <c r="AG85" i="1"/>
  <c r="AC85" i="1"/>
  <c r="R84" i="1"/>
  <c r="AD85" i="1"/>
  <c r="AE85" i="1"/>
  <c r="AF85" i="1"/>
  <c r="AP92" i="1"/>
  <c r="AQ92" i="1"/>
  <c r="AR92" i="1"/>
  <c r="AG93" i="1"/>
  <c r="AC93" i="1"/>
  <c r="R92" i="1"/>
  <c r="AD93" i="1"/>
  <c r="AE93" i="1"/>
  <c r="AF93" i="1"/>
  <c r="AG101" i="1"/>
  <c r="AC101" i="1"/>
  <c r="R100" i="1"/>
  <c r="AD101" i="1"/>
  <c r="AE101" i="1"/>
  <c r="AF101" i="1"/>
  <c r="AX108" i="1"/>
  <c r="AP108" i="1"/>
  <c r="AQ108" i="1"/>
  <c r="AR108" i="1"/>
  <c r="AG109" i="1"/>
  <c r="AC109" i="1"/>
  <c r="R108" i="1"/>
  <c r="AD109" i="1"/>
  <c r="AE109" i="1"/>
  <c r="AF109" i="1"/>
  <c r="AG117" i="1"/>
  <c r="AC117" i="1"/>
  <c r="R116" i="1"/>
  <c r="AD117" i="1"/>
  <c r="AE117" i="1"/>
  <c r="AF117" i="1"/>
  <c r="AH123" i="1"/>
  <c r="AD123" i="1"/>
  <c r="AP124" i="1"/>
  <c r="AQ124" i="1"/>
  <c r="AR124" i="1"/>
  <c r="AG125" i="1"/>
  <c r="AC125" i="1"/>
  <c r="R124" i="1"/>
  <c r="AD125" i="1"/>
  <c r="AE125" i="1"/>
  <c r="AF125" i="1"/>
  <c r="AG133" i="1"/>
  <c r="AC133" i="1"/>
  <c r="R132" i="1"/>
  <c r="AD133" i="1"/>
  <c r="AE133" i="1"/>
  <c r="AF133" i="1"/>
  <c r="AH139" i="1"/>
  <c r="AD139" i="1"/>
  <c r="AP140" i="1"/>
  <c r="AT140" i="1" s="1"/>
  <c r="AQ140" i="1"/>
  <c r="AR140" i="1"/>
  <c r="AG141" i="1"/>
  <c r="AC141" i="1"/>
  <c r="R140" i="1"/>
  <c r="AD141" i="1"/>
  <c r="AE141" i="1"/>
  <c r="AF141" i="1"/>
  <c r="AH147" i="1"/>
  <c r="AD147" i="1"/>
  <c r="AP148" i="1"/>
  <c r="AS148" i="1"/>
  <c r="AQ148" i="1"/>
  <c r="AR148" i="1"/>
  <c r="AG157" i="1"/>
  <c r="AC157" i="1"/>
  <c r="R156" i="1"/>
  <c r="AD157" i="1"/>
  <c r="AE157" i="1"/>
  <c r="AF157" i="1"/>
  <c r="AH163" i="1"/>
  <c r="AD163" i="1"/>
  <c r="AP164" i="1"/>
  <c r="AS164" i="1"/>
  <c r="AQ164" i="1"/>
  <c r="AR164" i="1"/>
  <c r="AG181" i="1"/>
  <c r="AC181" i="1"/>
  <c r="R180" i="1"/>
  <c r="AD181" i="1"/>
  <c r="AE181" i="1"/>
  <c r="AF181" i="1"/>
  <c r="AG189" i="1"/>
  <c r="AC189" i="1"/>
  <c r="R188" i="1"/>
  <c r="AD189" i="1"/>
  <c r="AE189" i="1"/>
  <c r="AG197" i="1"/>
  <c r="AC197" i="1"/>
  <c r="R196" i="1"/>
  <c r="AD197" i="1"/>
  <c r="AE197" i="1"/>
  <c r="AF197" i="1"/>
  <c r="AH203" i="1"/>
  <c r="AD203" i="1"/>
  <c r="AP204" i="1"/>
  <c r="AQ204" i="1"/>
  <c r="AR204" i="1"/>
  <c r="AG205" i="1"/>
  <c r="AC205" i="1"/>
  <c r="R204" i="1"/>
  <c r="AD205" i="1"/>
  <c r="AE205" i="1"/>
  <c r="AF205" i="1"/>
  <c r="AG213" i="1"/>
  <c r="AC213" i="1"/>
  <c r="R212" i="1"/>
  <c r="AD213" i="1"/>
  <c r="AE213" i="1"/>
  <c r="M231" i="1"/>
  <c r="L231" i="1"/>
  <c r="AT235" i="1"/>
  <c r="AT241" i="1"/>
  <c r="AW241" i="1"/>
  <c r="N243" i="1"/>
  <c r="AB244" i="1"/>
  <c r="Z244" i="1"/>
  <c r="AA244" i="1"/>
  <c r="AE252" i="1"/>
  <c r="AC252" i="1"/>
  <c r="AX253" i="1"/>
  <c r="AP253" i="1"/>
  <c r="AV253" i="1"/>
  <c r="AQ253" i="1"/>
  <c r="AU253" i="1"/>
  <c r="AR253" i="1"/>
  <c r="AW253" i="1"/>
  <c r="AX269" i="1"/>
  <c r="AP269" i="1"/>
  <c r="AV269" i="1"/>
  <c r="AQ269" i="1"/>
  <c r="AU269" i="1"/>
  <c r="AR269" i="1"/>
  <c r="AW269" i="1"/>
  <c r="AP285" i="1"/>
  <c r="AV285" i="1"/>
  <c r="AQ285" i="1"/>
  <c r="AU285" i="1"/>
  <c r="AR285" i="1"/>
  <c r="AX301" i="1"/>
  <c r="AP301" i="1"/>
  <c r="AV301" i="1"/>
  <c r="AQ301" i="1"/>
  <c r="AU301" i="1"/>
  <c r="AR301" i="1"/>
  <c r="AG306" i="1"/>
  <c r="AC306" i="1"/>
  <c r="AE306" i="1"/>
  <c r="AF306" i="1"/>
  <c r="AD306" i="1"/>
  <c r="AH306" i="1"/>
  <c r="AP309" i="1"/>
  <c r="AV309" i="1"/>
  <c r="AQ309" i="1"/>
  <c r="AU309" i="1"/>
  <c r="AR309" i="1"/>
  <c r="K314" i="1"/>
  <c r="J314" i="1"/>
  <c r="I314" i="1"/>
  <c r="L317" i="1"/>
  <c r="AP345" i="1"/>
  <c r="AV345" i="1"/>
  <c r="AQ345" i="1"/>
  <c r="AU345" i="1"/>
  <c r="AR345" i="1"/>
  <c r="J2" i="1"/>
  <c r="I3" i="1"/>
  <c r="Z3" i="1"/>
  <c r="O4" i="1"/>
  <c r="P4" i="1"/>
  <c r="AP4" i="1"/>
  <c r="AV4" i="1"/>
  <c r="AD5" i="1"/>
  <c r="P5" i="1"/>
  <c r="AH5" i="1"/>
  <c r="AE5" i="1"/>
  <c r="AP5" i="1"/>
  <c r="AT5" i="1" s="1"/>
  <c r="AU5" i="1"/>
  <c r="J6" i="1"/>
  <c r="Z6" i="1"/>
  <c r="AH6" i="1" s="1"/>
  <c r="AU6" i="1"/>
  <c r="I7" i="1"/>
  <c r="Z7" i="1"/>
  <c r="AQ7" i="1"/>
  <c r="AV7" i="1"/>
  <c r="O8" i="1"/>
  <c r="P8" i="1"/>
  <c r="AE8" i="1"/>
  <c r="AP8" i="1"/>
  <c r="AX8" i="1" s="1"/>
  <c r="AV8" i="1"/>
  <c r="M16" i="1"/>
  <c r="Q16" i="1"/>
  <c r="AC16" i="1"/>
  <c r="AD18" i="1"/>
  <c r="P18" i="1"/>
  <c r="AC18" i="1"/>
  <c r="O18" i="1"/>
  <c r="N19" i="1"/>
  <c r="R18" i="1"/>
  <c r="AD26" i="1"/>
  <c r="P26" i="1"/>
  <c r="AC26" i="1"/>
  <c r="O26" i="1"/>
  <c r="N27" i="1"/>
  <c r="R26" i="1"/>
  <c r="AH27" i="1"/>
  <c r="AG28" i="1"/>
  <c r="K29" i="1"/>
  <c r="I29" i="1"/>
  <c r="L30" i="1"/>
  <c r="M30" i="1"/>
  <c r="AF30" i="1"/>
  <c r="AX38" i="1"/>
  <c r="L39" i="1"/>
  <c r="M40" i="1"/>
  <c r="Q40" i="1"/>
  <c r="AC40" i="1"/>
  <c r="AH43" i="1"/>
  <c r="M48" i="1"/>
  <c r="Q48" i="1"/>
  <c r="AC48" i="1"/>
  <c r="AD50" i="1"/>
  <c r="P50" i="1"/>
  <c r="AC50" i="1"/>
  <c r="O50" i="1"/>
  <c r="N51" i="1"/>
  <c r="R50" i="1"/>
  <c r="AH51" i="1"/>
  <c r="K53" i="1"/>
  <c r="I53" i="1"/>
  <c r="AX53" i="1" s="1"/>
  <c r="AV54" i="1"/>
  <c r="AR54" i="1"/>
  <c r="AQ54" i="1"/>
  <c r="O57" i="1"/>
  <c r="L57" i="1"/>
  <c r="AE57" i="1"/>
  <c r="O58" i="1"/>
  <c r="M59" i="1"/>
  <c r="L59" i="1"/>
  <c r="AR60" i="1"/>
  <c r="Q61" i="1"/>
  <c r="P62" i="1"/>
  <c r="Q62" i="1"/>
  <c r="R61" i="1"/>
  <c r="AA63" i="1"/>
  <c r="AB63" i="1"/>
  <c r="O69" i="1"/>
  <c r="L69" i="1"/>
  <c r="N69" i="1"/>
  <c r="P70" i="1"/>
  <c r="AG70" i="1"/>
  <c r="Q70" i="1"/>
  <c r="R69" i="1"/>
  <c r="AF70" i="1"/>
  <c r="AV70" i="1"/>
  <c r="AR70" i="1"/>
  <c r="AQ70" i="1"/>
  <c r="AD78" i="1"/>
  <c r="P78" i="1"/>
  <c r="Q78" i="1"/>
  <c r="R77" i="1"/>
  <c r="AE78" i="1"/>
  <c r="AA79" i="1"/>
  <c r="AB79" i="1"/>
  <c r="M83" i="1"/>
  <c r="L83" i="1"/>
  <c r="J84" i="1"/>
  <c r="I84" i="1"/>
  <c r="K84" i="1"/>
  <c r="O85" i="1"/>
  <c r="L85" i="1"/>
  <c r="N85" i="1"/>
  <c r="AD86" i="1"/>
  <c r="P86" i="1"/>
  <c r="Q86" i="1"/>
  <c r="R85" i="1"/>
  <c r="AV86" i="1"/>
  <c r="AR86" i="1"/>
  <c r="AQ86" i="1"/>
  <c r="AU92" i="1"/>
  <c r="AU93" i="1"/>
  <c r="AQ93" i="1"/>
  <c r="AP93" i="1"/>
  <c r="AW93" i="1" s="1"/>
  <c r="AR93" i="1"/>
  <c r="AA95" i="1"/>
  <c r="AB95" i="1"/>
  <c r="M99" i="1"/>
  <c r="L99" i="1"/>
  <c r="J100" i="1"/>
  <c r="I100" i="1"/>
  <c r="K100" i="1"/>
  <c r="O101" i="1"/>
  <c r="L101" i="1"/>
  <c r="N101" i="1"/>
  <c r="AD102" i="1"/>
  <c r="P102" i="1"/>
  <c r="Q102" i="1"/>
  <c r="R101" i="1"/>
  <c r="AV102" i="1"/>
  <c r="AR102" i="1"/>
  <c r="AQ102" i="1"/>
  <c r="M107" i="1"/>
  <c r="L107" i="1"/>
  <c r="O109" i="1"/>
  <c r="L109" i="1"/>
  <c r="N109" i="1"/>
  <c r="AD110" i="1"/>
  <c r="P110" i="1"/>
  <c r="Q110" i="1"/>
  <c r="R109" i="1"/>
  <c r="AE110" i="1"/>
  <c r="AV110" i="1"/>
  <c r="AR110" i="1"/>
  <c r="AX110" i="1"/>
  <c r="AQ110" i="1"/>
  <c r="AT110" i="1"/>
  <c r="AH116" i="1"/>
  <c r="O117" i="1"/>
  <c r="L117" i="1"/>
  <c r="N117" i="1"/>
  <c r="AU117" i="1"/>
  <c r="AQ117" i="1"/>
  <c r="AS117" i="1"/>
  <c r="AW117" i="1"/>
  <c r="AP117" i="1"/>
  <c r="AX117" i="1" s="1"/>
  <c r="AR117" i="1"/>
  <c r="AV118" i="1"/>
  <c r="AR118" i="1"/>
  <c r="AQ118" i="1"/>
  <c r="M123" i="1"/>
  <c r="L123" i="1"/>
  <c r="AF123" i="1"/>
  <c r="J124" i="1"/>
  <c r="I124" i="1"/>
  <c r="K124" i="1"/>
  <c r="O125" i="1"/>
  <c r="L125" i="1"/>
  <c r="N125" i="1"/>
  <c r="P126" i="1"/>
  <c r="AG126" i="1"/>
  <c r="Q126" i="1"/>
  <c r="R125" i="1"/>
  <c r="AE126" i="1"/>
  <c r="AF126" i="1"/>
  <c r="AV126" i="1"/>
  <c r="AR126" i="1"/>
  <c r="AX126" i="1"/>
  <c r="AS126" i="1"/>
  <c r="AQ126" i="1"/>
  <c r="M131" i="1"/>
  <c r="L131" i="1"/>
  <c r="J132" i="1"/>
  <c r="I132" i="1"/>
  <c r="K132" i="1"/>
  <c r="AU133" i="1"/>
  <c r="AQ133" i="1"/>
  <c r="AS133" i="1"/>
  <c r="AW133" i="1"/>
  <c r="AP133" i="1"/>
  <c r="AX133" i="1" s="1"/>
  <c r="AR133" i="1"/>
  <c r="M139" i="1"/>
  <c r="L139" i="1"/>
  <c r="AF139" i="1"/>
  <c r="AU140" i="1"/>
  <c r="AU141" i="1"/>
  <c r="AQ141" i="1"/>
  <c r="AS141" i="1"/>
  <c r="AW141" i="1"/>
  <c r="AP141" i="1"/>
  <c r="AX141" i="1" s="1"/>
  <c r="AR141" i="1"/>
  <c r="AV142" i="1"/>
  <c r="AR142" i="1"/>
  <c r="AQ142" i="1"/>
  <c r="AT142" i="1"/>
  <c r="M147" i="1"/>
  <c r="L147" i="1"/>
  <c r="AF147" i="1"/>
  <c r="J148" i="1"/>
  <c r="I148" i="1"/>
  <c r="K148" i="1"/>
  <c r="O149" i="1"/>
  <c r="L149" i="1"/>
  <c r="N149" i="1"/>
  <c r="AU149" i="1"/>
  <c r="AQ149" i="1"/>
  <c r="AX149" i="1"/>
  <c r="AP149" i="1"/>
  <c r="AR149" i="1"/>
  <c r="AV150" i="1"/>
  <c r="AR150" i="1"/>
  <c r="AQ150" i="1"/>
  <c r="M155" i="1"/>
  <c r="L155" i="1"/>
  <c r="J156" i="1"/>
  <c r="I156" i="1"/>
  <c r="K156" i="1"/>
  <c r="AU157" i="1"/>
  <c r="AQ157" i="1"/>
  <c r="AS157" i="1"/>
  <c r="AW157" i="1"/>
  <c r="AP157" i="1"/>
  <c r="AX157" i="1" s="1"/>
  <c r="AR157" i="1"/>
  <c r="AA159" i="1"/>
  <c r="AB159" i="1"/>
  <c r="M163" i="1"/>
  <c r="L163" i="1"/>
  <c r="J164" i="1"/>
  <c r="I164" i="1"/>
  <c r="AX164" i="1" s="1"/>
  <c r="K164" i="1"/>
  <c r="AU164" i="1"/>
  <c r="AU165" i="1"/>
  <c r="AQ165" i="1"/>
  <c r="AP165" i="1"/>
  <c r="AW165" i="1" s="1"/>
  <c r="AR165" i="1"/>
  <c r="AA167" i="1"/>
  <c r="AB167" i="1"/>
  <c r="M171" i="1"/>
  <c r="L171" i="1"/>
  <c r="J172" i="1"/>
  <c r="I172" i="1"/>
  <c r="K172" i="1"/>
  <c r="O173" i="1"/>
  <c r="L173" i="1"/>
  <c r="N173" i="1"/>
  <c r="AD174" i="1"/>
  <c r="P174" i="1"/>
  <c r="Q174" i="1"/>
  <c r="R173" i="1"/>
  <c r="AV174" i="1"/>
  <c r="AR174" i="1"/>
  <c r="AQ174" i="1"/>
  <c r="AT174" i="1"/>
  <c r="AU181" i="1"/>
  <c r="AQ181" i="1"/>
  <c r="AX181" i="1"/>
  <c r="AP181" i="1"/>
  <c r="AR181" i="1"/>
  <c r="AA183" i="1"/>
  <c r="AB183" i="1"/>
  <c r="M187" i="1"/>
  <c r="L187" i="1"/>
  <c r="O189" i="1"/>
  <c r="L189" i="1"/>
  <c r="N189" i="1"/>
  <c r="P190" i="1"/>
  <c r="AG190" i="1"/>
  <c r="Q190" i="1"/>
  <c r="R189" i="1"/>
  <c r="AF190" i="1"/>
  <c r="AV190" i="1"/>
  <c r="AR190" i="1"/>
  <c r="AS190" i="1"/>
  <c r="AQ190" i="1"/>
  <c r="M195" i="1"/>
  <c r="L195" i="1"/>
  <c r="J196" i="1"/>
  <c r="I196" i="1"/>
  <c r="K196" i="1"/>
  <c r="O197" i="1"/>
  <c r="L197" i="1"/>
  <c r="N197" i="1"/>
  <c r="P198" i="1"/>
  <c r="AG198" i="1"/>
  <c r="Q198" i="1"/>
  <c r="R197" i="1"/>
  <c r="AE198" i="1"/>
  <c r="AF198" i="1"/>
  <c r="AV198" i="1"/>
  <c r="AR198" i="1"/>
  <c r="AX198" i="1"/>
  <c r="AQ198" i="1"/>
  <c r="M203" i="1"/>
  <c r="L203" i="1"/>
  <c r="AF203" i="1"/>
  <c r="AU204" i="1"/>
  <c r="AU205" i="1"/>
  <c r="AQ205" i="1"/>
  <c r="AS205" i="1"/>
  <c r="AW205" i="1"/>
  <c r="AP205" i="1"/>
  <c r="AX205" i="1" s="1"/>
  <c r="AR205" i="1"/>
  <c r="AV206" i="1"/>
  <c r="AR206" i="1"/>
  <c r="AQ206" i="1"/>
  <c r="AT206" i="1"/>
  <c r="M211" i="1"/>
  <c r="L211" i="1"/>
  <c r="J212" i="1"/>
  <c r="I212" i="1"/>
  <c r="K212" i="1"/>
  <c r="O213" i="1"/>
  <c r="L213" i="1"/>
  <c r="N213" i="1"/>
  <c r="P214" i="1"/>
  <c r="AG214" i="1"/>
  <c r="Q214" i="1"/>
  <c r="R213" i="1"/>
  <c r="AF214" i="1"/>
  <c r="AV214" i="1"/>
  <c r="AR214" i="1"/>
  <c r="AS214" i="1"/>
  <c r="AQ214" i="1"/>
  <c r="P222" i="1"/>
  <c r="AG222" i="1"/>
  <c r="Q222" i="1"/>
  <c r="R221" i="1"/>
  <c r="M222" i="1"/>
  <c r="AD224" i="1"/>
  <c r="AD230" i="1"/>
  <c r="P230" i="1"/>
  <c r="Q230" i="1"/>
  <c r="R229" i="1"/>
  <c r="AC230" i="1"/>
  <c r="M230" i="1"/>
  <c r="O231" i="1"/>
  <c r="AD232" i="1"/>
  <c r="AT245" i="1"/>
  <c r="AW245" i="1"/>
  <c r="N247" i="1"/>
  <c r="AC250" i="1"/>
  <c r="J265" i="1"/>
  <c r="I265" i="1"/>
  <c r="AX281" i="1"/>
  <c r="AT281" i="1"/>
  <c r="AP281" i="1"/>
  <c r="AS281" i="1" s="1"/>
  <c r="AV281" i="1"/>
  <c r="AQ281" i="1"/>
  <c r="AU281" i="1"/>
  <c r="AR281" i="1"/>
  <c r="AW281" i="1"/>
  <c r="J297" i="1"/>
  <c r="I297" i="1"/>
  <c r="I300" i="1"/>
  <c r="AU300" i="1"/>
  <c r="J300" i="1"/>
  <c r="AV300" i="1"/>
  <c r="K300" i="1"/>
  <c r="L311" i="1"/>
  <c r="R310" i="1"/>
  <c r="O311" i="1"/>
  <c r="M311" i="1"/>
  <c r="AC2" i="1"/>
  <c r="R4" i="1"/>
  <c r="L5" i="1"/>
  <c r="Q5" i="1"/>
  <c r="AB5" i="1"/>
  <c r="AG5" i="1"/>
  <c r="AS5" i="1"/>
  <c r="AX5" i="1"/>
  <c r="AC6" i="1"/>
  <c r="K9" i="1"/>
  <c r="I9" i="1"/>
  <c r="L10" i="1"/>
  <c r="M10" i="1"/>
  <c r="AH10" i="1"/>
  <c r="AX10" i="1"/>
  <c r="AF11" i="1"/>
  <c r="AT11" i="1"/>
  <c r="M12" i="1"/>
  <c r="Q12" i="1"/>
  <c r="R13" i="1"/>
  <c r="AD14" i="1"/>
  <c r="P14" i="1"/>
  <c r="AC14" i="1"/>
  <c r="O14" i="1"/>
  <c r="AB14" i="1"/>
  <c r="N15" i="1"/>
  <c r="R14" i="1"/>
  <c r="P15" i="1"/>
  <c r="AH15" i="1"/>
  <c r="O16" i="1"/>
  <c r="K17" i="1"/>
  <c r="N17" i="1" s="1"/>
  <c r="I17" i="1"/>
  <c r="AX17" i="1"/>
  <c r="L18" i="1"/>
  <c r="M18" i="1"/>
  <c r="AH18" i="1"/>
  <c r="AF18" i="1"/>
  <c r="AX18" i="1"/>
  <c r="AF19" i="1"/>
  <c r="AT19" i="1"/>
  <c r="M20" i="1"/>
  <c r="Q20" i="1"/>
  <c r="R21" i="1"/>
  <c r="AD22" i="1"/>
  <c r="P22" i="1"/>
  <c r="AC22" i="1"/>
  <c r="O22" i="1"/>
  <c r="AB22" i="1"/>
  <c r="N23" i="1"/>
  <c r="R22" i="1"/>
  <c r="P23" i="1"/>
  <c r="AH23" i="1"/>
  <c r="K25" i="1"/>
  <c r="N25" i="1" s="1"/>
  <c r="I25" i="1"/>
  <c r="L26" i="1"/>
  <c r="M26" i="1"/>
  <c r="AH26" i="1"/>
  <c r="AF26" i="1"/>
  <c r="AX26" i="1"/>
  <c r="AF27" i="1"/>
  <c r="AT27" i="1"/>
  <c r="M28" i="1"/>
  <c r="Q28" i="1"/>
  <c r="R29" i="1"/>
  <c r="AV29" i="1"/>
  <c r="AD30" i="1"/>
  <c r="P30" i="1"/>
  <c r="AC30" i="1"/>
  <c r="O30" i="1"/>
  <c r="AB30" i="1"/>
  <c r="N31" i="1"/>
  <c r="R30" i="1"/>
  <c r="P31" i="1"/>
  <c r="AH31" i="1"/>
  <c r="AG32" i="1"/>
  <c r="K33" i="1"/>
  <c r="I33" i="1"/>
  <c r="L34" i="1"/>
  <c r="M34" i="1"/>
  <c r="AH34" i="1"/>
  <c r="AX34" i="1"/>
  <c r="AF35" i="1"/>
  <c r="AT35" i="1"/>
  <c r="M36" i="1"/>
  <c r="Q36" i="1"/>
  <c r="R37" i="1"/>
  <c r="AD38" i="1"/>
  <c r="P38" i="1"/>
  <c r="AC38" i="1"/>
  <c r="O38" i="1"/>
  <c r="AB38" i="1"/>
  <c r="N39" i="1"/>
  <c r="R38" i="1"/>
  <c r="P39" i="1"/>
  <c r="AH39" i="1"/>
  <c r="O40" i="1"/>
  <c r="K41" i="1"/>
  <c r="I41" i="1"/>
  <c r="AX41" i="1"/>
  <c r="L42" i="1"/>
  <c r="M42" i="1"/>
  <c r="AH42" i="1"/>
  <c r="AX42" i="1"/>
  <c r="AF43" i="1"/>
  <c r="AT43" i="1"/>
  <c r="M44" i="1"/>
  <c r="Q44" i="1"/>
  <c r="R45" i="1"/>
  <c r="AD46" i="1"/>
  <c r="P46" i="1"/>
  <c r="AC46" i="1"/>
  <c r="O46" i="1"/>
  <c r="AB46" i="1"/>
  <c r="N47" i="1"/>
  <c r="R46" i="1"/>
  <c r="P47" i="1"/>
  <c r="AH47" i="1"/>
  <c r="O48" i="1"/>
  <c r="K49" i="1"/>
  <c r="I49" i="1"/>
  <c r="L50" i="1"/>
  <c r="M50" i="1"/>
  <c r="AH50" i="1"/>
  <c r="AF50" i="1"/>
  <c r="AX50" i="1"/>
  <c r="AF51" i="1"/>
  <c r="AT51" i="1"/>
  <c r="M52" i="1"/>
  <c r="Q52" i="1"/>
  <c r="R53" i="1"/>
  <c r="AV53" i="1"/>
  <c r="P54" i="1"/>
  <c r="AG54" i="1"/>
  <c r="AE54" i="1"/>
  <c r="O54" i="1"/>
  <c r="O55" i="1"/>
  <c r="R54" i="1"/>
  <c r="AA55" i="1"/>
  <c r="AB55" i="1"/>
  <c r="AG55" i="1"/>
  <c r="Z56" i="1"/>
  <c r="AP56" i="1"/>
  <c r="AQ56" i="1"/>
  <c r="M57" i="1"/>
  <c r="P57" i="1"/>
  <c r="AU57" i="1"/>
  <c r="AQ57" i="1"/>
  <c r="AX57" i="1"/>
  <c r="AP57" i="1"/>
  <c r="P59" i="1"/>
  <c r="J60" i="1"/>
  <c r="L60" i="1" s="1"/>
  <c r="I60" i="1"/>
  <c r="AH61" i="1"/>
  <c r="Z62" i="1"/>
  <c r="AB62" i="1"/>
  <c r="AV62" i="1"/>
  <c r="AR62" i="1"/>
  <c r="AX62" i="1"/>
  <c r="AQ62" i="1"/>
  <c r="AW62" i="1"/>
  <c r="O65" i="1"/>
  <c r="L65" i="1"/>
  <c r="N65" i="1"/>
  <c r="AU65" i="1"/>
  <c r="AQ65" i="1"/>
  <c r="AX65" i="1"/>
  <c r="AS65" i="1"/>
  <c r="AW65" i="1"/>
  <c r="AP65" i="1"/>
  <c r="AT65" i="1" s="1"/>
  <c r="AR65" i="1"/>
  <c r="P66" i="1"/>
  <c r="Q66" i="1"/>
  <c r="R65" i="1"/>
  <c r="O66" i="1"/>
  <c r="AV66" i="1"/>
  <c r="AR66" i="1"/>
  <c r="AQ66" i="1"/>
  <c r="AA67" i="1"/>
  <c r="AB67" i="1"/>
  <c r="Q69" i="1"/>
  <c r="AU70" i="1"/>
  <c r="M71" i="1"/>
  <c r="L71" i="1"/>
  <c r="J72" i="1"/>
  <c r="I72" i="1"/>
  <c r="K72" i="1"/>
  <c r="AH72" i="1"/>
  <c r="O73" i="1"/>
  <c r="L73" i="1"/>
  <c r="N73" i="1"/>
  <c r="AU73" i="1"/>
  <c r="AQ73" i="1"/>
  <c r="AW73" i="1"/>
  <c r="AP73" i="1"/>
  <c r="AR73" i="1"/>
  <c r="P74" i="1"/>
  <c r="AG74" i="1"/>
  <c r="Q74" i="1"/>
  <c r="R73" i="1"/>
  <c r="AF74" i="1"/>
  <c r="O74" i="1"/>
  <c r="AV74" i="1"/>
  <c r="AR74" i="1"/>
  <c r="AX74" i="1"/>
  <c r="AQ74" i="1"/>
  <c r="AA75" i="1"/>
  <c r="AB75" i="1"/>
  <c r="Q77" i="1"/>
  <c r="M79" i="1"/>
  <c r="L79" i="1"/>
  <c r="J80" i="1"/>
  <c r="I80" i="1"/>
  <c r="K80" i="1"/>
  <c r="AH80" i="1"/>
  <c r="O81" i="1"/>
  <c r="L81" i="1"/>
  <c r="N81" i="1"/>
  <c r="AU81" i="1"/>
  <c r="AQ81" i="1"/>
  <c r="AS81" i="1"/>
  <c r="AW81" i="1"/>
  <c r="AP81" i="1"/>
  <c r="AT81" i="1" s="1"/>
  <c r="AR81" i="1"/>
  <c r="P82" i="1"/>
  <c r="Q82" i="1"/>
  <c r="R81" i="1"/>
  <c r="O82" i="1"/>
  <c r="AV82" i="1"/>
  <c r="AR82" i="1"/>
  <c r="AQ82" i="1"/>
  <c r="AA83" i="1"/>
  <c r="AB83" i="1"/>
  <c r="Q85" i="1"/>
  <c r="AU86" i="1"/>
  <c r="M87" i="1"/>
  <c r="L87" i="1"/>
  <c r="J88" i="1"/>
  <c r="I88" i="1"/>
  <c r="K88" i="1"/>
  <c r="O89" i="1"/>
  <c r="L89" i="1"/>
  <c r="N89" i="1"/>
  <c r="AU89" i="1"/>
  <c r="AQ89" i="1"/>
  <c r="AX89" i="1"/>
  <c r="AP89" i="1"/>
  <c r="AR89" i="1"/>
  <c r="P90" i="1"/>
  <c r="Q90" i="1"/>
  <c r="R89" i="1"/>
  <c r="AF90" i="1"/>
  <c r="O90" i="1"/>
  <c r="AV90" i="1"/>
  <c r="AR90" i="1"/>
  <c r="AX90" i="1"/>
  <c r="AQ90" i="1"/>
  <c r="AA91" i="1"/>
  <c r="AB91" i="1"/>
  <c r="Q93" i="1"/>
  <c r="AV93" i="1"/>
  <c r="M95" i="1"/>
  <c r="L95" i="1"/>
  <c r="J96" i="1"/>
  <c r="I96" i="1"/>
  <c r="K96" i="1"/>
  <c r="AH96" i="1"/>
  <c r="O97" i="1"/>
  <c r="L97" i="1"/>
  <c r="N97" i="1"/>
  <c r="AU97" i="1"/>
  <c r="AQ97" i="1"/>
  <c r="AS97" i="1"/>
  <c r="AW97" i="1"/>
  <c r="AP97" i="1"/>
  <c r="AT97" i="1" s="1"/>
  <c r="AR97" i="1"/>
  <c r="P98" i="1"/>
  <c r="Q98" i="1"/>
  <c r="R97" i="1"/>
  <c r="O98" i="1"/>
  <c r="AV98" i="1"/>
  <c r="AR98" i="1"/>
  <c r="AQ98" i="1"/>
  <c r="AT98" i="1"/>
  <c r="AA99" i="1"/>
  <c r="AB99" i="1"/>
  <c r="Q101" i="1"/>
  <c r="AU102" i="1"/>
  <c r="M103" i="1"/>
  <c r="L103" i="1"/>
  <c r="J104" i="1"/>
  <c r="I104" i="1"/>
  <c r="K104" i="1"/>
  <c r="O105" i="1"/>
  <c r="L105" i="1"/>
  <c r="N105" i="1"/>
  <c r="AU105" i="1"/>
  <c r="AQ105" i="1"/>
  <c r="AP105" i="1"/>
  <c r="AR105" i="1"/>
  <c r="P106" i="1"/>
  <c r="Q106" i="1"/>
  <c r="R105" i="1"/>
  <c r="O106" i="1"/>
  <c r="AV106" i="1"/>
  <c r="AR106" i="1"/>
  <c r="AQ106" i="1"/>
  <c r="AA107" i="1"/>
  <c r="AB107" i="1"/>
  <c r="Q109" i="1"/>
  <c r="AU110" i="1"/>
  <c r="M111" i="1"/>
  <c r="L111" i="1"/>
  <c r="J112" i="1"/>
  <c r="I112" i="1"/>
  <c r="K112" i="1"/>
  <c r="AH112" i="1"/>
  <c r="O113" i="1"/>
  <c r="L113" i="1"/>
  <c r="N113" i="1"/>
  <c r="AU113" i="1"/>
  <c r="AQ113" i="1"/>
  <c r="AS113" i="1"/>
  <c r="AW113" i="1"/>
  <c r="AP113" i="1"/>
  <c r="AT113" i="1" s="1"/>
  <c r="AR113" i="1"/>
  <c r="AD114" i="1"/>
  <c r="P114" i="1"/>
  <c r="Q114" i="1"/>
  <c r="R113" i="1"/>
  <c r="AE114" i="1"/>
  <c r="O114" i="1"/>
  <c r="AV114" i="1"/>
  <c r="AR114" i="1"/>
  <c r="AQ114" i="1"/>
  <c r="AT114" i="1"/>
  <c r="AA115" i="1"/>
  <c r="AB115" i="1"/>
  <c r="Q117" i="1"/>
  <c r="AV117" i="1"/>
  <c r="AU118" i="1"/>
  <c r="M119" i="1"/>
  <c r="L119" i="1"/>
  <c r="J120" i="1"/>
  <c r="I120" i="1"/>
  <c r="K120" i="1"/>
  <c r="AH120" i="1"/>
  <c r="O121" i="1"/>
  <c r="L121" i="1"/>
  <c r="N121" i="1"/>
  <c r="AU121" i="1"/>
  <c r="AQ121" i="1"/>
  <c r="AW121" i="1"/>
  <c r="AP121" i="1"/>
  <c r="AR121" i="1"/>
  <c r="P122" i="1"/>
  <c r="Q122" i="1"/>
  <c r="R121" i="1"/>
  <c r="O122" i="1"/>
  <c r="AV122" i="1"/>
  <c r="AR122" i="1"/>
  <c r="AQ122" i="1"/>
  <c r="AA123" i="1"/>
  <c r="AB123" i="1"/>
  <c r="Q125" i="1"/>
  <c r="AU126" i="1"/>
  <c r="M127" i="1"/>
  <c r="L127" i="1"/>
  <c r="J128" i="1"/>
  <c r="I128" i="1"/>
  <c r="K128" i="1"/>
  <c r="O129" i="1"/>
  <c r="L129" i="1"/>
  <c r="N129" i="1"/>
  <c r="AU129" i="1"/>
  <c r="AQ129" i="1"/>
  <c r="AX129" i="1"/>
  <c r="AS129" i="1"/>
  <c r="AW129" i="1"/>
  <c r="AP129" i="1"/>
  <c r="AT129" i="1" s="1"/>
  <c r="AR129" i="1"/>
  <c r="P130" i="1"/>
  <c r="Q130" i="1"/>
  <c r="R129" i="1"/>
  <c r="O130" i="1"/>
  <c r="AV130" i="1"/>
  <c r="AR130" i="1"/>
  <c r="AQ130" i="1"/>
  <c r="AA131" i="1"/>
  <c r="AB131" i="1"/>
  <c r="Q133" i="1"/>
  <c r="AV133" i="1"/>
  <c r="M135" i="1"/>
  <c r="L135" i="1"/>
  <c r="J136" i="1"/>
  <c r="I136" i="1"/>
  <c r="K136" i="1"/>
  <c r="AH136" i="1"/>
  <c r="O137" i="1"/>
  <c r="L137" i="1"/>
  <c r="N137" i="1"/>
  <c r="AU137" i="1"/>
  <c r="AQ137" i="1"/>
  <c r="AP137" i="1"/>
  <c r="AW137" i="1" s="1"/>
  <c r="AR137" i="1"/>
  <c r="P138" i="1"/>
  <c r="Q138" i="1"/>
  <c r="R137" i="1"/>
  <c r="O138" i="1"/>
  <c r="AV138" i="1"/>
  <c r="AR138" i="1"/>
  <c r="AQ138" i="1"/>
  <c r="AA139" i="1"/>
  <c r="AB139" i="1"/>
  <c r="Q141" i="1"/>
  <c r="AV141" i="1"/>
  <c r="AU142" i="1"/>
  <c r="M143" i="1"/>
  <c r="L143" i="1"/>
  <c r="J144" i="1"/>
  <c r="I144" i="1"/>
  <c r="K144" i="1"/>
  <c r="O145" i="1"/>
  <c r="L145" i="1"/>
  <c r="N145" i="1"/>
  <c r="AU145" i="1"/>
  <c r="AQ145" i="1"/>
  <c r="AX145" i="1"/>
  <c r="AP145" i="1"/>
  <c r="AR145" i="1"/>
  <c r="P146" i="1"/>
  <c r="Q146" i="1"/>
  <c r="R145" i="1"/>
  <c r="AF146" i="1"/>
  <c r="O146" i="1"/>
  <c r="AV146" i="1"/>
  <c r="AR146" i="1"/>
  <c r="AX146" i="1"/>
  <c r="AQ146" i="1"/>
  <c r="AA147" i="1"/>
  <c r="AB147" i="1"/>
  <c r="AV149" i="1"/>
  <c r="AU150" i="1"/>
  <c r="M151" i="1"/>
  <c r="L151" i="1"/>
  <c r="J152" i="1"/>
  <c r="I152" i="1"/>
  <c r="K152" i="1"/>
  <c r="AH152" i="1"/>
  <c r="O153" i="1"/>
  <c r="L153" i="1"/>
  <c r="N153" i="1"/>
  <c r="AU153" i="1"/>
  <c r="AQ153" i="1"/>
  <c r="AS153" i="1"/>
  <c r="AW153" i="1"/>
  <c r="AP153" i="1"/>
  <c r="AT153" i="1" s="1"/>
  <c r="AR153" i="1"/>
  <c r="P154" i="1"/>
  <c r="Q154" i="1"/>
  <c r="R153" i="1"/>
  <c r="O154" i="1"/>
  <c r="AV154" i="1"/>
  <c r="AR154" i="1"/>
  <c r="AQ154" i="1"/>
  <c r="AT154" i="1"/>
  <c r="AA155" i="1"/>
  <c r="AB155" i="1"/>
  <c r="Q157" i="1"/>
  <c r="AV157" i="1"/>
  <c r="M159" i="1"/>
  <c r="L159" i="1"/>
  <c r="J160" i="1"/>
  <c r="I160" i="1"/>
  <c r="K160" i="1"/>
  <c r="O161" i="1"/>
  <c r="L161" i="1"/>
  <c r="N161" i="1"/>
  <c r="AU161" i="1"/>
  <c r="AQ161" i="1"/>
  <c r="AP161" i="1"/>
  <c r="AX161" i="1" s="1"/>
  <c r="AR161" i="1"/>
  <c r="P162" i="1"/>
  <c r="Q162" i="1"/>
  <c r="R161" i="1"/>
  <c r="O162" i="1"/>
  <c r="AV162" i="1"/>
  <c r="AR162" i="1"/>
  <c r="AQ162" i="1"/>
  <c r="AA163" i="1"/>
  <c r="AB163" i="1"/>
  <c r="AV165" i="1"/>
  <c r="M167" i="1"/>
  <c r="L167" i="1"/>
  <c r="J168" i="1"/>
  <c r="I168" i="1"/>
  <c r="K168" i="1"/>
  <c r="AH168" i="1"/>
  <c r="O169" i="1"/>
  <c r="L169" i="1"/>
  <c r="N169" i="1"/>
  <c r="AU169" i="1"/>
  <c r="AQ169" i="1"/>
  <c r="AP169" i="1"/>
  <c r="AW169" i="1" s="1"/>
  <c r="AR169" i="1"/>
  <c r="P170" i="1"/>
  <c r="Q170" i="1"/>
  <c r="R169" i="1"/>
  <c r="O170" i="1"/>
  <c r="AV170" i="1"/>
  <c r="AR170" i="1"/>
  <c r="AQ170" i="1"/>
  <c r="AT170" i="1"/>
  <c r="AA171" i="1"/>
  <c r="AB171" i="1"/>
  <c r="AU174" i="1"/>
  <c r="M175" i="1"/>
  <c r="L175" i="1"/>
  <c r="J176" i="1"/>
  <c r="I176" i="1"/>
  <c r="K176" i="1"/>
  <c r="AH176" i="1"/>
  <c r="O177" i="1"/>
  <c r="L177" i="1"/>
  <c r="N177" i="1"/>
  <c r="AU177" i="1"/>
  <c r="AQ177" i="1"/>
  <c r="AS177" i="1"/>
  <c r="AW177" i="1"/>
  <c r="AP177" i="1"/>
  <c r="AT177" i="1" s="1"/>
  <c r="AR177" i="1"/>
  <c r="AD178" i="1"/>
  <c r="P178" i="1"/>
  <c r="Q178" i="1"/>
  <c r="R177" i="1"/>
  <c r="AE178" i="1"/>
  <c r="O178" i="1"/>
  <c r="AV178" i="1"/>
  <c r="AR178" i="1"/>
  <c r="AQ178" i="1"/>
  <c r="AT178" i="1"/>
  <c r="AA179" i="1"/>
  <c r="AB179" i="1"/>
  <c r="Q181" i="1"/>
  <c r="AV181" i="1"/>
  <c r="M183" i="1"/>
  <c r="L183" i="1"/>
  <c r="J184" i="1"/>
  <c r="I184" i="1"/>
  <c r="K184" i="1"/>
  <c r="O185" i="1"/>
  <c r="L185" i="1"/>
  <c r="N185" i="1"/>
  <c r="AU185" i="1"/>
  <c r="AQ185" i="1"/>
  <c r="AP185" i="1"/>
  <c r="AR185" i="1"/>
  <c r="P186" i="1"/>
  <c r="Q186" i="1"/>
  <c r="R185" i="1"/>
  <c r="O186" i="1"/>
  <c r="AV186" i="1"/>
  <c r="AR186" i="1"/>
  <c r="AQ186" i="1"/>
  <c r="AA187" i="1"/>
  <c r="AB187" i="1"/>
  <c r="Q189" i="1"/>
  <c r="AU190" i="1"/>
  <c r="M191" i="1"/>
  <c r="L191" i="1"/>
  <c r="J192" i="1"/>
  <c r="I192" i="1"/>
  <c r="K192" i="1"/>
  <c r="AH192" i="1"/>
  <c r="O193" i="1"/>
  <c r="L193" i="1"/>
  <c r="N193" i="1"/>
  <c r="AU193" i="1"/>
  <c r="AQ193" i="1"/>
  <c r="AS193" i="1"/>
  <c r="AW193" i="1"/>
  <c r="AP193" i="1"/>
  <c r="AT193" i="1" s="1"/>
  <c r="AR193" i="1"/>
  <c r="P194" i="1"/>
  <c r="Q194" i="1"/>
  <c r="R193" i="1"/>
  <c r="O194" i="1"/>
  <c r="AV194" i="1"/>
  <c r="AR194" i="1"/>
  <c r="AQ194" i="1"/>
  <c r="AA195" i="1"/>
  <c r="AB195" i="1"/>
  <c r="Q197" i="1"/>
  <c r="AU198" i="1"/>
  <c r="M199" i="1"/>
  <c r="L199" i="1"/>
  <c r="J200" i="1"/>
  <c r="I200" i="1"/>
  <c r="K200" i="1"/>
  <c r="O201" i="1"/>
  <c r="L201" i="1"/>
  <c r="N201" i="1"/>
  <c r="AU201" i="1"/>
  <c r="AQ201" i="1"/>
  <c r="AX201" i="1"/>
  <c r="AP201" i="1"/>
  <c r="AR201" i="1"/>
  <c r="P202" i="1"/>
  <c r="AG202" i="1"/>
  <c r="Q202" i="1"/>
  <c r="R201" i="1"/>
  <c r="O202" i="1"/>
  <c r="AV202" i="1"/>
  <c r="AR202" i="1"/>
  <c r="AS202" i="1"/>
  <c r="AQ202" i="1"/>
  <c r="AA203" i="1"/>
  <c r="AB203" i="1"/>
  <c r="Q205" i="1"/>
  <c r="AV205" i="1"/>
  <c r="AU206" i="1"/>
  <c r="M207" i="1"/>
  <c r="L207" i="1"/>
  <c r="J208" i="1"/>
  <c r="I208" i="1"/>
  <c r="K208" i="1"/>
  <c r="O209" i="1"/>
  <c r="L209" i="1"/>
  <c r="N209" i="1"/>
  <c r="AU209" i="1"/>
  <c r="AQ209" i="1"/>
  <c r="AX209" i="1"/>
  <c r="AS209" i="1"/>
  <c r="AW209" i="1"/>
  <c r="AP209" i="1"/>
  <c r="AT209" i="1" s="1"/>
  <c r="AR209" i="1"/>
  <c r="P210" i="1"/>
  <c r="Q210" i="1"/>
  <c r="R209" i="1"/>
  <c r="O210" i="1"/>
  <c r="AV210" i="1"/>
  <c r="AR210" i="1"/>
  <c r="AQ210" i="1"/>
  <c r="AA211" i="1"/>
  <c r="AB211" i="1"/>
  <c r="Q213" i="1"/>
  <c r="AU214" i="1"/>
  <c r="M215" i="1"/>
  <c r="L215" i="1"/>
  <c r="J216" i="1"/>
  <c r="I216" i="1"/>
  <c r="K216" i="1"/>
  <c r="AH216" i="1"/>
  <c r="O217" i="1"/>
  <c r="L217" i="1"/>
  <c r="N217" i="1"/>
  <c r="AU217" i="1"/>
  <c r="AQ217" i="1"/>
  <c r="AP217" i="1"/>
  <c r="AW217" i="1" s="1"/>
  <c r="AR217" i="1"/>
  <c r="P218" i="1"/>
  <c r="AG218" i="1"/>
  <c r="Q218" i="1"/>
  <c r="R217" i="1"/>
  <c r="AC218" i="1"/>
  <c r="R218" i="1"/>
  <c r="AD220" i="1"/>
  <c r="AH221" i="1"/>
  <c r="AD221" i="1"/>
  <c r="AF221" i="1"/>
  <c r="AT221" i="1"/>
  <c r="AW225" i="1"/>
  <c r="P226" i="1"/>
  <c r="Q226" i="1"/>
  <c r="R225" i="1"/>
  <c r="M226" i="1"/>
  <c r="R226" i="1"/>
  <c r="AF226" i="1"/>
  <c r="AD228" i="1"/>
  <c r="AH229" i="1"/>
  <c r="AD229" i="1"/>
  <c r="AF229" i="1"/>
  <c r="AT229" i="1"/>
  <c r="AW233" i="1"/>
  <c r="AD234" i="1"/>
  <c r="P234" i="1"/>
  <c r="Q234" i="1"/>
  <c r="R233" i="1"/>
  <c r="AC234" i="1"/>
  <c r="M234" i="1"/>
  <c r="R234" i="1"/>
  <c r="AF234" i="1"/>
  <c r="AD236" i="1"/>
  <c r="AT237" i="1"/>
  <c r="AW237" i="1"/>
  <c r="Z238" i="1"/>
  <c r="AB238" i="1"/>
  <c r="AA238" i="1"/>
  <c r="AB240" i="1"/>
  <c r="Z240" i="1"/>
  <c r="AA240" i="1"/>
  <c r="AF248" i="1"/>
  <c r="AC248" i="1"/>
  <c r="Q248" i="1"/>
  <c r="R247" i="1"/>
  <c r="AG248" i="1"/>
  <c r="AE248" i="1"/>
  <c r="P248" i="1"/>
  <c r="J257" i="1"/>
  <c r="I257" i="1"/>
  <c r="AP257" i="1"/>
  <c r="AV257" i="1"/>
  <c r="AQ257" i="1"/>
  <c r="AU257" i="1"/>
  <c r="AR257" i="1"/>
  <c r="I260" i="1"/>
  <c r="AU260" i="1"/>
  <c r="J260" i="1"/>
  <c r="AV260" i="1"/>
  <c r="K260" i="1"/>
  <c r="J273" i="1"/>
  <c r="I273" i="1"/>
  <c r="AP273" i="1"/>
  <c r="AS273" i="1" s="1"/>
  <c r="AV273" i="1"/>
  <c r="AQ273" i="1"/>
  <c r="AU273" i="1"/>
  <c r="AR273" i="1"/>
  <c r="I276" i="1"/>
  <c r="AU276" i="1"/>
  <c r="J276" i="1"/>
  <c r="AV276" i="1"/>
  <c r="K276" i="1"/>
  <c r="J289" i="1"/>
  <c r="I289" i="1"/>
  <c r="AP289" i="1"/>
  <c r="AV289" i="1"/>
  <c r="AQ289" i="1"/>
  <c r="AU289" i="1"/>
  <c r="AR289" i="1"/>
  <c r="AS289" i="1"/>
  <c r="I292" i="1"/>
  <c r="AU292" i="1"/>
  <c r="J292" i="1"/>
  <c r="AV292" i="1"/>
  <c r="K292" i="1"/>
  <c r="J337" i="1"/>
  <c r="I337" i="1"/>
  <c r="K337" i="1"/>
  <c r="AG391" i="1"/>
  <c r="AH391" i="1"/>
  <c r="M398" i="1"/>
  <c r="L398" i="1"/>
  <c r="L429" i="1"/>
  <c r="M429" i="1"/>
  <c r="AW2" i="1"/>
  <c r="AP3" i="1"/>
  <c r="AG4" i="1"/>
  <c r="AC4" i="1"/>
  <c r="R3" i="1"/>
  <c r="AD4" i="1"/>
  <c r="N7" i="1"/>
  <c r="AP7" i="1"/>
  <c r="AU7" i="1"/>
  <c r="N8" i="1"/>
  <c r="AD8" i="1"/>
  <c r="AT8" i="1"/>
  <c r="AG11" i="1"/>
  <c r="AX11" i="1"/>
  <c r="AF16" i="1"/>
  <c r="AD16" i="1"/>
  <c r="AG19" i="1"/>
  <c r="Q22" i="1"/>
  <c r="AF24" i="1"/>
  <c r="AD24" i="1"/>
  <c r="AW30" i="1"/>
  <c r="Q38" i="1"/>
  <c r="AF40" i="1"/>
  <c r="AD40" i="1"/>
  <c r="O41" i="1"/>
  <c r="N41" i="1"/>
  <c r="AG43" i="1"/>
  <c r="AX43" i="1"/>
  <c r="Q46" i="1"/>
  <c r="AF48" i="1"/>
  <c r="AD48" i="1"/>
  <c r="P48" i="1"/>
  <c r="AH48" i="1"/>
  <c r="O49" i="1"/>
  <c r="AG51" i="1"/>
  <c r="AX51" i="1"/>
  <c r="AW53" i="1"/>
  <c r="Q54" i="1"/>
  <c r="M55" i="1"/>
  <c r="L55" i="1"/>
  <c r="Q57" i="1"/>
  <c r="P58" i="1"/>
  <c r="Q58" i="1"/>
  <c r="R57" i="1"/>
  <c r="AA59" i="1"/>
  <c r="AB59" i="1"/>
  <c r="AH60" i="1"/>
  <c r="AX60" i="1"/>
  <c r="AT60" i="1"/>
  <c r="AP60" i="1"/>
  <c r="AS60" i="1" s="1"/>
  <c r="AW60" i="1"/>
  <c r="AQ60" i="1"/>
  <c r="AU61" i="1"/>
  <c r="AQ61" i="1"/>
  <c r="AX61" i="1"/>
  <c r="AS61" i="1"/>
  <c r="AW61" i="1"/>
  <c r="AP61" i="1"/>
  <c r="J64" i="1"/>
  <c r="I64" i="1"/>
  <c r="AV64" i="1"/>
  <c r="AH67" i="1"/>
  <c r="AD67" i="1"/>
  <c r="AX68" i="1"/>
  <c r="AT68" i="1"/>
  <c r="AP68" i="1"/>
  <c r="AS68" i="1"/>
  <c r="AW68" i="1"/>
  <c r="AQ68" i="1"/>
  <c r="AR68" i="1"/>
  <c r="AH75" i="1"/>
  <c r="AD75" i="1"/>
  <c r="AP76" i="1"/>
  <c r="AS76" i="1"/>
  <c r="AQ76" i="1"/>
  <c r="AR76" i="1"/>
  <c r="AH83" i="1"/>
  <c r="AD83" i="1"/>
  <c r="AT84" i="1"/>
  <c r="AP84" i="1"/>
  <c r="AQ84" i="1"/>
  <c r="AR84" i="1"/>
  <c r="AH91" i="1"/>
  <c r="AD91" i="1"/>
  <c r="AH99" i="1"/>
  <c r="AD99" i="1"/>
  <c r="AP100" i="1"/>
  <c r="AS100" i="1" s="1"/>
  <c r="AQ100" i="1"/>
  <c r="AR100" i="1"/>
  <c r="AH107" i="1"/>
  <c r="AD107" i="1"/>
  <c r="AH115" i="1"/>
  <c r="AD115" i="1"/>
  <c r="AP116" i="1"/>
  <c r="AS116" i="1"/>
  <c r="AW116" i="1"/>
  <c r="AQ116" i="1"/>
  <c r="AR116" i="1"/>
  <c r="AH131" i="1"/>
  <c r="AD131" i="1"/>
  <c r="AP132" i="1"/>
  <c r="AS132" i="1" s="1"/>
  <c r="AQ132" i="1"/>
  <c r="AR132" i="1"/>
  <c r="AG149" i="1"/>
  <c r="AC149" i="1"/>
  <c r="R148" i="1"/>
  <c r="AD149" i="1"/>
  <c r="AE149" i="1"/>
  <c r="AF149" i="1"/>
  <c r="AH155" i="1"/>
  <c r="AD155" i="1"/>
  <c r="AX156" i="1"/>
  <c r="AT156" i="1"/>
  <c r="AP156" i="1"/>
  <c r="AS156" i="1"/>
  <c r="AW156" i="1"/>
  <c r="AQ156" i="1"/>
  <c r="AR156" i="1"/>
  <c r="AG165" i="1"/>
  <c r="AC165" i="1"/>
  <c r="R164" i="1"/>
  <c r="AD165" i="1"/>
  <c r="AE165" i="1"/>
  <c r="AF165" i="1"/>
  <c r="AH171" i="1"/>
  <c r="AD171" i="1"/>
  <c r="AX172" i="1"/>
  <c r="AT172" i="1"/>
  <c r="AP172" i="1"/>
  <c r="AS172" i="1" s="1"/>
  <c r="AW172" i="1"/>
  <c r="AQ172" i="1"/>
  <c r="AR172" i="1"/>
  <c r="AG173" i="1"/>
  <c r="AC173" i="1"/>
  <c r="R172" i="1"/>
  <c r="AD173" i="1"/>
  <c r="AE173" i="1"/>
  <c r="AF173" i="1"/>
  <c r="AH179" i="1"/>
  <c r="AD179" i="1"/>
  <c r="AP180" i="1"/>
  <c r="AT180" i="1" s="1"/>
  <c r="AQ180" i="1"/>
  <c r="AR180" i="1"/>
  <c r="AH187" i="1"/>
  <c r="AD187" i="1"/>
  <c r="AX188" i="1"/>
  <c r="AP188" i="1"/>
  <c r="AQ188" i="1"/>
  <c r="AR188" i="1"/>
  <c r="AF189" i="1"/>
  <c r="AH195" i="1"/>
  <c r="AD195" i="1"/>
  <c r="AP196" i="1"/>
  <c r="AS196" i="1" s="1"/>
  <c r="AQ196" i="1"/>
  <c r="AR196" i="1"/>
  <c r="AH211" i="1"/>
  <c r="AD211" i="1"/>
  <c r="AP212" i="1"/>
  <c r="AQ212" i="1"/>
  <c r="AR212" i="1"/>
  <c r="AF213" i="1"/>
  <c r="O218" i="1"/>
  <c r="M218" i="1"/>
  <c r="AX219" i="1"/>
  <c r="M223" i="1"/>
  <c r="L223" i="1"/>
  <c r="Z242" i="1"/>
  <c r="AB242" i="1"/>
  <c r="AA242" i="1"/>
  <c r="J253" i="1"/>
  <c r="I253" i="1"/>
  <c r="I256" i="1"/>
  <c r="AU256" i="1"/>
  <c r="J256" i="1"/>
  <c r="AV256" i="1"/>
  <c r="K256" i="1"/>
  <c r="J269" i="1"/>
  <c r="I269" i="1"/>
  <c r="I272" i="1"/>
  <c r="AU272" i="1"/>
  <c r="J272" i="1"/>
  <c r="AV272" i="1"/>
  <c r="K272" i="1"/>
  <c r="J285" i="1"/>
  <c r="I285" i="1"/>
  <c r="I288" i="1"/>
  <c r="AU288" i="1"/>
  <c r="J288" i="1"/>
  <c r="AV288" i="1"/>
  <c r="K288" i="1"/>
  <c r="J301" i="1"/>
  <c r="I301" i="1"/>
  <c r="I304" i="1"/>
  <c r="AU304" i="1"/>
  <c r="J304" i="1"/>
  <c r="AV304" i="1"/>
  <c r="K304" i="1"/>
  <c r="L307" i="1"/>
  <c r="R306" i="1"/>
  <c r="O307" i="1"/>
  <c r="M307" i="1"/>
  <c r="L347" i="1"/>
  <c r="R346" i="1"/>
  <c r="O347" i="1"/>
  <c r="M347" i="1"/>
  <c r="AG370" i="1"/>
  <c r="AC370" i="1"/>
  <c r="AE370" i="1"/>
  <c r="AD370" i="1"/>
  <c r="AF370" i="1"/>
  <c r="AH370" i="1"/>
  <c r="K467" i="1"/>
  <c r="I467" i="1"/>
  <c r="AV467" i="1"/>
  <c r="J467" i="1"/>
  <c r="O491" i="1"/>
  <c r="L491" i="1"/>
  <c r="N491" i="1"/>
  <c r="P491" i="1"/>
  <c r="Z2" i="1"/>
  <c r="AU2" i="1"/>
  <c r="AQ3" i="1"/>
  <c r="AV3" i="1"/>
  <c r="AD10" i="1"/>
  <c r="P10" i="1"/>
  <c r="AC10" i="1"/>
  <c r="O10" i="1"/>
  <c r="N11" i="1"/>
  <c r="R10" i="1"/>
  <c r="AH11" i="1"/>
  <c r="AG12" i="1"/>
  <c r="K13" i="1"/>
  <c r="I13" i="1"/>
  <c r="AS13" i="1" s="1"/>
  <c r="L14" i="1"/>
  <c r="M14" i="1"/>
  <c r="AF14" i="1"/>
  <c r="AX14" i="1"/>
  <c r="L15" i="1"/>
  <c r="P19" i="1"/>
  <c r="AH19" i="1"/>
  <c r="K21" i="1"/>
  <c r="I21" i="1"/>
  <c r="AX21" i="1"/>
  <c r="L22" i="1"/>
  <c r="M22" i="1"/>
  <c r="AF22" i="1"/>
  <c r="AX22" i="1"/>
  <c r="L23" i="1"/>
  <c r="M24" i="1"/>
  <c r="Q24" i="1"/>
  <c r="AC24" i="1"/>
  <c r="P27" i="1"/>
  <c r="AX30" i="1"/>
  <c r="L31" i="1"/>
  <c r="M32" i="1"/>
  <c r="Q32" i="1"/>
  <c r="AC32" i="1"/>
  <c r="AD34" i="1"/>
  <c r="P34" i="1"/>
  <c r="AC34" i="1"/>
  <c r="O34" i="1"/>
  <c r="N35" i="1"/>
  <c r="R34" i="1"/>
  <c r="P35" i="1"/>
  <c r="AH35" i="1"/>
  <c r="AG36" i="1"/>
  <c r="K37" i="1"/>
  <c r="I37" i="1"/>
  <c r="AW37" i="1" s="1"/>
  <c r="L38" i="1"/>
  <c r="M38" i="1"/>
  <c r="AF38" i="1"/>
  <c r="AD42" i="1"/>
  <c r="P42" i="1"/>
  <c r="AC42" i="1"/>
  <c r="O42" i="1"/>
  <c r="N43" i="1"/>
  <c r="R42" i="1"/>
  <c r="K45" i="1"/>
  <c r="I45" i="1"/>
  <c r="AS45" i="1" s="1"/>
  <c r="L46" i="1"/>
  <c r="M46" i="1"/>
  <c r="AF46" i="1"/>
  <c r="AX46" i="1"/>
  <c r="L47" i="1"/>
  <c r="P51" i="1"/>
  <c r="L54" i="1"/>
  <c r="M54" i="1"/>
  <c r="Z54" i="1"/>
  <c r="AB54" i="1"/>
  <c r="N55" i="1"/>
  <c r="AD55" i="1"/>
  <c r="AX55" i="1"/>
  <c r="AT55" i="1"/>
  <c r="M60" i="1"/>
  <c r="AG61" i="1"/>
  <c r="AC61" i="1"/>
  <c r="R60" i="1"/>
  <c r="AD61" i="1"/>
  <c r="AR61" i="1"/>
  <c r="N62" i="1"/>
  <c r="O63" i="1"/>
  <c r="R62" i="1"/>
  <c r="K64" i="1"/>
  <c r="Z64" i="1"/>
  <c r="AH64" i="1" s="1"/>
  <c r="AP64" i="1"/>
  <c r="AS64" i="1"/>
  <c r="AQ64" i="1"/>
  <c r="M67" i="1"/>
  <c r="L67" i="1"/>
  <c r="J68" i="1"/>
  <c r="I68" i="1"/>
  <c r="K68" i="1"/>
  <c r="AU68" i="1"/>
  <c r="AU69" i="1"/>
  <c r="AQ69" i="1"/>
  <c r="AX69" i="1"/>
  <c r="AS69" i="1"/>
  <c r="AW69" i="1"/>
  <c r="AP69" i="1"/>
  <c r="AR69" i="1"/>
  <c r="O70" i="1"/>
  <c r="AA71" i="1"/>
  <c r="AB71" i="1"/>
  <c r="M75" i="1"/>
  <c r="L75" i="1"/>
  <c r="J76" i="1"/>
  <c r="I76" i="1"/>
  <c r="K76" i="1"/>
  <c r="O77" i="1"/>
  <c r="L77" i="1"/>
  <c r="N77" i="1"/>
  <c r="AU77" i="1"/>
  <c r="AQ77" i="1"/>
  <c r="AP77" i="1"/>
  <c r="AR77" i="1"/>
  <c r="O78" i="1"/>
  <c r="AV78" i="1"/>
  <c r="AR78" i="1"/>
  <c r="AQ78" i="1"/>
  <c r="AT78" i="1"/>
  <c r="AU84" i="1"/>
  <c r="AU85" i="1"/>
  <c r="AQ85" i="1"/>
  <c r="AP85" i="1"/>
  <c r="AR85" i="1"/>
  <c r="O86" i="1"/>
  <c r="AA87" i="1"/>
  <c r="AB87" i="1"/>
  <c r="M91" i="1"/>
  <c r="L91" i="1"/>
  <c r="AF91" i="1"/>
  <c r="J92" i="1"/>
  <c r="I92" i="1"/>
  <c r="K92" i="1"/>
  <c r="O93" i="1"/>
  <c r="L93" i="1"/>
  <c r="N93" i="1"/>
  <c r="P94" i="1"/>
  <c r="AG94" i="1"/>
  <c r="Q94" i="1"/>
  <c r="R93" i="1"/>
  <c r="AE94" i="1"/>
  <c r="AF94" i="1"/>
  <c r="AV94" i="1"/>
  <c r="AR94" i="1"/>
  <c r="AX94" i="1"/>
  <c r="AS94" i="1"/>
  <c r="AQ94" i="1"/>
  <c r="AH100" i="1"/>
  <c r="AU101" i="1"/>
  <c r="AQ101" i="1"/>
  <c r="AS101" i="1"/>
  <c r="AW101" i="1"/>
  <c r="AP101" i="1"/>
  <c r="AX101" i="1" s="1"/>
  <c r="AR101" i="1"/>
  <c r="O102" i="1"/>
  <c r="AA103" i="1"/>
  <c r="AB103" i="1"/>
  <c r="J108" i="1"/>
  <c r="I108" i="1"/>
  <c r="K108" i="1"/>
  <c r="AU108" i="1"/>
  <c r="AU109" i="1"/>
  <c r="AQ109" i="1"/>
  <c r="AX109" i="1"/>
  <c r="AP109" i="1"/>
  <c r="AR109" i="1"/>
  <c r="O110" i="1"/>
  <c r="AA111" i="1"/>
  <c r="AB111" i="1"/>
  <c r="M115" i="1"/>
  <c r="L115" i="1"/>
  <c r="J116" i="1"/>
  <c r="I116" i="1"/>
  <c r="K116" i="1"/>
  <c r="AU116" i="1"/>
  <c r="P118" i="1"/>
  <c r="AG118" i="1"/>
  <c r="Q118" i="1"/>
  <c r="R117" i="1"/>
  <c r="AE118" i="1"/>
  <c r="AF118" i="1"/>
  <c r="O118" i="1"/>
  <c r="AA119" i="1"/>
  <c r="AB119" i="1"/>
  <c r="AH124" i="1"/>
  <c r="AU124" i="1"/>
  <c r="AU125" i="1"/>
  <c r="AQ125" i="1"/>
  <c r="AX125" i="1"/>
  <c r="AP125" i="1"/>
  <c r="AR125" i="1"/>
  <c r="O126" i="1"/>
  <c r="AA127" i="1"/>
  <c r="AB127" i="1"/>
  <c r="AF131" i="1"/>
  <c r="AH132" i="1"/>
  <c r="O133" i="1"/>
  <c r="L133" i="1"/>
  <c r="N133" i="1"/>
  <c r="P134" i="1"/>
  <c r="AG134" i="1"/>
  <c r="Q134" i="1"/>
  <c r="R133" i="1"/>
  <c r="AF134" i="1"/>
  <c r="AV134" i="1"/>
  <c r="AR134" i="1"/>
  <c r="AQ134" i="1"/>
  <c r="AA135" i="1"/>
  <c r="AB135" i="1"/>
  <c r="J140" i="1"/>
  <c r="I140" i="1"/>
  <c r="AH140" i="1" s="1"/>
  <c r="K140" i="1"/>
  <c r="O141" i="1"/>
  <c r="L141" i="1"/>
  <c r="N141" i="1"/>
  <c r="P142" i="1"/>
  <c r="AG142" i="1"/>
  <c r="Q142" i="1"/>
  <c r="R141" i="1"/>
  <c r="AE142" i="1"/>
  <c r="AF142" i="1"/>
  <c r="O142" i="1"/>
  <c r="AA143" i="1"/>
  <c r="AB143" i="1"/>
  <c r="AH148" i="1"/>
  <c r="AU148" i="1"/>
  <c r="P150" i="1"/>
  <c r="AG150" i="1"/>
  <c r="Q150" i="1"/>
  <c r="R149" i="1"/>
  <c r="AE150" i="1"/>
  <c r="AF150" i="1"/>
  <c r="O150" i="1"/>
  <c r="AA151" i="1"/>
  <c r="AB151" i="1"/>
  <c r="AH156" i="1"/>
  <c r="O157" i="1"/>
  <c r="L157" i="1"/>
  <c r="N157" i="1"/>
  <c r="AD158" i="1"/>
  <c r="P158" i="1"/>
  <c r="Q158" i="1"/>
  <c r="R157" i="1"/>
  <c r="AV158" i="1"/>
  <c r="AR158" i="1"/>
  <c r="AQ158" i="1"/>
  <c r="AT158" i="1"/>
  <c r="AF163" i="1"/>
  <c r="O165" i="1"/>
  <c r="L165" i="1"/>
  <c r="N165" i="1"/>
  <c r="P166" i="1"/>
  <c r="AG166" i="1"/>
  <c r="Q166" i="1"/>
  <c r="R165" i="1"/>
  <c r="AE166" i="1"/>
  <c r="AF166" i="1"/>
  <c r="AV166" i="1"/>
  <c r="AR166" i="1"/>
  <c r="AX166" i="1"/>
  <c r="AQ166" i="1"/>
  <c r="AF171" i="1"/>
  <c r="AH172" i="1"/>
  <c r="AU172" i="1"/>
  <c r="AU173" i="1"/>
  <c r="AQ173" i="1"/>
  <c r="AX173" i="1"/>
  <c r="AP173" i="1"/>
  <c r="AR173" i="1"/>
  <c r="O174" i="1"/>
  <c r="AA175" i="1"/>
  <c r="AB175" i="1"/>
  <c r="M179" i="1"/>
  <c r="L179" i="1"/>
  <c r="J180" i="1"/>
  <c r="I180" i="1"/>
  <c r="K180" i="1"/>
  <c r="AU180" i="1"/>
  <c r="O181" i="1"/>
  <c r="L181" i="1"/>
  <c r="N181" i="1"/>
  <c r="P182" i="1"/>
  <c r="AG182" i="1"/>
  <c r="Q182" i="1"/>
  <c r="R181" i="1"/>
  <c r="AF182" i="1"/>
  <c r="AV182" i="1"/>
  <c r="AR182" i="1"/>
  <c r="AS182" i="1"/>
  <c r="AQ182" i="1"/>
  <c r="AF187" i="1"/>
  <c r="J188" i="1"/>
  <c r="I188" i="1"/>
  <c r="K188" i="1"/>
  <c r="AU188" i="1"/>
  <c r="AU189" i="1"/>
  <c r="AQ189" i="1"/>
  <c r="AW189" i="1"/>
  <c r="AP189" i="1"/>
  <c r="AT189" i="1" s="1"/>
  <c r="AR189" i="1"/>
  <c r="O190" i="1"/>
  <c r="AA191" i="1"/>
  <c r="AB191" i="1"/>
  <c r="AF195" i="1"/>
  <c r="AH196" i="1"/>
  <c r="AU196" i="1"/>
  <c r="AU197" i="1"/>
  <c r="AQ197" i="1"/>
  <c r="AS197" i="1"/>
  <c r="AW197" i="1"/>
  <c r="AP197" i="1"/>
  <c r="AX197" i="1" s="1"/>
  <c r="AR197" i="1"/>
  <c r="O198" i="1"/>
  <c r="AA199" i="1"/>
  <c r="AB199" i="1"/>
  <c r="J204" i="1"/>
  <c r="I204" i="1"/>
  <c r="K204" i="1"/>
  <c r="O205" i="1"/>
  <c r="L205" i="1"/>
  <c r="N205" i="1"/>
  <c r="AD206" i="1"/>
  <c r="P206" i="1"/>
  <c r="Q206" i="1"/>
  <c r="R205" i="1"/>
  <c r="O206" i="1"/>
  <c r="AA207" i="1"/>
  <c r="AB207" i="1"/>
  <c r="AF211" i="1"/>
  <c r="AH212" i="1"/>
  <c r="AU213" i="1"/>
  <c r="AQ213" i="1"/>
  <c r="AS213" i="1"/>
  <c r="AW213" i="1"/>
  <c r="AP213" i="1"/>
  <c r="AX213" i="1" s="1"/>
  <c r="AR213" i="1"/>
  <c r="O214" i="1"/>
  <c r="AA215" i="1"/>
  <c r="AB215" i="1"/>
  <c r="O223" i="1"/>
  <c r="AH225" i="1"/>
  <c r="AD225" i="1"/>
  <c r="AT225" i="1"/>
  <c r="R230" i="1"/>
  <c r="AF230" i="1"/>
  <c r="AH233" i="1"/>
  <c r="AD233" i="1"/>
  <c r="AF233" i="1"/>
  <c r="AT233" i="1"/>
  <c r="AF240" i="1"/>
  <c r="Q240" i="1"/>
  <c r="R239" i="1"/>
  <c r="AG240" i="1"/>
  <c r="P240" i="1"/>
  <c r="Z246" i="1"/>
  <c r="AB246" i="1"/>
  <c r="AA246" i="1"/>
  <c r="AB248" i="1"/>
  <c r="Z248" i="1"/>
  <c r="AA248" i="1"/>
  <c r="AT265" i="1"/>
  <c r="AP265" i="1"/>
  <c r="AV265" i="1"/>
  <c r="AQ265" i="1"/>
  <c r="AU265" i="1"/>
  <c r="AR265" i="1"/>
  <c r="I268" i="1"/>
  <c r="AU268" i="1"/>
  <c r="J268" i="1"/>
  <c r="AV268" i="1"/>
  <c r="K268" i="1"/>
  <c r="K269" i="1"/>
  <c r="J281" i="1"/>
  <c r="I281" i="1"/>
  <c r="I284" i="1"/>
  <c r="AU284" i="1"/>
  <c r="J284" i="1"/>
  <c r="AV284" i="1"/>
  <c r="K284" i="1"/>
  <c r="K285" i="1"/>
  <c r="AP297" i="1"/>
  <c r="AV297" i="1"/>
  <c r="AQ297" i="1"/>
  <c r="AU297" i="1"/>
  <c r="AR297" i="1"/>
  <c r="AB305" i="1"/>
  <c r="Z305" i="1"/>
  <c r="AA305" i="1"/>
  <c r="I308" i="1"/>
  <c r="AU308" i="1"/>
  <c r="J308" i="1"/>
  <c r="AV308" i="1"/>
  <c r="K308" i="1"/>
  <c r="K310" i="1"/>
  <c r="J310" i="1"/>
  <c r="I310" i="1"/>
  <c r="AB317" i="1"/>
  <c r="Z317" i="1"/>
  <c r="AA317" i="1"/>
  <c r="K346" i="1"/>
  <c r="J346" i="1"/>
  <c r="I346" i="1"/>
  <c r="K2" i="1"/>
  <c r="P2" i="1"/>
  <c r="AB2" i="1"/>
  <c r="AV2" i="1"/>
  <c r="K3" i="1"/>
  <c r="AA3" i="1"/>
  <c r="AR3" i="1"/>
  <c r="L4" i="1"/>
  <c r="Q4" i="1"/>
  <c r="AF4" i="1"/>
  <c r="AR4" i="1"/>
  <c r="AW4" i="1"/>
  <c r="AA5" i="1"/>
  <c r="AF5" i="1"/>
  <c r="AQ5" i="1"/>
  <c r="AW5" i="1"/>
  <c r="K6" i="1"/>
  <c r="AB6" i="1"/>
  <c r="AG6" i="1"/>
  <c r="AV6" i="1"/>
  <c r="K7" i="1"/>
  <c r="AA7" i="1"/>
  <c r="AR7" i="1"/>
  <c r="AW7" i="1"/>
  <c r="L8" i="1"/>
  <c r="Q8" i="1"/>
  <c r="AF8" i="1"/>
  <c r="AR8" i="1"/>
  <c r="Q10" i="1"/>
  <c r="AE10" i="1"/>
  <c r="M11" i="1"/>
  <c r="AF12" i="1"/>
  <c r="AD12" i="1"/>
  <c r="P12" i="1"/>
  <c r="J13" i="1"/>
  <c r="AA14" i="1"/>
  <c r="AG14" i="1"/>
  <c r="O15" i="1"/>
  <c r="AX15" i="1"/>
  <c r="L16" i="1"/>
  <c r="AE16" i="1"/>
  <c r="Q18" i="1"/>
  <c r="AE18" i="1"/>
  <c r="M19" i="1"/>
  <c r="AF20" i="1"/>
  <c r="AD20" i="1"/>
  <c r="P20" i="1"/>
  <c r="J21" i="1"/>
  <c r="AA22" i="1"/>
  <c r="AG22" i="1"/>
  <c r="O23" i="1"/>
  <c r="AX23" i="1"/>
  <c r="L24" i="1"/>
  <c r="AE24" i="1"/>
  <c r="Q26" i="1"/>
  <c r="AE26" i="1"/>
  <c r="M27" i="1"/>
  <c r="AF28" i="1"/>
  <c r="AD28" i="1"/>
  <c r="P28" i="1"/>
  <c r="J29" i="1"/>
  <c r="AA30" i="1"/>
  <c r="AG30" i="1"/>
  <c r="O31" i="1"/>
  <c r="AX31" i="1"/>
  <c r="L32" i="1"/>
  <c r="AE32" i="1"/>
  <c r="Q34" i="1"/>
  <c r="AE34" i="1"/>
  <c r="M35" i="1"/>
  <c r="AF36" i="1"/>
  <c r="AD36" i="1"/>
  <c r="P36" i="1"/>
  <c r="J37" i="1"/>
  <c r="AA38" i="1"/>
  <c r="AG38" i="1"/>
  <c r="O39" i="1"/>
  <c r="AX39" i="1"/>
  <c r="L40" i="1"/>
  <c r="AE40" i="1"/>
  <c r="Q42" i="1"/>
  <c r="AE42" i="1"/>
  <c r="M43" i="1"/>
  <c r="AF44" i="1"/>
  <c r="AD44" i="1"/>
  <c r="P44" i="1"/>
  <c r="J45" i="1"/>
  <c r="AA46" i="1"/>
  <c r="AG46" i="1"/>
  <c r="O47" i="1"/>
  <c r="AX47" i="1"/>
  <c r="L48" i="1"/>
  <c r="AE48" i="1"/>
  <c r="Q50" i="1"/>
  <c r="AE50" i="1"/>
  <c r="M51" i="1"/>
  <c r="AF52" i="1"/>
  <c r="AD52" i="1"/>
  <c r="P52" i="1"/>
  <c r="J53" i="1"/>
  <c r="AA54" i="1"/>
  <c r="AP54" i="1"/>
  <c r="P55" i="1"/>
  <c r="AF55" i="1"/>
  <c r="J56" i="1"/>
  <c r="I56" i="1"/>
  <c r="AV56" i="1"/>
  <c r="N57" i="1"/>
  <c r="AH57" i="1"/>
  <c r="AF57" i="1"/>
  <c r="Z58" i="1"/>
  <c r="AB58" i="1"/>
  <c r="AV58" i="1"/>
  <c r="AR58" i="1"/>
  <c r="AX58" i="1"/>
  <c r="AQ58" i="1"/>
  <c r="N59" i="1"/>
  <c r="AX59" i="1"/>
  <c r="AT59" i="1"/>
  <c r="AU60" i="1"/>
  <c r="O61" i="1"/>
  <c r="L61" i="1"/>
  <c r="AE61" i="1"/>
  <c r="AT61" i="1"/>
  <c r="AF62" i="1"/>
  <c r="M63" i="1"/>
  <c r="L63" i="1"/>
  <c r="Z63" i="1"/>
  <c r="AA64" i="1"/>
  <c r="AR64" i="1"/>
  <c r="AG65" i="1"/>
  <c r="AC65" i="1"/>
  <c r="R64" i="1"/>
  <c r="AD65" i="1"/>
  <c r="AE65" i="1"/>
  <c r="AF65" i="1"/>
  <c r="N66" i="1"/>
  <c r="N67" i="1"/>
  <c r="AG67" i="1"/>
  <c r="AV68" i="1"/>
  <c r="P69" i="1"/>
  <c r="AT69" i="1"/>
  <c r="M70" i="1"/>
  <c r="AP70" i="1"/>
  <c r="AS70" i="1" s="1"/>
  <c r="Z71" i="1"/>
  <c r="AP72" i="1"/>
  <c r="AS72" i="1"/>
  <c r="AQ72" i="1"/>
  <c r="AR72" i="1"/>
  <c r="AG73" i="1"/>
  <c r="AC73" i="1"/>
  <c r="R72" i="1"/>
  <c r="AD73" i="1"/>
  <c r="AE73" i="1"/>
  <c r="AF73" i="1"/>
  <c r="N74" i="1"/>
  <c r="N75" i="1"/>
  <c r="AG75" i="1"/>
  <c r="AV76" i="1"/>
  <c r="P77" i="1"/>
  <c r="M78" i="1"/>
  <c r="AP78" i="1"/>
  <c r="AS78" i="1" s="1"/>
  <c r="Z79" i="1"/>
  <c r="AX80" i="1"/>
  <c r="AT80" i="1"/>
  <c r="AP80" i="1"/>
  <c r="AS80" i="1" s="1"/>
  <c r="AW80" i="1"/>
  <c r="AQ80" i="1"/>
  <c r="AR80" i="1"/>
  <c r="AG81" i="1"/>
  <c r="AC81" i="1"/>
  <c r="R80" i="1"/>
  <c r="AD81" i="1"/>
  <c r="AE81" i="1"/>
  <c r="AF81" i="1"/>
  <c r="N82" i="1"/>
  <c r="N83" i="1"/>
  <c r="AG83" i="1"/>
  <c r="AV84" i="1"/>
  <c r="P85" i="1"/>
  <c r="M86" i="1"/>
  <c r="AP86" i="1"/>
  <c r="AT86" i="1" s="1"/>
  <c r="Z87" i="1"/>
  <c r="AP88" i="1"/>
  <c r="AS88" i="1"/>
  <c r="AQ88" i="1"/>
  <c r="AR88" i="1"/>
  <c r="AG89" i="1"/>
  <c r="AC89" i="1"/>
  <c r="R88" i="1"/>
  <c r="AD89" i="1"/>
  <c r="AE89" i="1"/>
  <c r="AF89" i="1"/>
  <c r="N90" i="1"/>
  <c r="N91" i="1"/>
  <c r="AG91" i="1"/>
  <c r="AV92" i="1"/>
  <c r="P93" i="1"/>
  <c r="M94" i="1"/>
  <c r="AP94" i="1"/>
  <c r="AT94" i="1" s="1"/>
  <c r="Z95" i="1"/>
  <c r="AX96" i="1"/>
  <c r="AT96" i="1"/>
  <c r="AP96" i="1"/>
  <c r="AS96" i="1" s="1"/>
  <c r="AW96" i="1"/>
  <c r="AQ96" i="1"/>
  <c r="AR96" i="1"/>
  <c r="AG97" i="1"/>
  <c r="AC97" i="1"/>
  <c r="R96" i="1"/>
  <c r="AD97" i="1"/>
  <c r="AE97" i="1"/>
  <c r="AF97" i="1"/>
  <c r="N98" i="1"/>
  <c r="N99" i="1"/>
  <c r="AG99" i="1"/>
  <c r="AV100" i="1"/>
  <c r="P101" i="1"/>
  <c r="AT101" i="1"/>
  <c r="M102" i="1"/>
  <c r="AP102" i="1"/>
  <c r="AT102" i="1" s="1"/>
  <c r="Z103" i="1"/>
  <c r="AP104" i="1"/>
  <c r="AS104" i="1"/>
  <c r="AQ104" i="1"/>
  <c r="AR104" i="1"/>
  <c r="AG105" i="1"/>
  <c r="AC105" i="1"/>
  <c r="R104" i="1"/>
  <c r="AD105" i="1"/>
  <c r="AE105" i="1"/>
  <c r="AF105" i="1"/>
  <c r="N106" i="1"/>
  <c r="N107" i="1"/>
  <c r="AG107" i="1"/>
  <c r="AV108" i="1"/>
  <c r="P109" i="1"/>
  <c r="AT109" i="1"/>
  <c r="M110" i="1"/>
  <c r="AP110" i="1"/>
  <c r="Z111" i="1"/>
  <c r="AX112" i="1"/>
  <c r="AT112" i="1"/>
  <c r="AP112" i="1"/>
  <c r="AS112" i="1" s="1"/>
  <c r="AW112" i="1"/>
  <c r="AQ112" i="1"/>
  <c r="AR112" i="1"/>
  <c r="AG113" i="1"/>
  <c r="AC113" i="1"/>
  <c r="R112" i="1"/>
  <c r="AD113" i="1"/>
  <c r="AE113" i="1"/>
  <c r="AF113" i="1"/>
  <c r="N114" i="1"/>
  <c r="N115" i="1"/>
  <c r="AG115" i="1"/>
  <c r="AV116" i="1"/>
  <c r="P117" i="1"/>
  <c r="AT117" i="1"/>
  <c r="M118" i="1"/>
  <c r="AP118" i="1"/>
  <c r="Z119" i="1"/>
  <c r="AP120" i="1"/>
  <c r="AS120" i="1"/>
  <c r="AQ120" i="1"/>
  <c r="AR120" i="1"/>
  <c r="AG121" i="1"/>
  <c r="AC121" i="1"/>
  <c r="R120" i="1"/>
  <c r="AD121" i="1"/>
  <c r="AE121" i="1"/>
  <c r="AF121" i="1"/>
  <c r="N122" i="1"/>
  <c r="N123" i="1"/>
  <c r="AG123" i="1"/>
  <c r="AV124" i="1"/>
  <c r="P125" i="1"/>
  <c r="AT125" i="1"/>
  <c r="M126" i="1"/>
  <c r="AP126" i="1"/>
  <c r="AT126" i="1" s="1"/>
  <c r="Z127" i="1"/>
  <c r="AP128" i="1"/>
  <c r="AS128" i="1" s="1"/>
  <c r="AW128" i="1"/>
  <c r="AQ128" i="1"/>
  <c r="AR128" i="1"/>
  <c r="AG129" i="1"/>
  <c r="AC129" i="1"/>
  <c r="R128" i="1"/>
  <c r="AD129" i="1"/>
  <c r="AE129" i="1"/>
  <c r="AF129" i="1"/>
  <c r="N130" i="1"/>
  <c r="N131" i="1"/>
  <c r="AG131" i="1"/>
  <c r="AV132" i="1"/>
  <c r="P133" i="1"/>
  <c r="AT133" i="1"/>
  <c r="M134" i="1"/>
  <c r="AP134" i="1"/>
  <c r="Z135" i="1"/>
  <c r="AP136" i="1"/>
  <c r="AS136" i="1"/>
  <c r="AQ136" i="1"/>
  <c r="AR136" i="1"/>
  <c r="AG137" i="1"/>
  <c r="AC137" i="1"/>
  <c r="R136" i="1"/>
  <c r="AD137" i="1"/>
  <c r="AE137" i="1"/>
  <c r="AF137" i="1"/>
  <c r="N138" i="1"/>
  <c r="N139" i="1"/>
  <c r="AG139" i="1"/>
  <c r="AV140" i="1"/>
  <c r="P141" i="1"/>
  <c r="AT141" i="1"/>
  <c r="M142" i="1"/>
  <c r="AP142" i="1"/>
  <c r="AW142" i="1" s="1"/>
  <c r="Z143" i="1"/>
  <c r="AX144" i="1"/>
  <c r="AT144" i="1"/>
  <c r="AP144" i="1"/>
  <c r="AS144" i="1" s="1"/>
  <c r="AW144" i="1"/>
  <c r="AQ144" i="1"/>
  <c r="AR144" i="1"/>
  <c r="AG145" i="1"/>
  <c r="AC145" i="1"/>
  <c r="R144" i="1"/>
  <c r="AD145" i="1"/>
  <c r="AE145" i="1"/>
  <c r="AF145" i="1"/>
  <c r="N146" i="1"/>
  <c r="N147" i="1"/>
  <c r="AG147" i="1"/>
  <c r="AV148" i="1"/>
  <c r="P149" i="1"/>
  <c r="M150" i="1"/>
  <c r="AP150" i="1"/>
  <c r="AX150" i="1" s="1"/>
  <c r="Z151" i="1"/>
  <c r="AP152" i="1"/>
  <c r="AS152" i="1" s="1"/>
  <c r="AQ152" i="1"/>
  <c r="AR152" i="1"/>
  <c r="AG153" i="1"/>
  <c r="AC153" i="1"/>
  <c r="R152" i="1"/>
  <c r="AD153" i="1"/>
  <c r="AE153" i="1"/>
  <c r="AF153" i="1"/>
  <c r="N154" i="1"/>
  <c r="N155" i="1"/>
  <c r="AG155" i="1"/>
  <c r="AV156" i="1"/>
  <c r="P157" i="1"/>
  <c r="AT157" i="1"/>
  <c r="M158" i="1"/>
  <c r="AP158" i="1"/>
  <c r="AW158" i="1" s="1"/>
  <c r="Z159" i="1"/>
  <c r="AX160" i="1"/>
  <c r="AP160" i="1"/>
  <c r="AW160" i="1"/>
  <c r="AQ160" i="1"/>
  <c r="AR160" i="1"/>
  <c r="AG161" i="1"/>
  <c r="AC161" i="1"/>
  <c r="R160" i="1"/>
  <c r="AD161" i="1"/>
  <c r="AE161" i="1"/>
  <c r="AF161" i="1"/>
  <c r="N162" i="1"/>
  <c r="N163" i="1"/>
  <c r="AG163" i="1"/>
  <c r="AV164" i="1"/>
  <c r="P165" i="1"/>
  <c r="M166" i="1"/>
  <c r="AP166" i="1"/>
  <c r="Z167" i="1"/>
  <c r="AW167" i="1" s="1"/>
  <c r="AP168" i="1"/>
  <c r="AQ168" i="1"/>
  <c r="AR168" i="1"/>
  <c r="AG169" i="1"/>
  <c r="AC169" i="1"/>
  <c r="R168" i="1"/>
  <c r="AD169" i="1"/>
  <c r="AE169" i="1"/>
  <c r="AF169" i="1"/>
  <c r="N170" i="1"/>
  <c r="N171" i="1"/>
  <c r="AG171" i="1"/>
  <c r="AV172" i="1"/>
  <c r="P173" i="1"/>
  <c r="AT173" i="1"/>
  <c r="M174" i="1"/>
  <c r="AP174" i="1"/>
  <c r="AW174" i="1" s="1"/>
  <c r="Z175" i="1"/>
  <c r="AX176" i="1"/>
  <c r="AT176" i="1"/>
  <c r="AP176" i="1"/>
  <c r="AS176" i="1" s="1"/>
  <c r="AW176" i="1"/>
  <c r="AQ176" i="1"/>
  <c r="AR176" i="1"/>
  <c r="AG177" i="1"/>
  <c r="AC177" i="1"/>
  <c r="R176" i="1"/>
  <c r="AD177" i="1"/>
  <c r="AE177" i="1"/>
  <c r="AF177" i="1"/>
  <c r="N178" i="1"/>
  <c r="N179" i="1"/>
  <c r="AG179" i="1"/>
  <c r="AV180" i="1"/>
  <c r="P181" i="1"/>
  <c r="M182" i="1"/>
  <c r="AP182" i="1"/>
  <c r="Z183" i="1"/>
  <c r="AP184" i="1"/>
  <c r="AS184" i="1"/>
  <c r="AQ184" i="1"/>
  <c r="AR184" i="1"/>
  <c r="AG185" i="1"/>
  <c r="AC185" i="1"/>
  <c r="R184" i="1"/>
  <c r="AD185" i="1"/>
  <c r="AE185" i="1"/>
  <c r="AF185" i="1"/>
  <c r="N186" i="1"/>
  <c r="N187" i="1"/>
  <c r="AG187" i="1"/>
  <c r="AV188" i="1"/>
  <c r="P189" i="1"/>
  <c r="M190" i="1"/>
  <c r="AP190" i="1"/>
  <c r="AW190" i="1" s="1"/>
  <c r="Z191" i="1"/>
  <c r="AX192" i="1"/>
  <c r="AT192" i="1"/>
  <c r="AP192" i="1"/>
  <c r="AS192" i="1" s="1"/>
  <c r="AW192" i="1"/>
  <c r="AQ192" i="1"/>
  <c r="AR192" i="1"/>
  <c r="AG193" i="1"/>
  <c r="AC193" i="1"/>
  <c r="R192" i="1"/>
  <c r="AD193" i="1"/>
  <c r="AE193" i="1"/>
  <c r="AF193" i="1"/>
  <c r="N194" i="1"/>
  <c r="N195" i="1"/>
  <c r="AG195" i="1"/>
  <c r="AV196" i="1"/>
  <c r="P197" i="1"/>
  <c r="AT197" i="1"/>
  <c r="M198" i="1"/>
  <c r="AP198" i="1"/>
  <c r="Z199" i="1"/>
  <c r="AP200" i="1"/>
  <c r="AS200" i="1"/>
  <c r="AQ200" i="1"/>
  <c r="AR200" i="1"/>
  <c r="AG201" i="1"/>
  <c r="AC201" i="1"/>
  <c r="R200" i="1"/>
  <c r="AD201" i="1"/>
  <c r="AE201" i="1"/>
  <c r="AF201" i="1"/>
  <c r="N202" i="1"/>
  <c r="N203" i="1"/>
  <c r="AG203" i="1"/>
  <c r="AV204" i="1"/>
  <c r="P205" i="1"/>
  <c r="AT205" i="1"/>
  <c r="M206" i="1"/>
  <c r="AP206" i="1"/>
  <c r="AW206" i="1" s="1"/>
  <c r="Z207" i="1"/>
  <c r="AX208" i="1"/>
  <c r="AT208" i="1"/>
  <c r="AP208" i="1"/>
  <c r="AS208" i="1" s="1"/>
  <c r="AW208" i="1"/>
  <c r="AQ208" i="1"/>
  <c r="AR208" i="1"/>
  <c r="AG209" i="1"/>
  <c r="AC209" i="1"/>
  <c r="R208" i="1"/>
  <c r="AD209" i="1"/>
  <c r="AE209" i="1"/>
  <c r="AF209" i="1"/>
  <c r="N210" i="1"/>
  <c r="N211" i="1"/>
  <c r="AG211" i="1"/>
  <c r="AV212" i="1"/>
  <c r="P213" i="1"/>
  <c r="AT213" i="1"/>
  <c r="M214" i="1"/>
  <c r="AP214" i="1"/>
  <c r="Z215" i="1"/>
  <c r="AP216" i="1"/>
  <c r="AS216" i="1"/>
  <c r="AQ216" i="1"/>
  <c r="AR216" i="1"/>
  <c r="AG217" i="1"/>
  <c r="AC217" i="1"/>
  <c r="R216" i="1"/>
  <c r="AD217" i="1"/>
  <c r="AE217" i="1"/>
  <c r="AF217" i="1"/>
  <c r="N218" i="1"/>
  <c r="M219" i="1"/>
  <c r="L219" i="1"/>
  <c r="O222" i="1"/>
  <c r="AT223" i="1"/>
  <c r="M224" i="1"/>
  <c r="M227" i="1"/>
  <c r="L227" i="1"/>
  <c r="O230" i="1"/>
  <c r="M232" i="1"/>
  <c r="M235" i="1"/>
  <c r="L235" i="1"/>
  <c r="AF244" i="1"/>
  <c r="AC244" i="1"/>
  <c r="Q244" i="1"/>
  <c r="R243" i="1"/>
  <c r="AG244" i="1"/>
  <c r="AE244" i="1"/>
  <c r="P244" i="1"/>
  <c r="AT249" i="1"/>
  <c r="AW249" i="1"/>
  <c r="Z250" i="1"/>
  <c r="AB250" i="1"/>
  <c r="AA250" i="1"/>
  <c r="J261" i="1"/>
  <c r="M261" i="1" s="1"/>
  <c r="I261" i="1"/>
  <c r="AX261" i="1"/>
  <c r="AP261" i="1"/>
  <c r="AS261" i="1" s="1"/>
  <c r="AV261" i="1"/>
  <c r="AQ261" i="1"/>
  <c r="AU261" i="1"/>
  <c r="AR261" i="1"/>
  <c r="AW261" i="1"/>
  <c r="I264" i="1"/>
  <c r="AU264" i="1"/>
  <c r="J264" i="1"/>
  <c r="AV264" i="1"/>
  <c r="K264" i="1"/>
  <c r="K265" i="1"/>
  <c r="J277" i="1"/>
  <c r="I277" i="1"/>
  <c r="M277" i="1" s="1"/>
  <c r="AP277" i="1"/>
  <c r="AV277" i="1"/>
  <c r="AQ277" i="1"/>
  <c r="AU277" i="1"/>
  <c r="AR277" i="1"/>
  <c r="AW277" i="1"/>
  <c r="I280" i="1"/>
  <c r="AU280" i="1"/>
  <c r="J280" i="1"/>
  <c r="AV280" i="1"/>
  <c r="K280" i="1"/>
  <c r="K281" i="1"/>
  <c r="J293" i="1"/>
  <c r="I293" i="1"/>
  <c r="AP293" i="1"/>
  <c r="AS293" i="1" s="1"/>
  <c r="AV293" i="1"/>
  <c r="AQ293" i="1"/>
  <c r="AU293" i="1"/>
  <c r="AR293" i="1"/>
  <c r="I296" i="1"/>
  <c r="AU296" i="1"/>
  <c r="J296" i="1"/>
  <c r="AV296" i="1"/>
  <c r="K296" i="1"/>
  <c r="K297" i="1"/>
  <c r="AP305" i="1"/>
  <c r="AV305" i="1"/>
  <c r="AQ305" i="1"/>
  <c r="AU305" i="1"/>
  <c r="AR305" i="1"/>
  <c r="AB325" i="1"/>
  <c r="Z325" i="1"/>
  <c r="AA325" i="1"/>
  <c r="AG326" i="1"/>
  <c r="AC326" i="1"/>
  <c r="AE326" i="1"/>
  <c r="AF326" i="1"/>
  <c r="AD326" i="1"/>
  <c r="AH326" i="1"/>
  <c r="I344" i="1"/>
  <c r="AS344" i="1" s="1"/>
  <c r="AU344" i="1"/>
  <c r="J344" i="1"/>
  <c r="AV344" i="1"/>
  <c r="K344" i="1"/>
  <c r="J373" i="1"/>
  <c r="I373" i="1"/>
  <c r="K373" i="1"/>
  <c r="N398" i="1"/>
  <c r="R397" i="1"/>
  <c r="O398" i="1"/>
  <c r="P398" i="1"/>
  <c r="K432" i="1"/>
  <c r="I432" i="1"/>
  <c r="J432" i="1"/>
  <c r="AV432" i="1"/>
  <c r="AH65" i="1"/>
  <c r="Z66" i="1"/>
  <c r="AB66" i="1"/>
  <c r="P67" i="1"/>
  <c r="AX67" i="1"/>
  <c r="M69" i="1"/>
  <c r="AH69" i="1"/>
  <c r="Z70" i="1"/>
  <c r="AB70" i="1"/>
  <c r="P71" i="1"/>
  <c r="M73" i="1"/>
  <c r="AH73" i="1"/>
  <c r="Z74" i="1"/>
  <c r="AB74" i="1"/>
  <c r="P75" i="1"/>
  <c r="AX75" i="1"/>
  <c r="M77" i="1"/>
  <c r="AH77" i="1"/>
  <c r="Z78" i="1"/>
  <c r="AB78" i="1"/>
  <c r="P79" i="1"/>
  <c r="AX79" i="1"/>
  <c r="M81" i="1"/>
  <c r="AH81" i="1"/>
  <c r="Z82" i="1"/>
  <c r="AB82" i="1"/>
  <c r="P83" i="1"/>
  <c r="AX83" i="1"/>
  <c r="M85" i="1"/>
  <c r="AH85" i="1"/>
  <c r="Z86" i="1"/>
  <c r="AB86" i="1"/>
  <c r="P87" i="1"/>
  <c r="M89" i="1"/>
  <c r="AH89" i="1"/>
  <c r="Z90" i="1"/>
  <c r="AB90" i="1"/>
  <c r="P91" i="1"/>
  <c r="AX91" i="1"/>
  <c r="M93" i="1"/>
  <c r="AH93" i="1"/>
  <c r="Z94" i="1"/>
  <c r="AB94" i="1"/>
  <c r="P95" i="1"/>
  <c r="AX95" i="1"/>
  <c r="M97" i="1"/>
  <c r="AH97" i="1"/>
  <c r="Z98" i="1"/>
  <c r="AB98" i="1"/>
  <c r="P99" i="1"/>
  <c r="AX99" i="1"/>
  <c r="M101" i="1"/>
  <c r="AH101" i="1"/>
  <c r="Z102" i="1"/>
  <c r="AB102" i="1"/>
  <c r="P103" i="1"/>
  <c r="M105" i="1"/>
  <c r="AH105" i="1"/>
  <c r="Z106" i="1"/>
  <c r="AG106" i="1" s="1"/>
  <c r="AB106" i="1"/>
  <c r="P107" i="1"/>
  <c r="AX107" i="1"/>
  <c r="M109" i="1"/>
  <c r="AH109" i="1"/>
  <c r="Z110" i="1"/>
  <c r="AB110" i="1"/>
  <c r="P111" i="1"/>
  <c r="AX111" i="1"/>
  <c r="M113" i="1"/>
  <c r="AH113" i="1"/>
  <c r="Z114" i="1"/>
  <c r="AB114" i="1"/>
  <c r="P115" i="1"/>
  <c r="AX115" i="1"/>
  <c r="M117" i="1"/>
  <c r="AH117" i="1"/>
  <c r="Z118" i="1"/>
  <c r="AB118" i="1"/>
  <c r="P119" i="1"/>
  <c r="M121" i="1"/>
  <c r="AH121" i="1"/>
  <c r="Z122" i="1"/>
  <c r="AE122" i="1" s="1"/>
  <c r="AB122" i="1"/>
  <c r="P123" i="1"/>
  <c r="AX123" i="1"/>
  <c r="M125" i="1"/>
  <c r="AH125" i="1"/>
  <c r="Z126" i="1"/>
  <c r="AB126" i="1"/>
  <c r="P127" i="1"/>
  <c r="AX127" i="1"/>
  <c r="M129" i="1"/>
  <c r="AH129" i="1"/>
  <c r="Z130" i="1"/>
  <c r="AS130" i="1" s="1"/>
  <c r="AB130" i="1"/>
  <c r="P131" i="1"/>
  <c r="AX131" i="1"/>
  <c r="M133" i="1"/>
  <c r="AH133" i="1"/>
  <c r="Z134" i="1"/>
  <c r="AB134" i="1"/>
  <c r="P135" i="1"/>
  <c r="M137" i="1"/>
  <c r="AH137" i="1"/>
  <c r="Z138" i="1"/>
  <c r="AB138" i="1"/>
  <c r="P139" i="1"/>
  <c r="AX139" i="1"/>
  <c r="M141" i="1"/>
  <c r="AH141" i="1"/>
  <c r="Z142" i="1"/>
  <c r="AB142" i="1"/>
  <c r="P143" i="1"/>
  <c r="AX143" i="1"/>
  <c r="M145" i="1"/>
  <c r="AH145" i="1"/>
  <c r="Z146" i="1"/>
  <c r="AB146" i="1"/>
  <c r="P147" i="1"/>
  <c r="AX147" i="1"/>
  <c r="M149" i="1"/>
  <c r="AH149" i="1"/>
  <c r="Z150" i="1"/>
  <c r="AB150" i="1"/>
  <c r="P151" i="1"/>
  <c r="M153" i="1"/>
  <c r="AH153" i="1"/>
  <c r="Z154" i="1"/>
  <c r="AB154" i="1"/>
  <c r="P155" i="1"/>
  <c r="AX155" i="1"/>
  <c r="M157" i="1"/>
  <c r="AH157" i="1"/>
  <c r="Z158" i="1"/>
  <c r="AB158" i="1"/>
  <c r="P159" i="1"/>
  <c r="AX159" i="1"/>
  <c r="M161" i="1"/>
  <c r="AH161" i="1"/>
  <c r="Z162" i="1"/>
  <c r="AB162" i="1"/>
  <c r="P163" i="1"/>
  <c r="AX163" i="1"/>
  <c r="M165" i="1"/>
  <c r="AH165" i="1"/>
  <c r="Z166" i="1"/>
  <c r="AB166" i="1"/>
  <c r="P167" i="1"/>
  <c r="M169" i="1"/>
  <c r="AH169" i="1"/>
  <c r="Z170" i="1"/>
  <c r="AG170" i="1" s="1"/>
  <c r="AB170" i="1"/>
  <c r="P171" i="1"/>
  <c r="AX171" i="1"/>
  <c r="M173" i="1"/>
  <c r="AH173" i="1"/>
  <c r="Z174" i="1"/>
  <c r="AB174" i="1"/>
  <c r="P175" i="1"/>
  <c r="AX175" i="1"/>
  <c r="M177" i="1"/>
  <c r="AH177" i="1"/>
  <c r="Z178" i="1"/>
  <c r="AB178" i="1"/>
  <c r="P179" i="1"/>
  <c r="AX179" i="1"/>
  <c r="M181" i="1"/>
  <c r="AH181" i="1"/>
  <c r="Z182" i="1"/>
  <c r="AB182" i="1"/>
  <c r="P183" i="1"/>
  <c r="M185" i="1"/>
  <c r="AH185" i="1"/>
  <c r="Z186" i="1"/>
  <c r="AB186" i="1"/>
  <c r="P187" i="1"/>
  <c r="AX187" i="1"/>
  <c r="M189" i="1"/>
  <c r="AH189" i="1"/>
  <c r="Z190" i="1"/>
  <c r="AB190" i="1"/>
  <c r="P191" i="1"/>
  <c r="AX191" i="1"/>
  <c r="M193" i="1"/>
  <c r="AH193" i="1"/>
  <c r="Z194" i="1"/>
  <c r="AB194" i="1"/>
  <c r="P195" i="1"/>
  <c r="AX195" i="1"/>
  <c r="M197" i="1"/>
  <c r="AH197" i="1"/>
  <c r="Z198" i="1"/>
  <c r="AB198" i="1"/>
  <c r="P199" i="1"/>
  <c r="M201" i="1"/>
  <c r="AH201" i="1"/>
  <c r="Z202" i="1"/>
  <c r="AB202" i="1"/>
  <c r="P203" i="1"/>
  <c r="AX203" i="1"/>
  <c r="M205" i="1"/>
  <c r="AH205" i="1"/>
  <c r="Z206" i="1"/>
  <c r="AB206" i="1"/>
  <c r="P207" i="1"/>
  <c r="AX207" i="1"/>
  <c r="M209" i="1"/>
  <c r="AH209" i="1"/>
  <c r="Z210" i="1"/>
  <c r="AD210" i="1" s="1"/>
  <c r="AB210" i="1"/>
  <c r="P211" i="1"/>
  <c r="AX211" i="1"/>
  <c r="M213" i="1"/>
  <c r="AH213" i="1"/>
  <c r="Z214" i="1"/>
  <c r="AB214" i="1"/>
  <c r="P215" i="1"/>
  <c r="M217" i="1"/>
  <c r="AH217" i="1"/>
  <c r="N219" i="1"/>
  <c r="AA219" i="1"/>
  <c r="Z219" i="1"/>
  <c r="AW219" i="1"/>
  <c r="AF220" i="1"/>
  <c r="AC220" i="1"/>
  <c r="Q220" i="1"/>
  <c r="R219" i="1"/>
  <c r="AB220" i="1"/>
  <c r="AA220" i="1"/>
  <c r="AG220" i="1"/>
  <c r="N223" i="1"/>
  <c r="AA223" i="1"/>
  <c r="Z223" i="1"/>
  <c r="AX223" i="1" s="1"/>
  <c r="AF224" i="1"/>
  <c r="AC224" i="1"/>
  <c r="Q224" i="1"/>
  <c r="R223" i="1"/>
  <c r="AB224" i="1"/>
  <c r="AA224" i="1"/>
  <c r="AG224" i="1"/>
  <c r="N227" i="1"/>
  <c r="AA227" i="1"/>
  <c r="Z227" i="1"/>
  <c r="AF228" i="1"/>
  <c r="AC228" i="1"/>
  <c r="Q228" i="1"/>
  <c r="R227" i="1"/>
  <c r="AB228" i="1"/>
  <c r="AA228" i="1"/>
  <c r="AG228" i="1"/>
  <c r="N231" i="1"/>
  <c r="AA231" i="1"/>
  <c r="Z231" i="1"/>
  <c r="AW231" i="1"/>
  <c r="AF232" i="1"/>
  <c r="AC232" i="1"/>
  <c r="Q232" i="1"/>
  <c r="R231" i="1"/>
  <c r="AB232" i="1"/>
  <c r="AA232" i="1"/>
  <c r="AG232" i="1"/>
  <c r="N235" i="1"/>
  <c r="AA235" i="1"/>
  <c r="Z235" i="1"/>
  <c r="AW235" i="1"/>
  <c r="AF236" i="1"/>
  <c r="AC236" i="1"/>
  <c r="Q236" i="1"/>
  <c r="R235" i="1"/>
  <c r="AG236" i="1"/>
  <c r="AB236" i="1"/>
  <c r="AA236" i="1"/>
  <c r="I239" i="1"/>
  <c r="AV239" i="1"/>
  <c r="K239" i="1"/>
  <c r="AU239" i="1"/>
  <c r="I243" i="1"/>
  <c r="AV243" i="1"/>
  <c r="K243" i="1"/>
  <c r="AU243" i="1"/>
  <c r="I247" i="1"/>
  <c r="AV247" i="1"/>
  <c r="K247" i="1"/>
  <c r="AX247" i="1"/>
  <c r="AU247" i="1"/>
  <c r="I251" i="1"/>
  <c r="AV251" i="1"/>
  <c r="K251" i="1"/>
  <c r="N251" i="1" s="1"/>
  <c r="AU251" i="1"/>
  <c r="AB253" i="1"/>
  <c r="Z253" i="1"/>
  <c r="AH253" i="1" s="1"/>
  <c r="AA253" i="1"/>
  <c r="K254" i="1"/>
  <c r="J254" i="1"/>
  <c r="I254" i="1"/>
  <c r="AB257" i="1"/>
  <c r="Z257" i="1"/>
  <c r="AA257" i="1"/>
  <c r="K258" i="1"/>
  <c r="J258" i="1"/>
  <c r="I258" i="1"/>
  <c r="AB261" i="1"/>
  <c r="Z261" i="1"/>
  <c r="AH261" i="1" s="1"/>
  <c r="AA261" i="1"/>
  <c r="K262" i="1"/>
  <c r="J262" i="1"/>
  <c r="I262" i="1"/>
  <c r="AB265" i="1"/>
  <c r="Z265" i="1"/>
  <c r="AH265" i="1" s="1"/>
  <c r="AA265" i="1"/>
  <c r="K266" i="1"/>
  <c r="J266" i="1"/>
  <c r="I266" i="1"/>
  <c r="AB269" i="1"/>
  <c r="Z269" i="1"/>
  <c r="AA269" i="1"/>
  <c r="K270" i="1"/>
  <c r="J270" i="1"/>
  <c r="I270" i="1"/>
  <c r="AB273" i="1"/>
  <c r="Z273" i="1"/>
  <c r="AA273" i="1"/>
  <c r="K274" i="1"/>
  <c r="J274" i="1"/>
  <c r="I274" i="1"/>
  <c r="AB277" i="1"/>
  <c r="Z277" i="1"/>
  <c r="AA277" i="1"/>
  <c r="K278" i="1"/>
  <c r="J278" i="1"/>
  <c r="I278" i="1"/>
  <c r="AB281" i="1"/>
  <c r="Z281" i="1"/>
  <c r="AH281" i="1" s="1"/>
  <c r="AA281" i="1"/>
  <c r="K282" i="1"/>
  <c r="J282" i="1"/>
  <c r="I282" i="1"/>
  <c r="AB285" i="1"/>
  <c r="Z285" i="1"/>
  <c r="AA285" i="1"/>
  <c r="K286" i="1"/>
  <c r="J286" i="1"/>
  <c r="I286" i="1"/>
  <c r="AB289" i="1"/>
  <c r="Z289" i="1"/>
  <c r="AA289" i="1"/>
  <c r="K290" i="1"/>
  <c r="J290" i="1"/>
  <c r="I290" i="1"/>
  <c r="AB293" i="1"/>
  <c r="Z293" i="1"/>
  <c r="AA293" i="1"/>
  <c r="K294" i="1"/>
  <c r="J294" i="1"/>
  <c r="I294" i="1"/>
  <c r="AB297" i="1"/>
  <c r="Z297" i="1"/>
  <c r="AH297" i="1" s="1"/>
  <c r="AA297" i="1"/>
  <c r="K298" i="1"/>
  <c r="J298" i="1"/>
  <c r="I298" i="1"/>
  <c r="AB301" i="1"/>
  <c r="Z301" i="1"/>
  <c r="AA301" i="1"/>
  <c r="K302" i="1"/>
  <c r="J302" i="1"/>
  <c r="I302" i="1"/>
  <c r="J317" i="1"/>
  <c r="M317" i="1" s="1"/>
  <c r="I317" i="1"/>
  <c r="J321" i="1"/>
  <c r="M321" i="1" s="1"/>
  <c r="I321" i="1"/>
  <c r="K330" i="1"/>
  <c r="J330" i="1"/>
  <c r="I330" i="1"/>
  <c r="L331" i="1"/>
  <c r="R330" i="1"/>
  <c r="O331" i="1"/>
  <c r="M331" i="1"/>
  <c r="AB341" i="1"/>
  <c r="Z341" i="1"/>
  <c r="AA341" i="1"/>
  <c r="AG342" i="1"/>
  <c r="AC342" i="1"/>
  <c r="AE342" i="1"/>
  <c r="P342" i="1"/>
  <c r="AF342" i="1"/>
  <c r="AD342" i="1"/>
  <c r="AH342" i="1"/>
  <c r="J353" i="1"/>
  <c r="M353" i="1" s="1"/>
  <c r="I353" i="1"/>
  <c r="Z401" i="1"/>
  <c r="AH401" i="1" s="1"/>
  <c r="AA401" i="1"/>
  <c r="AS401" i="1"/>
  <c r="AX401" i="1"/>
  <c r="AB401" i="1"/>
  <c r="L409" i="1"/>
  <c r="M409" i="1"/>
  <c r="N409" i="1"/>
  <c r="O409" i="1"/>
  <c r="N410" i="1"/>
  <c r="R409" i="1"/>
  <c r="L410" i="1"/>
  <c r="P410" i="1"/>
  <c r="O410" i="1"/>
  <c r="N429" i="1"/>
  <c r="O429" i="1"/>
  <c r="AT430" i="1"/>
  <c r="AX430" i="1"/>
  <c r="AS2" i="1"/>
  <c r="AS6" i="1"/>
  <c r="AU9" i="1"/>
  <c r="AQ9" i="1"/>
  <c r="AT9" i="1"/>
  <c r="AV10" i="1"/>
  <c r="AR10" i="1"/>
  <c r="AT10" i="1"/>
  <c r="AE11" i="1"/>
  <c r="Q11" i="1"/>
  <c r="AD11" i="1"/>
  <c r="AW11" i="1"/>
  <c r="N12" i="1"/>
  <c r="AP12" i="1"/>
  <c r="AU12" i="1"/>
  <c r="AU13" i="1"/>
  <c r="AQ13" i="1"/>
  <c r="AT13" i="1"/>
  <c r="AV14" i="1"/>
  <c r="AR14" i="1"/>
  <c r="AT14" i="1"/>
  <c r="AE15" i="1"/>
  <c r="Q15" i="1"/>
  <c r="AD15" i="1"/>
  <c r="AW15" i="1"/>
  <c r="N16" i="1"/>
  <c r="AX16" i="1"/>
  <c r="AT16" i="1"/>
  <c r="AP16" i="1"/>
  <c r="AU16" i="1"/>
  <c r="AU17" i="1"/>
  <c r="AQ17" i="1"/>
  <c r="AT17" i="1"/>
  <c r="AV18" i="1"/>
  <c r="AR18" i="1"/>
  <c r="AT18" i="1"/>
  <c r="AE19" i="1"/>
  <c r="Q19" i="1"/>
  <c r="AD19" i="1"/>
  <c r="AW19" i="1"/>
  <c r="N20" i="1"/>
  <c r="AX20" i="1"/>
  <c r="AT20" i="1"/>
  <c r="AP20" i="1"/>
  <c r="AU20" i="1"/>
  <c r="AU21" i="1"/>
  <c r="AQ21" i="1"/>
  <c r="AV22" i="1"/>
  <c r="AR22" i="1"/>
  <c r="AT22" i="1"/>
  <c r="AE23" i="1"/>
  <c r="Q23" i="1"/>
  <c r="AD23" i="1"/>
  <c r="AW23" i="1"/>
  <c r="N24" i="1"/>
  <c r="AP24" i="1"/>
  <c r="AT24" i="1" s="1"/>
  <c r="AU24" i="1"/>
  <c r="AU25" i="1"/>
  <c r="AQ25" i="1"/>
  <c r="AT25" i="1"/>
  <c r="AV26" i="1"/>
  <c r="AR26" i="1"/>
  <c r="AT26" i="1"/>
  <c r="AE27" i="1"/>
  <c r="Q27" i="1"/>
  <c r="AD27" i="1"/>
  <c r="AW27" i="1"/>
  <c r="N28" i="1"/>
  <c r="AP28" i="1"/>
  <c r="AU28" i="1"/>
  <c r="AU29" i="1"/>
  <c r="AQ29" i="1"/>
  <c r="AV30" i="1"/>
  <c r="AR30" i="1"/>
  <c r="AT30" i="1"/>
  <c r="AE31" i="1"/>
  <c r="Q31" i="1"/>
  <c r="AD31" i="1"/>
  <c r="AW31" i="1"/>
  <c r="N32" i="1"/>
  <c r="AX32" i="1"/>
  <c r="AT32" i="1"/>
  <c r="AP32" i="1"/>
  <c r="AU32" i="1"/>
  <c r="AU33" i="1"/>
  <c r="AQ33" i="1"/>
  <c r="AV34" i="1"/>
  <c r="AR34" i="1"/>
  <c r="AT34" i="1"/>
  <c r="AE35" i="1"/>
  <c r="Q35" i="1"/>
  <c r="AD35" i="1"/>
  <c r="AW35" i="1"/>
  <c r="N36" i="1"/>
  <c r="AX36" i="1"/>
  <c r="AT36" i="1"/>
  <c r="AP36" i="1"/>
  <c r="AU36" i="1"/>
  <c r="AU37" i="1"/>
  <c r="AQ37" i="1"/>
  <c r="AT37" i="1"/>
  <c r="AV38" i="1"/>
  <c r="AR38" i="1"/>
  <c r="AT38" i="1"/>
  <c r="AE39" i="1"/>
  <c r="Q39" i="1"/>
  <c r="AD39" i="1"/>
  <c r="AW39" i="1"/>
  <c r="N40" i="1"/>
  <c r="AP40" i="1"/>
  <c r="AU40" i="1"/>
  <c r="AU41" i="1"/>
  <c r="AQ41" i="1"/>
  <c r="AT41" i="1"/>
  <c r="AV42" i="1"/>
  <c r="AR42" i="1"/>
  <c r="AT42" i="1"/>
  <c r="AE43" i="1"/>
  <c r="Q43" i="1"/>
  <c r="AD43" i="1"/>
  <c r="AW43" i="1"/>
  <c r="N44" i="1"/>
  <c r="AP44" i="1"/>
  <c r="AU44" i="1"/>
  <c r="AU45" i="1"/>
  <c r="AQ45" i="1"/>
  <c r="AT45" i="1"/>
  <c r="AV46" i="1"/>
  <c r="AR46" i="1"/>
  <c r="AT46" i="1"/>
  <c r="AE47" i="1"/>
  <c r="Q47" i="1"/>
  <c r="AD47" i="1"/>
  <c r="AW47" i="1"/>
  <c r="N48" i="1"/>
  <c r="AX48" i="1"/>
  <c r="AT48" i="1"/>
  <c r="AP48" i="1"/>
  <c r="AU48" i="1"/>
  <c r="AU49" i="1"/>
  <c r="AQ49" i="1"/>
  <c r="AV50" i="1"/>
  <c r="AR50" i="1"/>
  <c r="AT50" i="1"/>
  <c r="AE51" i="1"/>
  <c r="Q51" i="1"/>
  <c r="AD51" i="1"/>
  <c r="AW51" i="1"/>
  <c r="N52" i="1"/>
  <c r="AX52" i="1"/>
  <c r="AT52" i="1"/>
  <c r="AP52" i="1"/>
  <c r="AU52" i="1"/>
  <c r="AU53" i="1"/>
  <c r="AQ53" i="1"/>
  <c r="AT53" i="1"/>
  <c r="AE55" i="1"/>
  <c r="Q55" i="1"/>
  <c r="AC55" i="1"/>
  <c r="AW55" i="1"/>
  <c r="AE59" i="1"/>
  <c r="Q59" i="1"/>
  <c r="AC59" i="1"/>
  <c r="AW59" i="1"/>
  <c r="Q63" i="1"/>
  <c r="AC63" i="1"/>
  <c r="R66" i="1"/>
  <c r="AE67" i="1"/>
  <c r="Q67" i="1"/>
  <c r="AC67" i="1"/>
  <c r="AW67" i="1"/>
  <c r="AT67" i="1"/>
  <c r="R70" i="1"/>
  <c r="Q71" i="1"/>
  <c r="AC71" i="1"/>
  <c r="AW71" i="1"/>
  <c r="R74" i="1"/>
  <c r="AE75" i="1"/>
  <c r="Q75" i="1"/>
  <c r="AC75" i="1"/>
  <c r="AW75" i="1"/>
  <c r="AT75" i="1"/>
  <c r="R78" i="1"/>
  <c r="AE79" i="1"/>
  <c r="Q79" i="1"/>
  <c r="AC79" i="1"/>
  <c r="AW79" i="1"/>
  <c r="AT79" i="1"/>
  <c r="R82" i="1"/>
  <c r="AE83" i="1"/>
  <c r="Q83" i="1"/>
  <c r="AC83" i="1"/>
  <c r="AW83" i="1"/>
  <c r="AT83" i="1"/>
  <c r="R86" i="1"/>
  <c r="Q87" i="1"/>
  <c r="AC87" i="1"/>
  <c r="AW87" i="1"/>
  <c r="R90" i="1"/>
  <c r="AE91" i="1"/>
  <c r="Q91" i="1"/>
  <c r="AC91" i="1"/>
  <c r="AW91" i="1"/>
  <c r="AT91" i="1"/>
  <c r="R94" i="1"/>
  <c r="AE95" i="1"/>
  <c r="Q95" i="1"/>
  <c r="AC95" i="1"/>
  <c r="AW95" i="1"/>
  <c r="AT95" i="1"/>
  <c r="R98" i="1"/>
  <c r="AE99" i="1"/>
  <c r="Q99" i="1"/>
  <c r="AC99" i="1"/>
  <c r="AW99" i="1"/>
  <c r="AT99" i="1"/>
  <c r="R102" i="1"/>
  <c r="Q103" i="1"/>
  <c r="AC103" i="1"/>
  <c r="AW103" i="1"/>
  <c r="R106" i="1"/>
  <c r="AE107" i="1"/>
  <c r="Q107" i="1"/>
  <c r="AC107" i="1"/>
  <c r="AW107" i="1"/>
  <c r="AT107" i="1"/>
  <c r="R110" i="1"/>
  <c r="AE111" i="1"/>
  <c r="Q111" i="1"/>
  <c r="AC111" i="1"/>
  <c r="AW111" i="1"/>
  <c r="AT111" i="1"/>
  <c r="R114" i="1"/>
  <c r="AE115" i="1"/>
  <c r="Q115" i="1"/>
  <c r="AC115" i="1"/>
  <c r="AW115" i="1"/>
  <c r="AT115" i="1"/>
  <c r="R118" i="1"/>
  <c r="Q119" i="1"/>
  <c r="AC119" i="1"/>
  <c r="AW119" i="1"/>
  <c r="R122" i="1"/>
  <c r="AE123" i="1"/>
  <c r="Q123" i="1"/>
  <c r="AC123" i="1"/>
  <c r="AW123" i="1"/>
  <c r="AT123" i="1"/>
  <c r="R126" i="1"/>
  <c r="AE127" i="1"/>
  <c r="Q127" i="1"/>
  <c r="AC127" i="1"/>
  <c r="AW127" i="1"/>
  <c r="AT127" i="1"/>
  <c r="R130" i="1"/>
  <c r="AE131" i="1"/>
  <c r="Q131" i="1"/>
  <c r="AC131" i="1"/>
  <c r="AW131" i="1"/>
  <c r="AT131" i="1"/>
  <c r="R134" i="1"/>
  <c r="Q135" i="1"/>
  <c r="AC135" i="1"/>
  <c r="AW135" i="1"/>
  <c r="R138" i="1"/>
  <c r="AE139" i="1"/>
  <c r="Q139" i="1"/>
  <c r="AC139" i="1"/>
  <c r="AW139" i="1"/>
  <c r="AT139" i="1"/>
  <c r="R142" i="1"/>
  <c r="AE143" i="1"/>
  <c r="Q143" i="1"/>
  <c r="AC143" i="1"/>
  <c r="AW143" i="1"/>
  <c r="AT143" i="1"/>
  <c r="R146" i="1"/>
  <c r="AE147" i="1"/>
  <c r="Q147" i="1"/>
  <c r="AC147" i="1"/>
  <c r="AW147" i="1"/>
  <c r="AT147" i="1"/>
  <c r="R150" i="1"/>
  <c r="Q151" i="1"/>
  <c r="AW151" i="1"/>
  <c r="R154" i="1"/>
  <c r="AE155" i="1"/>
  <c r="Q155" i="1"/>
  <c r="AC155" i="1"/>
  <c r="AW155" i="1"/>
  <c r="AT155" i="1"/>
  <c r="R158" i="1"/>
  <c r="AE159" i="1"/>
  <c r="Q159" i="1"/>
  <c r="AC159" i="1"/>
  <c r="AW159" i="1"/>
  <c r="AT159" i="1"/>
  <c r="R162" i="1"/>
  <c r="AE163" i="1"/>
  <c r="Q163" i="1"/>
  <c r="AC163" i="1"/>
  <c r="AW163" i="1"/>
  <c r="AT163" i="1"/>
  <c r="R166" i="1"/>
  <c r="Q167" i="1"/>
  <c r="R170" i="1"/>
  <c r="AE171" i="1"/>
  <c r="Q171" i="1"/>
  <c r="AC171" i="1"/>
  <c r="AW171" i="1"/>
  <c r="AT171" i="1"/>
  <c r="R174" i="1"/>
  <c r="AE175" i="1"/>
  <c r="Q175" i="1"/>
  <c r="AC175" i="1"/>
  <c r="AW175" i="1"/>
  <c r="AT175" i="1"/>
  <c r="R178" i="1"/>
  <c r="AE179" i="1"/>
  <c r="Q179" i="1"/>
  <c r="AC179" i="1"/>
  <c r="AW179" i="1"/>
  <c r="AT179" i="1"/>
  <c r="R182" i="1"/>
  <c r="Q183" i="1"/>
  <c r="AC183" i="1"/>
  <c r="AW183" i="1"/>
  <c r="R186" i="1"/>
  <c r="AE187" i="1"/>
  <c r="Q187" i="1"/>
  <c r="AC187" i="1"/>
  <c r="AW187" i="1"/>
  <c r="AT187" i="1"/>
  <c r="R190" i="1"/>
  <c r="AE191" i="1"/>
  <c r="Q191" i="1"/>
  <c r="AC191" i="1"/>
  <c r="AW191" i="1"/>
  <c r="AT191" i="1"/>
  <c r="R194" i="1"/>
  <c r="AE195" i="1"/>
  <c r="Q195" i="1"/>
  <c r="AC195" i="1"/>
  <c r="AW195" i="1"/>
  <c r="AT195" i="1"/>
  <c r="R198" i="1"/>
  <c r="Q199" i="1"/>
  <c r="AC199" i="1"/>
  <c r="AW199" i="1"/>
  <c r="R202" i="1"/>
  <c r="AE203" i="1"/>
  <c r="Q203" i="1"/>
  <c r="AC203" i="1"/>
  <c r="AW203" i="1"/>
  <c r="AT203" i="1"/>
  <c r="R206" i="1"/>
  <c r="AE207" i="1"/>
  <c r="Q207" i="1"/>
  <c r="AC207" i="1"/>
  <c r="AW207" i="1"/>
  <c r="AT207" i="1"/>
  <c r="R210" i="1"/>
  <c r="AE211" i="1"/>
  <c r="Q211" i="1"/>
  <c r="AC211" i="1"/>
  <c r="AW211" i="1"/>
  <c r="AT211" i="1"/>
  <c r="R214" i="1"/>
  <c r="Q215" i="1"/>
  <c r="AC215" i="1"/>
  <c r="AW215" i="1"/>
  <c r="Z218" i="1"/>
  <c r="AB218" i="1"/>
  <c r="AV218" i="1"/>
  <c r="AR218" i="1"/>
  <c r="AS218" i="1"/>
  <c r="AW218" i="1"/>
  <c r="AP218" i="1"/>
  <c r="AT218" i="1" s="1"/>
  <c r="AE219" i="1"/>
  <c r="Q219" i="1"/>
  <c r="AC219" i="1"/>
  <c r="AG219" i="1"/>
  <c r="P219" i="1"/>
  <c r="AF219" i="1"/>
  <c r="P220" i="1"/>
  <c r="AE220" i="1"/>
  <c r="AG221" i="1"/>
  <c r="AC221" i="1"/>
  <c r="R220" i="1"/>
  <c r="Q221" i="1"/>
  <c r="P221" i="1"/>
  <c r="Z222" i="1"/>
  <c r="AC222" i="1" s="1"/>
  <c r="AB222" i="1"/>
  <c r="AV222" i="1"/>
  <c r="AR222" i="1"/>
  <c r="AX222" i="1"/>
  <c r="AP222" i="1"/>
  <c r="AE223" i="1"/>
  <c r="Q223" i="1"/>
  <c r="AC223" i="1"/>
  <c r="AG223" i="1"/>
  <c r="P223" i="1"/>
  <c r="AF223" i="1"/>
  <c r="P224" i="1"/>
  <c r="AE224" i="1"/>
  <c r="AG225" i="1"/>
  <c r="AC225" i="1"/>
  <c r="R224" i="1"/>
  <c r="Q225" i="1"/>
  <c r="P225" i="1"/>
  <c r="Z226" i="1"/>
  <c r="AB226" i="1"/>
  <c r="AV226" i="1"/>
  <c r="AR226" i="1"/>
  <c r="AX226" i="1"/>
  <c r="AP226" i="1"/>
  <c r="AE227" i="1"/>
  <c r="Q227" i="1"/>
  <c r="AG227" i="1"/>
  <c r="P227" i="1"/>
  <c r="P228" i="1"/>
  <c r="AE228" i="1"/>
  <c r="AG229" i="1"/>
  <c r="AC229" i="1"/>
  <c r="R228" i="1"/>
  <c r="Q229" i="1"/>
  <c r="P229" i="1"/>
  <c r="Z230" i="1"/>
  <c r="AB230" i="1"/>
  <c r="AV230" i="1"/>
  <c r="AR230" i="1"/>
  <c r="AP230" i="1"/>
  <c r="AW230" i="1" s="1"/>
  <c r="Q231" i="1"/>
  <c r="P231" i="1"/>
  <c r="P232" i="1"/>
  <c r="AE232" i="1"/>
  <c r="AG233" i="1"/>
  <c r="AC233" i="1"/>
  <c r="R232" i="1"/>
  <c r="Q233" i="1"/>
  <c r="P233" i="1"/>
  <c r="Z234" i="1"/>
  <c r="AB234" i="1"/>
  <c r="AV234" i="1"/>
  <c r="AR234" i="1"/>
  <c r="AS234" i="1"/>
  <c r="AW234" i="1"/>
  <c r="AP234" i="1"/>
  <c r="AT234" i="1" s="1"/>
  <c r="AE235" i="1"/>
  <c r="Q235" i="1"/>
  <c r="AC235" i="1"/>
  <c r="AG235" i="1"/>
  <c r="P235" i="1"/>
  <c r="AF235" i="1"/>
  <c r="P236" i="1"/>
  <c r="AE236" i="1"/>
  <c r="AE237" i="1"/>
  <c r="AW239" i="1"/>
  <c r="AT239" i="1"/>
  <c r="L240" i="1"/>
  <c r="M240" i="1"/>
  <c r="AE241" i="1"/>
  <c r="L244" i="1"/>
  <c r="M244" i="1"/>
  <c r="AE245" i="1"/>
  <c r="L248" i="1"/>
  <c r="M248" i="1"/>
  <c r="AE249" i="1"/>
  <c r="AT251" i="1"/>
  <c r="M252" i="1"/>
  <c r="L255" i="1"/>
  <c r="R254" i="1"/>
  <c r="M255" i="1"/>
  <c r="O255" i="1"/>
  <c r="L259" i="1"/>
  <c r="R258" i="1"/>
  <c r="M259" i="1"/>
  <c r="O259" i="1"/>
  <c r="L263" i="1"/>
  <c r="R262" i="1"/>
  <c r="M263" i="1"/>
  <c r="O263" i="1"/>
  <c r="L267" i="1"/>
  <c r="R266" i="1"/>
  <c r="M267" i="1"/>
  <c r="O267" i="1"/>
  <c r="L271" i="1"/>
  <c r="R270" i="1"/>
  <c r="M271" i="1"/>
  <c r="O271" i="1"/>
  <c r="L275" i="1"/>
  <c r="R274" i="1"/>
  <c r="M275" i="1"/>
  <c r="O275" i="1"/>
  <c r="L279" i="1"/>
  <c r="R278" i="1"/>
  <c r="M279" i="1"/>
  <c r="O279" i="1"/>
  <c r="L283" i="1"/>
  <c r="R282" i="1"/>
  <c r="M283" i="1"/>
  <c r="O283" i="1"/>
  <c r="L287" i="1"/>
  <c r="R286" i="1"/>
  <c r="M287" i="1"/>
  <c r="O287" i="1"/>
  <c r="L291" i="1"/>
  <c r="R290" i="1"/>
  <c r="M291" i="1"/>
  <c r="O291" i="1"/>
  <c r="L295" i="1"/>
  <c r="R294" i="1"/>
  <c r="M295" i="1"/>
  <c r="O295" i="1"/>
  <c r="L299" i="1"/>
  <c r="R298" i="1"/>
  <c r="M299" i="1"/>
  <c r="O299" i="1"/>
  <c r="L303" i="1"/>
  <c r="R302" i="1"/>
  <c r="M303" i="1"/>
  <c r="O303" i="1"/>
  <c r="J305" i="1"/>
  <c r="I305" i="1"/>
  <c r="K305" i="1"/>
  <c r="I328" i="1"/>
  <c r="AU328" i="1"/>
  <c r="J328" i="1"/>
  <c r="AV328" i="1"/>
  <c r="K328" i="1"/>
  <c r="AP329" i="1"/>
  <c r="AV329" i="1"/>
  <c r="AQ329" i="1"/>
  <c r="AU329" i="1"/>
  <c r="AR329" i="1"/>
  <c r="M390" i="1"/>
  <c r="L390" i="1"/>
  <c r="P390" i="1"/>
  <c r="K396" i="1"/>
  <c r="I396" i="1"/>
  <c r="J396" i="1"/>
  <c r="AV396" i="1"/>
  <c r="AX396" i="1"/>
  <c r="M419" i="1"/>
  <c r="R418" i="1"/>
  <c r="Q419" i="1"/>
  <c r="O419" i="1"/>
  <c r="L419" i="1"/>
  <c r="N220" i="1"/>
  <c r="O220" i="1"/>
  <c r="AP220" i="1"/>
  <c r="AS220" i="1"/>
  <c r="AV220" i="1"/>
  <c r="O221" i="1"/>
  <c r="AU221" i="1"/>
  <c r="AQ221" i="1"/>
  <c r="AX221" i="1"/>
  <c r="AS221" i="1"/>
  <c r="AV221" i="1"/>
  <c r="N224" i="1"/>
  <c r="O224" i="1"/>
  <c r="AP224" i="1"/>
  <c r="AT224" i="1" s="1"/>
  <c r="AV224" i="1"/>
  <c r="O225" i="1"/>
  <c r="AU225" i="1"/>
  <c r="AQ225" i="1"/>
  <c r="AX225" i="1"/>
  <c r="AS225" i="1"/>
  <c r="AV225" i="1"/>
  <c r="N228" i="1"/>
  <c r="O228" i="1"/>
  <c r="AP228" i="1"/>
  <c r="AT228" i="1" s="1"/>
  <c r="AV228" i="1"/>
  <c r="O229" i="1"/>
  <c r="AU229" i="1"/>
  <c r="AQ229" i="1"/>
  <c r="AX229" i="1"/>
  <c r="AS229" i="1"/>
  <c r="AV229" i="1"/>
  <c r="N232" i="1"/>
  <c r="O232" i="1"/>
  <c r="AX232" i="1"/>
  <c r="AT232" i="1"/>
  <c r="AP232" i="1"/>
  <c r="AW232" i="1" s="1"/>
  <c r="AS232" i="1"/>
  <c r="AV232" i="1"/>
  <c r="O233" i="1"/>
  <c r="AU233" i="1"/>
  <c r="AQ233" i="1"/>
  <c r="AX233" i="1"/>
  <c r="AS233" i="1"/>
  <c r="AV233" i="1"/>
  <c r="N236" i="1"/>
  <c r="O236" i="1"/>
  <c r="AP236" i="1"/>
  <c r="AX236" i="1" s="1"/>
  <c r="AS236" i="1"/>
  <c r="AV236" i="1"/>
  <c r="O237" i="1"/>
  <c r="AU237" i="1"/>
  <c r="AQ237" i="1"/>
  <c r="AX237" i="1"/>
  <c r="AS237" i="1"/>
  <c r="AV237" i="1"/>
  <c r="AP238" i="1"/>
  <c r="Z239" i="1"/>
  <c r="N240" i="1"/>
  <c r="O240" i="1"/>
  <c r="AX240" i="1"/>
  <c r="AT240" i="1"/>
  <c r="AP240" i="1"/>
  <c r="AS240" i="1"/>
  <c r="AV240" i="1"/>
  <c r="O241" i="1"/>
  <c r="AU241" i="1"/>
  <c r="AQ241" i="1"/>
  <c r="AX241" i="1"/>
  <c r="AS241" i="1"/>
  <c r="AV241" i="1"/>
  <c r="AP242" i="1"/>
  <c r="Z243" i="1"/>
  <c r="N244" i="1"/>
  <c r="O244" i="1"/>
  <c r="AX244" i="1"/>
  <c r="AT244" i="1"/>
  <c r="AP244" i="1"/>
  <c r="AV244" i="1"/>
  <c r="O245" i="1"/>
  <c r="AU245" i="1"/>
  <c r="AQ245" i="1"/>
  <c r="AX245" i="1"/>
  <c r="AS245" i="1"/>
  <c r="AV245" i="1"/>
  <c r="AP246" i="1"/>
  <c r="Z247" i="1"/>
  <c r="N248" i="1"/>
  <c r="O248" i="1"/>
  <c r="AT248" i="1"/>
  <c r="AP248" i="1"/>
  <c r="AS248" i="1"/>
  <c r="AV248" i="1"/>
  <c r="O249" i="1"/>
  <c r="AU249" i="1"/>
  <c r="AQ249" i="1"/>
  <c r="AX249" i="1"/>
  <c r="AS249" i="1"/>
  <c r="AV249" i="1"/>
  <c r="AP250" i="1"/>
  <c r="Z251" i="1"/>
  <c r="AH251" i="1" s="1"/>
  <c r="AU252" i="1"/>
  <c r="J252" i="1"/>
  <c r="AV252" i="1"/>
  <c r="K306" i="1"/>
  <c r="J306" i="1"/>
  <c r="R305" i="1" s="1"/>
  <c r="J313" i="1"/>
  <c r="I313" i="1"/>
  <c r="AB313" i="1"/>
  <c r="Z313" i="1"/>
  <c r="AA313" i="1"/>
  <c r="I316" i="1"/>
  <c r="AU316" i="1"/>
  <c r="J316" i="1"/>
  <c r="AV316" i="1"/>
  <c r="AP317" i="1"/>
  <c r="AV317" i="1"/>
  <c r="AQ317" i="1"/>
  <c r="AU317" i="1"/>
  <c r="AS317" i="1"/>
  <c r="AG318" i="1"/>
  <c r="AC318" i="1"/>
  <c r="AE318" i="1"/>
  <c r="AF318" i="1"/>
  <c r="AH318" i="1"/>
  <c r="L319" i="1"/>
  <c r="R318" i="1"/>
  <c r="M319" i="1"/>
  <c r="O319" i="1"/>
  <c r="AG322" i="1"/>
  <c r="AC322" i="1"/>
  <c r="AE322" i="1"/>
  <c r="AF322" i="1"/>
  <c r="AD322" i="1"/>
  <c r="AH322" i="1"/>
  <c r="J325" i="1"/>
  <c r="I325" i="1"/>
  <c r="K325" i="1"/>
  <c r="AG338" i="1"/>
  <c r="AC338" i="1"/>
  <c r="AE338" i="1"/>
  <c r="P338" i="1"/>
  <c r="AF338" i="1"/>
  <c r="AD338" i="1"/>
  <c r="AH338" i="1"/>
  <c r="M340" i="1"/>
  <c r="L340" i="1"/>
  <c r="J341" i="1"/>
  <c r="I341" i="1"/>
  <c r="K341" i="1"/>
  <c r="AG354" i="1"/>
  <c r="AC354" i="1"/>
  <c r="AE354" i="1"/>
  <c r="AF354" i="1"/>
  <c r="AD354" i="1"/>
  <c r="AH354" i="1"/>
  <c r="J357" i="1"/>
  <c r="I357" i="1"/>
  <c r="K357" i="1"/>
  <c r="AG366" i="1"/>
  <c r="AC366" i="1"/>
  <c r="AE366" i="1"/>
  <c r="AH366" i="1"/>
  <c r="AD366" i="1"/>
  <c r="AF366" i="1"/>
  <c r="I376" i="1"/>
  <c r="AS376" i="1" s="1"/>
  <c r="AU376" i="1"/>
  <c r="J376" i="1"/>
  <c r="K376" i="1"/>
  <c r="AW376" i="1"/>
  <c r="J381" i="1"/>
  <c r="I381" i="1"/>
  <c r="K381" i="1"/>
  <c r="AX384" i="1"/>
  <c r="M387" i="1"/>
  <c r="R386" i="1"/>
  <c r="Q387" i="1"/>
  <c r="L387" i="1"/>
  <c r="O387" i="1"/>
  <c r="AF407" i="1"/>
  <c r="AD407" i="1"/>
  <c r="AE407" i="1"/>
  <c r="R406" i="1"/>
  <c r="AC407" i="1"/>
  <c r="Q407" i="1"/>
  <c r="P407" i="1"/>
  <c r="AG407" i="1"/>
  <c r="K444" i="1"/>
  <c r="I444" i="1"/>
  <c r="J444" i="1"/>
  <c r="AV444" i="1"/>
  <c r="AG237" i="1"/>
  <c r="AC237" i="1"/>
  <c r="R236" i="1"/>
  <c r="P237" i="1"/>
  <c r="AF237" i="1"/>
  <c r="AD238" i="1"/>
  <c r="P238" i="1"/>
  <c r="AG238" i="1"/>
  <c r="Q238" i="1"/>
  <c r="R237" i="1"/>
  <c r="N238" i="1"/>
  <c r="AV238" i="1"/>
  <c r="AR238" i="1"/>
  <c r="AX238" i="1"/>
  <c r="AU238" i="1"/>
  <c r="AG241" i="1"/>
  <c r="AC241" i="1"/>
  <c r="R240" i="1"/>
  <c r="P241" i="1"/>
  <c r="AF241" i="1"/>
  <c r="AD242" i="1"/>
  <c r="P242" i="1"/>
  <c r="AG242" i="1"/>
  <c r="Q242" i="1"/>
  <c r="R241" i="1"/>
  <c r="N242" i="1"/>
  <c r="AV242" i="1"/>
  <c r="AR242" i="1"/>
  <c r="AX242" i="1"/>
  <c r="AU242" i="1"/>
  <c r="AG245" i="1"/>
  <c r="AC245" i="1"/>
  <c r="R244" i="1"/>
  <c r="P245" i="1"/>
  <c r="AF245" i="1"/>
  <c r="AD246" i="1"/>
  <c r="P246" i="1"/>
  <c r="AG246" i="1"/>
  <c r="Q246" i="1"/>
  <c r="R245" i="1"/>
  <c r="N246" i="1"/>
  <c r="AV246" i="1"/>
  <c r="AR246" i="1"/>
  <c r="AX246" i="1"/>
  <c r="AU246" i="1"/>
  <c r="AG249" i="1"/>
  <c r="AC249" i="1"/>
  <c r="R248" i="1"/>
  <c r="P249" i="1"/>
  <c r="AF249" i="1"/>
  <c r="AD250" i="1"/>
  <c r="P250" i="1"/>
  <c r="AG250" i="1"/>
  <c r="Q250" i="1"/>
  <c r="R249" i="1"/>
  <c r="N250" i="1"/>
  <c r="AV250" i="1"/>
  <c r="AR250" i="1"/>
  <c r="AU250" i="1"/>
  <c r="AW252" i="1"/>
  <c r="AW280" i="1"/>
  <c r="AW296" i="1"/>
  <c r="AW300" i="1"/>
  <c r="J309" i="1"/>
  <c r="M309" i="1" s="1"/>
  <c r="I309" i="1"/>
  <c r="AB309" i="1"/>
  <c r="Z309" i="1"/>
  <c r="AH309" i="1" s="1"/>
  <c r="AA309" i="1"/>
  <c r="I312" i="1"/>
  <c r="AU312" i="1"/>
  <c r="J312" i="1"/>
  <c r="AV312" i="1"/>
  <c r="AP313" i="1"/>
  <c r="AW313" i="1" s="1"/>
  <c r="AV313" i="1"/>
  <c r="AQ313" i="1"/>
  <c r="AU313" i="1"/>
  <c r="AS313" i="1"/>
  <c r="L315" i="1"/>
  <c r="R314" i="1"/>
  <c r="O315" i="1"/>
  <c r="K318" i="1"/>
  <c r="J318" i="1"/>
  <c r="AD318" i="1"/>
  <c r="AB321" i="1"/>
  <c r="Z321" i="1"/>
  <c r="AH321" i="1" s="1"/>
  <c r="AA321" i="1"/>
  <c r="I324" i="1"/>
  <c r="AU324" i="1"/>
  <c r="J324" i="1"/>
  <c r="AV324" i="1"/>
  <c r="AX325" i="1"/>
  <c r="AT325" i="1"/>
  <c r="AP325" i="1"/>
  <c r="AV325" i="1"/>
  <c r="AQ325" i="1"/>
  <c r="AU325" i="1"/>
  <c r="AW325" i="1"/>
  <c r="L327" i="1"/>
  <c r="R326" i="1"/>
  <c r="O327" i="1"/>
  <c r="K334" i="1"/>
  <c r="J334" i="1"/>
  <c r="I334" i="1"/>
  <c r="AB337" i="1"/>
  <c r="Z337" i="1"/>
  <c r="AA337" i="1"/>
  <c r="I340" i="1"/>
  <c r="AU340" i="1"/>
  <c r="J340" i="1"/>
  <c r="AV340" i="1"/>
  <c r="AX341" i="1"/>
  <c r="AT341" i="1"/>
  <c r="AP341" i="1"/>
  <c r="AW341" i="1" s="1"/>
  <c r="AV341" i="1"/>
  <c r="AQ341" i="1"/>
  <c r="AU341" i="1"/>
  <c r="AS341" i="1"/>
  <c r="L343" i="1"/>
  <c r="R342" i="1"/>
  <c r="O343" i="1"/>
  <c r="K350" i="1"/>
  <c r="J350" i="1"/>
  <c r="I350" i="1"/>
  <c r="AW350" i="1" s="1"/>
  <c r="AB353" i="1"/>
  <c r="Z353" i="1"/>
  <c r="AH353" i="1" s="1"/>
  <c r="AA353" i="1"/>
  <c r="AH388" i="1"/>
  <c r="Z389" i="1"/>
  <c r="AD389" i="1" s="1"/>
  <c r="AA389" i="1"/>
  <c r="AB389" i="1"/>
  <c r="AC402" i="1"/>
  <c r="AG402" i="1"/>
  <c r="AF402" i="1"/>
  <c r="AH402" i="1"/>
  <c r="AH407" i="1"/>
  <c r="N422" i="1"/>
  <c r="R421" i="1"/>
  <c r="O422" i="1"/>
  <c r="P422" i="1"/>
  <c r="Z441" i="1"/>
  <c r="AH441" i="1" s="1"/>
  <c r="AB441" i="1"/>
  <c r="AS441" i="1"/>
  <c r="AA441" i="1"/>
  <c r="AX446" i="1"/>
  <c r="AP446" i="1"/>
  <c r="AW446" i="1"/>
  <c r="AR446" i="1"/>
  <c r="AU446" i="1"/>
  <c r="AQ446" i="1"/>
  <c r="AV446" i="1"/>
  <c r="AS446" i="1"/>
  <c r="I320" i="1"/>
  <c r="AU320" i="1"/>
  <c r="J320" i="1"/>
  <c r="AV320" i="1"/>
  <c r="AP321" i="1"/>
  <c r="AV321" i="1"/>
  <c r="AQ321" i="1"/>
  <c r="AU321" i="1"/>
  <c r="L323" i="1"/>
  <c r="R322" i="1"/>
  <c r="O323" i="1"/>
  <c r="K326" i="1"/>
  <c r="J326" i="1"/>
  <c r="J333" i="1"/>
  <c r="I333" i="1"/>
  <c r="AB333" i="1"/>
  <c r="Z333" i="1"/>
  <c r="AH333" i="1" s="1"/>
  <c r="AA333" i="1"/>
  <c r="I336" i="1"/>
  <c r="AU336" i="1"/>
  <c r="J336" i="1"/>
  <c r="AV336" i="1"/>
  <c r="AT337" i="1"/>
  <c r="AP337" i="1"/>
  <c r="AV337" i="1"/>
  <c r="AQ337" i="1"/>
  <c r="AU337" i="1"/>
  <c r="L339" i="1"/>
  <c r="R338" i="1"/>
  <c r="O339" i="1"/>
  <c r="K342" i="1"/>
  <c r="J342" i="1"/>
  <c r="J349" i="1"/>
  <c r="I349" i="1"/>
  <c r="AB349" i="1"/>
  <c r="Z349" i="1"/>
  <c r="AA349" i="1"/>
  <c r="I352" i="1"/>
  <c r="AU352" i="1"/>
  <c r="J352" i="1"/>
  <c r="AV352" i="1"/>
  <c r="AT353" i="1"/>
  <c r="AP353" i="1"/>
  <c r="AV353" i="1"/>
  <c r="AQ353" i="1"/>
  <c r="AU353" i="1"/>
  <c r="AS353" i="1"/>
  <c r="L355" i="1"/>
  <c r="R354" i="1"/>
  <c r="O355" i="1"/>
  <c r="AG358" i="1"/>
  <c r="AC358" i="1"/>
  <c r="AE358" i="1"/>
  <c r="P358" i="1"/>
  <c r="AH358" i="1"/>
  <c r="AG362" i="1"/>
  <c r="AC362" i="1"/>
  <c r="AE362" i="1"/>
  <c r="Q362" i="1"/>
  <c r="AD362" i="1"/>
  <c r="AH362" i="1"/>
  <c r="I368" i="1"/>
  <c r="AU368" i="1"/>
  <c r="J368" i="1"/>
  <c r="K368" i="1"/>
  <c r="AG374" i="1"/>
  <c r="AC374" i="1"/>
  <c r="AE374" i="1"/>
  <c r="P374" i="1"/>
  <c r="Q374" i="1"/>
  <c r="AH374" i="1"/>
  <c r="AG382" i="1"/>
  <c r="AC382" i="1"/>
  <c r="AE382" i="1"/>
  <c r="AH382" i="1"/>
  <c r="L385" i="1"/>
  <c r="M385" i="1"/>
  <c r="O385" i="1"/>
  <c r="AH387" i="1"/>
  <c r="AC387" i="1"/>
  <c r="AG387" i="1"/>
  <c r="AE387" i="1"/>
  <c r="N389" i="1"/>
  <c r="O389" i="1"/>
  <c r="L397" i="1"/>
  <c r="M397" i="1"/>
  <c r="R396" i="1"/>
  <c r="AF399" i="1"/>
  <c r="AD399" i="1"/>
  <c r="AE399" i="1"/>
  <c r="AG399" i="1"/>
  <c r="O399" i="1"/>
  <c r="R398" i="1"/>
  <c r="P399" i="1"/>
  <c r="AC399" i="1"/>
  <c r="Q399" i="1"/>
  <c r="Z405" i="1"/>
  <c r="AA405" i="1"/>
  <c r="AB405" i="1"/>
  <c r="AH412" i="1"/>
  <c r="AX412" i="1"/>
  <c r="L413" i="1"/>
  <c r="M413" i="1"/>
  <c r="O413" i="1"/>
  <c r="AS413" i="1"/>
  <c r="AD425" i="1"/>
  <c r="P425" i="1"/>
  <c r="AC425" i="1"/>
  <c r="AE425" i="1"/>
  <c r="Q425" i="1"/>
  <c r="AG425" i="1"/>
  <c r="N425" i="1"/>
  <c r="R424" i="1"/>
  <c r="AF425" i="1"/>
  <c r="O425" i="1"/>
  <c r="AT434" i="1"/>
  <c r="AX434" i="1"/>
  <c r="N437" i="1"/>
  <c r="R436" i="1"/>
  <c r="O437" i="1"/>
  <c r="AH443" i="1"/>
  <c r="AE443" i="1"/>
  <c r="AC443" i="1"/>
  <c r="AG443" i="1"/>
  <c r="Z448" i="1"/>
  <c r="AA448" i="1"/>
  <c r="AB448" i="1"/>
  <c r="AW478" i="1"/>
  <c r="O493" i="1"/>
  <c r="R492" i="1"/>
  <c r="N493" i="1"/>
  <c r="P493" i="1"/>
  <c r="AB494" i="1"/>
  <c r="AA494" i="1"/>
  <c r="Z494" i="1"/>
  <c r="K322" i="1"/>
  <c r="J322" i="1"/>
  <c r="R321" i="1" s="1"/>
  <c r="J329" i="1"/>
  <c r="I329" i="1"/>
  <c r="AB329" i="1"/>
  <c r="Z329" i="1"/>
  <c r="AA329" i="1"/>
  <c r="I332" i="1"/>
  <c r="AU332" i="1"/>
  <c r="J332" i="1"/>
  <c r="AV332" i="1"/>
  <c r="AT333" i="1"/>
  <c r="AP333" i="1"/>
  <c r="AV333" i="1"/>
  <c r="AQ333" i="1"/>
  <c r="AU333" i="1"/>
  <c r="L335" i="1"/>
  <c r="R334" i="1"/>
  <c r="O335" i="1"/>
  <c r="K338" i="1"/>
  <c r="J338" i="1"/>
  <c r="J345" i="1"/>
  <c r="I345" i="1"/>
  <c r="AB345" i="1"/>
  <c r="Z345" i="1"/>
  <c r="AA345" i="1"/>
  <c r="I348" i="1"/>
  <c r="AU348" i="1"/>
  <c r="J348" i="1"/>
  <c r="AV348" i="1"/>
  <c r="AW348" i="1"/>
  <c r="AP349" i="1"/>
  <c r="AW349" i="1" s="1"/>
  <c r="AV349" i="1"/>
  <c r="AQ349" i="1"/>
  <c r="AU349" i="1"/>
  <c r="AS349" i="1"/>
  <c r="L351" i="1"/>
  <c r="R350" i="1"/>
  <c r="O351" i="1"/>
  <c r="K354" i="1"/>
  <c r="J354" i="1"/>
  <c r="R353" i="1" s="1"/>
  <c r="I360" i="1"/>
  <c r="AU360" i="1"/>
  <c r="J360" i="1"/>
  <c r="K360" i="1"/>
  <c r="J365" i="1"/>
  <c r="I365" i="1"/>
  <c r="K365" i="1"/>
  <c r="K384" i="1"/>
  <c r="I384" i="1"/>
  <c r="AV384" i="1"/>
  <c r="J384" i="1"/>
  <c r="AT386" i="1"/>
  <c r="AX386" i="1"/>
  <c r="AH395" i="1"/>
  <c r="AE395" i="1"/>
  <c r="AC395" i="1"/>
  <c r="AG395" i="1"/>
  <c r="AF401" i="1"/>
  <c r="M415" i="1"/>
  <c r="L415" i="1"/>
  <c r="O415" i="1"/>
  <c r="AW421" i="1"/>
  <c r="M422" i="1"/>
  <c r="L422" i="1"/>
  <c r="P433" i="1"/>
  <c r="Q433" i="1"/>
  <c r="R432" i="1"/>
  <c r="N433" i="1"/>
  <c r="AB454" i="1"/>
  <c r="AA454" i="1"/>
  <c r="Z454" i="1"/>
  <c r="P472" i="1"/>
  <c r="N472" i="1"/>
  <c r="R471" i="1"/>
  <c r="AS480" i="1"/>
  <c r="AT480" i="1"/>
  <c r="AX480" i="1"/>
  <c r="AV485" i="1"/>
  <c r="AR485" i="1"/>
  <c r="AQ485" i="1"/>
  <c r="AS485" i="1"/>
  <c r="AP485" i="1"/>
  <c r="AW485" i="1" s="1"/>
  <c r="AU485" i="1"/>
  <c r="AG378" i="1"/>
  <c r="AC378" i="1"/>
  <c r="R377" i="1"/>
  <c r="AE378" i="1"/>
  <c r="AF378" i="1"/>
  <c r="N386" i="1"/>
  <c r="R385" i="1"/>
  <c r="O386" i="1"/>
  <c r="L386" i="1"/>
  <c r="AH386" i="1"/>
  <c r="P389" i="1"/>
  <c r="AC389" i="1"/>
  <c r="AG389" i="1"/>
  <c r="R388" i="1"/>
  <c r="AE389" i="1"/>
  <c r="Q389" i="1"/>
  <c r="AT390" i="1"/>
  <c r="AX390" i="1"/>
  <c r="L393" i="1"/>
  <c r="M393" i="1"/>
  <c r="O393" i="1"/>
  <c r="P397" i="1"/>
  <c r="Z397" i="1"/>
  <c r="AG397" i="1" s="1"/>
  <c r="AA397" i="1"/>
  <c r="AB397" i="1"/>
  <c r="AW401" i="1"/>
  <c r="M403" i="1"/>
  <c r="R402" i="1"/>
  <c r="L403" i="1"/>
  <c r="Q403" i="1"/>
  <c r="O403" i="1"/>
  <c r="K408" i="1"/>
  <c r="I408" i="1"/>
  <c r="AH408" i="1" s="1"/>
  <c r="AV408" i="1"/>
  <c r="J408" i="1"/>
  <c r="AW408" i="1"/>
  <c r="AF415" i="1"/>
  <c r="AD415" i="1"/>
  <c r="AE415" i="1"/>
  <c r="P415" i="1"/>
  <c r="AC415" i="1"/>
  <c r="Q415" i="1"/>
  <c r="R414" i="1"/>
  <c r="L417" i="1"/>
  <c r="M417" i="1"/>
  <c r="O417" i="1"/>
  <c r="R416" i="1"/>
  <c r="N417" i="1"/>
  <c r="AH419" i="1"/>
  <c r="AC419" i="1"/>
  <c r="AE419" i="1"/>
  <c r="AC426" i="1"/>
  <c r="AF426" i="1"/>
  <c r="AH426" i="1"/>
  <c r="AX426" i="1"/>
  <c r="AG426" i="1"/>
  <c r="Q429" i="1"/>
  <c r="N434" i="1"/>
  <c r="R433" i="1"/>
  <c r="L434" i="1"/>
  <c r="K436" i="1"/>
  <c r="I436" i="1"/>
  <c r="J436" i="1"/>
  <c r="AV436" i="1"/>
  <c r="AE445" i="1"/>
  <c r="Q445" i="1"/>
  <c r="AG445" i="1"/>
  <c r="P445" i="1"/>
  <c r="AF445" i="1"/>
  <c r="AH445" i="1"/>
  <c r="AD445" i="1"/>
  <c r="AH447" i="1"/>
  <c r="AT447" i="1"/>
  <c r="AA453" i="1"/>
  <c r="AB453" i="1"/>
  <c r="Z453" i="1"/>
  <c r="AH453" i="1" s="1"/>
  <c r="AG455" i="1"/>
  <c r="AC455" i="1"/>
  <c r="R454" i="1"/>
  <c r="AF455" i="1"/>
  <c r="Q455" i="1"/>
  <c r="AE455" i="1"/>
  <c r="AD455" i="1"/>
  <c r="M455" i="1"/>
  <c r="AH455" i="1"/>
  <c r="P455" i="1"/>
  <c r="AB466" i="1"/>
  <c r="AA466" i="1"/>
  <c r="AH467" i="1"/>
  <c r="AB470" i="1"/>
  <c r="AA470" i="1"/>
  <c r="Z470" i="1"/>
  <c r="AF474" i="1"/>
  <c r="AG474" i="1"/>
  <c r="AE474" i="1"/>
  <c r="AD474" i="1"/>
  <c r="AC474" i="1"/>
  <c r="P485" i="1"/>
  <c r="M485" i="1"/>
  <c r="AC485" i="1"/>
  <c r="R484" i="1"/>
  <c r="Q485" i="1"/>
  <c r="J502" i="1"/>
  <c r="I502" i="1"/>
  <c r="AU502" i="1"/>
  <c r="K502" i="1"/>
  <c r="AH502" i="1"/>
  <c r="I356" i="1"/>
  <c r="AU356" i="1"/>
  <c r="J356" i="1"/>
  <c r="K356" i="1"/>
  <c r="J361" i="1"/>
  <c r="I361" i="1"/>
  <c r="K361" i="1"/>
  <c r="I364" i="1"/>
  <c r="AU364" i="1"/>
  <c r="J364" i="1"/>
  <c r="K364" i="1"/>
  <c r="J369" i="1"/>
  <c r="I369" i="1"/>
  <c r="K369" i="1"/>
  <c r="I372" i="1"/>
  <c r="AU372" i="1"/>
  <c r="J372" i="1"/>
  <c r="K372" i="1"/>
  <c r="J377" i="1"/>
  <c r="I377" i="1"/>
  <c r="K377" i="1"/>
  <c r="AD378" i="1"/>
  <c r="I380" i="1"/>
  <c r="AU380" i="1"/>
  <c r="J380" i="1"/>
  <c r="K380" i="1"/>
  <c r="AS384" i="1"/>
  <c r="AW384" i="1"/>
  <c r="Z385" i="1"/>
  <c r="AX385" i="1" s="1"/>
  <c r="AA385" i="1"/>
  <c r="AG386" i="1"/>
  <c r="M391" i="1"/>
  <c r="L391" i="1"/>
  <c r="P391" i="1"/>
  <c r="AS396" i="1"/>
  <c r="AW396" i="1"/>
  <c r="Q397" i="1"/>
  <c r="AS397" i="1"/>
  <c r="K400" i="1"/>
  <c r="I400" i="1"/>
  <c r="J400" i="1"/>
  <c r="AS400" i="1"/>
  <c r="AS404" i="1"/>
  <c r="M406" i="1"/>
  <c r="P406" i="1"/>
  <c r="M407" i="1"/>
  <c r="L407" i="1"/>
  <c r="O407" i="1"/>
  <c r="AT418" i="1"/>
  <c r="AX418" i="1"/>
  <c r="AS428" i="1"/>
  <c r="AW429" i="1"/>
  <c r="N430" i="1"/>
  <c r="R429" i="1"/>
  <c r="O430" i="1"/>
  <c r="P430" i="1"/>
  <c r="L430" i="1"/>
  <c r="P434" i="1"/>
  <c r="AX436" i="1"/>
  <c r="L437" i="1"/>
  <c r="M437" i="1"/>
  <c r="AD441" i="1"/>
  <c r="P441" i="1"/>
  <c r="AC441" i="1"/>
  <c r="AE441" i="1"/>
  <c r="Q441" i="1"/>
  <c r="AG441" i="1"/>
  <c r="O441" i="1"/>
  <c r="R440" i="1"/>
  <c r="AF441" i="1"/>
  <c r="M443" i="1"/>
  <c r="R442" i="1"/>
  <c r="O443" i="1"/>
  <c r="Q443" i="1"/>
  <c r="O445" i="1"/>
  <c r="AC445" i="1"/>
  <c r="AC446" i="1"/>
  <c r="I457" i="1"/>
  <c r="AV457" i="1"/>
  <c r="K457" i="1"/>
  <c r="AU457" i="1"/>
  <c r="J457" i="1"/>
  <c r="P464" i="1"/>
  <c r="Q464" i="1"/>
  <c r="R463" i="1"/>
  <c r="Z464" i="1"/>
  <c r="AH464" i="1" s="1"/>
  <c r="AA464" i="1"/>
  <c r="AB464" i="1"/>
  <c r="AX475" i="1"/>
  <c r="AT475" i="1"/>
  <c r="AP475" i="1"/>
  <c r="AW475" i="1" s="1"/>
  <c r="AR475" i="1"/>
  <c r="AS475" i="1"/>
  <c r="AV475" i="1"/>
  <c r="AU475" i="1"/>
  <c r="AA482" i="1"/>
  <c r="AB482" i="1"/>
  <c r="Z482" i="1"/>
  <c r="AH482" i="1" s="1"/>
  <c r="AT482" i="1"/>
  <c r="AB483" i="1"/>
  <c r="AA483" i="1"/>
  <c r="Z483" i="1"/>
  <c r="O484" i="1"/>
  <c r="N484" i="1"/>
  <c r="N485" i="1"/>
  <c r="M493" i="1"/>
  <c r="L493" i="1"/>
  <c r="AB357" i="1"/>
  <c r="Z357" i="1"/>
  <c r="AH357" i="1" s="1"/>
  <c r="AA357" i="1"/>
  <c r="AX357" i="1"/>
  <c r="AT357" i="1"/>
  <c r="AP357" i="1"/>
  <c r="AV357" i="1"/>
  <c r="AQ357" i="1"/>
  <c r="AU357" i="1"/>
  <c r="K358" i="1"/>
  <c r="J358" i="1"/>
  <c r="L359" i="1"/>
  <c r="R358" i="1"/>
  <c r="AB361" i="1"/>
  <c r="Z361" i="1"/>
  <c r="AA361" i="1"/>
  <c r="AX361" i="1"/>
  <c r="AP361" i="1"/>
  <c r="AV361" i="1"/>
  <c r="AQ361" i="1"/>
  <c r="AU361" i="1"/>
  <c r="K362" i="1"/>
  <c r="J362" i="1"/>
  <c r="L363" i="1"/>
  <c r="R362" i="1"/>
  <c r="AB365" i="1"/>
  <c r="Z365" i="1"/>
  <c r="AH365" i="1" s="1"/>
  <c r="AA365" i="1"/>
  <c r="AP365" i="1"/>
  <c r="AV365" i="1"/>
  <c r="AQ365" i="1"/>
  <c r="AU365" i="1"/>
  <c r="K366" i="1"/>
  <c r="J366" i="1"/>
  <c r="Q366" i="1" s="1"/>
  <c r="L367" i="1"/>
  <c r="R366" i="1"/>
  <c r="AB369" i="1"/>
  <c r="Z369" i="1"/>
  <c r="AH369" i="1" s="1"/>
  <c r="AA369" i="1"/>
  <c r="AP369" i="1"/>
  <c r="AV369" i="1"/>
  <c r="AQ369" i="1"/>
  <c r="AU369" i="1"/>
  <c r="K370" i="1"/>
  <c r="J370" i="1"/>
  <c r="L371" i="1"/>
  <c r="R370" i="1"/>
  <c r="AB373" i="1"/>
  <c r="Z373" i="1"/>
  <c r="AH373" i="1" s="1"/>
  <c r="AA373" i="1"/>
  <c r="AX373" i="1"/>
  <c r="AT373" i="1"/>
  <c r="AP373" i="1"/>
  <c r="AV373" i="1"/>
  <c r="AQ373" i="1"/>
  <c r="AU373" i="1"/>
  <c r="K374" i="1"/>
  <c r="J374" i="1"/>
  <c r="L375" i="1"/>
  <c r="R374" i="1"/>
  <c r="AB377" i="1"/>
  <c r="Z377" i="1"/>
  <c r="AA377" i="1"/>
  <c r="AX377" i="1"/>
  <c r="AP377" i="1"/>
  <c r="AV377" i="1"/>
  <c r="AQ377" i="1"/>
  <c r="AU377" i="1"/>
  <c r="K378" i="1"/>
  <c r="J378" i="1"/>
  <c r="L379" i="1"/>
  <c r="R378" i="1"/>
  <c r="AB381" i="1"/>
  <c r="Z381" i="1"/>
  <c r="AH381" i="1" s="1"/>
  <c r="AA381" i="1"/>
  <c r="AP381" i="1"/>
  <c r="AT381" i="1" s="1"/>
  <c r="AV381" i="1"/>
  <c r="AQ381" i="1"/>
  <c r="AU381" i="1"/>
  <c r="K382" i="1"/>
  <c r="J382" i="1"/>
  <c r="L383" i="1"/>
  <c r="R382" i="1"/>
  <c r="AW385" i="1"/>
  <c r="N390" i="1"/>
  <c r="R389" i="1"/>
  <c r="O390" i="1"/>
  <c r="AD393" i="1"/>
  <c r="P393" i="1"/>
  <c r="AC393" i="1"/>
  <c r="AE393" i="1"/>
  <c r="Q393" i="1"/>
  <c r="AG393" i="1"/>
  <c r="AF393" i="1"/>
  <c r="AC394" i="1"/>
  <c r="AF394" i="1"/>
  <c r="AH396" i="1"/>
  <c r="N397" i="1"/>
  <c r="O397" i="1"/>
  <c r="AT398" i="1"/>
  <c r="AX398" i="1"/>
  <c r="N401" i="1"/>
  <c r="AT402" i="1"/>
  <c r="AX402" i="1"/>
  <c r="K404" i="1"/>
  <c r="I404" i="1"/>
  <c r="AW404" i="1" s="1"/>
  <c r="J404" i="1"/>
  <c r="AV404" i="1"/>
  <c r="N405" i="1"/>
  <c r="AD409" i="1"/>
  <c r="P409" i="1"/>
  <c r="AE409" i="1"/>
  <c r="Q409" i="1"/>
  <c r="Z409" i="1"/>
  <c r="AC409" i="1" s="1"/>
  <c r="AB409" i="1"/>
  <c r="M411" i="1"/>
  <c r="R410" i="1"/>
  <c r="O411" i="1"/>
  <c r="AG411" i="1"/>
  <c r="R412" i="1"/>
  <c r="AS412" i="1"/>
  <c r="N414" i="1"/>
  <c r="R413" i="1"/>
  <c r="O414" i="1"/>
  <c r="AT414" i="1"/>
  <c r="AX414" i="1"/>
  <c r="AW416" i="1"/>
  <c r="AG417" i="1"/>
  <c r="AS417" i="1"/>
  <c r="N418" i="1"/>
  <c r="R417" i="1"/>
  <c r="O418" i="1"/>
  <c r="AG418" i="1"/>
  <c r="AD421" i="1"/>
  <c r="P421" i="1"/>
  <c r="AC421" i="1"/>
  <c r="R420" i="1"/>
  <c r="Q421" i="1"/>
  <c r="M423" i="1"/>
  <c r="L423" i="1"/>
  <c r="L425" i="1"/>
  <c r="M425" i="1"/>
  <c r="AW425" i="1"/>
  <c r="AH427" i="1"/>
  <c r="AE427" i="1"/>
  <c r="R428" i="1"/>
  <c r="M430" i="1"/>
  <c r="AF431" i="1"/>
  <c r="AD431" i="1"/>
  <c r="AE431" i="1"/>
  <c r="AG431" i="1"/>
  <c r="Q431" i="1"/>
  <c r="AC431" i="1"/>
  <c r="AX432" i="1"/>
  <c r="Z433" i="1"/>
  <c r="AA433" i="1"/>
  <c r="AS436" i="1"/>
  <c r="AF439" i="1"/>
  <c r="AD439" i="1"/>
  <c r="AE439" i="1"/>
  <c r="R438" i="1"/>
  <c r="AG439" i="1"/>
  <c r="L441" i="1"/>
  <c r="M441" i="1"/>
  <c r="N441" i="1"/>
  <c r="N442" i="1"/>
  <c r="R441" i="1"/>
  <c r="L442" i="1"/>
  <c r="AB446" i="1"/>
  <c r="AA446" i="1"/>
  <c r="Z446" i="1"/>
  <c r="AH446" i="1" s="1"/>
  <c r="AX455" i="1"/>
  <c r="J458" i="1"/>
  <c r="K458" i="1"/>
  <c r="P458" i="1" s="1"/>
  <c r="AU458" i="1"/>
  <c r="Z460" i="1"/>
  <c r="AA460" i="1"/>
  <c r="AB460" i="1"/>
  <c r="AT460" i="1"/>
  <c r="AS460" i="1"/>
  <c r="K463" i="1"/>
  <c r="J463" i="1"/>
  <c r="I463" i="1"/>
  <c r="AT463" i="1" s="1"/>
  <c r="AX463" i="1"/>
  <c r="AV464" i="1"/>
  <c r="AR464" i="1"/>
  <c r="AQ464" i="1"/>
  <c r="AX464" i="1"/>
  <c r="AP464" i="1"/>
  <c r="AW464" i="1" s="1"/>
  <c r="AU464" i="1"/>
  <c r="Z468" i="1"/>
  <c r="AA468" i="1"/>
  <c r="AH474" i="1"/>
  <c r="L481" i="1"/>
  <c r="N481" i="1"/>
  <c r="M481" i="1"/>
  <c r="I490" i="1"/>
  <c r="AX490" i="1" s="1"/>
  <c r="K490" i="1"/>
  <c r="AV490" i="1"/>
  <c r="J490" i="1"/>
  <c r="AU490" i="1"/>
  <c r="AX498" i="1"/>
  <c r="AP498" i="1"/>
  <c r="AS498" i="1"/>
  <c r="AW498" i="1"/>
  <c r="AQ498" i="1"/>
  <c r="AR498" i="1"/>
  <c r="AU498" i="1"/>
  <c r="AD401" i="1"/>
  <c r="P401" i="1"/>
  <c r="AC401" i="1"/>
  <c r="AE401" i="1"/>
  <c r="Q401" i="1"/>
  <c r="R400" i="1"/>
  <c r="O401" i="1"/>
  <c r="AG401" i="1"/>
  <c r="N402" i="1"/>
  <c r="R401" i="1"/>
  <c r="P402" i="1"/>
  <c r="L405" i="1"/>
  <c r="M405" i="1"/>
  <c r="K412" i="1"/>
  <c r="I412" i="1"/>
  <c r="J412" i="1"/>
  <c r="AD413" i="1"/>
  <c r="P413" i="1"/>
  <c r="Q413" i="1"/>
  <c r="K416" i="1"/>
  <c r="I416" i="1"/>
  <c r="AH416" i="1" s="1"/>
  <c r="AH418" i="1"/>
  <c r="Z421" i="1"/>
  <c r="AA421" i="1"/>
  <c r="AB421" i="1"/>
  <c r="AT422" i="1"/>
  <c r="AX422" i="1"/>
  <c r="K428" i="1"/>
  <c r="I428" i="1"/>
  <c r="AH428" i="1" s="1"/>
  <c r="J428" i="1"/>
  <c r="AV428" i="1"/>
  <c r="AD429" i="1"/>
  <c r="P429" i="1"/>
  <c r="AG429" i="1"/>
  <c r="AE429" i="1"/>
  <c r="Z429" i="1"/>
  <c r="AC429" i="1" s="1"/>
  <c r="AA429" i="1"/>
  <c r="AS429" i="1"/>
  <c r="AX429" i="1"/>
  <c r="AC434" i="1"/>
  <c r="AG434" i="1"/>
  <c r="M435" i="1"/>
  <c r="R434" i="1"/>
  <c r="L435" i="1"/>
  <c r="Z437" i="1"/>
  <c r="AA437" i="1"/>
  <c r="M439" i="1"/>
  <c r="L439" i="1"/>
  <c r="O439" i="1"/>
  <c r="K440" i="1"/>
  <c r="I440" i="1"/>
  <c r="L445" i="1"/>
  <c r="M445" i="1"/>
  <c r="AX445" i="1"/>
  <c r="AT445" i="1"/>
  <c r="J446" i="1"/>
  <c r="P446" i="1" s="1"/>
  <c r="K446" i="1"/>
  <c r="L448" i="1"/>
  <c r="M448" i="1"/>
  <c r="I449" i="1"/>
  <c r="AV449" i="1"/>
  <c r="K449" i="1"/>
  <c r="J449" i="1"/>
  <c r="K451" i="1"/>
  <c r="J451" i="1"/>
  <c r="I451" i="1"/>
  <c r="AX454" i="1"/>
  <c r="AT454" i="1"/>
  <c r="AP454" i="1"/>
  <c r="AW454" i="1"/>
  <c r="AR454" i="1"/>
  <c r="AQ454" i="1"/>
  <c r="AU454" i="1"/>
  <c r="AV454" i="1"/>
  <c r="AS454" i="1"/>
  <c r="AV456" i="1"/>
  <c r="AR456" i="1"/>
  <c r="AW456" i="1"/>
  <c r="AQ456" i="1"/>
  <c r="AX456" i="1"/>
  <c r="AU456" i="1"/>
  <c r="AF458" i="1"/>
  <c r="AG458" i="1"/>
  <c r="AE458" i="1"/>
  <c r="AD458" i="1"/>
  <c r="AC458" i="1"/>
  <c r="AG462" i="1"/>
  <c r="P462" i="1"/>
  <c r="R461" i="1"/>
  <c r="AD462" i="1"/>
  <c r="AF466" i="1"/>
  <c r="AG466" i="1"/>
  <c r="AC466" i="1"/>
  <c r="AD466" i="1"/>
  <c r="AE466" i="1"/>
  <c r="R465" i="1"/>
  <c r="AP474" i="1"/>
  <c r="AW474" i="1" s="1"/>
  <c r="AR474" i="1"/>
  <c r="AU474" i="1"/>
  <c r="AV474" i="1"/>
  <c r="AB479" i="1"/>
  <c r="AA479" i="1"/>
  <c r="Z479" i="1"/>
  <c r="I482" i="1"/>
  <c r="AV482" i="1"/>
  <c r="K482" i="1"/>
  <c r="AU482" i="1"/>
  <c r="J482" i="1"/>
  <c r="AA486" i="1"/>
  <c r="AB486" i="1"/>
  <c r="Z486" i="1"/>
  <c r="L489" i="1"/>
  <c r="M489" i="1"/>
  <c r="J454" i="1"/>
  <c r="K454" i="1"/>
  <c r="I454" i="1"/>
  <c r="L456" i="1"/>
  <c r="M456" i="1"/>
  <c r="L460" i="1"/>
  <c r="N460" i="1"/>
  <c r="M460" i="1"/>
  <c r="R459" i="1"/>
  <c r="AX461" i="1"/>
  <c r="AX462" i="1"/>
  <c r="AP462" i="1"/>
  <c r="AW462" i="1"/>
  <c r="AR462" i="1"/>
  <c r="AU462" i="1"/>
  <c r="AV462" i="1"/>
  <c r="AH463" i="1"/>
  <c r="L464" i="1"/>
  <c r="J470" i="1"/>
  <c r="K470" i="1"/>
  <c r="I470" i="1"/>
  <c r="AG471" i="1"/>
  <c r="AC471" i="1"/>
  <c r="R470" i="1"/>
  <c r="AF471" i="1"/>
  <c r="Q471" i="1"/>
  <c r="AE471" i="1"/>
  <c r="P471" i="1"/>
  <c r="AD471" i="1"/>
  <c r="O472" i="1"/>
  <c r="AA473" i="1"/>
  <c r="AB473" i="1"/>
  <c r="AW473" i="1"/>
  <c r="J479" i="1"/>
  <c r="K479" i="1"/>
  <c r="AW482" i="1"/>
  <c r="AP487" i="1"/>
  <c r="AX487" i="1" s="1"/>
  <c r="AW487" i="1"/>
  <c r="AR487" i="1"/>
  <c r="AQ487" i="1"/>
  <c r="AV487" i="1"/>
  <c r="AG488" i="1"/>
  <c r="AC488" i="1"/>
  <c r="R487" i="1"/>
  <c r="AF488" i="1"/>
  <c r="Q488" i="1"/>
  <c r="AE488" i="1"/>
  <c r="AH488" i="1"/>
  <c r="AU488" i="1"/>
  <c r="AQ488" i="1"/>
  <c r="AR488" i="1"/>
  <c r="AS488" i="1"/>
  <c r="AV488" i="1"/>
  <c r="P489" i="1"/>
  <c r="AF489" i="1"/>
  <c r="R488" i="1"/>
  <c r="Q489" i="1"/>
  <c r="AV489" i="1"/>
  <c r="AR489" i="1"/>
  <c r="AQ489" i="1"/>
  <c r="AU489" i="1"/>
  <c r="AP489" i="1"/>
  <c r="AX489" i="1" s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AA252" i="1"/>
  <c r="Z252" i="1"/>
  <c r="AX252" i="1" s="1"/>
  <c r="AU254" i="1"/>
  <c r="AQ254" i="1"/>
  <c r="AV254" i="1"/>
  <c r="AP254" i="1"/>
  <c r="AW254" i="1"/>
  <c r="N255" i="1"/>
  <c r="Q255" i="1"/>
  <c r="AV255" i="1"/>
  <c r="AR255" i="1"/>
  <c r="AU255" i="1"/>
  <c r="AP255" i="1"/>
  <c r="AW255" i="1" s="1"/>
  <c r="AA256" i="1"/>
  <c r="Z256" i="1"/>
  <c r="AW256" i="1" s="1"/>
  <c r="AU258" i="1"/>
  <c r="AQ258" i="1"/>
  <c r="AV258" i="1"/>
  <c r="AP258" i="1"/>
  <c r="AW258" i="1" s="1"/>
  <c r="N259" i="1"/>
  <c r="Q259" i="1"/>
  <c r="AV259" i="1"/>
  <c r="AR259" i="1"/>
  <c r="AU259" i="1"/>
  <c r="AP259" i="1"/>
  <c r="AA260" i="1"/>
  <c r="Z260" i="1"/>
  <c r="AX260" i="1"/>
  <c r="AU262" i="1"/>
  <c r="AQ262" i="1"/>
  <c r="AV262" i="1"/>
  <c r="AP262" i="1"/>
  <c r="N263" i="1"/>
  <c r="Q263" i="1"/>
  <c r="AV263" i="1"/>
  <c r="AR263" i="1"/>
  <c r="AU263" i="1"/>
  <c r="AP263" i="1"/>
  <c r="AW263" i="1"/>
  <c r="AA264" i="1"/>
  <c r="Z264" i="1"/>
  <c r="AX264" i="1"/>
  <c r="AU266" i="1"/>
  <c r="AQ266" i="1"/>
  <c r="AV266" i="1"/>
  <c r="AP266" i="1"/>
  <c r="AW266" i="1"/>
  <c r="N267" i="1"/>
  <c r="Q267" i="1"/>
  <c r="AV267" i="1"/>
  <c r="AR267" i="1"/>
  <c r="AU267" i="1"/>
  <c r="AP267" i="1"/>
  <c r="AW267" i="1"/>
  <c r="AA268" i="1"/>
  <c r="Z268" i="1"/>
  <c r="AW268" i="1" s="1"/>
  <c r="AU270" i="1"/>
  <c r="AQ270" i="1"/>
  <c r="AV270" i="1"/>
  <c r="AP270" i="1"/>
  <c r="AW270" i="1"/>
  <c r="N271" i="1"/>
  <c r="Q271" i="1"/>
  <c r="AV271" i="1"/>
  <c r="AR271" i="1"/>
  <c r="AU271" i="1"/>
  <c r="AP271" i="1"/>
  <c r="AW271" i="1" s="1"/>
  <c r="AA272" i="1"/>
  <c r="Z272" i="1"/>
  <c r="AU274" i="1"/>
  <c r="AQ274" i="1"/>
  <c r="AV274" i="1"/>
  <c r="AP274" i="1"/>
  <c r="AW274" i="1" s="1"/>
  <c r="N275" i="1"/>
  <c r="Q275" i="1"/>
  <c r="AV275" i="1"/>
  <c r="AR275" i="1"/>
  <c r="AU275" i="1"/>
  <c r="AP275" i="1"/>
  <c r="AA276" i="1"/>
  <c r="Z276" i="1"/>
  <c r="AX276" i="1"/>
  <c r="AU278" i="1"/>
  <c r="AQ278" i="1"/>
  <c r="AV278" i="1"/>
  <c r="AP278" i="1"/>
  <c r="N279" i="1"/>
  <c r="Q279" i="1"/>
  <c r="AV279" i="1"/>
  <c r="AR279" i="1"/>
  <c r="AU279" i="1"/>
  <c r="AP279" i="1"/>
  <c r="AW279" i="1"/>
  <c r="AA280" i="1"/>
  <c r="Z280" i="1"/>
  <c r="AX280" i="1"/>
  <c r="AU282" i="1"/>
  <c r="AQ282" i="1"/>
  <c r="AV282" i="1"/>
  <c r="AP282" i="1"/>
  <c r="AW282" i="1"/>
  <c r="N283" i="1"/>
  <c r="Q283" i="1"/>
  <c r="AV283" i="1"/>
  <c r="AR283" i="1"/>
  <c r="AU283" i="1"/>
  <c r="AP283" i="1"/>
  <c r="AW283" i="1"/>
  <c r="AA284" i="1"/>
  <c r="Z284" i="1"/>
  <c r="AX284" i="1" s="1"/>
  <c r="AU286" i="1"/>
  <c r="AQ286" i="1"/>
  <c r="AV286" i="1"/>
  <c r="AP286" i="1"/>
  <c r="AW286" i="1"/>
  <c r="N287" i="1"/>
  <c r="Q287" i="1"/>
  <c r="AV287" i="1"/>
  <c r="AR287" i="1"/>
  <c r="AU287" i="1"/>
  <c r="AP287" i="1"/>
  <c r="AW287" i="1" s="1"/>
  <c r="AA288" i="1"/>
  <c r="Z288" i="1"/>
  <c r="AU290" i="1"/>
  <c r="AQ290" i="1"/>
  <c r="AV290" i="1"/>
  <c r="AP290" i="1"/>
  <c r="AW290" i="1" s="1"/>
  <c r="N291" i="1"/>
  <c r="Q291" i="1"/>
  <c r="AV291" i="1"/>
  <c r="AR291" i="1"/>
  <c r="AU291" i="1"/>
  <c r="AP291" i="1"/>
  <c r="AA292" i="1"/>
  <c r="Z292" i="1"/>
  <c r="AX292" i="1"/>
  <c r="AU294" i="1"/>
  <c r="AQ294" i="1"/>
  <c r="AV294" i="1"/>
  <c r="AP294" i="1"/>
  <c r="N295" i="1"/>
  <c r="Q295" i="1"/>
  <c r="AV295" i="1"/>
  <c r="AR295" i="1"/>
  <c r="AU295" i="1"/>
  <c r="AP295" i="1"/>
  <c r="AW295" i="1"/>
  <c r="AA296" i="1"/>
  <c r="Z296" i="1"/>
  <c r="AX296" i="1"/>
  <c r="AU298" i="1"/>
  <c r="AQ298" i="1"/>
  <c r="AV298" i="1"/>
  <c r="AP298" i="1"/>
  <c r="AW298" i="1"/>
  <c r="N299" i="1"/>
  <c r="Q299" i="1"/>
  <c r="AV299" i="1"/>
  <c r="AR299" i="1"/>
  <c r="AU299" i="1"/>
  <c r="AP299" i="1"/>
  <c r="AW299" i="1"/>
  <c r="AA300" i="1"/>
  <c r="Z300" i="1"/>
  <c r="AX300" i="1" s="1"/>
  <c r="AU302" i="1"/>
  <c r="AQ302" i="1"/>
  <c r="AV302" i="1"/>
  <c r="AP302" i="1"/>
  <c r="AW302" i="1"/>
  <c r="N303" i="1"/>
  <c r="Q303" i="1"/>
  <c r="AV303" i="1"/>
  <c r="AR303" i="1"/>
  <c r="AU303" i="1"/>
  <c r="AP303" i="1"/>
  <c r="AW303" i="1" s="1"/>
  <c r="AA304" i="1"/>
  <c r="Z304" i="1"/>
  <c r="AU306" i="1"/>
  <c r="AQ306" i="1"/>
  <c r="AV306" i="1"/>
  <c r="AP306" i="1"/>
  <c r="AW306" i="1" s="1"/>
  <c r="N307" i="1"/>
  <c r="Q307" i="1"/>
  <c r="AV307" i="1"/>
  <c r="AR307" i="1"/>
  <c r="AU307" i="1"/>
  <c r="AP307" i="1"/>
  <c r="AA308" i="1"/>
  <c r="Z308" i="1"/>
  <c r="AX308" i="1"/>
  <c r="AU310" i="1"/>
  <c r="AQ310" i="1"/>
  <c r="AV310" i="1"/>
  <c r="AP310" i="1"/>
  <c r="N311" i="1"/>
  <c r="Q311" i="1"/>
  <c r="AV311" i="1"/>
  <c r="AR311" i="1"/>
  <c r="AU311" i="1"/>
  <c r="AP311" i="1"/>
  <c r="AW311" i="1"/>
  <c r="AA312" i="1"/>
  <c r="Z312" i="1"/>
  <c r="AX312" i="1"/>
  <c r="AU314" i="1"/>
  <c r="AQ314" i="1"/>
  <c r="AV314" i="1"/>
  <c r="AP314" i="1"/>
  <c r="AW314" i="1"/>
  <c r="N315" i="1"/>
  <c r="Q315" i="1"/>
  <c r="AV315" i="1"/>
  <c r="AR315" i="1"/>
  <c r="AU315" i="1"/>
  <c r="AP315" i="1"/>
  <c r="AW315" i="1"/>
  <c r="AA316" i="1"/>
  <c r="Z316" i="1"/>
  <c r="AX316" i="1" s="1"/>
  <c r="AU318" i="1"/>
  <c r="AQ318" i="1"/>
  <c r="AV318" i="1"/>
  <c r="AP318" i="1"/>
  <c r="AW318" i="1"/>
  <c r="N319" i="1"/>
  <c r="Q319" i="1"/>
  <c r="AV319" i="1"/>
  <c r="AR319" i="1"/>
  <c r="AU319" i="1"/>
  <c r="AP319" i="1"/>
  <c r="AW319" i="1" s="1"/>
  <c r="AA320" i="1"/>
  <c r="Z320" i="1"/>
  <c r="AU322" i="1"/>
  <c r="AQ322" i="1"/>
  <c r="AV322" i="1"/>
  <c r="AP322" i="1"/>
  <c r="AW322" i="1" s="1"/>
  <c r="N323" i="1"/>
  <c r="Q323" i="1"/>
  <c r="AV323" i="1"/>
  <c r="AR323" i="1"/>
  <c r="AU323" i="1"/>
  <c r="AP323" i="1"/>
  <c r="AA324" i="1"/>
  <c r="Z324" i="1"/>
  <c r="AW324" i="1" s="1"/>
  <c r="AX324" i="1"/>
  <c r="AU326" i="1"/>
  <c r="AQ326" i="1"/>
  <c r="AV326" i="1"/>
  <c r="AP326" i="1"/>
  <c r="N327" i="1"/>
  <c r="Q327" i="1"/>
  <c r="AV327" i="1"/>
  <c r="AR327" i="1"/>
  <c r="AU327" i="1"/>
  <c r="AP327" i="1"/>
  <c r="AW327" i="1"/>
  <c r="AA328" i="1"/>
  <c r="Z328" i="1"/>
  <c r="AU330" i="1"/>
  <c r="AQ330" i="1"/>
  <c r="AV330" i="1"/>
  <c r="AP330" i="1"/>
  <c r="AW330" i="1"/>
  <c r="N331" i="1"/>
  <c r="Q331" i="1"/>
  <c r="AV331" i="1"/>
  <c r="AR331" i="1"/>
  <c r="AU331" i="1"/>
  <c r="AP331" i="1"/>
  <c r="AW331" i="1"/>
  <c r="AA332" i="1"/>
  <c r="Z332" i="1"/>
  <c r="AW332" i="1" s="1"/>
  <c r="AU334" i="1"/>
  <c r="AQ334" i="1"/>
  <c r="AV334" i="1"/>
  <c r="AP334" i="1"/>
  <c r="AW334" i="1"/>
  <c r="N335" i="1"/>
  <c r="Q335" i="1"/>
  <c r="AV335" i="1"/>
  <c r="AR335" i="1"/>
  <c r="AU335" i="1"/>
  <c r="AP335" i="1"/>
  <c r="AW335" i="1" s="1"/>
  <c r="AA336" i="1"/>
  <c r="Z336" i="1"/>
  <c r="AW336" i="1" s="1"/>
  <c r="AU338" i="1"/>
  <c r="AQ338" i="1"/>
  <c r="AV338" i="1"/>
  <c r="AP338" i="1"/>
  <c r="AW338" i="1" s="1"/>
  <c r="N339" i="1"/>
  <c r="Q339" i="1"/>
  <c r="AV339" i="1"/>
  <c r="AR339" i="1"/>
  <c r="AU339" i="1"/>
  <c r="AP339" i="1"/>
  <c r="AA340" i="1"/>
  <c r="Z340" i="1"/>
  <c r="AX340" i="1"/>
  <c r="AU342" i="1"/>
  <c r="AQ342" i="1"/>
  <c r="AV342" i="1"/>
  <c r="AP342" i="1"/>
  <c r="N343" i="1"/>
  <c r="Q343" i="1"/>
  <c r="AV343" i="1"/>
  <c r="AR343" i="1"/>
  <c r="AU343" i="1"/>
  <c r="AP343" i="1"/>
  <c r="AW343" i="1"/>
  <c r="AA344" i="1"/>
  <c r="Z344" i="1"/>
  <c r="AX344" i="1"/>
  <c r="AU346" i="1"/>
  <c r="AQ346" i="1"/>
  <c r="AV346" i="1"/>
  <c r="AP346" i="1"/>
  <c r="AW346" i="1"/>
  <c r="N347" i="1"/>
  <c r="Q347" i="1"/>
  <c r="AV347" i="1"/>
  <c r="AR347" i="1"/>
  <c r="AU347" i="1"/>
  <c r="AP347" i="1"/>
  <c r="AW347" i="1"/>
  <c r="AA348" i="1"/>
  <c r="Z348" i="1"/>
  <c r="AX348" i="1" s="1"/>
  <c r="AU350" i="1"/>
  <c r="AQ350" i="1"/>
  <c r="AV350" i="1"/>
  <c r="AP350" i="1"/>
  <c r="N351" i="1"/>
  <c r="Q351" i="1"/>
  <c r="AV351" i="1"/>
  <c r="AR351" i="1"/>
  <c r="AU351" i="1"/>
  <c r="AP351" i="1"/>
  <c r="AW351" i="1" s="1"/>
  <c r="AA352" i="1"/>
  <c r="Z352" i="1"/>
  <c r="AU354" i="1"/>
  <c r="AQ354" i="1"/>
  <c r="AV354" i="1"/>
  <c r="AP354" i="1"/>
  <c r="AW354" i="1" s="1"/>
  <c r="N355" i="1"/>
  <c r="Q355" i="1"/>
  <c r="AV355" i="1"/>
  <c r="AR355" i="1"/>
  <c r="AU355" i="1"/>
  <c r="AP355" i="1"/>
  <c r="AA356" i="1"/>
  <c r="Z356" i="1"/>
  <c r="AX356" i="1"/>
  <c r="AU358" i="1"/>
  <c r="AQ358" i="1"/>
  <c r="AV358" i="1"/>
  <c r="AP358" i="1"/>
  <c r="N359" i="1"/>
  <c r="Q359" i="1"/>
  <c r="AV359" i="1"/>
  <c r="AR359" i="1"/>
  <c r="AU359" i="1"/>
  <c r="AP359" i="1"/>
  <c r="AW359" i="1"/>
  <c r="AA360" i="1"/>
  <c r="Z360" i="1"/>
  <c r="AX360" i="1"/>
  <c r="AU362" i="1"/>
  <c r="AQ362" i="1"/>
  <c r="AV362" i="1"/>
  <c r="AP362" i="1"/>
  <c r="AW362" i="1"/>
  <c r="N363" i="1"/>
  <c r="Q363" i="1"/>
  <c r="AV363" i="1"/>
  <c r="AR363" i="1"/>
  <c r="AU363" i="1"/>
  <c r="AP363" i="1"/>
  <c r="AW363" i="1"/>
  <c r="AA364" i="1"/>
  <c r="Z364" i="1"/>
  <c r="AX364" i="1" s="1"/>
  <c r="AU366" i="1"/>
  <c r="AQ366" i="1"/>
  <c r="AV366" i="1"/>
  <c r="AP366" i="1"/>
  <c r="AW366" i="1"/>
  <c r="N367" i="1"/>
  <c r="Q367" i="1"/>
  <c r="AV367" i="1"/>
  <c r="AR367" i="1"/>
  <c r="AU367" i="1"/>
  <c r="AP367" i="1"/>
  <c r="AW367" i="1" s="1"/>
  <c r="AA368" i="1"/>
  <c r="Z368" i="1"/>
  <c r="AU370" i="1"/>
  <c r="AQ370" i="1"/>
  <c r="AV370" i="1"/>
  <c r="AP370" i="1"/>
  <c r="AW370" i="1" s="1"/>
  <c r="N371" i="1"/>
  <c r="Q371" i="1"/>
  <c r="AV371" i="1"/>
  <c r="AR371" i="1"/>
  <c r="AU371" i="1"/>
  <c r="AP371" i="1"/>
  <c r="AA372" i="1"/>
  <c r="Z372" i="1"/>
  <c r="AX372" i="1"/>
  <c r="AU374" i="1"/>
  <c r="AQ374" i="1"/>
  <c r="AV374" i="1"/>
  <c r="AP374" i="1"/>
  <c r="N375" i="1"/>
  <c r="Q375" i="1"/>
  <c r="AV375" i="1"/>
  <c r="AR375" i="1"/>
  <c r="AU375" i="1"/>
  <c r="AP375" i="1"/>
  <c r="AW375" i="1"/>
  <c r="AA376" i="1"/>
  <c r="Z376" i="1"/>
  <c r="AX376" i="1"/>
  <c r="AU378" i="1"/>
  <c r="AQ378" i="1"/>
  <c r="AV378" i="1"/>
  <c r="AP378" i="1"/>
  <c r="AW378" i="1"/>
  <c r="N379" i="1"/>
  <c r="Q379" i="1"/>
  <c r="AV379" i="1"/>
  <c r="AR379" i="1"/>
  <c r="AU379" i="1"/>
  <c r="AP379" i="1"/>
  <c r="AW379" i="1"/>
  <c r="AA380" i="1"/>
  <c r="Z380" i="1"/>
  <c r="AW380" i="1" s="1"/>
  <c r="AU382" i="1"/>
  <c r="AQ382" i="1"/>
  <c r="AV382" i="1"/>
  <c r="AP382" i="1"/>
  <c r="AW382" i="1"/>
  <c r="N383" i="1"/>
  <c r="Q383" i="1"/>
  <c r="AH384" i="1"/>
  <c r="AD385" i="1"/>
  <c r="P385" i="1"/>
  <c r="AC385" i="1"/>
  <c r="AE385" i="1"/>
  <c r="Q385" i="1"/>
  <c r="AF385" i="1"/>
  <c r="K388" i="1"/>
  <c r="I388" i="1"/>
  <c r="J388" i="1"/>
  <c r="AS388" i="1"/>
  <c r="AX388" i="1"/>
  <c r="L389" i="1"/>
  <c r="M389" i="1"/>
  <c r="AS389" i="1"/>
  <c r="AX389" i="1"/>
  <c r="AF391" i="1"/>
  <c r="AD391" i="1"/>
  <c r="AE391" i="1"/>
  <c r="Q391" i="1"/>
  <c r="AC391" i="1"/>
  <c r="K392" i="1"/>
  <c r="O392" i="1" s="1"/>
  <c r="I392" i="1"/>
  <c r="AS392" i="1" s="1"/>
  <c r="AV392" i="1"/>
  <c r="AH393" i="1"/>
  <c r="AS393" i="1"/>
  <c r="N394" i="1"/>
  <c r="R393" i="1"/>
  <c r="P394" i="1"/>
  <c r="AT394" i="1"/>
  <c r="M395" i="1"/>
  <c r="R394" i="1"/>
  <c r="M399" i="1"/>
  <c r="L399" i="1"/>
  <c r="AW400" i="1"/>
  <c r="L401" i="1"/>
  <c r="M401" i="1"/>
  <c r="AG403" i="1"/>
  <c r="AH404" i="1"/>
  <c r="P405" i="1"/>
  <c r="AG405" i="1"/>
  <c r="Q405" i="1"/>
  <c r="N406" i="1"/>
  <c r="R405" i="1"/>
  <c r="O406" i="1"/>
  <c r="AT406" i="1"/>
  <c r="AX406" i="1"/>
  <c r="AW409" i="1"/>
  <c r="AH410" i="1"/>
  <c r="N413" i="1"/>
  <c r="Z413" i="1"/>
  <c r="AA413" i="1"/>
  <c r="M414" i="1"/>
  <c r="AD417" i="1"/>
  <c r="P417" i="1"/>
  <c r="AC417" i="1"/>
  <c r="AE417" i="1"/>
  <c r="Q417" i="1"/>
  <c r="AF417" i="1"/>
  <c r="K420" i="1"/>
  <c r="I420" i="1"/>
  <c r="J420" i="1"/>
  <c r="AS420" i="1"/>
  <c r="AX420" i="1"/>
  <c r="L421" i="1"/>
  <c r="M421" i="1"/>
  <c r="AS421" i="1"/>
  <c r="AX421" i="1"/>
  <c r="AF423" i="1"/>
  <c r="AD423" i="1"/>
  <c r="AE423" i="1"/>
  <c r="Q423" i="1"/>
  <c r="AC423" i="1"/>
  <c r="K424" i="1"/>
  <c r="I424" i="1"/>
  <c r="AX424" i="1" s="1"/>
  <c r="AV424" i="1"/>
  <c r="AH425" i="1"/>
  <c r="AS425" i="1"/>
  <c r="N426" i="1"/>
  <c r="R425" i="1"/>
  <c r="P426" i="1"/>
  <c r="AT426" i="1"/>
  <c r="M427" i="1"/>
  <c r="R426" i="1"/>
  <c r="M431" i="1"/>
  <c r="L431" i="1"/>
  <c r="AW432" i="1"/>
  <c r="L433" i="1"/>
  <c r="M433" i="1"/>
  <c r="AG435" i="1"/>
  <c r="AH436" i="1"/>
  <c r="P437" i="1"/>
  <c r="AC437" i="1"/>
  <c r="AG437" i="1"/>
  <c r="Q437" i="1"/>
  <c r="N438" i="1"/>
  <c r="R437" i="1"/>
  <c r="O438" i="1"/>
  <c r="AT438" i="1"/>
  <c r="AX438" i="1"/>
  <c r="AW441" i="1"/>
  <c r="AH442" i="1"/>
  <c r="N445" i="1"/>
  <c r="K447" i="1"/>
  <c r="J447" i="1"/>
  <c r="I447" i="1"/>
  <c r="AX447" i="1" s="1"/>
  <c r="P448" i="1"/>
  <c r="AF448" i="1"/>
  <c r="Q448" i="1"/>
  <c r="R447" i="1"/>
  <c r="AV448" i="1"/>
  <c r="AR448" i="1"/>
  <c r="AQ448" i="1"/>
  <c r="AX448" i="1"/>
  <c r="AP448" i="1"/>
  <c r="AW448" i="1" s="1"/>
  <c r="AX449" i="1"/>
  <c r="AD450" i="1"/>
  <c r="AH451" i="1"/>
  <c r="AU451" i="1"/>
  <c r="AQ451" i="1"/>
  <c r="AR451" i="1"/>
  <c r="AP451" i="1"/>
  <c r="AV451" i="1"/>
  <c r="P452" i="1"/>
  <c r="AF452" i="1"/>
  <c r="N452" i="1"/>
  <c r="AU455" i="1"/>
  <c r="AQ455" i="1"/>
  <c r="AW455" i="1"/>
  <c r="AR455" i="1"/>
  <c r="AS455" i="1"/>
  <c r="AT455" i="1"/>
  <c r="N456" i="1"/>
  <c r="AA457" i="1"/>
  <c r="AB457" i="1"/>
  <c r="Z457" i="1"/>
  <c r="AX457" i="1"/>
  <c r="AU459" i="1"/>
  <c r="AQ459" i="1"/>
  <c r="AR459" i="1"/>
  <c r="AT459" i="1"/>
  <c r="AP459" i="1"/>
  <c r="AW459" i="1" s="1"/>
  <c r="Q460" i="1"/>
  <c r="AB462" i="1"/>
  <c r="AA462" i="1"/>
  <c r="Z462" i="1"/>
  <c r="AH462" i="1" s="1"/>
  <c r="AQ462" i="1"/>
  <c r="M464" i="1"/>
  <c r="I465" i="1"/>
  <c r="AV465" i="1"/>
  <c r="K465" i="1"/>
  <c r="AA465" i="1"/>
  <c r="AB465" i="1"/>
  <c r="Z465" i="1"/>
  <c r="AX465" i="1" s="1"/>
  <c r="AU465" i="1"/>
  <c r="AU467" i="1"/>
  <c r="AQ467" i="1"/>
  <c r="AR467" i="1"/>
  <c r="AX467" i="1"/>
  <c r="AP467" i="1"/>
  <c r="AT467" i="1" s="1"/>
  <c r="AV468" i="1"/>
  <c r="AR468" i="1"/>
  <c r="AQ468" i="1"/>
  <c r="AT468" i="1"/>
  <c r="AU470" i="1"/>
  <c r="O471" i="1"/>
  <c r="N471" i="1"/>
  <c r="AH471" i="1"/>
  <c r="I473" i="1"/>
  <c r="AV473" i="1"/>
  <c r="K473" i="1"/>
  <c r="AU473" i="1"/>
  <c r="J473" i="1"/>
  <c r="Z473" i="1"/>
  <c r="AX473" i="1"/>
  <c r="K475" i="1"/>
  <c r="I475" i="1"/>
  <c r="I478" i="1"/>
  <c r="AV478" i="1"/>
  <c r="K478" i="1"/>
  <c r="O478" i="1" s="1"/>
  <c r="AU478" i="1"/>
  <c r="AH478" i="1"/>
  <c r="I479" i="1"/>
  <c r="AS479" i="1" s="1"/>
  <c r="AX479" i="1"/>
  <c r="AP479" i="1"/>
  <c r="AW479" i="1"/>
  <c r="AR479" i="1"/>
  <c r="AU479" i="1"/>
  <c r="AG480" i="1"/>
  <c r="AC480" i="1"/>
  <c r="AF480" i="1"/>
  <c r="Q480" i="1"/>
  <c r="AE480" i="1"/>
  <c r="AD480" i="1"/>
  <c r="AV481" i="1"/>
  <c r="AR481" i="1"/>
  <c r="AW481" i="1"/>
  <c r="AQ481" i="1"/>
  <c r="AP481" i="1"/>
  <c r="AS481" i="1" s="1"/>
  <c r="AT481" i="1"/>
  <c r="O488" i="1"/>
  <c r="N488" i="1"/>
  <c r="M488" i="1"/>
  <c r="AP488" i="1"/>
  <c r="AX488" i="1" s="1"/>
  <c r="AS489" i="1"/>
  <c r="AA490" i="1"/>
  <c r="AB490" i="1"/>
  <c r="P492" i="1"/>
  <c r="AG492" i="1"/>
  <c r="Q492" i="1"/>
  <c r="R491" i="1"/>
  <c r="AE492" i="1"/>
  <c r="AF492" i="1"/>
  <c r="N492" i="1"/>
  <c r="AH493" i="1"/>
  <c r="AD493" i="1"/>
  <c r="AG493" i="1"/>
  <c r="J494" i="1"/>
  <c r="I494" i="1"/>
  <c r="K494" i="1"/>
  <c r="AU495" i="1"/>
  <c r="AQ495" i="1"/>
  <c r="AS495" i="1"/>
  <c r="AW495" i="1"/>
  <c r="AP495" i="1"/>
  <c r="AX495" i="1" s="1"/>
  <c r="AR495" i="1"/>
  <c r="J498" i="1"/>
  <c r="I498" i="1"/>
  <c r="AH498" i="1" s="1"/>
  <c r="AF499" i="1"/>
  <c r="AV500" i="1"/>
  <c r="AR500" i="1"/>
  <c r="AQ500" i="1"/>
  <c r="AT500" i="1"/>
  <c r="AP500" i="1"/>
  <c r="AS500" i="1" s="1"/>
  <c r="AU500" i="1"/>
  <c r="AS11" i="1"/>
  <c r="AS15" i="1"/>
  <c r="AS19" i="1"/>
  <c r="AS23" i="1"/>
  <c r="AS27" i="1"/>
  <c r="AS31" i="1"/>
  <c r="AS35" i="1"/>
  <c r="AS39" i="1"/>
  <c r="AS43" i="1"/>
  <c r="AS47" i="1"/>
  <c r="AS51" i="1"/>
  <c r="AS55" i="1"/>
  <c r="AS59" i="1"/>
  <c r="AS63" i="1"/>
  <c r="AS67" i="1"/>
  <c r="AS71" i="1"/>
  <c r="AS75" i="1"/>
  <c r="AS79" i="1"/>
  <c r="AS83" i="1"/>
  <c r="AS87" i="1"/>
  <c r="AS91" i="1"/>
  <c r="AS95" i="1"/>
  <c r="AS99" i="1"/>
  <c r="AS103" i="1"/>
  <c r="AS107" i="1"/>
  <c r="AS111" i="1"/>
  <c r="AS115" i="1"/>
  <c r="AS119" i="1"/>
  <c r="AS123" i="1"/>
  <c r="AS127" i="1"/>
  <c r="AS131" i="1"/>
  <c r="AS135" i="1"/>
  <c r="AS139" i="1"/>
  <c r="AS143" i="1"/>
  <c r="AS147" i="1"/>
  <c r="AS155" i="1"/>
  <c r="AS159" i="1"/>
  <c r="AS163" i="1"/>
  <c r="AS171" i="1"/>
  <c r="AS175" i="1"/>
  <c r="AS179" i="1"/>
  <c r="AS183" i="1"/>
  <c r="AS187" i="1"/>
  <c r="AS191" i="1"/>
  <c r="AS195" i="1"/>
  <c r="AS199" i="1"/>
  <c r="AS203" i="1"/>
  <c r="AS207" i="1"/>
  <c r="AS211" i="1"/>
  <c r="AS215" i="1"/>
  <c r="AS219" i="1"/>
  <c r="AS223" i="1"/>
  <c r="AS227" i="1"/>
  <c r="AS235" i="1"/>
  <c r="AS239" i="1"/>
  <c r="AS247" i="1"/>
  <c r="AS251" i="1"/>
  <c r="AD255" i="1"/>
  <c r="P255" i="1"/>
  <c r="AH255" i="1"/>
  <c r="AE255" i="1"/>
  <c r="AD259" i="1"/>
  <c r="P259" i="1"/>
  <c r="AH259" i="1"/>
  <c r="AE259" i="1"/>
  <c r="AD263" i="1"/>
  <c r="P263" i="1"/>
  <c r="AH263" i="1"/>
  <c r="AE263" i="1"/>
  <c r="AD267" i="1"/>
  <c r="P267" i="1"/>
  <c r="AH267" i="1"/>
  <c r="AE267" i="1"/>
  <c r="AD271" i="1"/>
  <c r="P271" i="1"/>
  <c r="AH271" i="1"/>
  <c r="AE271" i="1"/>
  <c r="AD275" i="1"/>
  <c r="P275" i="1"/>
  <c r="AH275" i="1"/>
  <c r="AE275" i="1"/>
  <c r="AD279" i="1"/>
  <c r="P279" i="1"/>
  <c r="AH279" i="1"/>
  <c r="AE279" i="1"/>
  <c r="AD283" i="1"/>
  <c r="P283" i="1"/>
  <c r="AH283" i="1"/>
  <c r="AE283" i="1"/>
  <c r="AD287" i="1"/>
  <c r="P287" i="1"/>
  <c r="AH287" i="1"/>
  <c r="AE287" i="1"/>
  <c r="AD291" i="1"/>
  <c r="P291" i="1"/>
  <c r="AH291" i="1"/>
  <c r="AE291" i="1"/>
  <c r="AD295" i="1"/>
  <c r="P295" i="1"/>
  <c r="AH295" i="1"/>
  <c r="AE295" i="1"/>
  <c r="AD299" i="1"/>
  <c r="P299" i="1"/>
  <c r="AH299" i="1"/>
  <c r="AE299" i="1"/>
  <c r="AD303" i="1"/>
  <c r="P303" i="1"/>
  <c r="AH303" i="1"/>
  <c r="AE303" i="1"/>
  <c r="AD307" i="1"/>
  <c r="P307" i="1"/>
  <c r="AH307" i="1"/>
  <c r="AE307" i="1"/>
  <c r="AD311" i="1"/>
  <c r="P311" i="1"/>
  <c r="AH311" i="1"/>
  <c r="AE311" i="1"/>
  <c r="AD315" i="1"/>
  <c r="P315" i="1"/>
  <c r="AH315" i="1"/>
  <c r="AE315" i="1"/>
  <c r="AD319" i="1"/>
  <c r="P319" i="1"/>
  <c r="AH319" i="1"/>
  <c r="AE319" i="1"/>
  <c r="AD323" i="1"/>
  <c r="P323" i="1"/>
  <c r="AH323" i="1"/>
  <c r="AE323" i="1"/>
  <c r="AD327" i="1"/>
  <c r="P327" i="1"/>
  <c r="AH327" i="1"/>
  <c r="AE327" i="1"/>
  <c r="AD331" i="1"/>
  <c r="P331" i="1"/>
  <c r="AH331" i="1"/>
  <c r="AE331" i="1"/>
  <c r="AD335" i="1"/>
  <c r="P335" i="1"/>
  <c r="AH335" i="1"/>
  <c r="AE335" i="1"/>
  <c r="AD339" i="1"/>
  <c r="P339" i="1"/>
  <c r="AH339" i="1"/>
  <c r="AE339" i="1"/>
  <c r="AD343" i="1"/>
  <c r="P343" i="1"/>
  <c r="AH343" i="1"/>
  <c r="AE343" i="1"/>
  <c r="AD347" i="1"/>
  <c r="P347" i="1"/>
  <c r="AH347" i="1"/>
  <c r="AE347" i="1"/>
  <c r="AD351" i="1"/>
  <c r="P351" i="1"/>
  <c r="AH351" i="1"/>
  <c r="AE351" i="1"/>
  <c r="AD355" i="1"/>
  <c r="P355" i="1"/>
  <c r="AH355" i="1"/>
  <c r="AE355" i="1"/>
  <c r="AD359" i="1"/>
  <c r="P359" i="1"/>
  <c r="AH359" i="1"/>
  <c r="AE359" i="1"/>
  <c r="AD363" i="1"/>
  <c r="P363" i="1"/>
  <c r="AH363" i="1"/>
  <c r="AE363" i="1"/>
  <c r="AD367" i="1"/>
  <c r="P367" i="1"/>
  <c r="AH367" i="1"/>
  <c r="AE367" i="1"/>
  <c r="AD371" i="1"/>
  <c r="P371" i="1"/>
  <c r="AH371" i="1"/>
  <c r="AE371" i="1"/>
  <c r="AD375" i="1"/>
  <c r="P375" i="1"/>
  <c r="AH375" i="1"/>
  <c r="AE375" i="1"/>
  <c r="AD379" i="1"/>
  <c r="P379" i="1"/>
  <c r="AH379" i="1"/>
  <c r="AE379" i="1"/>
  <c r="AF383" i="1"/>
  <c r="AD383" i="1"/>
  <c r="P383" i="1"/>
  <c r="AE383" i="1"/>
  <c r="M386" i="1"/>
  <c r="AF387" i="1"/>
  <c r="AD387" i="1"/>
  <c r="P387" i="1"/>
  <c r="M394" i="1"/>
  <c r="AF395" i="1"/>
  <c r="AD395" i="1"/>
  <c r="P395" i="1"/>
  <c r="M402" i="1"/>
  <c r="AF403" i="1"/>
  <c r="AD403" i="1"/>
  <c r="P403" i="1"/>
  <c r="M410" i="1"/>
  <c r="AF411" i="1"/>
  <c r="AD411" i="1"/>
  <c r="P411" i="1"/>
  <c r="M418" i="1"/>
  <c r="AF419" i="1"/>
  <c r="AD419" i="1"/>
  <c r="P419" i="1"/>
  <c r="M426" i="1"/>
  <c r="AF427" i="1"/>
  <c r="AD427" i="1"/>
  <c r="P427" i="1"/>
  <c r="M434" i="1"/>
  <c r="AF435" i="1"/>
  <c r="AD435" i="1"/>
  <c r="P435" i="1"/>
  <c r="M442" i="1"/>
  <c r="AF443" i="1"/>
  <c r="AD443" i="1"/>
  <c r="P443" i="1"/>
  <c r="AW445" i="1"/>
  <c r="AA449" i="1"/>
  <c r="AB449" i="1"/>
  <c r="Z449" i="1"/>
  <c r="AW449" i="1"/>
  <c r="AF450" i="1"/>
  <c r="AG450" i="1"/>
  <c r="AC450" i="1"/>
  <c r="AB450" i="1"/>
  <c r="AA450" i="1"/>
  <c r="Z452" i="1"/>
  <c r="AA452" i="1"/>
  <c r="AV452" i="1"/>
  <c r="AR452" i="1"/>
  <c r="AW452" i="1"/>
  <c r="AQ452" i="1"/>
  <c r="AT453" i="1"/>
  <c r="AX453" i="1"/>
  <c r="O455" i="1"/>
  <c r="N455" i="1"/>
  <c r="AD456" i="1"/>
  <c r="P456" i="1"/>
  <c r="Q456" i="1"/>
  <c r="AC456" i="1"/>
  <c r="AP458" i="1"/>
  <c r="AW458" i="1" s="1"/>
  <c r="AR458" i="1"/>
  <c r="K459" i="1"/>
  <c r="I459" i="1"/>
  <c r="AH459" i="1" s="1"/>
  <c r="I461" i="1"/>
  <c r="AV461" i="1"/>
  <c r="K461" i="1"/>
  <c r="J462" i="1"/>
  <c r="Q462" i="1" s="1"/>
  <c r="K462" i="1"/>
  <c r="P468" i="1"/>
  <c r="N468" i="1"/>
  <c r="AC468" i="1"/>
  <c r="AA469" i="1"/>
  <c r="AB469" i="1"/>
  <c r="AX470" i="1"/>
  <c r="AP470" i="1"/>
  <c r="AR470" i="1"/>
  <c r="AQ470" i="1"/>
  <c r="AU471" i="1"/>
  <c r="AQ471" i="1"/>
  <c r="AW471" i="1"/>
  <c r="AR471" i="1"/>
  <c r="AS471" i="1"/>
  <c r="AX471" i="1"/>
  <c r="L472" i="1"/>
  <c r="M472" i="1"/>
  <c r="AV472" i="1"/>
  <c r="AR472" i="1"/>
  <c r="AQ472" i="1"/>
  <c r="J474" i="1"/>
  <c r="P474" i="1" s="1"/>
  <c r="K474" i="1"/>
  <c r="AH475" i="1"/>
  <c r="K476" i="1"/>
  <c r="I476" i="1"/>
  <c r="K480" i="1"/>
  <c r="J480" i="1"/>
  <c r="Z481" i="1"/>
  <c r="AA481" i="1"/>
  <c r="AF483" i="1"/>
  <c r="AG483" i="1"/>
  <c r="AC483" i="1"/>
  <c r="AD483" i="1"/>
  <c r="AG484" i="1"/>
  <c r="AC484" i="1"/>
  <c r="R483" i="1"/>
  <c r="AF484" i="1"/>
  <c r="Q484" i="1"/>
  <c r="AD484" i="1"/>
  <c r="P484" i="1"/>
  <c r="AE484" i="1"/>
  <c r="O485" i="1"/>
  <c r="Z485" i="1"/>
  <c r="AH485" i="1" s="1"/>
  <c r="AA485" i="1"/>
  <c r="AB485" i="1"/>
  <c r="AG491" i="1"/>
  <c r="AC491" i="1"/>
  <c r="AD491" i="1"/>
  <c r="AF491" i="1"/>
  <c r="R490" i="1"/>
  <c r="Q491" i="1"/>
  <c r="AU491" i="1"/>
  <c r="AQ491" i="1"/>
  <c r="AP491" i="1"/>
  <c r="AX491" i="1" s="1"/>
  <c r="AV491" i="1"/>
  <c r="AX494" i="1"/>
  <c r="AT494" i="1"/>
  <c r="AP494" i="1"/>
  <c r="AS494" i="1" s="1"/>
  <c r="AW494" i="1"/>
  <c r="AQ494" i="1"/>
  <c r="AU494" i="1"/>
  <c r="AG495" i="1"/>
  <c r="AC495" i="1"/>
  <c r="R494" i="1"/>
  <c r="AD495" i="1"/>
  <c r="AE495" i="1"/>
  <c r="P495" i="1"/>
  <c r="AF495" i="1"/>
  <c r="P496" i="1"/>
  <c r="AG496" i="1"/>
  <c r="Q496" i="1"/>
  <c r="R495" i="1"/>
  <c r="AF496" i="1"/>
  <c r="N496" i="1"/>
  <c r="AV496" i="1"/>
  <c r="AR496" i="1"/>
  <c r="AS496" i="1"/>
  <c r="AQ496" i="1"/>
  <c r="AU496" i="1"/>
  <c r="AP496" i="1"/>
  <c r="AB498" i="1"/>
  <c r="AA498" i="1"/>
  <c r="O499" i="1"/>
  <c r="L499" i="1"/>
  <c r="P499" i="1"/>
  <c r="AU499" i="1"/>
  <c r="AQ499" i="1"/>
  <c r="AX499" i="1"/>
  <c r="AS499" i="1"/>
  <c r="AW499" i="1"/>
  <c r="AP499" i="1"/>
  <c r="AR499" i="1"/>
  <c r="AT499" i="1"/>
  <c r="M501" i="1"/>
  <c r="L501" i="1"/>
  <c r="AH501" i="1"/>
  <c r="AG501" i="1"/>
  <c r="AX501" i="1"/>
  <c r="AT501" i="1"/>
  <c r="AS252" i="1"/>
  <c r="AS256" i="1"/>
  <c r="AS264" i="1"/>
  <c r="AS268" i="1"/>
  <c r="AS272" i="1"/>
  <c r="AS280" i="1"/>
  <c r="AS284" i="1"/>
  <c r="AS288" i="1"/>
  <c r="AS296" i="1"/>
  <c r="AS300" i="1"/>
  <c r="AS304" i="1"/>
  <c r="AS312" i="1"/>
  <c r="AS316" i="1"/>
  <c r="AS320" i="1"/>
  <c r="AS332" i="1"/>
  <c r="AS336" i="1"/>
  <c r="AS352" i="1"/>
  <c r="AS360" i="1"/>
  <c r="AS364" i="1"/>
  <c r="AS368" i="1"/>
  <c r="AS380" i="1"/>
  <c r="AX383" i="1"/>
  <c r="AT383" i="1"/>
  <c r="AP383" i="1"/>
  <c r="AU383" i="1"/>
  <c r="AU384" i="1"/>
  <c r="AQ384" i="1"/>
  <c r="AT384" i="1"/>
  <c r="AV385" i="1"/>
  <c r="AR385" i="1"/>
  <c r="AT385" i="1"/>
  <c r="AE386" i="1"/>
  <c r="Q386" i="1"/>
  <c r="AD386" i="1"/>
  <c r="AW386" i="1"/>
  <c r="N387" i="1"/>
  <c r="AX387" i="1"/>
  <c r="AT387" i="1"/>
  <c r="AP387" i="1"/>
  <c r="AU387" i="1"/>
  <c r="AU388" i="1"/>
  <c r="AQ388" i="1"/>
  <c r="AT388" i="1"/>
  <c r="AV389" i="1"/>
  <c r="AR389" i="1"/>
  <c r="AT389" i="1"/>
  <c r="AE390" i="1"/>
  <c r="Q390" i="1"/>
  <c r="AD390" i="1"/>
  <c r="AW390" i="1"/>
  <c r="N391" i="1"/>
  <c r="AP391" i="1"/>
  <c r="AX391" i="1" s="1"/>
  <c r="AU391" i="1"/>
  <c r="AU392" i="1"/>
  <c r="AQ392" i="1"/>
  <c r="AT392" i="1"/>
  <c r="AV393" i="1"/>
  <c r="AR393" i="1"/>
  <c r="AT393" i="1"/>
  <c r="AE394" i="1"/>
  <c r="Q394" i="1"/>
  <c r="AD394" i="1"/>
  <c r="AW394" i="1"/>
  <c r="N395" i="1"/>
  <c r="AP395" i="1"/>
  <c r="AT395" i="1" s="1"/>
  <c r="AU395" i="1"/>
  <c r="AU396" i="1"/>
  <c r="AQ396" i="1"/>
  <c r="AT396" i="1"/>
  <c r="AV397" i="1"/>
  <c r="AR397" i="1"/>
  <c r="AE398" i="1"/>
  <c r="Q398" i="1"/>
  <c r="AD398" i="1"/>
  <c r="AW398" i="1"/>
  <c r="N399" i="1"/>
  <c r="AX399" i="1"/>
  <c r="AT399" i="1"/>
  <c r="AP399" i="1"/>
  <c r="AU399" i="1"/>
  <c r="AU400" i="1"/>
  <c r="AQ400" i="1"/>
  <c r="AV401" i="1"/>
  <c r="AR401" i="1"/>
  <c r="AT401" i="1"/>
  <c r="AE402" i="1"/>
  <c r="Q402" i="1"/>
  <c r="AD402" i="1"/>
  <c r="AW402" i="1"/>
  <c r="N403" i="1"/>
  <c r="AX403" i="1"/>
  <c r="AT403" i="1"/>
  <c r="AP403" i="1"/>
  <c r="AU403" i="1"/>
  <c r="AU404" i="1"/>
  <c r="AQ404" i="1"/>
  <c r="AV405" i="1"/>
  <c r="AR405" i="1"/>
  <c r="AT405" i="1"/>
  <c r="AE406" i="1"/>
  <c r="Q406" i="1"/>
  <c r="AD406" i="1"/>
  <c r="AW406" i="1"/>
  <c r="N407" i="1"/>
  <c r="AP407" i="1"/>
  <c r="AU407" i="1"/>
  <c r="AU408" i="1"/>
  <c r="AQ408" i="1"/>
  <c r="AT408" i="1"/>
  <c r="AV409" i="1"/>
  <c r="AR409" i="1"/>
  <c r="AT409" i="1"/>
  <c r="AE410" i="1"/>
  <c r="Q410" i="1"/>
  <c r="AD410" i="1"/>
  <c r="AW410" i="1"/>
  <c r="N411" i="1"/>
  <c r="AP411" i="1"/>
  <c r="AT411" i="1" s="1"/>
  <c r="AU411" i="1"/>
  <c r="AU412" i="1"/>
  <c r="AQ412" i="1"/>
  <c r="AT412" i="1"/>
  <c r="AV413" i="1"/>
  <c r="AR413" i="1"/>
  <c r="AE414" i="1"/>
  <c r="Q414" i="1"/>
  <c r="AD414" i="1"/>
  <c r="AW414" i="1"/>
  <c r="N415" i="1"/>
  <c r="AX415" i="1"/>
  <c r="AT415" i="1"/>
  <c r="AP415" i="1"/>
  <c r="AU415" i="1"/>
  <c r="AU416" i="1"/>
  <c r="AQ416" i="1"/>
  <c r="AV417" i="1"/>
  <c r="AR417" i="1"/>
  <c r="AT417" i="1"/>
  <c r="AE418" i="1"/>
  <c r="Q418" i="1"/>
  <c r="AD418" i="1"/>
  <c r="AW418" i="1"/>
  <c r="N419" i="1"/>
  <c r="AX419" i="1"/>
  <c r="AT419" i="1"/>
  <c r="AP419" i="1"/>
  <c r="AU419" i="1"/>
  <c r="AU420" i="1"/>
  <c r="AQ420" i="1"/>
  <c r="AT420" i="1"/>
  <c r="AV421" i="1"/>
  <c r="AR421" i="1"/>
  <c r="AT421" i="1"/>
  <c r="AE422" i="1"/>
  <c r="Q422" i="1"/>
  <c r="AD422" i="1"/>
  <c r="AW422" i="1"/>
  <c r="N423" i="1"/>
  <c r="AP423" i="1"/>
  <c r="AU423" i="1"/>
  <c r="AU424" i="1"/>
  <c r="AQ424" i="1"/>
  <c r="AT424" i="1"/>
  <c r="AV425" i="1"/>
  <c r="AR425" i="1"/>
  <c r="AT425" i="1"/>
  <c r="AE426" i="1"/>
  <c r="Q426" i="1"/>
  <c r="AD426" i="1"/>
  <c r="AW426" i="1"/>
  <c r="N427" i="1"/>
  <c r="AP427" i="1"/>
  <c r="AU427" i="1"/>
  <c r="AU428" i="1"/>
  <c r="AQ428" i="1"/>
  <c r="AT428" i="1"/>
  <c r="AV429" i="1"/>
  <c r="AR429" i="1"/>
  <c r="AT429" i="1"/>
  <c r="AE430" i="1"/>
  <c r="Q430" i="1"/>
  <c r="AD430" i="1"/>
  <c r="AW430" i="1"/>
  <c r="N431" i="1"/>
  <c r="AX431" i="1"/>
  <c r="AT431" i="1"/>
  <c r="AP431" i="1"/>
  <c r="AU431" i="1"/>
  <c r="AU432" i="1"/>
  <c r="AQ432" i="1"/>
  <c r="AV433" i="1"/>
  <c r="AR433" i="1"/>
  <c r="AE434" i="1"/>
  <c r="Q434" i="1"/>
  <c r="AD434" i="1"/>
  <c r="AW434" i="1"/>
  <c r="N435" i="1"/>
  <c r="AX435" i="1"/>
  <c r="AT435" i="1"/>
  <c r="AP435" i="1"/>
  <c r="AU435" i="1"/>
  <c r="AU436" i="1"/>
  <c r="AQ436" i="1"/>
  <c r="AT436" i="1"/>
  <c r="AV437" i="1"/>
  <c r="AR437" i="1"/>
  <c r="AT437" i="1"/>
  <c r="AE438" i="1"/>
  <c r="Q438" i="1"/>
  <c r="AD438" i="1"/>
  <c r="AW438" i="1"/>
  <c r="N439" i="1"/>
  <c r="AP439" i="1"/>
  <c r="AU439" i="1"/>
  <c r="AU440" i="1"/>
  <c r="AQ440" i="1"/>
  <c r="AT440" i="1"/>
  <c r="AV441" i="1"/>
  <c r="AR441" i="1"/>
  <c r="AT441" i="1"/>
  <c r="AE442" i="1"/>
  <c r="Q442" i="1"/>
  <c r="AD442" i="1"/>
  <c r="AW442" i="1"/>
  <c r="N443" i="1"/>
  <c r="AP443" i="1"/>
  <c r="AU443" i="1"/>
  <c r="AU444" i="1"/>
  <c r="AQ444" i="1"/>
  <c r="AA445" i="1"/>
  <c r="AB445" i="1"/>
  <c r="AU447" i="1"/>
  <c r="AQ447" i="1"/>
  <c r="AW447" i="1"/>
  <c r="AR447" i="1"/>
  <c r="AV447" i="1"/>
  <c r="O448" i="1"/>
  <c r="J450" i="1"/>
  <c r="K450" i="1"/>
  <c r="AP450" i="1"/>
  <c r="AS450" i="1" s="1"/>
  <c r="AR450" i="1"/>
  <c r="AV450" i="1"/>
  <c r="L452" i="1"/>
  <c r="I453" i="1"/>
  <c r="AV453" i="1"/>
  <c r="K453" i="1"/>
  <c r="O453" i="1" s="1"/>
  <c r="AW453" i="1"/>
  <c r="L455" i="1"/>
  <c r="Z456" i="1"/>
  <c r="AA456" i="1"/>
  <c r="AB458" i="1"/>
  <c r="AA458" i="1"/>
  <c r="AD460" i="1"/>
  <c r="P460" i="1"/>
  <c r="AF460" i="1"/>
  <c r="AV460" i="1"/>
  <c r="AR460" i="1"/>
  <c r="AW460" i="1"/>
  <c r="AQ460" i="1"/>
  <c r="AU460" i="1"/>
  <c r="AA461" i="1"/>
  <c r="AB461" i="1"/>
  <c r="AU463" i="1"/>
  <c r="AQ463" i="1"/>
  <c r="AW463" i="1"/>
  <c r="AR463" i="1"/>
  <c r="AV463" i="1"/>
  <c r="O464" i="1"/>
  <c r="J466" i="1"/>
  <c r="K466" i="1"/>
  <c r="AX466" i="1"/>
  <c r="AT466" i="1"/>
  <c r="AP466" i="1"/>
  <c r="AS466" i="1" s="1"/>
  <c r="AW466" i="1"/>
  <c r="AR466" i="1"/>
  <c r="AV466" i="1"/>
  <c r="L468" i="1"/>
  <c r="I469" i="1"/>
  <c r="AT469" i="1" s="1"/>
  <c r="AV469" i="1"/>
  <c r="K469" i="1"/>
  <c r="L471" i="1"/>
  <c r="Z472" i="1"/>
  <c r="AC472" i="1" s="1"/>
  <c r="AA472" i="1"/>
  <c r="AB474" i="1"/>
  <c r="AA474" i="1"/>
  <c r="AU476" i="1"/>
  <c r="AQ476" i="1"/>
  <c r="AR476" i="1"/>
  <c r="AT476" i="1"/>
  <c r="L477" i="1"/>
  <c r="N477" i="1"/>
  <c r="Z477" i="1"/>
  <c r="AA477" i="1"/>
  <c r="AB477" i="1"/>
  <c r="AX478" i="1"/>
  <c r="AD481" i="1"/>
  <c r="P481" i="1"/>
  <c r="AC481" i="1"/>
  <c r="Q481" i="1"/>
  <c r="R480" i="1"/>
  <c r="L484" i="1"/>
  <c r="M484" i="1"/>
  <c r="AU484" i="1"/>
  <c r="AQ484" i="1"/>
  <c r="AW484" i="1"/>
  <c r="AR484" i="1"/>
  <c r="AX484" i="1"/>
  <c r="AP484" i="1"/>
  <c r="J487" i="1"/>
  <c r="K487" i="1"/>
  <c r="I487" i="1"/>
  <c r="AB487" i="1"/>
  <c r="AA487" i="1"/>
  <c r="O489" i="1"/>
  <c r="M491" i="1"/>
  <c r="AA493" i="1"/>
  <c r="AB493" i="1"/>
  <c r="M495" i="1"/>
  <c r="O496" i="1"/>
  <c r="Z496" i="1"/>
  <c r="AB496" i="1"/>
  <c r="O497" i="1"/>
  <c r="R496" i="1"/>
  <c r="AA497" i="1"/>
  <c r="AB497" i="1"/>
  <c r="Z497" i="1"/>
  <c r="M499" i="1"/>
  <c r="Z500" i="1"/>
  <c r="AB500" i="1"/>
  <c r="AS386" i="1"/>
  <c r="AS390" i="1"/>
  <c r="AS394" i="1"/>
  <c r="AS398" i="1"/>
  <c r="AS402" i="1"/>
  <c r="AS406" i="1"/>
  <c r="AS410" i="1"/>
  <c r="AS414" i="1"/>
  <c r="AS418" i="1"/>
  <c r="AS422" i="1"/>
  <c r="AS426" i="1"/>
  <c r="AS430" i="1"/>
  <c r="AS434" i="1"/>
  <c r="AS438" i="1"/>
  <c r="AS442" i="1"/>
  <c r="P477" i="1"/>
  <c r="AV477" i="1"/>
  <c r="AR477" i="1"/>
  <c r="AW477" i="1"/>
  <c r="AQ477" i="1"/>
  <c r="AU477" i="1"/>
  <c r="AA478" i="1"/>
  <c r="AB478" i="1"/>
  <c r="AU480" i="1"/>
  <c r="AQ480" i="1"/>
  <c r="AW480" i="1"/>
  <c r="AR480" i="1"/>
  <c r="AV480" i="1"/>
  <c r="O481" i="1"/>
  <c r="J483" i="1"/>
  <c r="K483" i="1"/>
  <c r="AP483" i="1"/>
  <c r="AS483" i="1" s="1"/>
  <c r="AW483" i="1"/>
  <c r="AR483" i="1"/>
  <c r="AV483" i="1"/>
  <c r="L485" i="1"/>
  <c r="I486" i="1"/>
  <c r="AV486" i="1"/>
  <c r="K486" i="1"/>
  <c r="L488" i="1"/>
  <c r="Z489" i="1"/>
  <c r="AD489" i="1" s="1"/>
  <c r="AA489" i="1"/>
  <c r="AW490" i="1"/>
  <c r="AH491" i="1"/>
  <c r="Z492" i="1"/>
  <c r="AD492" i="1" s="1"/>
  <c r="AB492" i="1"/>
  <c r="AV492" i="1"/>
  <c r="AR492" i="1"/>
  <c r="AX492" i="1"/>
  <c r="AQ492" i="1"/>
  <c r="AW492" i="1"/>
  <c r="AX493" i="1"/>
  <c r="AT493" i="1"/>
  <c r="O495" i="1"/>
  <c r="L495" i="1"/>
  <c r="M497" i="1"/>
  <c r="L497" i="1"/>
  <c r="AG499" i="1"/>
  <c r="AC499" i="1"/>
  <c r="R498" i="1"/>
  <c r="AD499" i="1"/>
  <c r="Q499" i="1"/>
  <c r="AD500" i="1"/>
  <c r="P500" i="1"/>
  <c r="AG500" i="1"/>
  <c r="Q500" i="1"/>
  <c r="R499" i="1"/>
  <c r="AE500" i="1"/>
  <c r="AC500" i="1"/>
  <c r="O501" i="1"/>
  <c r="R500" i="1"/>
  <c r="AA501" i="1"/>
  <c r="AB501" i="1"/>
  <c r="AB502" i="1"/>
  <c r="AA502" i="1"/>
  <c r="AS445" i="1"/>
  <c r="AS453" i="1"/>
  <c r="AS457" i="1"/>
  <c r="AS461" i="1"/>
  <c r="AS469" i="1"/>
  <c r="AS473" i="1"/>
  <c r="AE493" i="1"/>
  <c r="Q493" i="1"/>
  <c r="AC493" i="1"/>
  <c r="AW493" i="1"/>
  <c r="Q497" i="1"/>
  <c r="AW497" i="1"/>
  <c r="AE501" i="1"/>
  <c r="Q501" i="1"/>
  <c r="AC501" i="1"/>
  <c r="AW501" i="1"/>
  <c r="AP502" i="1"/>
  <c r="AS502" i="1" s="1"/>
  <c r="AW502" i="1"/>
  <c r="AR502" i="1"/>
  <c r="AV502" i="1"/>
  <c r="AS478" i="1"/>
  <c r="AS482" i="1"/>
  <c r="AT490" i="1"/>
  <c r="AS490" i="1"/>
  <c r="L492" i="1"/>
  <c r="L496" i="1"/>
  <c r="L500" i="1"/>
  <c r="AS493" i="1"/>
  <c r="AS501" i="1"/>
  <c r="AE486" i="1" l="1"/>
  <c r="Q486" i="1"/>
  <c r="AG486" i="1"/>
  <c r="P486" i="1"/>
  <c r="AC486" i="1"/>
  <c r="R485" i="1"/>
  <c r="AF486" i="1"/>
  <c r="AD486" i="1"/>
  <c r="AH497" i="1"/>
  <c r="AF497" i="1"/>
  <c r="AD497" i="1"/>
  <c r="AG497" i="1"/>
  <c r="AH477" i="1"/>
  <c r="AG477" i="1"/>
  <c r="AE477" i="1"/>
  <c r="AC477" i="1"/>
  <c r="AW439" i="1"/>
  <c r="AS439" i="1"/>
  <c r="AW423" i="1"/>
  <c r="AS423" i="1"/>
  <c r="AW407" i="1"/>
  <c r="AS407" i="1"/>
  <c r="AG476" i="1"/>
  <c r="AC476" i="1"/>
  <c r="AF476" i="1"/>
  <c r="Q476" i="1"/>
  <c r="P476" i="1"/>
  <c r="AD476" i="1"/>
  <c r="AE476" i="1"/>
  <c r="R475" i="1"/>
  <c r="M461" i="1"/>
  <c r="L461" i="1"/>
  <c r="O461" i="1"/>
  <c r="AE465" i="1"/>
  <c r="Q465" i="1"/>
  <c r="AG465" i="1"/>
  <c r="P465" i="1"/>
  <c r="AD465" i="1"/>
  <c r="R464" i="1"/>
  <c r="AC465" i="1"/>
  <c r="AF465" i="1"/>
  <c r="AX374" i="1"/>
  <c r="AT374" i="1"/>
  <c r="AS374" i="1"/>
  <c r="AS371" i="1"/>
  <c r="AT371" i="1"/>
  <c r="AX371" i="1"/>
  <c r="AH368" i="1"/>
  <c r="AT368" i="1"/>
  <c r="AW368" i="1"/>
  <c r="AX358" i="1"/>
  <c r="AT358" i="1"/>
  <c r="AS358" i="1"/>
  <c r="AS355" i="1"/>
  <c r="AT355" i="1"/>
  <c r="AX355" i="1"/>
  <c r="AH352" i="1"/>
  <c r="AT352" i="1"/>
  <c r="AS342" i="1"/>
  <c r="AT342" i="1"/>
  <c r="AX342" i="1"/>
  <c r="AX339" i="1"/>
  <c r="AS339" i="1"/>
  <c r="AT339" i="1"/>
  <c r="AT291" i="1"/>
  <c r="AX291" i="1"/>
  <c r="AS291" i="1"/>
  <c r="AT288" i="1"/>
  <c r="AH288" i="1"/>
  <c r="AS278" i="1"/>
  <c r="AX278" i="1"/>
  <c r="AT278" i="1"/>
  <c r="AT275" i="1"/>
  <c r="AX275" i="1"/>
  <c r="AS275" i="1"/>
  <c r="AT272" i="1"/>
  <c r="AH272" i="1"/>
  <c r="AF470" i="1"/>
  <c r="AG470" i="1"/>
  <c r="P470" i="1"/>
  <c r="AD470" i="1"/>
  <c r="Q470" i="1"/>
  <c r="AE470" i="1"/>
  <c r="R469" i="1"/>
  <c r="AC470" i="1"/>
  <c r="AE449" i="1"/>
  <c r="Q449" i="1"/>
  <c r="AG449" i="1"/>
  <c r="P449" i="1"/>
  <c r="AC449" i="1"/>
  <c r="R448" i="1"/>
  <c r="AD449" i="1"/>
  <c r="AF449" i="1"/>
  <c r="L428" i="1"/>
  <c r="M428" i="1"/>
  <c r="AH468" i="1"/>
  <c r="AG468" i="1"/>
  <c r="AX468" i="1"/>
  <c r="N392" i="1"/>
  <c r="O382" i="1"/>
  <c r="N382" i="1"/>
  <c r="L370" i="1"/>
  <c r="M370" i="1"/>
  <c r="AW369" i="1"/>
  <c r="AS369" i="1"/>
  <c r="AD464" i="1"/>
  <c r="O400" i="1"/>
  <c r="N400" i="1"/>
  <c r="M377" i="1"/>
  <c r="L377" i="1"/>
  <c r="M369" i="1"/>
  <c r="L369" i="1"/>
  <c r="M364" i="1"/>
  <c r="L364" i="1"/>
  <c r="M356" i="1"/>
  <c r="L356" i="1"/>
  <c r="AG472" i="1"/>
  <c r="O465" i="1"/>
  <c r="M360" i="1"/>
  <c r="L360" i="1"/>
  <c r="AE348" i="1"/>
  <c r="Q348" i="1"/>
  <c r="AF348" i="1"/>
  <c r="AG348" i="1"/>
  <c r="AC348" i="1"/>
  <c r="P348" i="1"/>
  <c r="R347" i="1"/>
  <c r="AD348" i="1"/>
  <c r="AF345" i="1"/>
  <c r="AE345" i="1"/>
  <c r="AD345" i="1"/>
  <c r="P345" i="1"/>
  <c r="AC345" i="1"/>
  <c r="R344" i="1"/>
  <c r="AG345" i="1"/>
  <c r="Q345" i="1"/>
  <c r="AH329" i="1"/>
  <c r="AT329" i="1"/>
  <c r="AS329" i="1"/>
  <c r="AH405" i="1"/>
  <c r="AE405" i="1"/>
  <c r="R381" i="1"/>
  <c r="O336" i="1"/>
  <c r="N336" i="1"/>
  <c r="M336" i="1"/>
  <c r="O324" i="1"/>
  <c r="N324" i="1"/>
  <c r="L324" i="1"/>
  <c r="L318" i="1"/>
  <c r="M318" i="1"/>
  <c r="O312" i="1"/>
  <c r="N312" i="1"/>
  <c r="L312" i="1"/>
  <c r="AG444" i="1"/>
  <c r="AC444" i="1"/>
  <c r="R443" i="1"/>
  <c r="AD444" i="1"/>
  <c r="Q444" i="1"/>
  <c r="P444" i="1"/>
  <c r="AF444" i="1"/>
  <c r="AE444" i="1"/>
  <c r="AW444" i="1"/>
  <c r="N381" i="1"/>
  <c r="O381" i="1"/>
  <c r="N357" i="1"/>
  <c r="O357" i="1"/>
  <c r="P354" i="1"/>
  <c r="M324" i="1"/>
  <c r="P322" i="1"/>
  <c r="N313" i="1"/>
  <c r="O313" i="1"/>
  <c r="L313" i="1"/>
  <c r="M313" i="1"/>
  <c r="AH243" i="1"/>
  <c r="AT243" i="1"/>
  <c r="AE328" i="1"/>
  <c r="Q328" i="1"/>
  <c r="AF328" i="1"/>
  <c r="AG328" i="1"/>
  <c r="AC328" i="1"/>
  <c r="P328" i="1"/>
  <c r="R327" i="1"/>
  <c r="AD328" i="1"/>
  <c r="AW243" i="1"/>
  <c r="AW40" i="1"/>
  <c r="AS40" i="1"/>
  <c r="AX40" i="1"/>
  <c r="AH194" i="1"/>
  <c r="AC194" i="1"/>
  <c r="AW194" i="1"/>
  <c r="AG194" i="1"/>
  <c r="AF194" i="1"/>
  <c r="AX194" i="1"/>
  <c r="AS194" i="1"/>
  <c r="AH186" i="1"/>
  <c r="AC186" i="1"/>
  <c r="AD186" i="1"/>
  <c r="AW186" i="1"/>
  <c r="AE186" i="1"/>
  <c r="AT186" i="1"/>
  <c r="AG432" i="1"/>
  <c r="AC432" i="1"/>
  <c r="R431" i="1"/>
  <c r="AD432" i="1"/>
  <c r="AE432" i="1"/>
  <c r="P432" i="1"/>
  <c r="Q432" i="1"/>
  <c r="AF432" i="1"/>
  <c r="N373" i="1"/>
  <c r="O373" i="1"/>
  <c r="AF293" i="1"/>
  <c r="AE293" i="1"/>
  <c r="AC293" i="1"/>
  <c r="AD293" i="1"/>
  <c r="P293" i="1"/>
  <c r="Q293" i="1"/>
  <c r="R292" i="1"/>
  <c r="AG293" i="1"/>
  <c r="AH151" i="1"/>
  <c r="AD151" i="1"/>
  <c r="AF151" i="1"/>
  <c r="AG151" i="1"/>
  <c r="AX151" i="1"/>
  <c r="AE151" i="1"/>
  <c r="AT151" i="1"/>
  <c r="AW134" i="1"/>
  <c r="AT134" i="1"/>
  <c r="AX134" i="1"/>
  <c r="AX77" i="1"/>
  <c r="AS77" i="1"/>
  <c r="L64" i="1"/>
  <c r="M64" i="1"/>
  <c r="M37" i="1"/>
  <c r="L37" i="1"/>
  <c r="AF285" i="1"/>
  <c r="AE285" i="1"/>
  <c r="AC285" i="1"/>
  <c r="AD285" i="1"/>
  <c r="P285" i="1"/>
  <c r="Q285" i="1"/>
  <c r="R284" i="1"/>
  <c r="AG285" i="1"/>
  <c r="N269" i="1"/>
  <c r="O269" i="1"/>
  <c r="AS212" i="1"/>
  <c r="AX212" i="1"/>
  <c r="AW212" i="1"/>
  <c r="AF273" i="1"/>
  <c r="AE273" i="1"/>
  <c r="AC273" i="1"/>
  <c r="AD273" i="1"/>
  <c r="P273" i="1"/>
  <c r="Q273" i="1"/>
  <c r="R272" i="1"/>
  <c r="AG273" i="1"/>
  <c r="N200" i="1"/>
  <c r="O200" i="1"/>
  <c r="AE194" i="1"/>
  <c r="AD194" i="1"/>
  <c r="AT185" i="1"/>
  <c r="AS185" i="1"/>
  <c r="AW185" i="1"/>
  <c r="AF184" i="1"/>
  <c r="AC184" i="1"/>
  <c r="Q184" i="1"/>
  <c r="R183" i="1"/>
  <c r="AD184" i="1"/>
  <c r="P184" i="1"/>
  <c r="AE184" i="1"/>
  <c r="AG184" i="1"/>
  <c r="AH184" i="1"/>
  <c r="L176" i="1"/>
  <c r="M176" i="1"/>
  <c r="L128" i="1"/>
  <c r="M128" i="1"/>
  <c r="N120" i="1"/>
  <c r="O120" i="1"/>
  <c r="L112" i="1"/>
  <c r="M112" i="1"/>
  <c r="M9" i="1"/>
  <c r="L9" i="1"/>
  <c r="O9" i="1"/>
  <c r="AF212" i="1"/>
  <c r="AC212" i="1"/>
  <c r="Q212" i="1"/>
  <c r="R211" i="1"/>
  <c r="AD212" i="1"/>
  <c r="P212" i="1"/>
  <c r="AE212" i="1"/>
  <c r="AG212" i="1"/>
  <c r="N164" i="1"/>
  <c r="O164" i="1"/>
  <c r="O314" i="1"/>
  <c r="N314" i="1"/>
  <c r="AX285" i="1"/>
  <c r="AS204" i="1"/>
  <c r="AX204" i="1"/>
  <c r="AW204" i="1"/>
  <c r="AX92" i="1"/>
  <c r="AW92" i="1"/>
  <c r="AT92" i="1"/>
  <c r="AC497" i="1"/>
  <c r="AW486" i="1"/>
  <c r="N483" i="1"/>
  <c r="O483" i="1"/>
  <c r="Q483" i="1"/>
  <c r="R482" i="1"/>
  <c r="N487" i="1"/>
  <c r="O487" i="1"/>
  <c r="M466" i="1"/>
  <c r="L466" i="1"/>
  <c r="AT450" i="1"/>
  <c r="AT444" i="1"/>
  <c r="AS443" i="1"/>
  <c r="AW443" i="1"/>
  <c r="AS427" i="1"/>
  <c r="AW427" i="1"/>
  <c r="AT423" i="1"/>
  <c r="AS348" i="1"/>
  <c r="AW496" i="1"/>
  <c r="AT496" i="1"/>
  <c r="AX496" i="1"/>
  <c r="P483" i="1"/>
  <c r="AH481" i="1"/>
  <c r="AG481" i="1"/>
  <c r="L476" i="1"/>
  <c r="M476" i="1"/>
  <c r="AX472" i="1"/>
  <c r="AD468" i="1"/>
  <c r="AS458" i="1"/>
  <c r="AH452" i="1"/>
  <c r="AG452" i="1"/>
  <c r="AH449" i="1"/>
  <c r="AS468" i="1"/>
  <c r="L447" i="1"/>
  <c r="M447" i="1"/>
  <c r="M424" i="1"/>
  <c r="L424" i="1"/>
  <c r="O420" i="1"/>
  <c r="N420" i="1"/>
  <c r="AH413" i="1"/>
  <c r="AX413" i="1"/>
  <c r="O388" i="1"/>
  <c r="N388" i="1"/>
  <c r="AS375" i="1"/>
  <c r="AT375" i="1"/>
  <c r="AX375" i="1"/>
  <c r="AH372" i="1"/>
  <c r="AT372" i="1"/>
  <c r="AX362" i="1"/>
  <c r="AS362" i="1"/>
  <c r="AT362" i="1"/>
  <c r="AS359" i="1"/>
  <c r="AT359" i="1"/>
  <c r="AX359" i="1"/>
  <c r="AH356" i="1"/>
  <c r="AT356" i="1"/>
  <c r="AS346" i="1"/>
  <c r="AT346" i="1"/>
  <c r="AX346" i="1"/>
  <c r="AX328" i="1"/>
  <c r="AX327" i="1"/>
  <c r="AS327" i="1"/>
  <c r="AT327" i="1"/>
  <c r="AX311" i="1"/>
  <c r="AT311" i="1"/>
  <c r="AS311" i="1"/>
  <c r="AT308" i="1"/>
  <c r="AH308" i="1"/>
  <c r="AW308" i="1"/>
  <c r="AS298" i="1"/>
  <c r="AX298" i="1"/>
  <c r="AT298" i="1"/>
  <c r="AT279" i="1"/>
  <c r="AX279" i="1"/>
  <c r="AS279" i="1"/>
  <c r="AW489" i="1"/>
  <c r="M479" i="1"/>
  <c r="L479" i="1"/>
  <c r="L470" i="1"/>
  <c r="M470" i="1"/>
  <c r="N453" i="1"/>
  <c r="P466" i="1"/>
  <c r="Q458" i="1"/>
  <c r="AT452" i="1"/>
  <c r="AG440" i="1"/>
  <c r="AC440" i="1"/>
  <c r="R439" i="1"/>
  <c r="AD440" i="1"/>
  <c r="AE440" i="1"/>
  <c r="AF440" i="1"/>
  <c r="Q440" i="1"/>
  <c r="P440" i="1"/>
  <c r="AS440" i="1"/>
  <c r="AH437" i="1"/>
  <c r="AE437" i="1"/>
  <c r="AG413" i="1"/>
  <c r="AH433" i="1"/>
  <c r="AX433" i="1"/>
  <c r="AS433" i="1"/>
  <c r="AG433" i="1"/>
  <c r="O378" i="1"/>
  <c r="N378" i="1"/>
  <c r="AT369" i="1"/>
  <c r="L366" i="1"/>
  <c r="M366" i="1"/>
  <c r="AS365" i="1"/>
  <c r="AW365" i="1"/>
  <c r="AE464" i="1"/>
  <c r="AC464" i="1"/>
  <c r="AE457" i="1"/>
  <c r="Q457" i="1"/>
  <c r="AG457" i="1"/>
  <c r="P457" i="1"/>
  <c r="AD457" i="1"/>
  <c r="AC457" i="1"/>
  <c r="AF457" i="1"/>
  <c r="R456" i="1"/>
  <c r="AW405" i="1"/>
  <c r="AG400" i="1"/>
  <c r="AC400" i="1"/>
  <c r="R399" i="1"/>
  <c r="AD400" i="1"/>
  <c r="AE400" i="1"/>
  <c r="Q400" i="1"/>
  <c r="P400" i="1"/>
  <c r="AF400" i="1"/>
  <c r="AF377" i="1"/>
  <c r="AE377" i="1"/>
  <c r="AC377" i="1"/>
  <c r="R376" i="1"/>
  <c r="AD377" i="1"/>
  <c r="AG377" i="1"/>
  <c r="P377" i="1"/>
  <c r="Q377" i="1"/>
  <c r="AF369" i="1"/>
  <c r="AE369" i="1"/>
  <c r="AG369" i="1"/>
  <c r="Q369" i="1"/>
  <c r="AC369" i="1"/>
  <c r="AD369" i="1"/>
  <c r="R368" i="1"/>
  <c r="P369" i="1"/>
  <c r="AF361" i="1"/>
  <c r="AE361" i="1"/>
  <c r="AC361" i="1"/>
  <c r="R360" i="1"/>
  <c r="AD361" i="1"/>
  <c r="Q361" i="1"/>
  <c r="P361" i="1"/>
  <c r="AG361" i="1"/>
  <c r="L502" i="1"/>
  <c r="M502" i="1"/>
  <c r="AD485" i="1"/>
  <c r="O436" i="1"/>
  <c r="N436" i="1"/>
  <c r="AE397" i="1"/>
  <c r="AD397" i="1"/>
  <c r="AX392" i="1"/>
  <c r="AX485" i="1"/>
  <c r="N465" i="1"/>
  <c r="AD433" i="1"/>
  <c r="M365" i="1"/>
  <c r="L365" i="1"/>
  <c r="L354" i="1"/>
  <c r="M354" i="1"/>
  <c r="L322" i="1"/>
  <c r="M322" i="1"/>
  <c r="AH448" i="1"/>
  <c r="AG448" i="1"/>
  <c r="AE448" i="1"/>
  <c r="AW392" i="1"/>
  <c r="Q382" i="1"/>
  <c r="L326" i="1"/>
  <c r="M326" i="1"/>
  <c r="AS321" i="1"/>
  <c r="AW321" i="1"/>
  <c r="AX321" i="1"/>
  <c r="O320" i="1"/>
  <c r="N320" i="1"/>
  <c r="AX444" i="1"/>
  <c r="O334" i="1"/>
  <c r="N334" i="1"/>
  <c r="AT313" i="1"/>
  <c r="AW272" i="1"/>
  <c r="M444" i="1"/>
  <c r="L444" i="1"/>
  <c r="M341" i="1"/>
  <c r="L341" i="1"/>
  <c r="L336" i="1"/>
  <c r="L320" i="1"/>
  <c r="AW317" i="1"/>
  <c r="AT317" i="1"/>
  <c r="M312" i="1"/>
  <c r="AT242" i="1"/>
  <c r="AS242" i="1"/>
  <c r="AC151" i="1"/>
  <c r="AT40" i="1"/>
  <c r="AE243" i="1"/>
  <c r="Q243" i="1"/>
  <c r="AC243" i="1"/>
  <c r="AF243" i="1"/>
  <c r="AG243" i="1"/>
  <c r="P243" i="1"/>
  <c r="AD243" i="1"/>
  <c r="R242" i="1"/>
  <c r="AE239" i="1"/>
  <c r="Q239" i="1"/>
  <c r="AC239" i="1"/>
  <c r="AF239" i="1"/>
  <c r="AG239" i="1"/>
  <c r="P239" i="1"/>
  <c r="R238" i="1"/>
  <c r="AD239" i="1"/>
  <c r="AH231" i="1"/>
  <c r="AD231" i="1"/>
  <c r="AT231" i="1"/>
  <c r="AE231" i="1"/>
  <c r="AF231" i="1"/>
  <c r="AH202" i="1"/>
  <c r="AC202" i="1"/>
  <c r="AD202" i="1"/>
  <c r="AE202" i="1"/>
  <c r="AT202" i="1"/>
  <c r="AH146" i="1"/>
  <c r="AC146" i="1"/>
  <c r="AD146" i="1"/>
  <c r="AW146" i="1"/>
  <c r="AE146" i="1"/>
  <c r="AT146" i="1"/>
  <c r="AH138" i="1"/>
  <c r="AC138" i="1"/>
  <c r="AS138" i="1"/>
  <c r="AW138" i="1"/>
  <c r="AD138" i="1"/>
  <c r="AH82" i="1"/>
  <c r="AC82" i="1"/>
  <c r="AG82" i="1"/>
  <c r="AF82" i="1"/>
  <c r="AX82" i="1"/>
  <c r="AS82" i="1"/>
  <c r="AH74" i="1"/>
  <c r="AC74" i="1"/>
  <c r="AS74" i="1"/>
  <c r="AD74" i="1"/>
  <c r="M432" i="1"/>
  <c r="L432" i="1"/>
  <c r="N293" i="1"/>
  <c r="O293" i="1"/>
  <c r="M293" i="1"/>
  <c r="L293" i="1"/>
  <c r="AX200" i="1"/>
  <c r="AW200" i="1"/>
  <c r="AT200" i="1"/>
  <c r="AH58" i="1"/>
  <c r="AD58" i="1"/>
  <c r="AS58" i="1"/>
  <c r="AT58" i="1"/>
  <c r="AE58" i="1"/>
  <c r="O13" i="1"/>
  <c r="N13" i="1"/>
  <c r="O310" i="1"/>
  <c r="N310" i="1"/>
  <c r="AH305" i="1"/>
  <c r="AT305" i="1"/>
  <c r="AS305" i="1"/>
  <c r="M285" i="1"/>
  <c r="L285" i="1"/>
  <c r="N140" i="1"/>
  <c r="O140" i="1"/>
  <c r="AF108" i="1"/>
  <c r="AC108" i="1"/>
  <c r="Q108" i="1"/>
  <c r="R107" i="1"/>
  <c r="AD108" i="1"/>
  <c r="P108" i="1"/>
  <c r="AE108" i="1"/>
  <c r="AG108" i="1"/>
  <c r="AT108" i="1"/>
  <c r="N92" i="1"/>
  <c r="O92" i="1"/>
  <c r="AX85" i="1"/>
  <c r="AT85" i="1"/>
  <c r="AS85" i="1"/>
  <c r="AW77" i="1"/>
  <c r="AX76" i="1"/>
  <c r="AW76" i="1"/>
  <c r="AT76" i="1"/>
  <c r="AG58" i="1"/>
  <c r="L208" i="1"/>
  <c r="M208" i="1"/>
  <c r="AS186" i="1"/>
  <c r="AG186" i="1"/>
  <c r="AX185" i="1"/>
  <c r="N184" i="1"/>
  <c r="O184" i="1"/>
  <c r="AX138" i="1"/>
  <c r="AF138" i="1"/>
  <c r="AD130" i="1"/>
  <c r="AF128" i="1"/>
  <c r="AC128" i="1"/>
  <c r="Q128" i="1"/>
  <c r="R127" i="1"/>
  <c r="AD128" i="1"/>
  <c r="P128" i="1"/>
  <c r="AE128" i="1"/>
  <c r="AG128" i="1"/>
  <c r="AH128" i="1"/>
  <c r="AT105" i="1"/>
  <c r="AS105" i="1"/>
  <c r="AW105" i="1"/>
  <c r="N212" i="1"/>
  <c r="O212" i="1"/>
  <c r="L172" i="1"/>
  <c r="M172" i="1"/>
  <c r="L100" i="1"/>
  <c r="M100" i="1"/>
  <c r="AT204" i="1"/>
  <c r="N9" i="1"/>
  <c r="AT502" i="1"/>
  <c r="AS465" i="1"/>
  <c r="AS449" i="1"/>
  <c r="AS492" i="1"/>
  <c r="M486" i="1"/>
  <c r="N486" i="1"/>
  <c r="L486" i="1"/>
  <c r="AT483" i="1"/>
  <c r="AH500" i="1"/>
  <c r="AF500" i="1"/>
  <c r="AH496" i="1"/>
  <c r="AC496" i="1"/>
  <c r="AT484" i="1"/>
  <c r="AS484" i="1"/>
  <c r="AE481" i="1"/>
  <c r="AF481" i="1"/>
  <c r="AW476" i="1"/>
  <c r="AW469" i="1"/>
  <c r="N466" i="1"/>
  <c r="O466" i="1"/>
  <c r="AH456" i="1"/>
  <c r="AE456" i="1"/>
  <c r="AX450" i="1"/>
  <c r="AT443" i="1"/>
  <c r="AX439" i="1"/>
  <c r="AT432" i="1"/>
  <c r="AW431" i="1"/>
  <c r="AS431" i="1"/>
  <c r="AT427" i="1"/>
  <c r="AX423" i="1"/>
  <c r="AT416" i="1"/>
  <c r="AW415" i="1"/>
  <c r="AS415" i="1"/>
  <c r="AT413" i="1"/>
  <c r="AX407" i="1"/>
  <c r="AT400" i="1"/>
  <c r="AW399" i="1"/>
  <c r="AS399" i="1"/>
  <c r="AT397" i="1"/>
  <c r="AW383" i="1"/>
  <c r="AS383" i="1"/>
  <c r="AS328" i="1"/>
  <c r="AE496" i="1"/>
  <c r="AT491" i="1"/>
  <c r="AS491" i="1"/>
  <c r="O486" i="1"/>
  <c r="O480" i="1"/>
  <c r="P480" i="1"/>
  <c r="N480" i="1"/>
  <c r="AT472" i="1"/>
  <c r="AS470" i="1"/>
  <c r="AE468" i="1"/>
  <c r="M462" i="1"/>
  <c r="L462" i="1"/>
  <c r="AE461" i="1"/>
  <c r="Q461" i="1"/>
  <c r="AG461" i="1"/>
  <c r="P461" i="1"/>
  <c r="AF461" i="1"/>
  <c r="AD461" i="1"/>
  <c r="AC461" i="1"/>
  <c r="AH461" i="1"/>
  <c r="R460" i="1"/>
  <c r="AT461" i="1"/>
  <c r="AX458" i="1"/>
  <c r="AG456" i="1"/>
  <c r="AX452" i="1"/>
  <c r="AS231" i="1"/>
  <c r="AS167" i="1"/>
  <c r="AS151" i="1"/>
  <c r="AT495" i="1"/>
  <c r="AF494" i="1"/>
  <c r="AC494" i="1"/>
  <c r="Q494" i="1"/>
  <c r="R493" i="1"/>
  <c r="AD494" i="1"/>
  <c r="P494" i="1"/>
  <c r="AE494" i="1"/>
  <c r="AG494" i="1"/>
  <c r="AS487" i="1"/>
  <c r="AX481" i="1"/>
  <c r="AE478" i="1"/>
  <c r="Q478" i="1"/>
  <c r="AG478" i="1"/>
  <c r="P478" i="1"/>
  <c r="AF478" i="1"/>
  <c r="AC478" i="1"/>
  <c r="R477" i="1"/>
  <c r="AD478" i="1"/>
  <c r="AT478" i="1"/>
  <c r="AH473" i="1"/>
  <c r="AS467" i="1"/>
  <c r="AW467" i="1"/>
  <c r="M465" i="1"/>
  <c r="L465" i="1"/>
  <c r="AH457" i="1"/>
  <c r="AD452" i="1"/>
  <c r="AS448" i="1"/>
  <c r="AD448" i="1"/>
  <c r="AF437" i="1"/>
  <c r="AG420" i="1"/>
  <c r="AC420" i="1"/>
  <c r="R419" i="1"/>
  <c r="AD420" i="1"/>
  <c r="Q420" i="1"/>
  <c r="AF420" i="1"/>
  <c r="AE420" i="1"/>
  <c r="AW420" i="1"/>
  <c r="P420" i="1"/>
  <c r="AF405" i="1"/>
  <c r="AG388" i="1"/>
  <c r="AC388" i="1"/>
  <c r="R387" i="1"/>
  <c r="AD388" i="1"/>
  <c r="Q388" i="1"/>
  <c r="P388" i="1"/>
  <c r="AE388" i="1"/>
  <c r="AF388" i="1"/>
  <c r="AW388" i="1"/>
  <c r="AX382" i="1"/>
  <c r="AT382" i="1"/>
  <c r="AS382" i="1"/>
  <c r="AX380" i="1"/>
  <c r="AS379" i="1"/>
  <c r="AT379" i="1"/>
  <c r="AX379" i="1"/>
  <c r="AH376" i="1"/>
  <c r="AT376" i="1"/>
  <c r="AX366" i="1"/>
  <c r="AT366" i="1"/>
  <c r="AS366" i="1"/>
  <c r="AS363" i="1"/>
  <c r="AT363" i="1"/>
  <c r="AX363" i="1"/>
  <c r="AH360" i="1"/>
  <c r="AT360" i="1"/>
  <c r="AW360" i="1"/>
  <c r="AS350" i="1"/>
  <c r="AX350" i="1"/>
  <c r="AT350" i="1"/>
  <c r="AX347" i="1"/>
  <c r="AT347" i="1"/>
  <c r="AS347" i="1"/>
  <c r="AT344" i="1"/>
  <c r="AH344" i="1"/>
  <c r="AW344" i="1"/>
  <c r="AS334" i="1"/>
  <c r="AX334" i="1"/>
  <c r="AT334" i="1"/>
  <c r="AX332" i="1"/>
  <c r="AX331" i="1"/>
  <c r="AT331" i="1"/>
  <c r="AS331" i="1"/>
  <c r="AT328" i="1"/>
  <c r="AH328" i="1"/>
  <c r="AS318" i="1"/>
  <c r="AT318" i="1"/>
  <c r="AX318" i="1"/>
  <c r="AX315" i="1"/>
  <c r="AT315" i="1"/>
  <c r="AS315" i="1"/>
  <c r="AT312" i="1"/>
  <c r="AH312" i="1"/>
  <c r="AW312" i="1"/>
  <c r="AS302" i="1"/>
  <c r="AX302" i="1"/>
  <c r="AT302" i="1"/>
  <c r="AT299" i="1"/>
  <c r="AX299" i="1"/>
  <c r="AS299" i="1"/>
  <c r="AT296" i="1"/>
  <c r="AH296" i="1"/>
  <c r="AS286" i="1"/>
  <c r="AX286" i="1"/>
  <c r="AT286" i="1"/>
  <c r="AT283" i="1"/>
  <c r="AX283" i="1"/>
  <c r="AS283" i="1"/>
  <c r="AT280" i="1"/>
  <c r="AH280" i="1"/>
  <c r="AS270" i="1"/>
  <c r="AX270" i="1"/>
  <c r="AT270" i="1"/>
  <c r="AX268" i="1"/>
  <c r="AT267" i="1"/>
  <c r="AX267" i="1"/>
  <c r="AS267" i="1"/>
  <c r="AT264" i="1"/>
  <c r="AH264" i="1"/>
  <c r="AS254" i="1"/>
  <c r="AX254" i="1"/>
  <c r="AT254" i="1"/>
  <c r="AE489" i="1"/>
  <c r="AT487" i="1"/>
  <c r="N479" i="1"/>
  <c r="O479" i="1"/>
  <c r="N470" i="1"/>
  <c r="O470" i="1"/>
  <c r="AS462" i="1"/>
  <c r="AF454" i="1"/>
  <c r="AG454" i="1"/>
  <c r="P454" i="1"/>
  <c r="AD454" i="1"/>
  <c r="Q454" i="1"/>
  <c r="AE454" i="1"/>
  <c r="AC454" i="1"/>
  <c r="R453" i="1"/>
  <c r="N482" i="1"/>
  <c r="O482" i="1"/>
  <c r="AE482" i="1"/>
  <c r="Q482" i="1"/>
  <c r="AG482" i="1"/>
  <c r="P482" i="1"/>
  <c r="AC482" i="1"/>
  <c r="AF482" i="1"/>
  <c r="R481" i="1"/>
  <c r="AD482" i="1"/>
  <c r="O476" i="1"/>
  <c r="AX474" i="1"/>
  <c r="Q466" i="1"/>
  <c r="AF462" i="1"/>
  <c r="AS456" i="1"/>
  <c r="AG451" i="1"/>
  <c r="AC451" i="1"/>
  <c r="R450" i="1"/>
  <c r="AF451" i="1"/>
  <c r="Q451" i="1"/>
  <c r="AD451" i="1"/>
  <c r="AE451" i="1"/>
  <c r="P451" i="1"/>
  <c r="M449" i="1"/>
  <c r="L449" i="1"/>
  <c r="M440" i="1"/>
  <c r="L440" i="1"/>
  <c r="AX437" i="1"/>
  <c r="O428" i="1"/>
  <c r="N428" i="1"/>
  <c r="AH421" i="1"/>
  <c r="AF421" i="1"/>
  <c r="AE421" i="1"/>
  <c r="M416" i="1"/>
  <c r="L416" i="1"/>
  <c r="AC413" i="1"/>
  <c r="AG412" i="1"/>
  <c r="AC412" i="1"/>
  <c r="R411" i="1"/>
  <c r="AD412" i="1"/>
  <c r="Q412" i="1"/>
  <c r="P412" i="1"/>
  <c r="AE412" i="1"/>
  <c r="AF412" i="1"/>
  <c r="N490" i="1"/>
  <c r="O490" i="1"/>
  <c r="AH460" i="1"/>
  <c r="AC460" i="1"/>
  <c r="AG460" i="1"/>
  <c r="AE460" i="1"/>
  <c r="AX460" i="1"/>
  <c r="AH444" i="1"/>
  <c r="AS432" i="1"/>
  <c r="AG421" i="1"/>
  <c r="AW412" i="1"/>
  <c r="AX409" i="1"/>
  <c r="M404" i="1"/>
  <c r="L404" i="1"/>
  <c r="L378" i="1"/>
  <c r="M378" i="1"/>
  <c r="AS377" i="1"/>
  <c r="AW377" i="1"/>
  <c r="AH377" i="1"/>
  <c r="O374" i="1"/>
  <c r="N374" i="1"/>
  <c r="AX369" i="1"/>
  <c r="AT365" i="1"/>
  <c r="L362" i="1"/>
  <c r="M362" i="1"/>
  <c r="AS361" i="1"/>
  <c r="AW361" i="1"/>
  <c r="AH361" i="1"/>
  <c r="O358" i="1"/>
  <c r="N358" i="1"/>
  <c r="R357" i="1"/>
  <c r="AH483" i="1"/>
  <c r="AE483" i="1"/>
  <c r="AX482" i="1"/>
  <c r="AG464" i="1"/>
  <c r="AF464" i="1"/>
  <c r="AD446" i="1"/>
  <c r="AG446" i="1"/>
  <c r="AH400" i="1"/>
  <c r="M400" i="1"/>
  <c r="L400" i="1"/>
  <c r="AE380" i="1"/>
  <c r="Q380" i="1"/>
  <c r="AF380" i="1"/>
  <c r="AG380" i="1"/>
  <c r="R379" i="1"/>
  <c r="AD380" i="1"/>
  <c r="P380" i="1"/>
  <c r="AC380" i="1"/>
  <c r="N377" i="1"/>
  <c r="O377" i="1"/>
  <c r="N369" i="1"/>
  <c r="O369" i="1"/>
  <c r="N361" i="1"/>
  <c r="O361" i="1"/>
  <c r="AG485" i="1"/>
  <c r="AE485" i="1"/>
  <c r="AS477" i="1"/>
  <c r="Q474" i="1"/>
  <c r="AG436" i="1"/>
  <c r="AC436" i="1"/>
  <c r="R435" i="1"/>
  <c r="AD436" i="1"/>
  <c r="Q436" i="1"/>
  <c r="AF436" i="1"/>
  <c r="P436" i="1"/>
  <c r="AW436" i="1"/>
  <c r="AE436" i="1"/>
  <c r="O424" i="1"/>
  <c r="O408" i="1"/>
  <c r="N408" i="1"/>
  <c r="AX405" i="1"/>
  <c r="P378" i="1"/>
  <c r="AT485" i="1"/>
  <c r="AC462" i="1"/>
  <c r="AE433" i="1"/>
  <c r="O416" i="1"/>
  <c r="AF365" i="1"/>
  <c r="AE365" i="1"/>
  <c r="AD365" i="1"/>
  <c r="P365" i="1"/>
  <c r="AC365" i="1"/>
  <c r="AG365" i="1"/>
  <c r="Q365" i="1"/>
  <c r="R364" i="1"/>
  <c r="AT349" i="1"/>
  <c r="O348" i="1"/>
  <c r="N348" i="1"/>
  <c r="M348" i="1"/>
  <c r="AH345" i="1"/>
  <c r="AT345" i="1"/>
  <c r="AS345" i="1"/>
  <c r="O338" i="1"/>
  <c r="N338" i="1"/>
  <c r="Q338" i="1"/>
  <c r="R337" i="1"/>
  <c r="AE332" i="1"/>
  <c r="Q332" i="1"/>
  <c r="AF332" i="1"/>
  <c r="AG332" i="1"/>
  <c r="AC332" i="1"/>
  <c r="P332" i="1"/>
  <c r="R331" i="1"/>
  <c r="AD332" i="1"/>
  <c r="AF329" i="1"/>
  <c r="AE329" i="1"/>
  <c r="AD329" i="1"/>
  <c r="P329" i="1"/>
  <c r="AC329" i="1"/>
  <c r="R328" i="1"/>
  <c r="AG329" i="1"/>
  <c r="Q329" i="1"/>
  <c r="AH494" i="1"/>
  <c r="AW461" i="1"/>
  <c r="N440" i="1"/>
  <c r="P382" i="1"/>
  <c r="M368" i="1"/>
  <c r="L368" i="1"/>
  <c r="N349" i="1"/>
  <c r="O349" i="1"/>
  <c r="L349" i="1"/>
  <c r="AE336" i="1"/>
  <c r="Q336" i="1"/>
  <c r="AF336" i="1"/>
  <c r="AG336" i="1"/>
  <c r="AC336" i="1"/>
  <c r="P336" i="1"/>
  <c r="AD336" i="1"/>
  <c r="R335" i="1"/>
  <c r="AF333" i="1"/>
  <c r="AE333" i="1"/>
  <c r="AD333" i="1"/>
  <c r="P333" i="1"/>
  <c r="Q333" i="1"/>
  <c r="AC333" i="1"/>
  <c r="AG333" i="1"/>
  <c r="R332" i="1"/>
  <c r="AT321" i="1"/>
  <c r="AS444" i="1"/>
  <c r="AX441" i="1"/>
  <c r="L350" i="1"/>
  <c r="M350" i="1"/>
  <c r="O340" i="1"/>
  <c r="N340" i="1"/>
  <c r="AH337" i="1"/>
  <c r="AS337" i="1"/>
  <c r="L334" i="1"/>
  <c r="M334" i="1"/>
  <c r="AE324" i="1"/>
  <c r="Q324" i="1"/>
  <c r="AF324" i="1"/>
  <c r="AG324" i="1"/>
  <c r="AC324" i="1"/>
  <c r="P324" i="1"/>
  <c r="AD324" i="1"/>
  <c r="R323" i="1"/>
  <c r="AX313" i="1"/>
  <c r="AW288" i="1"/>
  <c r="AH440" i="1"/>
  <c r="M357" i="1"/>
  <c r="L357" i="1"/>
  <c r="M349" i="1"/>
  <c r="AF341" i="1"/>
  <c r="AE341" i="1"/>
  <c r="AD341" i="1"/>
  <c r="P341" i="1"/>
  <c r="AC341" i="1"/>
  <c r="AG341" i="1"/>
  <c r="R340" i="1"/>
  <c r="Q341" i="1"/>
  <c r="M333" i="1"/>
  <c r="AF325" i="1"/>
  <c r="AE325" i="1"/>
  <c r="AD325" i="1"/>
  <c r="P325" i="1"/>
  <c r="AC325" i="1"/>
  <c r="AG325" i="1"/>
  <c r="R324" i="1"/>
  <c r="Q325" i="1"/>
  <c r="M320" i="1"/>
  <c r="AX317" i="1"/>
  <c r="O252" i="1"/>
  <c r="N252" i="1"/>
  <c r="P252" i="1"/>
  <c r="L252" i="1"/>
  <c r="AW248" i="1"/>
  <c r="AX248" i="1"/>
  <c r="AH247" i="1"/>
  <c r="AW247" i="1"/>
  <c r="AT247" i="1"/>
  <c r="AF305" i="1"/>
  <c r="AE305" i="1"/>
  <c r="AD305" i="1"/>
  <c r="P305" i="1"/>
  <c r="AC305" i="1"/>
  <c r="AG305" i="1"/>
  <c r="R304" i="1"/>
  <c r="Q305" i="1"/>
  <c r="AG231" i="1"/>
  <c r="AT226" i="1"/>
  <c r="AS226" i="1"/>
  <c r="AW226" i="1"/>
  <c r="AS222" i="1"/>
  <c r="AF321" i="1"/>
  <c r="AE321" i="1"/>
  <c r="AD321" i="1"/>
  <c r="P321" i="1"/>
  <c r="AG321" i="1"/>
  <c r="R320" i="1"/>
  <c r="Q321" i="1"/>
  <c r="AC321" i="1"/>
  <c r="AG302" i="1"/>
  <c r="AC302" i="1"/>
  <c r="R301" i="1"/>
  <c r="AE302" i="1"/>
  <c r="P302" i="1"/>
  <c r="AD302" i="1"/>
  <c r="AF302" i="1"/>
  <c r="AH302" i="1"/>
  <c r="Q302" i="1"/>
  <c r="AH301" i="1"/>
  <c r="AT301" i="1"/>
  <c r="L298" i="1"/>
  <c r="M298" i="1"/>
  <c r="AG294" i="1"/>
  <c r="AC294" i="1"/>
  <c r="R293" i="1"/>
  <c r="AE294" i="1"/>
  <c r="P294" i="1"/>
  <c r="AD294" i="1"/>
  <c r="AF294" i="1"/>
  <c r="AH294" i="1"/>
  <c r="Q294" i="1"/>
  <c r="AH293" i="1"/>
  <c r="L290" i="1"/>
  <c r="M290" i="1"/>
  <c r="AG286" i="1"/>
  <c r="AC286" i="1"/>
  <c r="R285" i="1"/>
  <c r="AE286" i="1"/>
  <c r="P286" i="1"/>
  <c r="AD286" i="1"/>
  <c r="AF286" i="1"/>
  <c r="AH286" i="1"/>
  <c r="Q286" i="1"/>
  <c r="AH285" i="1"/>
  <c r="L282" i="1"/>
  <c r="M282" i="1"/>
  <c r="AG278" i="1"/>
  <c r="AC278" i="1"/>
  <c r="R277" i="1"/>
  <c r="AE278" i="1"/>
  <c r="P278" i="1"/>
  <c r="AD278" i="1"/>
  <c r="AF278" i="1"/>
  <c r="AH278" i="1"/>
  <c r="Q278" i="1"/>
  <c r="AH277" i="1"/>
  <c r="AT277" i="1"/>
  <c r="L274" i="1"/>
  <c r="M274" i="1"/>
  <c r="AG270" i="1"/>
  <c r="AC270" i="1"/>
  <c r="R269" i="1"/>
  <c r="AE270" i="1"/>
  <c r="P270" i="1"/>
  <c r="AD270" i="1"/>
  <c r="AF270" i="1"/>
  <c r="AH270" i="1"/>
  <c r="Q270" i="1"/>
  <c r="AH269" i="1"/>
  <c r="AT269" i="1"/>
  <c r="L266" i="1"/>
  <c r="M266" i="1"/>
  <c r="AG262" i="1"/>
  <c r="AC262" i="1"/>
  <c r="R261" i="1"/>
  <c r="AE262" i="1"/>
  <c r="P262" i="1"/>
  <c r="AD262" i="1"/>
  <c r="AF262" i="1"/>
  <c r="AH262" i="1"/>
  <c r="Q262" i="1"/>
  <c r="L258" i="1"/>
  <c r="M258" i="1"/>
  <c r="AG254" i="1"/>
  <c r="AC254" i="1"/>
  <c r="R253" i="1"/>
  <c r="AE254" i="1"/>
  <c r="P254" i="1"/>
  <c r="AD254" i="1"/>
  <c r="AF254" i="1"/>
  <c r="AH254" i="1"/>
  <c r="Q254" i="1"/>
  <c r="M247" i="1"/>
  <c r="L247" i="1"/>
  <c r="O247" i="1"/>
  <c r="AX243" i="1"/>
  <c r="AH162" i="1"/>
  <c r="AC162" i="1"/>
  <c r="AD162" i="1"/>
  <c r="AE162" i="1"/>
  <c r="AT162" i="1"/>
  <c r="AH154" i="1"/>
  <c r="AC154" i="1"/>
  <c r="AG154" i="1"/>
  <c r="AF154" i="1"/>
  <c r="AX154" i="1"/>
  <c r="AS154" i="1"/>
  <c r="AH98" i="1"/>
  <c r="AC98" i="1"/>
  <c r="AG98" i="1"/>
  <c r="AF98" i="1"/>
  <c r="AX98" i="1"/>
  <c r="AW98" i="1"/>
  <c r="AS98" i="1"/>
  <c r="AH90" i="1"/>
  <c r="AC90" i="1"/>
  <c r="AD90" i="1"/>
  <c r="AE90" i="1"/>
  <c r="AT90" i="1"/>
  <c r="AW305" i="1"/>
  <c r="AT261" i="1"/>
  <c r="AX231" i="1"/>
  <c r="AH215" i="1"/>
  <c r="AD215" i="1"/>
  <c r="AG215" i="1"/>
  <c r="AF215" i="1"/>
  <c r="AX215" i="1"/>
  <c r="AE215" i="1"/>
  <c r="AT215" i="1"/>
  <c r="AH199" i="1"/>
  <c r="AD199" i="1"/>
  <c r="AF199" i="1"/>
  <c r="AG199" i="1"/>
  <c r="AX199" i="1"/>
  <c r="AE199" i="1"/>
  <c r="AT199" i="1"/>
  <c r="AH183" i="1"/>
  <c r="AD183" i="1"/>
  <c r="AF183" i="1"/>
  <c r="AG183" i="1"/>
  <c r="AX183" i="1"/>
  <c r="AE183" i="1"/>
  <c r="AT183" i="1"/>
  <c r="AW166" i="1"/>
  <c r="AT166" i="1"/>
  <c r="AS160" i="1"/>
  <c r="AX136" i="1"/>
  <c r="AW136" i="1"/>
  <c r="AT136" i="1"/>
  <c r="AT128" i="1"/>
  <c r="AX120" i="1"/>
  <c r="AW120" i="1"/>
  <c r="AT120" i="1"/>
  <c r="AX104" i="1"/>
  <c r="AW104" i="1"/>
  <c r="AT104" i="1"/>
  <c r="AX88" i="1"/>
  <c r="AW88" i="1"/>
  <c r="AT88" i="1"/>
  <c r="AT77" i="1"/>
  <c r="AH71" i="1"/>
  <c r="AD71" i="1"/>
  <c r="AG71" i="1"/>
  <c r="AF71" i="1"/>
  <c r="AX71" i="1"/>
  <c r="AE71" i="1"/>
  <c r="AT71" i="1"/>
  <c r="AF56" i="1"/>
  <c r="AC56" i="1"/>
  <c r="Q56" i="1"/>
  <c r="R55" i="1"/>
  <c r="AD56" i="1"/>
  <c r="P56" i="1"/>
  <c r="AG56" i="1"/>
  <c r="AE56" i="1"/>
  <c r="AX54" i="1"/>
  <c r="AW54" i="1"/>
  <c r="AS54" i="1"/>
  <c r="O37" i="1"/>
  <c r="N37" i="1"/>
  <c r="M284" i="1"/>
  <c r="L284" i="1"/>
  <c r="AE284" i="1"/>
  <c r="Q284" i="1"/>
  <c r="AF284" i="1"/>
  <c r="AG284" i="1"/>
  <c r="AC284" i="1"/>
  <c r="P284" i="1"/>
  <c r="AD284" i="1"/>
  <c r="R283" i="1"/>
  <c r="M268" i="1"/>
  <c r="L268" i="1"/>
  <c r="AE268" i="1"/>
  <c r="Q268" i="1"/>
  <c r="AF268" i="1"/>
  <c r="AG268" i="1"/>
  <c r="AC268" i="1"/>
  <c r="P268" i="1"/>
  <c r="AD268" i="1"/>
  <c r="R267" i="1"/>
  <c r="AH248" i="1"/>
  <c r="AD248" i="1"/>
  <c r="AH246" i="1"/>
  <c r="AE246" i="1"/>
  <c r="AF246" i="1"/>
  <c r="AC246" i="1"/>
  <c r="AS246" i="1"/>
  <c r="N188" i="1"/>
  <c r="O188" i="1"/>
  <c r="AF180" i="1"/>
  <c r="AC180" i="1"/>
  <c r="Q180" i="1"/>
  <c r="R179" i="1"/>
  <c r="AD180" i="1"/>
  <c r="P180" i="1"/>
  <c r="AE180" i="1"/>
  <c r="AG180" i="1"/>
  <c r="AH180" i="1"/>
  <c r="AS173" i="1"/>
  <c r="AW173" i="1"/>
  <c r="AS166" i="1"/>
  <c r="AS125" i="1"/>
  <c r="AW125" i="1"/>
  <c r="L116" i="1"/>
  <c r="M116" i="1"/>
  <c r="AW85" i="1"/>
  <c r="AX64" i="1"/>
  <c r="AW64" i="1"/>
  <c r="AT64" i="1"/>
  <c r="AG467" i="1"/>
  <c r="AC467" i="1"/>
  <c r="R466" i="1"/>
  <c r="AF467" i="1"/>
  <c r="Q467" i="1"/>
  <c r="AD467" i="1"/>
  <c r="P467" i="1"/>
  <c r="AE467" i="1"/>
  <c r="O304" i="1"/>
  <c r="N304" i="1"/>
  <c r="N301" i="1"/>
  <c r="O301" i="1"/>
  <c r="L301" i="1"/>
  <c r="AF253" i="1"/>
  <c r="AE253" i="1"/>
  <c r="AC253" i="1"/>
  <c r="AD253" i="1"/>
  <c r="P253" i="1"/>
  <c r="Q253" i="1"/>
  <c r="R252" i="1"/>
  <c r="AG253" i="1"/>
  <c r="AS188" i="1"/>
  <c r="AS84" i="1"/>
  <c r="AX84" i="1"/>
  <c r="AW84" i="1"/>
  <c r="AF64" i="1"/>
  <c r="AC64" i="1"/>
  <c r="Q64" i="1"/>
  <c r="R63" i="1"/>
  <c r="AD64" i="1"/>
  <c r="P64" i="1"/>
  <c r="AG64" i="1"/>
  <c r="AE64" i="1"/>
  <c r="AC58" i="1"/>
  <c r="AX3" i="1"/>
  <c r="AS3" i="1"/>
  <c r="AT3" i="1"/>
  <c r="AW3" i="1"/>
  <c r="O292" i="1"/>
  <c r="N292" i="1"/>
  <c r="AX289" i="1"/>
  <c r="AW289" i="1"/>
  <c r="AT289" i="1"/>
  <c r="N257" i="1"/>
  <c r="O257" i="1"/>
  <c r="M257" i="1"/>
  <c r="L257" i="1"/>
  <c r="AF208" i="1"/>
  <c r="AC208" i="1"/>
  <c r="Q208" i="1"/>
  <c r="R207" i="1"/>
  <c r="AD208" i="1"/>
  <c r="P208" i="1"/>
  <c r="AE208" i="1"/>
  <c r="AG208" i="1"/>
  <c r="AH208" i="1"/>
  <c r="AX186" i="1"/>
  <c r="AF186" i="1"/>
  <c r="AX170" i="1"/>
  <c r="AF170" i="1"/>
  <c r="AS162" i="1"/>
  <c r="AG162" i="1"/>
  <c r="N160" i="1"/>
  <c r="O160" i="1"/>
  <c r="AE154" i="1"/>
  <c r="AD154" i="1"/>
  <c r="AT145" i="1"/>
  <c r="AS145" i="1"/>
  <c r="AW145" i="1"/>
  <c r="AF144" i="1"/>
  <c r="AC144" i="1"/>
  <c r="Q144" i="1"/>
  <c r="R143" i="1"/>
  <c r="AD144" i="1"/>
  <c r="P144" i="1"/>
  <c r="AE144" i="1"/>
  <c r="AG144" i="1"/>
  <c r="AH144" i="1"/>
  <c r="AE138" i="1"/>
  <c r="N136" i="1"/>
  <c r="O136" i="1"/>
  <c r="AT121" i="1"/>
  <c r="AX121" i="1"/>
  <c r="AS121" i="1"/>
  <c r="AS106" i="1"/>
  <c r="AX105" i="1"/>
  <c r="N104" i="1"/>
  <c r="O104" i="1"/>
  <c r="AE98" i="1"/>
  <c r="AD98" i="1"/>
  <c r="AT89" i="1"/>
  <c r="AS89" i="1"/>
  <c r="AW89" i="1"/>
  <c r="AF88" i="1"/>
  <c r="AC88" i="1"/>
  <c r="Q88" i="1"/>
  <c r="R87" i="1"/>
  <c r="AD88" i="1"/>
  <c r="P88" i="1"/>
  <c r="AE88" i="1"/>
  <c r="AG88" i="1"/>
  <c r="AH88" i="1"/>
  <c r="AT82" i="1"/>
  <c r="L80" i="1"/>
  <c r="M80" i="1"/>
  <c r="AT74" i="1"/>
  <c r="AH62" i="1"/>
  <c r="AE62" i="1"/>
  <c r="AS62" i="1"/>
  <c r="AG62" i="1"/>
  <c r="AC62" i="1"/>
  <c r="AS56" i="1"/>
  <c r="AX56" i="1"/>
  <c r="AW56" i="1"/>
  <c r="AT54" i="1"/>
  <c r="AG49" i="1"/>
  <c r="AC49" i="1"/>
  <c r="R48" i="1"/>
  <c r="AD49" i="1"/>
  <c r="AE49" i="1"/>
  <c r="AH49" i="1"/>
  <c r="Q49" i="1"/>
  <c r="AF49" i="1"/>
  <c r="P49" i="1"/>
  <c r="AS49" i="1"/>
  <c r="AW49" i="1"/>
  <c r="AX49" i="1"/>
  <c r="AT49" i="1"/>
  <c r="M33" i="1"/>
  <c r="L33" i="1"/>
  <c r="N33" i="1"/>
  <c r="N196" i="1"/>
  <c r="O196" i="1"/>
  <c r="AS181" i="1"/>
  <c r="AT181" i="1"/>
  <c r="AW181" i="1"/>
  <c r="AF172" i="1"/>
  <c r="AC172" i="1"/>
  <c r="Q172" i="1"/>
  <c r="R171" i="1"/>
  <c r="AD172" i="1"/>
  <c r="P172" i="1"/>
  <c r="AE172" i="1"/>
  <c r="AG172" i="1"/>
  <c r="AS149" i="1"/>
  <c r="AT149" i="1"/>
  <c r="AW149" i="1"/>
  <c r="AF100" i="1"/>
  <c r="AC100" i="1"/>
  <c r="Q100" i="1"/>
  <c r="R99" i="1"/>
  <c r="AD100" i="1"/>
  <c r="P100" i="1"/>
  <c r="AE100" i="1"/>
  <c r="AG100" i="1"/>
  <c r="AF84" i="1"/>
  <c r="AC84" i="1"/>
  <c r="Q84" i="1"/>
  <c r="R83" i="1"/>
  <c r="AD84" i="1"/>
  <c r="P84" i="1"/>
  <c r="AE84" i="1"/>
  <c r="AG84" i="1"/>
  <c r="AH84" i="1"/>
  <c r="AD62" i="1"/>
  <c r="O6" i="1"/>
  <c r="N6" i="1"/>
  <c r="R5" i="1"/>
  <c r="P6" i="1"/>
  <c r="AS4" i="1"/>
  <c r="AX4" i="1"/>
  <c r="AF3" i="1"/>
  <c r="AG3" i="1"/>
  <c r="P3" i="1"/>
  <c r="AE3" i="1"/>
  <c r="AC3" i="1"/>
  <c r="Q3" i="1"/>
  <c r="R2" i="1"/>
  <c r="AD3" i="1"/>
  <c r="AS301" i="1"/>
  <c r="AS285" i="1"/>
  <c r="AS269" i="1"/>
  <c r="AS253" i="1"/>
  <c r="R251" i="1"/>
  <c r="AX148" i="1"/>
  <c r="AW148" i="1"/>
  <c r="AT148" i="1"/>
  <c r="AS108" i="1"/>
  <c r="AW82" i="1"/>
  <c r="AW74" i="1"/>
  <c r="AW162" i="1"/>
  <c r="AW90" i="1"/>
  <c r="L483" i="1"/>
  <c r="M483" i="1"/>
  <c r="M487" i="1"/>
  <c r="L487" i="1"/>
  <c r="AH472" i="1"/>
  <c r="AS472" i="1"/>
  <c r="N450" i="1"/>
  <c r="O450" i="1"/>
  <c r="R449" i="1"/>
  <c r="Q450" i="1"/>
  <c r="AW391" i="1"/>
  <c r="AS391" i="1"/>
  <c r="AX486" i="1"/>
  <c r="N474" i="1"/>
  <c r="O474" i="1"/>
  <c r="AW472" i="1"/>
  <c r="L459" i="1"/>
  <c r="M459" i="1"/>
  <c r="N459" i="1"/>
  <c r="N498" i="1"/>
  <c r="O498" i="1"/>
  <c r="M478" i="1"/>
  <c r="L478" i="1"/>
  <c r="N478" i="1"/>
  <c r="L475" i="1"/>
  <c r="M475" i="1"/>
  <c r="N475" i="1"/>
  <c r="AS451" i="1"/>
  <c r="AT451" i="1"/>
  <c r="O447" i="1"/>
  <c r="N447" i="1"/>
  <c r="AG424" i="1"/>
  <c r="AC424" i="1"/>
  <c r="R423" i="1"/>
  <c r="AD424" i="1"/>
  <c r="AE424" i="1"/>
  <c r="Q424" i="1"/>
  <c r="P424" i="1"/>
  <c r="AF424" i="1"/>
  <c r="AG392" i="1"/>
  <c r="AC392" i="1"/>
  <c r="R391" i="1"/>
  <c r="AD392" i="1"/>
  <c r="AE392" i="1"/>
  <c r="Q392" i="1"/>
  <c r="AF392" i="1"/>
  <c r="P392" i="1"/>
  <c r="AH336" i="1"/>
  <c r="AT336" i="1"/>
  <c r="AS326" i="1"/>
  <c r="AT326" i="1"/>
  <c r="AX326" i="1"/>
  <c r="AX323" i="1"/>
  <c r="AS323" i="1"/>
  <c r="AT323" i="1"/>
  <c r="AH320" i="1"/>
  <c r="AT320" i="1"/>
  <c r="AS310" i="1"/>
  <c r="AT310" i="1"/>
  <c r="AX310" i="1"/>
  <c r="AX307" i="1"/>
  <c r="AS307" i="1"/>
  <c r="AT307" i="1"/>
  <c r="AH304" i="1"/>
  <c r="AT304" i="1"/>
  <c r="AS294" i="1"/>
  <c r="AX294" i="1"/>
  <c r="AT294" i="1"/>
  <c r="AS262" i="1"/>
  <c r="AX262" i="1"/>
  <c r="AT262" i="1"/>
  <c r="AT259" i="1"/>
  <c r="AX259" i="1"/>
  <c r="AS259" i="1"/>
  <c r="AT256" i="1"/>
  <c r="AH256" i="1"/>
  <c r="AX497" i="1"/>
  <c r="N454" i="1"/>
  <c r="O454" i="1"/>
  <c r="L498" i="1"/>
  <c r="M482" i="1"/>
  <c r="L482" i="1"/>
  <c r="AH476" i="1"/>
  <c r="L451" i="1"/>
  <c r="M451" i="1"/>
  <c r="N446" i="1"/>
  <c r="O446" i="1"/>
  <c r="Q446" i="1"/>
  <c r="R445" i="1"/>
  <c r="M490" i="1"/>
  <c r="L490" i="1"/>
  <c r="O463" i="1"/>
  <c r="N463" i="1"/>
  <c r="L458" i="1"/>
  <c r="M458" i="1"/>
  <c r="O404" i="1"/>
  <c r="N404" i="1"/>
  <c r="O366" i="1"/>
  <c r="N366" i="1"/>
  <c r="P366" i="1"/>
  <c r="AH424" i="1"/>
  <c r="AH392" i="1"/>
  <c r="O380" i="1"/>
  <c r="N380" i="1"/>
  <c r="M372" i="1"/>
  <c r="L372" i="1"/>
  <c r="M361" i="1"/>
  <c r="L361" i="1"/>
  <c r="N502" i="1"/>
  <c r="O502" i="1"/>
  <c r="AX477" i="1"/>
  <c r="R473" i="1"/>
  <c r="AG408" i="1"/>
  <c r="AC408" i="1"/>
  <c r="R407" i="1"/>
  <c r="AD408" i="1"/>
  <c r="AE408" i="1"/>
  <c r="AF408" i="1"/>
  <c r="P408" i="1"/>
  <c r="Q408" i="1"/>
  <c r="AX408" i="1"/>
  <c r="AH397" i="1"/>
  <c r="AW397" i="1"/>
  <c r="AF397" i="1"/>
  <c r="M384" i="1"/>
  <c r="L384" i="1"/>
  <c r="O354" i="1"/>
  <c r="Q354" i="1"/>
  <c r="N354" i="1"/>
  <c r="O332" i="1"/>
  <c r="N332" i="1"/>
  <c r="O322" i="1"/>
  <c r="Q322" i="1"/>
  <c r="N322" i="1"/>
  <c r="O326" i="1"/>
  <c r="N326" i="1"/>
  <c r="P326" i="1"/>
  <c r="AG350" i="1"/>
  <c r="AC350" i="1"/>
  <c r="R349" i="1"/>
  <c r="AE350" i="1"/>
  <c r="P350" i="1"/>
  <c r="AF350" i="1"/>
  <c r="AH350" i="1"/>
  <c r="Q350" i="1"/>
  <c r="AD350" i="1"/>
  <c r="M345" i="1"/>
  <c r="M332" i="1"/>
  <c r="AT238" i="1"/>
  <c r="AS238" i="1"/>
  <c r="M328" i="1"/>
  <c r="L328" i="1"/>
  <c r="AW24" i="1"/>
  <c r="AS24" i="1"/>
  <c r="AX24" i="1"/>
  <c r="N353" i="1"/>
  <c r="O353" i="1"/>
  <c r="AH130" i="1"/>
  <c r="AC130" i="1"/>
  <c r="AE130" i="1"/>
  <c r="AT130" i="1"/>
  <c r="AG130" i="1"/>
  <c r="AF130" i="1"/>
  <c r="AX130" i="1"/>
  <c r="AH122" i="1"/>
  <c r="AC122" i="1"/>
  <c r="AW122" i="1"/>
  <c r="AS122" i="1"/>
  <c r="AD122" i="1"/>
  <c r="AH66" i="1"/>
  <c r="AC66" i="1"/>
  <c r="AW66" i="1"/>
  <c r="AE66" i="1"/>
  <c r="AT66" i="1"/>
  <c r="AG66" i="1"/>
  <c r="AF66" i="1"/>
  <c r="AX66" i="1"/>
  <c r="Q326" i="1"/>
  <c r="M297" i="1"/>
  <c r="L297" i="1"/>
  <c r="AF277" i="1"/>
  <c r="AE277" i="1"/>
  <c r="AC277" i="1"/>
  <c r="AD277" i="1"/>
  <c r="P277" i="1"/>
  <c r="Q277" i="1"/>
  <c r="R276" i="1"/>
  <c r="AG277" i="1"/>
  <c r="AX168" i="1"/>
  <c r="AW168" i="1"/>
  <c r="AT168" i="1"/>
  <c r="AW118" i="1"/>
  <c r="AX118" i="1"/>
  <c r="AS118" i="1"/>
  <c r="AW102" i="1"/>
  <c r="AX102" i="1"/>
  <c r="AS102" i="1"/>
  <c r="AW86" i="1"/>
  <c r="AX86" i="1"/>
  <c r="AS86" i="1"/>
  <c r="L353" i="1"/>
  <c r="L346" i="1"/>
  <c r="M346" i="1"/>
  <c r="AG310" i="1"/>
  <c r="AC310" i="1"/>
  <c r="R309" i="1"/>
  <c r="AE310" i="1"/>
  <c r="P310" i="1"/>
  <c r="AF310" i="1"/>
  <c r="Q310" i="1"/>
  <c r="AD310" i="1"/>
  <c r="AH310" i="1"/>
  <c r="AX297" i="1"/>
  <c r="AW297" i="1"/>
  <c r="AT297" i="1"/>
  <c r="L204" i="1"/>
  <c r="M204" i="1"/>
  <c r="L108" i="1"/>
  <c r="M108" i="1"/>
  <c r="O272" i="1"/>
  <c r="N272" i="1"/>
  <c r="AX7" i="1"/>
  <c r="AS7" i="1"/>
  <c r="AT7" i="1"/>
  <c r="AF337" i="1"/>
  <c r="AE337" i="1"/>
  <c r="AD337" i="1"/>
  <c r="P337" i="1"/>
  <c r="AG337" i="1"/>
  <c r="R336" i="1"/>
  <c r="Q337" i="1"/>
  <c r="AC337" i="1"/>
  <c r="N289" i="1"/>
  <c r="O289" i="1"/>
  <c r="M289" i="1"/>
  <c r="L289" i="1"/>
  <c r="O260" i="1"/>
  <c r="N260" i="1"/>
  <c r="AX257" i="1"/>
  <c r="AW257" i="1"/>
  <c r="AT257" i="1"/>
  <c r="AT137" i="1"/>
  <c r="AX137" i="1"/>
  <c r="AS137" i="1"/>
  <c r="AD66" i="1"/>
  <c r="AG25" i="1"/>
  <c r="AC25" i="1"/>
  <c r="R24" i="1"/>
  <c r="AD25" i="1"/>
  <c r="AE25" i="1"/>
  <c r="AS25" i="1"/>
  <c r="AF25" i="1"/>
  <c r="P25" i="1"/>
  <c r="AH25" i="1"/>
  <c r="Q25" i="1"/>
  <c r="AW25" i="1"/>
  <c r="AX25" i="1"/>
  <c r="O300" i="1"/>
  <c r="N300" i="1"/>
  <c r="N297" i="1"/>
  <c r="O297" i="1"/>
  <c r="N124" i="1"/>
  <c r="O124" i="1"/>
  <c r="AT118" i="1"/>
  <c r="AG29" i="1"/>
  <c r="AC29" i="1"/>
  <c r="R28" i="1"/>
  <c r="AD29" i="1"/>
  <c r="Q29" i="1"/>
  <c r="AF29" i="1"/>
  <c r="P29" i="1"/>
  <c r="AE29" i="1"/>
  <c r="AH29" i="1"/>
  <c r="AS29" i="1"/>
  <c r="AW29" i="1"/>
  <c r="AW8" i="1"/>
  <c r="AS8" i="1"/>
  <c r="AT309" i="1"/>
  <c r="AX124" i="1"/>
  <c r="AW124" i="1"/>
  <c r="AT124" i="1"/>
  <c r="AD477" i="1"/>
  <c r="AE469" i="1"/>
  <c r="Q469" i="1"/>
  <c r="AG469" i="1"/>
  <c r="P469" i="1"/>
  <c r="AC469" i="1"/>
  <c r="R468" i="1"/>
  <c r="AF469" i="1"/>
  <c r="AD469" i="1"/>
  <c r="M453" i="1"/>
  <c r="L453" i="1"/>
  <c r="AT439" i="1"/>
  <c r="AS411" i="1"/>
  <c r="AW411" i="1"/>
  <c r="AT407" i="1"/>
  <c r="AS395" i="1"/>
  <c r="AW395" i="1"/>
  <c r="AT391" i="1"/>
  <c r="AW491" i="1"/>
  <c r="AT486" i="1"/>
  <c r="AW470" i="1"/>
  <c r="AT458" i="1"/>
  <c r="P450" i="1"/>
  <c r="L494" i="1"/>
  <c r="M494" i="1"/>
  <c r="AF479" i="1"/>
  <c r="AG479" i="1"/>
  <c r="P479" i="1"/>
  <c r="AD479" i="1"/>
  <c r="AE479" i="1"/>
  <c r="R478" i="1"/>
  <c r="AC479" i="1"/>
  <c r="Q479" i="1"/>
  <c r="M473" i="1"/>
  <c r="L473" i="1"/>
  <c r="AC452" i="1"/>
  <c r="AX451" i="1"/>
  <c r="AT449" i="1"/>
  <c r="AC405" i="1"/>
  <c r="M392" i="1"/>
  <c r="L392" i="1"/>
  <c r="AX378" i="1"/>
  <c r="AS378" i="1"/>
  <c r="AT378" i="1"/>
  <c r="AX343" i="1"/>
  <c r="AS343" i="1"/>
  <c r="AT343" i="1"/>
  <c r="AH340" i="1"/>
  <c r="AT340" i="1"/>
  <c r="AW340" i="1"/>
  <c r="AS330" i="1"/>
  <c r="AT330" i="1"/>
  <c r="AX330" i="1"/>
  <c r="AH324" i="1"/>
  <c r="AT324" i="1"/>
  <c r="AS314" i="1"/>
  <c r="AX314" i="1"/>
  <c r="AT314" i="1"/>
  <c r="AT295" i="1"/>
  <c r="AX295" i="1"/>
  <c r="AS295" i="1"/>
  <c r="AT292" i="1"/>
  <c r="AH292" i="1"/>
  <c r="AW292" i="1"/>
  <c r="AS282" i="1"/>
  <c r="AX282" i="1"/>
  <c r="AT282" i="1"/>
  <c r="AT276" i="1"/>
  <c r="AH276" i="1"/>
  <c r="AW276" i="1"/>
  <c r="AS266" i="1"/>
  <c r="AX266" i="1"/>
  <c r="AT266" i="1"/>
  <c r="AT263" i="1"/>
  <c r="AX263" i="1"/>
  <c r="AS263" i="1"/>
  <c r="AT260" i="1"/>
  <c r="AH260" i="1"/>
  <c r="AW260" i="1"/>
  <c r="N476" i="1"/>
  <c r="AS474" i="1"/>
  <c r="AT474" i="1"/>
  <c r="N449" i="1"/>
  <c r="O449" i="1"/>
  <c r="AW424" i="1"/>
  <c r="AG416" i="1"/>
  <c r="AC416" i="1"/>
  <c r="R415" i="1"/>
  <c r="AD416" i="1"/>
  <c r="AE416" i="1"/>
  <c r="P416" i="1"/>
  <c r="Q416" i="1"/>
  <c r="AF416" i="1"/>
  <c r="AX416" i="1"/>
  <c r="O412" i="1"/>
  <c r="N412" i="1"/>
  <c r="AE490" i="1"/>
  <c r="Q490" i="1"/>
  <c r="AG490" i="1"/>
  <c r="P490" i="1"/>
  <c r="AD490" i="1"/>
  <c r="AC490" i="1"/>
  <c r="R489" i="1"/>
  <c r="AF490" i="1"/>
  <c r="AH490" i="1"/>
  <c r="O475" i="1"/>
  <c r="AT464" i="1"/>
  <c r="L463" i="1"/>
  <c r="M463" i="1"/>
  <c r="N458" i="1"/>
  <c r="O458" i="1"/>
  <c r="AW440" i="1"/>
  <c r="AG404" i="1"/>
  <c r="AC404" i="1"/>
  <c r="R403" i="1"/>
  <c r="AD404" i="1"/>
  <c r="Q404" i="1"/>
  <c r="AF404" i="1"/>
  <c r="AE404" i="1"/>
  <c r="P404" i="1"/>
  <c r="L382" i="1"/>
  <c r="M382" i="1"/>
  <c r="AS381" i="1"/>
  <c r="AW381" i="1"/>
  <c r="O362" i="1"/>
  <c r="N362" i="1"/>
  <c r="O457" i="1"/>
  <c r="N457" i="1"/>
  <c r="O372" i="1"/>
  <c r="N372" i="1"/>
  <c r="O364" i="1"/>
  <c r="N364" i="1"/>
  <c r="O356" i="1"/>
  <c r="N356" i="1"/>
  <c r="AH470" i="1"/>
  <c r="N424" i="1"/>
  <c r="AS408" i="1"/>
  <c r="M408" i="1"/>
  <c r="L408" i="1"/>
  <c r="Q378" i="1"/>
  <c r="AF472" i="1"/>
  <c r="N416" i="1"/>
  <c r="O384" i="1"/>
  <c r="N384" i="1"/>
  <c r="O360" i="1"/>
  <c r="N360" i="1"/>
  <c r="N345" i="1"/>
  <c r="O345" i="1"/>
  <c r="L345" i="1"/>
  <c r="AX333" i="1"/>
  <c r="AE368" i="1"/>
  <c r="Q368" i="1"/>
  <c r="AF368" i="1"/>
  <c r="AG368" i="1"/>
  <c r="AC368" i="1"/>
  <c r="P368" i="1"/>
  <c r="AD368" i="1"/>
  <c r="R367" i="1"/>
  <c r="P362" i="1"/>
  <c r="AW352" i="1"/>
  <c r="AE352" i="1"/>
  <c r="Q352" i="1"/>
  <c r="AF352" i="1"/>
  <c r="AG352" i="1"/>
  <c r="AC352" i="1"/>
  <c r="P352" i="1"/>
  <c r="AD352" i="1"/>
  <c r="R351" i="1"/>
  <c r="AF349" i="1"/>
  <c r="AE349" i="1"/>
  <c r="AD349" i="1"/>
  <c r="P349" i="1"/>
  <c r="Q349" i="1"/>
  <c r="AC349" i="1"/>
  <c r="AG349" i="1"/>
  <c r="R348" i="1"/>
  <c r="AX337" i="1"/>
  <c r="O350" i="1"/>
  <c r="N350" i="1"/>
  <c r="AE376" i="1"/>
  <c r="Q376" i="1"/>
  <c r="AF376" i="1"/>
  <c r="AG376" i="1"/>
  <c r="AC376" i="1"/>
  <c r="P376" i="1"/>
  <c r="AD376" i="1"/>
  <c r="R375" i="1"/>
  <c r="M352" i="1"/>
  <c r="M325" i="1"/>
  <c r="L325" i="1"/>
  <c r="P318" i="1"/>
  <c r="AT250" i="1"/>
  <c r="AW250" i="1"/>
  <c r="AS250" i="1"/>
  <c r="AW236" i="1"/>
  <c r="AT236" i="1"/>
  <c r="AW228" i="1"/>
  <c r="AS228" i="1"/>
  <c r="AW224" i="1"/>
  <c r="AS224" i="1"/>
  <c r="AX224" i="1"/>
  <c r="AW220" i="1"/>
  <c r="AX220" i="1"/>
  <c r="AT220" i="1"/>
  <c r="AW329" i="1"/>
  <c r="M305" i="1"/>
  <c r="L305" i="1"/>
  <c r="AT230" i="1"/>
  <c r="AX230" i="1"/>
  <c r="AS230" i="1"/>
  <c r="M251" i="1"/>
  <c r="L251" i="1"/>
  <c r="O251" i="1"/>
  <c r="AH210" i="1"/>
  <c r="AC210" i="1"/>
  <c r="AE210" i="1"/>
  <c r="AT210" i="1"/>
  <c r="AG210" i="1"/>
  <c r="AF210" i="1"/>
  <c r="AX210" i="1"/>
  <c r="M344" i="1"/>
  <c r="L344" i="1"/>
  <c r="AE344" i="1"/>
  <c r="Q344" i="1"/>
  <c r="AF344" i="1"/>
  <c r="AG344" i="1"/>
  <c r="AC344" i="1"/>
  <c r="P344" i="1"/>
  <c r="R343" i="1"/>
  <c r="AD344" i="1"/>
  <c r="O280" i="1"/>
  <c r="N280" i="1"/>
  <c r="AS277" i="1"/>
  <c r="AX216" i="1"/>
  <c r="AW216" i="1"/>
  <c r="AT216" i="1"/>
  <c r="AX184" i="1"/>
  <c r="AW184" i="1"/>
  <c r="AT184" i="1"/>
  <c r="AH167" i="1"/>
  <c r="AD167" i="1"/>
  <c r="AF167" i="1"/>
  <c r="AG167" i="1"/>
  <c r="AX167" i="1"/>
  <c r="AE167" i="1"/>
  <c r="AT167" i="1"/>
  <c r="AW150" i="1"/>
  <c r="AT150" i="1"/>
  <c r="AX72" i="1"/>
  <c r="AW72" i="1"/>
  <c r="AT72" i="1"/>
  <c r="O45" i="1"/>
  <c r="N45" i="1"/>
  <c r="O308" i="1"/>
  <c r="N308" i="1"/>
  <c r="M269" i="1"/>
  <c r="L269" i="1"/>
  <c r="AF204" i="1"/>
  <c r="AC204" i="1"/>
  <c r="Q204" i="1"/>
  <c r="R203" i="1"/>
  <c r="AD204" i="1"/>
  <c r="P204" i="1"/>
  <c r="AE204" i="1"/>
  <c r="AG204" i="1"/>
  <c r="AH204" i="1"/>
  <c r="AF188" i="1"/>
  <c r="AC188" i="1"/>
  <c r="Q188" i="1"/>
  <c r="R187" i="1"/>
  <c r="AD188" i="1"/>
  <c r="P188" i="1"/>
  <c r="AE188" i="1"/>
  <c r="AG188" i="1"/>
  <c r="AH188" i="1"/>
  <c r="L180" i="1"/>
  <c r="M180" i="1"/>
  <c r="AS134" i="1"/>
  <c r="L45" i="1"/>
  <c r="M45" i="1"/>
  <c r="AG21" i="1"/>
  <c r="AC21" i="1"/>
  <c r="R20" i="1"/>
  <c r="AD21" i="1"/>
  <c r="Q21" i="1"/>
  <c r="AF21" i="1"/>
  <c r="P21" i="1"/>
  <c r="AE21" i="1"/>
  <c r="AW21" i="1"/>
  <c r="AT21" i="1"/>
  <c r="R369" i="1"/>
  <c r="AF301" i="1"/>
  <c r="AE301" i="1"/>
  <c r="AC301" i="1"/>
  <c r="AD301" i="1"/>
  <c r="P301" i="1"/>
  <c r="Q301" i="1"/>
  <c r="R300" i="1"/>
  <c r="AG301" i="1"/>
  <c r="M256" i="1"/>
  <c r="L256" i="1"/>
  <c r="AE256" i="1"/>
  <c r="Q256" i="1"/>
  <c r="AF256" i="1"/>
  <c r="AG256" i="1"/>
  <c r="AC256" i="1"/>
  <c r="P256" i="1"/>
  <c r="AD256" i="1"/>
  <c r="R255" i="1"/>
  <c r="AT212" i="1"/>
  <c r="AW188" i="1"/>
  <c r="AS180" i="1"/>
  <c r="AX180" i="1"/>
  <c r="AW180" i="1"/>
  <c r="N273" i="1"/>
  <c r="O273" i="1"/>
  <c r="M273" i="1"/>
  <c r="L273" i="1"/>
  <c r="AF257" i="1"/>
  <c r="AE257" i="1"/>
  <c r="AC257" i="1"/>
  <c r="AD257" i="1"/>
  <c r="P257" i="1"/>
  <c r="Q257" i="1"/>
  <c r="R256" i="1"/>
  <c r="AG257" i="1"/>
  <c r="AT217" i="1"/>
  <c r="AX217" i="1"/>
  <c r="AS217" i="1"/>
  <c r="AX202" i="1"/>
  <c r="AF202" i="1"/>
  <c r="AT169" i="1"/>
  <c r="AX169" i="1"/>
  <c r="AS169" i="1"/>
  <c r="AT161" i="1"/>
  <c r="AS161" i="1"/>
  <c r="AW161" i="1"/>
  <c r="AF160" i="1"/>
  <c r="AC160" i="1"/>
  <c r="Q160" i="1"/>
  <c r="R159" i="1"/>
  <c r="AD160" i="1"/>
  <c r="P160" i="1"/>
  <c r="AE160" i="1"/>
  <c r="AG160" i="1"/>
  <c r="AH160" i="1"/>
  <c r="L152" i="1"/>
  <c r="M152" i="1"/>
  <c r="AG138" i="1"/>
  <c r="AT122" i="1"/>
  <c r="AF104" i="1"/>
  <c r="AC104" i="1"/>
  <c r="Q104" i="1"/>
  <c r="R103" i="1"/>
  <c r="AD104" i="1"/>
  <c r="P104" i="1"/>
  <c r="AE104" i="1"/>
  <c r="AG104" i="1"/>
  <c r="AH104" i="1"/>
  <c r="L96" i="1"/>
  <c r="M96" i="1"/>
  <c r="AE74" i="1"/>
  <c r="N72" i="1"/>
  <c r="O72" i="1"/>
  <c r="AS66" i="1"/>
  <c r="AG33" i="1"/>
  <c r="AC33" i="1"/>
  <c r="R32" i="1"/>
  <c r="AD33" i="1"/>
  <c r="AE33" i="1"/>
  <c r="AF33" i="1"/>
  <c r="P33" i="1"/>
  <c r="AS33" i="1"/>
  <c r="AH33" i="1"/>
  <c r="Q33" i="1"/>
  <c r="AX33" i="1"/>
  <c r="AT33" i="1"/>
  <c r="M25" i="1"/>
  <c r="L25" i="1"/>
  <c r="AX165" i="1"/>
  <c r="AT165" i="1"/>
  <c r="AS165" i="1"/>
  <c r="AS150" i="1"/>
  <c r="AX93" i="1"/>
  <c r="AS93" i="1"/>
  <c r="L84" i="1"/>
  <c r="M84" i="1"/>
  <c r="AX469" i="1"/>
  <c r="AX345" i="1"/>
  <c r="L314" i="1"/>
  <c r="M314" i="1"/>
  <c r="AW301" i="1"/>
  <c r="AW285" i="1"/>
  <c r="AS140" i="1"/>
  <c r="AX140" i="1"/>
  <c r="AW140" i="1"/>
  <c r="AW108" i="1"/>
  <c r="AH21" i="1"/>
  <c r="AS497" i="1"/>
  <c r="AS486" i="1"/>
  <c r="AX502" i="1"/>
  <c r="AE497" i="1"/>
  <c r="AH492" i="1"/>
  <c r="AC492" i="1"/>
  <c r="AT492" i="1"/>
  <c r="AH489" i="1"/>
  <c r="AC489" i="1"/>
  <c r="AX483" i="1"/>
  <c r="AF477" i="1"/>
  <c r="AF487" i="1"/>
  <c r="AG487" i="1"/>
  <c r="P487" i="1"/>
  <c r="AD487" i="1"/>
  <c r="Q487" i="1"/>
  <c r="R486" i="1"/>
  <c r="AE487" i="1"/>
  <c r="AC487" i="1"/>
  <c r="AX476" i="1"/>
  <c r="M469" i="1"/>
  <c r="N469" i="1"/>
  <c r="L469" i="1"/>
  <c r="AE453" i="1"/>
  <c r="Q453" i="1"/>
  <c r="AG453" i="1"/>
  <c r="P453" i="1"/>
  <c r="AC453" i="1"/>
  <c r="R452" i="1"/>
  <c r="AD453" i="1"/>
  <c r="AF453" i="1"/>
  <c r="AW450" i="1"/>
  <c r="M450" i="1"/>
  <c r="L450" i="1"/>
  <c r="AX443" i="1"/>
  <c r="AS435" i="1"/>
  <c r="AW435" i="1"/>
  <c r="AT433" i="1"/>
  <c r="AX427" i="1"/>
  <c r="AS419" i="1"/>
  <c r="AW419" i="1"/>
  <c r="AX411" i="1"/>
  <c r="AT404" i="1"/>
  <c r="AS403" i="1"/>
  <c r="AW403" i="1"/>
  <c r="AX395" i="1"/>
  <c r="AS387" i="1"/>
  <c r="AW387" i="1"/>
  <c r="AS372" i="1"/>
  <c r="AS356" i="1"/>
  <c r="AS340" i="1"/>
  <c r="AS324" i="1"/>
  <c r="AS308" i="1"/>
  <c r="AS292" i="1"/>
  <c r="AS276" i="1"/>
  <c r="AS260" i="1"/>
  <c r="AD496" i="1"/>
  <c r="L480" i="1"/>
  <c r="M480" i="1"/>
  <c r="L474" i="1"/>
  <c r="M474" i="1"/>
  <c r="AT470" i="1"/>
  <c r="O469" i="1"/>
  <c r="AF468" i="1"/>
  <c r="N462" i="1"/>
  <c r="O462" i="1"/>
  <c r="AG459" i="1"/>
  <c r="AC459" i="1"/>
  <c r="R458" i="1"/>
  <c r="AF459" i="1"/>
  <c r="Q459" i="1"/>
  <c r="P459" i="1"/>
  <c r="AE459" i="1"/>
  <c r="AD459" i="1"/>
  <c r="AW457" i="1"/>
  <c r="AF456" i="1"/>
  <c r="AS452" i="1"/>
  <c r="AS243" i="1"/>
  <c r="AW500" i="1"/>
  <c r="AX500" i="1"/>
  <c r="AF498" i="1"/>
  <c r="AC498" i="1"/>
  <c r="Q498" i="1"/>
  <c r="R497" i="1"/>
  <c r="AD498" i="1"/>
  <c r="P498" i="1"/>
  <c r="AG498" i="1"/>
  <c r="AE498" i="1"/>
  <c r="N494" i="1"/>
  <c r="O494" i="1"/>
  <c r="R479" i="1"/>
  <c r="AT479" i="1"/>
  <c r="AG475" i="1"/>
  <c r="AC475" i="1"/>
  <c r="R474" i="1"/>
  <c r="AF475" i="1"/>
  <c r="Q475" i="1"/>
  <c r="P475" i="1"/>
  <c r="AE475" i="1"/>
  <c r="AD475" i="1"/>
  <c r="O473" i="1"/>
  <c r="N473" i="1"/>
  <c r="AE473" i="1"/>
  <c r="Q473" i="1"/>
  <c r="AG473" i="1"/>
  <c r="P473" i="1"/>
  <c r="AD473" i="1"/>
  <c r="AF473" i="1"/>
  <c r="R472" i="1"/>
  <c r="AC473" i="1"/>
  <c r="AW468" i="1"/>
  <c r="AH465" i="1"/>
  <c r="AT465" i="1"/>
  <c r="AX459" i="1"/>
  <c r="AS459" i="1"/>
  <c r="AT457" i="1"/>
  <c r="AE452" i="1"/>
  <c r="AW451" i="1"/>
  <c r="AT448" i="1"/>
  <c r="AC448" i="1"/>
  <c r="AG447" i="1"/>
  <c r="AC447" i="1"/>
  <c r="R446" i="1"/>
  <c r="AF447" i="1"/>
  <c r="Q447" i="1"/>
  <c r="AD447" i="1"/>
  <c r="AE447" i="1"/>
  <c r="P447" i="1"/>
  <c r="AD437" i="1"/>
  <c r="L420" i="1"/>
  <c r="M420" i="1"/>
  <c r="AD405" i="1"/>
  <c r="M388" i="1"/>
  <c r="L388" i="1"/>
  <c r="AH380" i="1"/>
  <c r="AT380" i="1"/>
  <c r="AW374" i="1"/>
  <c r="AW371" i="1"/>
  <c r="AX370" i="1"/>
  <c r="AS370" i="1"/>
  <c r="AT370" i="1"/>
  <c r="AX368" i="1"/>
  <c r="AS367" i="1"/>
  <c r="AT367" i="1"/>
  <c r="AX367" i="1"/>
  <c r="AH364" i="1"/>
  <c r="AT364" i="1"/>
  <c r="AW358" i="1"/>
  <c r="AW355" i="1"/>
  <c r="AS354" i="1"/>
  <c r="AT354" i="1"/>
  <c r="AX354" i="1"/>
  <c r="AX352" i="1"/>
  <c r="AX351" i="1"/>
  <c r="AT351" i="1"/>
  <c r="AS351" i="1"/>
  <c r="AT348" i="1"/>
  <c r="AH348" i="1"/>
  <c r="AW342" i="1"/>
  <c r="AW339" i="1"/>
  <c r="AS338" i="1"/>
  <c r="AT338" i="1"/>
  <c r="AX338" i="1"/>
  <c r="AX336" i="1"/>
  <c r="AX335" i="1"/>
  <c r="AT335" i="1"/>
  <c r="AS335" i="1"/>
  <c r="AT332" i="1"/>
  <c r="AH332" i="1"/>
  <c r="AW326" i="1"/>
  <c r="AW323" i="1"/>
  <c r="AS322" i="1"/>
  <c r="AT322" i="1"/>
  <c r="AX322" i="1"/>
  <c r="AX320" i="1"/>
  <c r="AX319" i="1"/>
  <c r="AT319" i="1"/>
  <c r="AS319" i="1"/>
  <c r="AH316" i="1"/>
  <c r="AT316" i="1"/>
  <c r="AW310" i="1"/>
  <c r="AW307" i="1"/>
  <c r="AS306" i="1"/>
  <c r="AT306" i="1"/>
  <c r="AX306" i="1"/>
  <c r="AX304" i="1"/>
  <c r="AT303" i="1"/>
  <c r="AX303" i="1"/>
  <c r="AS303" i="1"/>
  <c r="AT300" i="1"/>
  <c r="AH300" i="1"/>
  <c r="AW294" i="1"/>
  <c r="AW291" i="1"/>
  <c r="AS290" i="1"/>
  <c r="AX290" i="1"/>
  <c r="AT290" i="1"/>
  <c r="AX288" i="1"/>
  <c r="AT287" i="1"/>
  <c r="AX287" i="1"/>
  <c r="AS287" i="1"/>
  <c r="AT284" i="1"/>
  <c r="AH284" i="1"/>
  <c r="AW278" i="1"/>
  <c r="AW275" i="1"/>
  <c r="AS274" i="1"/>
  <c r="AX274" i="1"/>
  <c r="AT274" i="1"/>
  <c r="AX272" i="1"/>
  <c r="AT271" i="1"/>
  <c r="AX271" i="1"/>
  <c r="AS271" i="1"/>
  <c r="AT268" i="1"/>
  <c r="AH268" i="1"/>
  <c r="AW262" i="1"/>
  <c r="AW259" i="1"/>
  <c r="AS258" i="1"/>
  <c r="AX258" i="1"/>
  <c r="AT258" i="1"/>
  <c r="AX256" i="1"/>
  <c r="AT255" i="1"/>
  <c r="AX255" i="1"/>
  <c r="AS255" i="1"/>
  <c r="AT252" i="1"/>
  <c r="AH252" i="1"/>
  <c r="AF252" i="1"/>
  <c r="AG252" i="1"/>
  <c r="AD252" i="1"/>
  <c r="AT497" i="1"/>
  <c r="AT489" i="1"/>
  <c r="AG489" i="1"/>
  <c r="AT488" i="1"/>
  <c r="AW488" i="1"/>
  <c r="AT473" i="1"/>
  <c r="AW465" i="1"/>
  <c r="AT462" i="1"/>
  <c r="O459" i="1"/>
  <c r="L454" i="1"/>
  <c r="M454" i="1"/>
  <c r="M498" i="1"/>
  <c r="AH486" i="1"/>
  <c r="AH479" i="1"/>
  <c r="AS476" i="1"/>
  <c r="AH469" i="1"/>
  <c r="AE462" i="1"/>
  <c r="N461" i="1"/>
  <c r="R457" i="1"/>
  <c r="AT456" i="1"/>
  <c r="O451" i="1"/>
  <c r="N451" i="1"/>
  <c r="M446" i="1"/>
  <c r="L446" i="1"/>
  <c r="AS437" i="1"/>
  <c r="AW433" i="1"/>
  <c r="AH429" i="1"/>
  <c r="AF429" i="1"/>
  <c r="AG428" i="1"/>
  <c r="AC428" i="1"/>
  <c r="R427" i="1"/>
  <c r="AD428" i="1"/>
  <c r="Q428" i="1"/>
  <c r="AE428" i="1"/>
  <c r="AF428" i="1"/>
  <c r="AW428" i="1"/>
  <c r="P428" i="1"/>
  <c r="AX428" i="1"/>
  <c r="AH420" i="1"/>
  <c r="AF413" i="1"/>
  <c r="L412" i="1"/>
  <c r="M412" i="1"/>
  <c r="AT498" i="1"/>
  <c r="AS464" i="1"/>
  <c r="AG463" i="1"/>
  <c r="AC463" i="1"/>
  <c r="R462" i="1"/>
  <c r="AF463" i="1"/>
  <c r="Q463" i="1"/>
  <c r="AE463" i="1"/>
  <c r="AS463" i="1"/>
  <c r="P463" i="1"/>
  <c r="AD463" i="1"/>
  <c r="AH432" i="1"/>
  <c r="AH409" i="1"/>
  <c r="AS409" i="1"/>
  <c r="AG409" i="1"/>
  <c r="AF409" i="1"/>
  <c r="AX381" i="1"/>
  <c r="AT377" i="1"/>
  <c r="L374" i="1"/>
  <c r="M374" i="1"/>
  <c r="AS373" i="1"/>
  <c r="AW373" i="1"/>
  <c r="O370" i="1"/>
  <c r="N370" i="1"/>
  <c r="P370" i="1"/>
  <c r="AX365" i="1"/>
  <c r="AT361" i="1"/>
  <c r="L358" i="1"/>
  <c r="M358" i="1"/>
  <c r="AS357" i="1"/>
  <c r="AW357" i="1"/>
  <c r="M457" i="1"/>
  <c r="L457" i="1"/>
  <c r="AE446" i="1"/>
  <c r="AF446" i="1"/>
  <c r="AS424" i="1"/>
  <c r="AX404" i="1"/>
  <c r="AX400" i="1"/>
  <c r="AX397" i="1"/>
  <c r="AH385" i="1"/>
  <c r="AS385" i="1"/>
  <c r="AG385" i="1"/>
  <c r="M380" i="1"/>
  <c r="L380" i="1"/>
  <c r="AW372" i="1"/>
  <c r="AE372" i="1"/>
  <c r="Q372" i="1"/>
  <c r="AF372" i="1"/>
  <c r="AG372" i="1"/>
  <c r="R371" i="1"/>
  <c r="AD372" i="1"/>
  <c r="AC372" i="1"/>
  <c r="P372" i="1"/>
  <c r="AW364" i="1"/>
  <c r="AE364" i="1"/>
  <c r="Q364" i="1"/>
  <c r="AF364" i="1"/>
  <c r="AG364" i="1"/>
  <c r="R363" i="1"/>
  <c r="AC364" i="1"/>
  <c r="P364" i="1"/>
  <c r="AD364" i="1"/>
  <c r="AW356" i="1"/>
  <c r="AE356" i="1"/>
  <c r="Q356" i="1"/>
  <c r="AF356" i="1"/>
  <c r="AG356" i="1"/>
  <c r="AC356" i="1"/>
  <c r="P356" i="1"/>
  <c r="AD356" i="1"/>
  <c r="R355" i="1"/>
  <c r="AF502" i="1"/>
  <c r="AG502" i="1"/>
  <c r="Q502" i="1"/>
  <c r="R501" i="1"/>
  <c r="AC502" i="1"/>
  <c r="P502" i="1"/>
  <c r="AD502" i="1"/>
  <c r="AE502" i="1"/>
  <c r="AF485" i="1"/>
  <c r="AT477" i="1"/>
  <c r="AS447" i="1"/>
  <c r="AW437" i="1"/>
  <c r="M436" i="1"/>
  <c r="L436" i="1"/>
  <c r="AS416" i="1"/>
  <c r="AE413" i="1"/>
  <c r="AS405" i="1"/>
  <c r="AC397" i="1"/>
  <c r="AH487" i="1"/>
  <c r="AE472" i="1"/>
  <c r="AD472" i="1"/>
  <c r="AH454" i="1"/>
  <c r="AF433" i="1"/>
  <c r="AC433" i="1"/>
  <c r="AG384" i="1"/>
  <c r="AC384" i="1"/>
  <c r="AD384" i="1"/>
  <c r="AE384" i="1"/>
  <c r="P384" i="1"/>
  <c r="AF384" i="1"/>
  <c r="Q384" i="1"/>
  <c r="R383" i="1"/>
  <c r="N365" i="1"/>
  <c r="O365" i="1"/>
  <c r="AE360" i="1"/>
  <c r="Q360" i="1"/>
  <c r="AF360" i="1"/>
  <c r="AG360" i="1"/>
  <c r="AC360" i="1"/>
  <c r="P360" i="1"/>
  <c r="AD360" i="1"/>
  <c r="R359" i="1"/>
  <c r="AX349" i="1"/>
  <c r="L338" i="1"/>
  <c r="M338" i="1"/>
  <c r="AS333" i="1"/>
  <c r="AW333" i="1"/>
  <c r="N329" i="1"/>
  <c r="O329" i="1"/>
  <c r="L329" i="1"/>
  <c r="M329" i="1"/>
  <c r="O440" i="1"/>
  <c r="AW413" i="1"/>
  <c r="R373" i="1"/>
  <c r="O368" i="1"/>
  <c r="N368" i="1"/>
  <c r="R361" i="1"/>
  <c r="Q358" i="1"/>
  <c r="AW353" i="1"/>
  <c r="AX353" i="1"/>
  <c r="O352" i="1"/>
  <c r="N352" i="1"/>
  <c r="L352" i="1"/>
  <c r="AH349" i="1"/>
  <c r="O342" i="1"/>
  <c r="N342" i="1"/>
  <c r="R341" i="1"/>
  <c r="Q342" i="1"/>
  <c r="AW320" i="1"/>
  <c r="AE320" i="1"/>
  <c r="Q320" i="1"/>
  <c r="AF320" i="1"/>
  <c r="AG320" i="1"/>
  <c r="AC320" i="1"/>
  <c r="P320" i="1"/>
  <c r="AD320" i="1"/>
  <c r="R319" i="1"/>
  <c r="AT446" i="1"/>
  <c r="AH389" i="1"/>
  <c r="AF389" i="1"/>
  <c r="AW389" i="1"/>
  <c r="AW328" i="1"/>
  <c r="N309" i="1"/>
  <c r="O309" i="1"/>
  <c r="L309" i="1"/>
  <c r="AW284" i="1"/>
  <c r="AW264" i="1"/>
  <c r="AX250" i="1"/>
  <c r="AX440" i="1"/>
  <c r="AF381" i="1"/>
  <c r="AE381" i="1"/>
  <c r="AD381" i="1"/>
  <c r="P381" i="1"/>
  <c r="AG381" i="1"/>
  <c r="Q381" i="1"/>
  <c r="R380" i="1"/>
  <c r="AC381" i="1"/>
  <c r="O376" i="1"/>
  <c r="N376" i="1"/>
  <c r="R365" i="1"/>
  <c r="AF357" i="1"/>
  <c r="AE357" i="1"/>
  <c r="AD357" i="1"/>
  <c r="P357" i="1"/>
  <c r="AG357" i="1"/>
  <c r="Q357" i="1"/>
  <c r="R356" i="1"/>
  <c r="AC357" i="1"/>
  <c r="L348" i="1"/>
  <c r="L332" i="1"/>
  <c r="N325" i="1"/>
  <c r="O325" i="1"/>
  <c r="AW316" i="1"/>
  <c r="AE316" i="1"/>
  <c r="Q316" i="1"/>
  <c r="AF316" i="1"/>
  <c r="AG316" i="1"/>
  <c r="AC316" i="1"/>
  <c r="P316" i="1"/>
  <c r="AD316" i="1"/>
  <c r="R315" i="1"/>
  <c r="M316" i="1"/>
  <c r="AF313" i="1"/>
  <c r="AE313" i="1"/>
  <c r="AD313" i="1"/>
  <c r="P313" i="1"/>
  <c r="Q313" i="1"/>
  <c r="R312" i="1"/>
  <c r="AC313" i="1"/>
  <c r="AG313" i="1"/>
  <c r="O306" i="1"/>
  <c r="N306" i="1"/>
  <c r="P306" i="1"/>
  <c r="AW244" i="1"/>
  <c r="AS244" i="1"/>
  <c r="AH239" i="1"/>
  <c r="AX239" i="1"/>
  <c r="AX228" i="1"/>
  <c r="O396" i="1"/>
  <c r="N396" i="1"/>
  <c r="AX329" i="1"/>
  <c r="AC231" i="1"/>
  <c r="AH226" i="1"/>
  <c r="AE226" i="1"/>
  <c r="AC226" i="1"/>
  <c r="AG226" i="1"/>
  <c r="AH222" i="1"/>
  <c r="AE222" i="1"/>
  <c r="AF222" i="1"/>
  <c r="AW222" i="1"/>
  <c r="AD222" i="1"/>
  <c r="AC167" i="1"/>
  <c r="AS44" i="1"/>
  <c r="AW44" i="1"/>
  <c r="AX44" i="1"/>
  <c r="AT44" i="1"/>
  <c r="AT29" i="1"/>
  <c r="AS28" i="1"/>
  <c r="AW28" i="1"/>
  <c r="AX28" i="1"/>
  <c r="AT28" i="1"/>
  <c r="AS12" i="1"/>
  <c r="AW12" i="1"/>
  <c r="AX12" i="1"/>
  <c r="AT12" i="1"/>
  <c r="AG330" i="1"/>
  <c r="AC330" i="1"/>
  <c r="R329" i="1"/>
  <c r="AE330" i="1"/>
  <c r="P330" i="1"/>
  <c r="AF330" i="1"/>
  <c r="Q330" i="1"/>
  <c r="AD330" i="1"/>
  <c r="AH330" i="1"/>
  <c r="N321" i="1"/>
  <c r="O321" i="1"/>
  <c r="L321" i="1"/>
  <c r="O302" i="1"/>
  <c r="N302" i="1"/>
  <c r="O294" i="1"/>
  <c r="N294" i="1"/>
  <c r="O286" i="1"/>
  <c r="N286" i="1"/>
  <c r="O278" i="1"/>
  <c r="N278" i="1"/>
  <c r="O270" i="1"/>
  <c r="N270" i="1"/>
  <c r="O262" i="1"/>
  <c r="N262" i="1"/>
  <c r="O254" i="1"/>
  <c r="N254" i="1"/>
  <c r="N239" i="1"/>
  <c r="AH227" i="1"/>
  <c r="AD227" i="1"/>
  <c r="AT227" i="1"/>
  <c r="AW227" i="1"/>
  <c r="AF227" i="1"/>
  <c r="AC227" i="1"/>
  <c r="AH178" i="1"/>
  <c r="AC178" i="1"/>
  <c r="AG178" i="1"/>
  <c r="AF178" i="1"/>
  <c r="AX178" i="1"/>
  <c r="AS178" i="1"/>
  <c r="AH170" i="1"/>
  <c r="AC170" i="1"/>
  <c r="AS170" i="1"/>
  <c r="AD170" i="1"/>
  <c r="AH114" i="1"/>
  <c r="AC114" i="1"/>
  <c r="AW114" i="1"/>
  <c r="AG114" i="1"/>
  <c r="AF114" i="1"/>
  <c r="AX114" i="1"/>
  <c r="AS114" i="1"/>
  <c r="AH106" i="1"/>
  <c r="AC106" i="1"/>
  <c r="AW106" i="1"/>
  <c r="AD106" i="1"/>
  <c r="AE106" i="1"/>
  <c r="AT106" i="1"/>
  <c r="R325" i="1"/>
  <c r="AH325" i="1"/>
  <c r="AS325" i="1"/>
  <c r="AX305" i="1"/>
  <c r="O296" i="1"/>
  <c r="N296" i="1"/>
  <c r="AX293" i="1"/>
  <c r="AW293" i="1"/>
  <c r="AT293" i="1"/>
  <c r="AX277" i="1"/>
  <c r="M264" i="1"/>
  <c r="L264" i="1"/>
  <c r="AE264" i="1"/>
  <c r="Q264" i="1"/>
  <c r="AF264" i="1"/>
  <c r="AG264" i="1"/>
  <c r="AC264" i="1"/>
  <c r="P264" i="1"/>
  <c r="AD264" i="1"/>
  <c r="R263" i="1"/>
  <c r="AW214" i="1"/>
  <c r="AT214" i="1"/>
  <c r="AX214" i="1"/>
  <c r="AW198" i="1"/>
  <c r="AT198" i="1"/>
  <c r="AW182" i="1"/>
  <c r="AT182" i="1"/>
  <c r="AX182" i="1"/>
  <c r="AS168" i="1"/>
  <c r="AT160" i="1"/>
  <c r="AX152" i="1"/>
  <c r="AW152" i="1"/>
  <c r="AT152" i="1"/>
  <c r="AH135" i="1"/>
  <c r="AD135" i="1"/>
  <c r="AG135" i="1"/>
  <c r="AF135" i="1"/>
  <c r="AX135" i="1"/>
  <c r="AE135" i="1"/>
  <c r="AT135" i="1"/>
  <c r="AX128" i="1"/>
  <c r="AH119" i="1"/>
  <c r="AD119" i="1"/>
  <c r="AG119" i="1"/>
  <c r="AF119" i="1"/>
  <c r="AX119" i="1"/>
  <c r="AE119" i="1"/>
  <c r="AT119" i="1"/>
  <c r="AH103" i="1"/>
  <c r="AD103" i="1"/>
  <c r="AF103" i="1"/>
  <c r="AG103" i="1"/>
  <c r="AX103" i="1"/>
  <c r="AE103" i="1"/>
  <c r="AT103" i="1"/>
  <c r="AT93" i="1"/>
  <c r="AH87" i="1"/>
  <c r="AD87" i="1"/>
  <c r="AF87" i="1"/>
  <c r="AG87" i="1"/>
  <c r="AX87" i="1"/>
  <c r="AE87" i="1"/>
  <c r="AT87" i="1"/>
  <c r="AW70" i="1"/>
  <c r="AT70" i="1"/>
  <c r="AX70" i="1"/>
  <c r="AH63" i="1"/>
  <c r="AG63" i="1"/>
  <c r="AD63" i="1"/>
  <c r="AF63" i="1"/>
  <c r="AT63" i="1"/>
  <c r="AW63" i="1"/>
  <c r="AE63" i="1"/>
  <c r="AW58" i="1"/>
  <c r="M6" i="1"/>
  <c r="L6" i="1"/>
  <c r="M3" i="1"/>
  <c r="L3" i="1"/>
  <c r="O3" i="1"/>
  <c r="AS297" i="1"/>
  <c r="AS265" i="1"/>
  <c r="AX265" i="1"/>
  <c r="AW265" i="1"/>
  <c r="AW242" i="1"/>
  <c r="AX189" i="1"/>
  <c r="AS189" i="1"/>
  <c r="AF116" i="1"/>
  <c r="AC116" i="1"/>
  <c r="Q116" i="1"/>
  <c r="R115" i="1"/>
  <c r="AD116" i="1"/>
  <c r="P116" i="1"/>
  <c r="AE116" i="1"/>
  <c r="AG116" i="1"/>
  <c r="AT116" i="1"/>
  <c r="AS109" i="1"/>
  <c r="AW109" i="1"/>
  <c r="L76" i="1"/>
  <c r="M76" i="1"/>
  <c r="L68" i="1"/>
  <c r="M68" i="1"/>
  <c r="AH54" i="1"/>
  <c r="AF54" i="1"/>
  <c r="AD54" i="1"/>
  <c r="AC54" i="1"/>
  <c r="L13" i="1"/>
  <c r="M13" i="1"/>
  <c r="AH2" i="1"/>
  <c r="AD2" i="1"/>
  <c r="AG2" i="1"/>
  <c r="AT2" i="1"/>
  <c r="L467" i="1"/>
  <c r="M467" i="1"/>
  <c r="Q370" i="1"/>
  <c r="M288" i="1"/>
  <c r="L288" i="1"/>
  <c r="AE288" i="1"/>
  <c r="Q288" i="1"/>
  <c r="AF288" i="1"/>
  <c r="AG288" i="1"/>
  <c r="AC288" i="1"/>
  <c r="P288" i="1"/>
  <c r="AD288" i="1"/>
  <c r="R287" i="1"/>
  <c r="AF269" i="1"/>
  <c r="AE269" i="1"/>
  <c r="AC269" i="1"/>
  <c r="AD269" i="1"/>
  <c r="P269" i="1"/>
  <c r="Q269" i="1"/>
  <c r="R268" i="1"/>
  <c r="AG269" i="1"/>
  <c r="AX227" i="1"/>
  <c r="AX196" i="1"/>
  <c r="AW196" i="1"/>
  <c r="AT196" i="1"/>
  <c r="AT188" i="1"/>
  <c r="AX132" i="1"/>
  <c r="AW132" i="1"/>
  <c r="AT132" i="1"/>
  <c r="AX116" i="1"/>
  <c r="AX100" i="1"/>
  <c r="AW100" i="1"/>
  <c r="AT100" i="1"/>
  <c r="N64" i="1"/>
  <c r="O64" i="1"/>
  <c r="N3" i="1"/>
  <c r="M337" i="1"/>
  <c r="L337" i="1"/>
  <c r="AW304" i="1"/>
  <c r="AF289" i="1"/>
  <c r="AE289" i="1"/>
  <c r="AC289" i="1"/>
  <c r="AD289" i="1"/>
  <c r="P289" i="1"/>
  <c r="Q289" i="1"/>
  <c r="R288" i="1"/>
  <c r="AG289" i="1"/>
  <c r="O276" i="1"/>
  <c r="N276" i="1"/>
  <c r="AX273" i="1"/>
  <c r="AW273" i="1"/>
  <c r="AT273" i="1"/>
  <c r="AS257" i="1"/>
  <c r="AH240" i="1"/>
  <c r="AD240" i="1"/>
  <c r="AC240" i="1"/>
  <c r="AE240" i="1"/>
  <c r="AH238" i="1"/>
  <c r="AE238" i="1"/>
  <c r="AF238" i="1"/>
  <c r="AC238" i="1"/>
  <c r="AD226" i="1"/>
  <c r="N216" i="1"/>
  <c r="O216" i="1"/>
  <c r="AS210" i="1"/>
  <c r="AT201" i="1"/>
  <c r="AS201" i="1"/>
  <c r="AW201" i="1"/>
  <c r="AF200" i="1"/>
  <c r="AC200" i="1"/>
  <c r="Q200" i="1"/>
  <c r="R199" i="1"/>
  <c r="AD200" i="1"/>
  <c r="P200" i="1"/>
  <c r="AE200" i="1"/>
  <c r="AG200" i="1"/>
  <c r="AH200" i="1"/>
  <c r="AT194" i="1"/>
  <c r="L192" i="1"/>
  <c r="M192" i="1"/>
  <c r="AE170" i="1"/>
  <c r="N168" i="1"/>
  <c r="O168" i="1"/>
  <c r="AX162" i="1"/>
  <c r="AF162" i="1"/>
  <c r="AS146" i="1"/>
  <c r="AG146" i="1"/>
  <c r="N144" i="1"/>
  <c r="O144" i="1"/>
  <c r="AT138" i="1"/>
  <c r="AX122" i="1"/>
  <c r="AF122" i="1"/>
  <c r="AG122" i="1"/>
  <c r="AX106" i="1"/>
  <c r="AF106" i="1"/>
  <c r="AS90" i="1"/>
  <c r="AG90" i="1"/>
  <c r="N88" i="1"/>
  <c r="O88" i="1"/>
  <c r="AE82" i="1"/>
  <c r="AD82" i="1"/>
  <c r="AT73" i="1"/>
  <c r="AX73" i="1"/>
  <c r="AS73" i="1"/>
  <c r="AX63" i="1"/>
  <c r="AT57" i="1"/>
  <c r="AS57" i="1"/>
  <c r="AW57" i="1"/>
  <c r="AT56" i="1"/>
  <c r="M49" i="1"/>
  <c r="L49" i="1"/>
  <c r="N49" i="1"/>
  <c r="AG9" i="1"/>
  <c r="AC9" i="1"/>
  <c r="AD9" i="1"/>
  <c r="AE9" i="1"/>
  <c r="AH9" i="1"/>
  <c r="Q9" i="1"/>
  <c r="AF9" i="1"/>
  <c r="P9" i="1"/>
  <c r="R8" i="1"/>
  <c r="AS9" i="1"/>
  <c r="AX9" i="1"/>
  <c r="O243" i="1"/>
  <c r="AS198" i="1"/>
  <c r="AF164" i="1"/>
  <c r="AC164" i="1"/>
  <c r="Q164" i="1"/>
  <c r="R163" i="1"/>
  <c r="AD164" i="1"/>
  <c r="P164" i="1"/>
  <c r="AE164" i="1"/>
  <c r="AG164" i="1"/>
  <c r="AT164" i="1"/>
  <c r="AH164" i="1"/>
  <c r="L156" i="1"/>
  <c r="M156" i="1"/>
  <c r="N148" i="1"/>
  <c r="O148" i="1"/>
  <c r="L132" i="1"/>
  <c r="M132" i="1"/>
  <c r="AH108" i="1"/>
  <c r="M53" i="1"/>
  <c r="L53" i="1"/>
  <c r="AX29" i="1"/>
  <c r="AF7" i="1"/>
  <c r="AG7" i="1"/>
  <c r="P7" i="1"/>
  <c r="AC7" i="1"/>
  <c r="Q7" i="1"/>
  <c r="R6" i="1"/>
  <c r="AE7" i="1"/>
  <c r="AD7" i="1"/>
  <c r="AF2" i="1"/>
  <c r="AW345" i="1"/>
  <c r="AS309" i="1"/>
  <c r="AX309" i="1"/>
  <c r="AW309" i="1"/>
  <c r="Q306" i="1"/>
  <c r="AT285" i="1"/>
  <c r="AT253" i="1"/>
  <c r="Q252" i="1"/>
  <c r="AW238" i="1"/>
  <c r="AW164" i="1"/>
  <c r="AS124" i="1"/>
  <c r="AS92" i="1"/>
  <c r="O33" i="1"/>
  <c r="O25" i="1"/>
  <c r="AE2" i="1"/>
  <c r="AT62" i="1"/>
  <c r="AW154" i="1"/>
  <c r="L253" i="1"/>
  <c r="O7" i="1"/>
  <c r="AW130" i="1"/>
  <c r="AF58" i="1"/>
  <c r="L342" i="1"/>
  <c r="M342" i="1"/>
  <c r="AW337" i="1"/>
  <c r="N333" i="1"/>
  <c r="O333" i="1"/>
  <c r="L333" i="1"/>
  <c r="AE340" i="1"/>
  <c r="Q340" i="1"/>
  <c r="AF340" i="1"/>
  <c r="AG340" i="1"/>
  <c r="AC340" i="1"/>
  <c r="P340" i="1"/>
  <c r="AD340" i="1"/>
  <c r="R339" i="1"/>
  <c r="AG334" i="1"/>
  <c r="AC334" i="1"/>
  <c r="R333" i="1"/>
  <c r="AE334" i="1"/>
  <c r="P334" i="1"/>
  <c r="AF334" i="1"/>
  <c r="AH334" i="1"/>
  <c r="Q334" i="1"/>
  <c r="AD334" i="1"/>
  <c r="O318" i="1"/>
  <c r="N318" i="1"/>
  <c r="Q318" i="1"/>
  <c r="AE312" i="1"/>
  <c r="Q312" i="1"/>
  <c r="AF312" i="1"/>
  <c r="AG312" i="1"/>
  <c r="AC312" i="1"/>
  <c r="P312" i="1"/>
  <c r="R311" i="1"/>
  <c r="AD312" i="1"/>
  <c r="AF309" i="1"/>
  <c r="AE309" i="1"/>
  <c r="AD309" i="1"/>
  <c r="P309" i="1"/>
  <c r="AC309" i="1"/>
  <c r="AG309" i="1"/>
  <c r="Q309" i="1"/>
  <c r="R308" i="1"/>
  <c r="O444" i="1"/>
  <c r="N444" i="1"/>
  <c r="M381" i="1"/>
  <c r="L381" i="1"/>
  <c r="M376" i="1"/>
  <c r="L376" i="1"/>
  <c r="N341" i="1"/>
  <c r="O341" i="1"/>
  <c r="R317" i="1"/>
  <c r="O316" i="1"/>
  <c r="N316" i="1"/>
  <c r="AH313" i="1"/>
  <c r="L306" i="1"/>
  <c r="M306" i="1"/>
  <c r="AT246" i="1"/>
  <c r="AW240" i="1"/>
  <c r="AG396" i="1"/>
  <c r="AC396" i="1"/>
  <c r="R395" i="1"/>
  <c r="AD396" i="1"/>
  <c r="Q396" i="1"/>
  <c r="AE396" i="1"/>
  <c r="P396" i="1"/>
  <c r="AF396" i="1"/>
  <c r="L316" i="1"/>
  <c r="N305" i="1"/>
  <c r="O305" i="1"/>
  <c r="AW251" i="1"/>
  <c r="AX234" i="1"/>
  <c r="AH234" i="1"/>
  <c r="AE234" i="1"/>
  <c r="AT222" i="1"/>
  <c r="AX218" i="1"/>
  <c r="AH218" i="1"/>
  <c r="AE218" i="1"/>
  <c r="AW48" i="1"/>
  <c r="AS48" i="1"/>
  <c r="AW32" i="1"/>
  <c r="AS32" i="1"/>
  <c r="AW16" i="1"/>
  <c r="AS16" i="1"/>
  <c r="O330" i="1"/>
  <c r="N330" i="1"/>
  <c r="AF317" i="1"/>
  <c r="AE317" i="1"/>
  <c r="AD317" i="1"/>
  <c r="P317" i="1"/>
  <c r="AG317" i="1"/>
  <c r="R316" i="1"/>
  <c r="Q317" i="1"/>
  <c r="AC317" i="1"/>
  <c r="L302" i="1"/>
  <c r="M302" i="1"/>
  <c r="AG298" i="1"/>
  <c r="AC298" i="1"/>
  <c r="R297" i="1"/>
  <c r="AE298" i="1"/>
  <c r="P298" i="1"/>
  <c r="AD298" i="1"/>
  <c r="AF298" i="1"/>
  <c r="AH298" i="1"/>
  <c r="Q298" i="1"/>
  <c r="L294" i="1"/>
  <c r="M294" i="1"/>
  <c r="AG290" i="1"/>
  <c r="AC290" i="1"/>
  <c r="R289" i="1"/>
  <c r="AE290" i="1"/>
  <c r="P290" i="1"/>
  <c r="AD290" i="1"/>
  <c r="AF290" i="1"/>
  <c r="AH290" i="1"/>
  <c r="Q290" i="1"/>
  <c r="AH289" i="1"/>
  <c r="L286" i="1"/>
  <c r="M286" i="1"/>
  <c r="AG282" i="1"/>
  <c r="AC282" i="1"/>
  <c r="R281" i="1"/>
  <c r="AE282" i="1"/>
  <c r="P282" i="1"/>
  <c r="AD282" i="1"/>
  <c r="AF282" i="1"/>
  <c r="AH282" i="1"/>
  <c r="Q282" i="1"/>
  <c r="L278" i="1"/>
  <c r="M278" i="1"/>
  <c r="AG274" i="1"/>
  <c r="AC274" i="1"/>
  <c r="R273" i="1"/>
  <c r="AE274" i="1"/>
  <c r="P274" i="1"/>
  <c r="AD274" i="1"/>
  <c r="AF274" i="1"/>
  <c r="AH274" i="1"/>
  <c r="Q274" i="1"/>
  <c r="AH273" i="1"/>
  <c r="L270" i="1"/>
  <c r="M270" i="1"/>
  <c r="AG266" i="1"/>
  <c r="AC266" i="1"/>
  <c r="R265" i="1"/>
  <c r="AE266" i="1"/>
  <c r="P266" i="1"/>
  <c r="AD266" i="1"/>
  <c r="AF266" i="1"/>
  <c r="AH266" i="1"/>
  <c r="Q266" i="1"/>
  <c r="L262" i="1"/>
  <c r="M262" i="1"/>
  <c r="AG258" i="1"/>
  <c r="AC258" i="1"/>
  <c r="R257" i="1"/>
  <c r="AE258" i="1"/>
  <c r="P258" i="1"/>
  <c r="AD258" i="1"/>
  <c r="AF258" i="1"/>
  <c r="AH258" i="1"/>
  <c r="Q258" i="1"/>
  <c r="AH257" i="1"/>
  <c r="L254" i="1"/>
  <c r="M254" i="1"/>
  <c r="AE251" i="1"/>
  <c r="Q251" i="1"/>
  <c r="AC251" i="1"/>
  <c r="AF251" i="1"/>
  <c r="AG251" i="1"/>
  <c r="P251" i="1"/>
  <c r="AD251" i="1"/>
  <c r="R250" i="1"/>
  <c r="M243" i="1"/>
  <c r="L243" i="1"/>
  <c r="AH235" i="1"/>
  <c r="AD235" i="1"/>
  <c r="AW223" i="1"/>
  <c r="AH219" i="1"/>
  <c r="AD219" i="1"/>
  <c r="AH214" i="1"/>
  <c r="AC214" i="1"/>
  <c r="AH206" i="1"/>
  <c r="AC206" i="1"/>
  <c r="AH198" i="1"/>
  <c r="AC198" i="1"/>
  <c r="AH190" i="1"/>
  <c r="AC190" i="1"/>
  <c r="AH182" i="1"/>
  <c r="AC182" i="1"/>
  <c r="AH174" i="1"/>
  <c r="AC174" i="1"/>
  <c r="AH166" i="1"/>
  <c r="AC166" i="1"/>
  <c r="AH158" i="1"/>
  <c r="AC158" i="1"/>
  <c r="AH150" i="1"/>
  <c r="AC150" i="1"/>
  <c r="AH142" i="1"/>
  <c r="AC142" i="1"/>
  <c r="AH134" i="1"/>
  <c r="AC134" i="1"/>
  <c r="AH126" i="1"/>
  <c r="AC126" i="1"/>
  <c r="AH118" i="1"/>
  <c r="AC118" i="1"/>
  <c r="AH110" i="1"/>
  <c r="AC110" i="1"/>
  <c r="AH102" i="1"/>
  <c r="AC102" i="1"/>
  <c r="AH94" i="1"/>
  <c r="AC94" i="1"/>
  <c r="AH86" i="1"/>
  <c r="AC86" i="1"/>
  <c r="AH78" i="1"/>
  <c r="AC78" i="1"/>
  <c r="AH70" i="1"/>
  <c r="AC70" i="1"/>
  <c r="M373" i="1"/>
  <c r="L373" i="1"/>
  <c r="M296" i="1"/>
  <c r="L296" i="1"/>
  <c r="AE296" i="1"/>
  <c r="Q296" i="1"/>
  <c r="AF296" i="1"/>
  <c r="AG296" i="1"/>
  <c r="AC296" i="1"/>
  <c r="P296" i="1"/>
  <c r="AD296" i="1"/>
  <c r="R295" i="1"/>
  <c r="M281" i="1"/>
  <c r="L281" i="1"/>
  <c r="N277" i="1"/>
  <c r="O277" i="1"/>
  <c r="O264" i="1"/>
  <c r="N264" i="1"/>
  <c r="AF261" i="1"/>
  <c r="AE261" i="1"/>
  <c r="AC261" i="1"/>
  <c r="AD261" i="1"/>
  <c r="P261" i="1"/>
  <c r="Q261" i="1"/>
  <c r="R260" i="1"/>
  <c r="AG261" i="1"/>
  <c r="AH207" i="1"/>
  <c r="AD207" i="1"/>
  <c r="AF207" i="1"/>
  <c r="AG207" i="1"/>
  <c r="AH191" i="1"/>
  <c r="AD191" i="1"/>
  <c r="AF191" i="1"/>
  <c r="AG191" i="1"/>
  <c r="AH175" i="1"/>
  <c r="AD175" i="1"/>
  <c r="AF175" i="1"/>
  <c r="AG175" i="1"/>
  <c r="AH159" i="1"/>
  <c r="AD159" i="1"/>
  <c r="AG159" i="1"/>
  <c r="AF159" i="1"/>
  <c r="AH143" i="1"/>
  <c r="AD143" i="1"/>
  <c r="AG143" i="1"/>
  <c r="AF143" i="1"/>
  <c r="AH127" i="1"/>
  <c r="AD127" i="1"/>
  <c r="AG127" i="1"/>
  <c r="AF127" i="1"/>
  <c r="AH111" i="1"/>
  <c r="AD111" i="1"/>
  <c r="AF111" i="1"/>
  <c r="AG111" i="1"/>
  <c r="AH95" i="1"/>
  <c r="AD95" i="1"/>
  <c r="AF95" i="1"/>
  <c r="AG95" i="1"/>
  <c r="AH79" i="1"/>
  <c r="AD79" i="1"/>
  <c r="AF79" i="1"/>
  <c r="AG79" i="1"/>
  <c r="N56" i="1"/>
  <c r="O56" i="1"/>
  <c r="O29" i="1"/>
  <c r="N29" i="1"/>
  <c r="M2" i="1"/>
  <c r="L2" i="1"/>
  <c r="AG346" i="1"/>
  <c r="AC346" i="1"/>
  <c r="R345" i="1"/>
  <c r="AE346" i="1"/>
  <c r="P346" i="1"/>
  <c r="AF346" i="1"/>
  <c r="Q346" i="1"/>
  <c r="AD346" i="1"/>
  <c r="AH346" i="1"/>
  <c r="AH317" i="1"/>
  <c r="L310" i="1"/>
  <c r="M310" i="1"/>
  <c r="AF281" i="1"/>
  <c r="AE281" i="1"/>
  <c r="AC281" i="1"/>
  <c r="AD281" i="1"/>
  <c r="P281" i="1"/>
  <c r="Q281" i="1"/>
  <c r="R280" i="1"/>
  <c r="AG281" i="1"/>
  <c r="AF206" i="1"/>
  <c r="AG206" i="1"/>
  <c r="N204" i="1"/>
  <c r="O204" i="1"/>
  <c r="AE182" i="1"/>
  <c r="N180" i="1"/>
  <c r="O180" i="1"/>
  <c r="AD166" i="1"/>
  <c r="AS158" i="1"/>
  <c r="AF158" i="1"/>
  <c r="AG158" i="1"/>
  <c r="AD150" i="1"/>
  <c r="AD142" i="1"/>
  <c r="L140" i="1"/>
  <c r="M140" i="1"/>
  <c r="AE134" i="1"/>
  <c r="AD118" i="1"/>
  <c r="N116" i="1"/>
  <c r="O116" i="1"/>
  <c r="N108" i="1"/>
  <c r="O108" i="1"/>
  <c r="AD94" i="1"/>
  <c r="L92" i="1"/>
  <c r="M92" i="1"/>
  <c r="AF76" i="1"/>
  <c r="AC76" i="1"/>
  <c r="Q76" i="1"/>
  <c r="R75" i="1"/>
  <c r="AD76" i="1"/>
  <c r="P76" i="1"/>
  <c r="AE76" i="1"/>
  <c r="AG76" i="1"/>
  <c r="AF68" i="1"/>
  <c r="AC68" i="1"/>
  <c r="Q68" i="1"/>
  <c r="R67" i="1"/>
  <c r="AD68" i="1"/>
  <c r="P68" i="1"/>
  <c r="AE68" i="1"/>
  <c r="AG68" i="1"/>
  <c r="AX45" i="1"/>
  <c r="AX37" i="1"/>
  <c r="M21" i="1"/>
  <c r="L21" i="1"/>
  <c r="AX13" i="1"/>
  <c r="O467" i="1"/>
  <c r="N467" i="1"/>
  <c r="O288" i="1"/>
  <c r="N288" i="1"/>
  <c r="N285" i="1"/>
  <c r="O285" i="1"/>
  <c r="O256" i="1"/>
  <c r="N256" i="1"/>
  <c r="N253" i="1"/>
  <c r="O253" i="1"/>
  <c r="AH242" i="1"/>
  <c r="AE242" i="1"/>
  <c r="AF242" i="1"/>
  <c r="AW45" i="1"/>
  <c r="N337" i="1"/>
  <c r="O337" i="1"/>
  <c r="M292" i="1"/>
  <c r="L292" i="1"/>
  <c r="AE292" i="1"/>
  <c r="Q292" i="1"/>
  <c r="AF292" i="1"/>
  <c r="AG292" i="1"/>
  <c r="AC292" i="1"/>
  <c r="P292" i="1"/>
  <c r="AD292" i="1"/>
  <c r="R291" i="1"/>
  <c r="M276" i="1"/>
  <c r="L276" i="1"/>
  <c r="AE276" i="1"/>
  <c r="Q276" i="1"/>
  <c r="AF276" i="1"/>
  <c r="AG276" i="1"/>
  <c r="AC276" i="1"/>
  <c r="P276" i="1"/>
  <c r="AD276" i="1"/>
  <c r="R275" i="1"/>
  <c r="M260" i="1"/>
  <c r="L260" i="1"/>
  <c r="AE260" i="1"/>
  <c r="Q260" i="1"/>
  <c r="AF260" i="1"/>
  <c r="AG260" i="1"/>
  <c r="AC260" i="1"/>
  <c r="P260" i="1"/>
  <c r="AD260" i="1"/>
  <c r="R259" i="1"/>
  <c r="AC242" i="1"/>
  <c r="AD218" i="1"/>
  <c r="L216" i="1"/>
  <c r="M216" i="1"/>
  <c r="N208" i="1"/>
  <c r="O208" i="1"/>
  <c r="AX193" i="1"/>
  <c r="AF192" i="1"/>
  <c r="AC192" i="1"/>
  <c r="Q192" i="1"/>
  <c r="R191" i="1"/>
  <c r="AD192" i="1"/>
  <c r="P192" i="1"/>
  <c r="AE192" i="1"/>
  <c r="AG192" i="1"/>
  <c r="AX177" i="1"/>
  <c r="AF176" i="1"/>
  <c r="AC176" i="1"/>
  <c r="Q176" i="1"/>
  <c r="R175" i="1"/>
  <c r="AD176" i="1"/>
  <c r="P176" i="1"/>
  <c r="AE176" i="1"/>
  <c r="AG176" i="1"/>
  <c r="L168" i="1"/>
  <c r="M168" i="1"/>
  <c r="AX153" i="1"/>
  <c r="AF152" i="1"/>
  <c r="AC152" i="1"/>
  <c r="Q152" i="1"/>
  <c r="R151" i="1"/>
  <c r="AD152" i="1"/>
  <c r="P152" i="1"/>
  <c r="AE152" i="1"/>
  <c r="AG152" i="1"/>
  <c r="L136" i="1"/>
  <c r="M136" i="1"/>
  <c r="N128" i="1"/>
  <c r="O128" i="1"/>
  <c r="L120" i="1"/>
  <c r="M120" i="1"/>
  <c r="AX113" i="1"/>
  <c r="AF112" i="1"/>
  <c r="AC112" i="1"/>
  <c r="Q112" i="1"/>
  <c r="R111" i="1"/>
  <c r="AD112" i="1"/>
  <c r="P112" i="1"/>
  <c r="AE112" i="1"/>
  <c r="AG112" i="1"/>
  <c r="AX97" i="1"/>
  <c r="AF96" i="1"/>
  <c r="AC96" i="1"/>
  <c r="Q96" i="1"/>
  <c r="R95" i="1"/>
  <c r="AD96" i="1"/>
  <c r="P96" i="1"/>
  <c r="AE96" i="1"/>
  <c r="AG96" i="1"/>
  <c r="AX81" i="1"/>
  <c r="AF80" i="1"/>
  <c r="AC80" i="1"/>
  <c r="Q80" i="1"/>
  <c r="R79" i="1"/>
  <c r="AD80" i="1"/>
  <c r="P80" i="1"/>
  <c r="AE80" i="1"/>
  <c r="AG80" i="1"/>
  <c r="L72" i="1"/>
  <c r="M72" i="1"/>
  <c r="AF60" i="1"/>
  <c r="AC60" i="1"/>
  <c r="Q60" i="1"/>
  <c r="R59" i="1"/>
  <c r="AD60" i="1"/>
  <c r="P60" i="1"/>
  <c r="AE60" i="1"/>
  <c r="AG60" i="1"/>
  <c r="AG41" i="1"/>
  <c r="AC41" i="1"/>
  <c r="R40" i="1"/>
  <c r="AD41" i="1"/>
  <c r="AE41" i="1"/>
  <c r="AS41" i="1"/>
  <c r="AF41" i="1"/>
  <c r="P41" i="1"/>
  <c r="AH41" i="1"/>
  <c r="Q41" i="1"/>
  <c r="AG17" i="1"/>
  <c r="AC17" i="1"/>
  <c r="R16" i="1"/>
  <c r="AD17" i="1"/>
  <c r="AE17" i="1"/>
  <c r="AF17" i="1"/>
  <c r="P17" i="1"/>
  <c r="AS17" i="1"/>
  <c r="AH17" i="1"/>
  <c r="Q17" i="1"/>
  <c r="M300" i="1"/>
  <c r="L300" i="1"/>
  <c r="AE300" i="1"/>
  <c r="Q300" i="1"/>
  <c r="AF300" i="1"/>
  <c r="AG300" i="1"/>
  <c r="AC300" i="1"/>
  <c r="P300" i="1"/>
  <c r="AD300" i="1"/>
  <c r="R299" i="1"/>
  <c r="AF265" i="1"/>
  <c r="AE265" i="1"/>
  <c r="AC265" i="1"/>
  <c r="AD265" i="1"/>
  <c r="P265" i="1"/>
  <c r="Q265" i="1"/>
  <c r="R264" i="1"/>
  <c r="AG265" i="1"/>
  <c r="AE214" i="1"/>
  <c r="AS206" i="1"/>
  <c r="AD198" i="1"/>
  <c r="L196" i="1"/>
  <c r="M196" i="1"/>
  <c r="AX190" i="1"/>
  <c r="AE190" i="1"/>
  <c r="AS174" i="1"/>
  <c r="AF174" i="1"/>
  <c r="AG174" i="1"/>
  <c r="N172" i="1"/>
  <c r="O172" i="1"/>
  <c r="AF156" i="1"/>
  <c r="AC156" i="1"/>
  <c r="Q156" i="1"/>
  <c r="R155" i="1"/>
  <c r="AD156" i="1"/>
  <c r="P156" i="1"/>
  <c r="AE156" i="1"/>
  <c r="AG156" i="1"/>
  <c r="L148" i="1"/>
  <c r="M148" i="1"/>
  <c r="AS142" i="1"/>
  <c r="AF132" i="1"/>
  <c r="AC132" i="1"/>
  <c r="Q132" i="1"/>
  <c r="R131" i="1"/>
  <c r="AD132" i="1"/>
  <c r="P132" i="1"/>
  <c r="AE132" i="1"/>
  <c r="AG132" i="1"/>
  <c r="AD126" i="1"/>
  <c r="L124" i="1"/>
  <c r="M124" i="1"/>
  <c r="AF102" i="1"/>
  <c r="AG102" i="1"/>
  <c r="N100" i="1"/>
  <c r="O100" i="1"/>
  <c r="AF86" i="1"/>
  <c r="AG86" i="1"/>
  <c r="N84" i="1"/>
  <c r="O84" i="1"/>
  <c r="AH76" i="1"/>
  <c r="AE70" i="1"/>
  <c r="L29" i="1"/>
  <c r="M29" i="1"/>
  <c r="AF6" i="1"/>
  <c r="O2" i="1"/>
  <c r="N2" i="1"/>
  <c r="AX235" i="1"/>
  <c r="AW6" i="1"/>
  <c r="M56" i="1"/>
  <c r="M253" i="1"/>
  <c r="AW41" i="1"/>
  <c r="L396" i="1"/>
  <c r="M396" i="1"/>
  <c r="O328" i="1"/>
  <c r="N328" i="1"/>
  <c r="AH230" i="1"/>
  <c r="AE230" i="1"/>
  <c r="AS52" i="1"/>
  <c r="AW52" i="1"/>
  <c r="AS36" i="1"/>
  <c r="AW36" i="1"/>
  <c r="AS20" i="1"/>
  <c r="AW20" i="1"/>
  <c r="AF353" i="1"/>
  <c r="AE353" i="1"/>
  <c r="AD353" i="1"/>
  <c r="P353" i="1"/>
  <c r="AG353" i="1"/>
  <c r="R352" i="1"/>
  <c r="Q353" i="1"/>
  <c r="AC353" i="1"/>
  <c r="AH341" i="1"/>
  <c r="L330" i="1"/>
  <c r="M330" i="1"/>
  <c r="N317" i="1"/>
  <c r="O317" i="1"/>
  <c r="O298" i="1"/>
  <c r="N298" i="1"/>
  <c r="O290" i="1"/>
  <c r="N290" i="1"/>
  <c r="O282" i="1"/>
  <c r="N282" i="1"/>
  <c r="O274" i="1"/>
  <c r="N274" i="1"/>
  <c r="O266" i="1"/>
  <c r="N266" i="1"/>
  <c r="O258" i="1"/>
  <c r="N258" i="1"/>
  <c r="AX251" i="1"/>
  <c r="AE247" i="1"/>
  <c r="Q247" i="1"/>
  <c r="AC247" i="1"/>
  <c r="AF247" i="1"/>
  <c r="AG247" i="1"/>
  <c r="P247" i="1"/>
  <c r="AD247" i="1"/>
  <c r="R246" i="1"/>
  <c r="M239" i="1"/>
  <c r="L239" i="1"/>
  <c r="O239" i="1"/>
  <c r="AH223" i="1"/>
  <c r="AD223" i="1"/>
  <c r="O432" i="1"/>
  <c r="N432" i="1"/>
  <c r="AF373" i="1"/>
  <c r="AE373" i="1"/>
  <c r="AD373" i="1"/>
  <c r="P373" i="1"/>
  <c r="AG373" i="1"/>
  <c r="Q373" i="1"/>
  <c r="R372" i="1"/>
  <c r="AC373" i="1"/>
  <c r="O344" i="1"/>
  <c r="N344" i="1"/>
  <c r="M280" i="1"/>
  <c r="L280" i="1"/>
  <c r="AE280" i="1"/>
  <c r="Q280" i="1"/>
  <c r="AF280" i="1"/>
  <c r="AG280" i="1"/>
  <c r="AC280" i="1"/>
  <c r="P280" i="1"/>
  <c r="AD280" i="1"/>
  <c r="R279" i="1"/>
  <c r="M265" i="1"/>
  <c r="L265" i="1"/>
  <c r="N261" i="1"/>
  <c r="O261" i="1"/>
  <c r="AH250" i="1"/>
  <c r="AE250" i="1"/>
  <c r="AF250" i="1"/>
  <c r="AW246" i="1"/>
  <c r="AW126" i="1"/>
  <c r="AW110" i="1"/>
  <c r="AW94" i="1"/>
  <c r="AW78" i="1"/>
  <c r="O53" i="1"/>
  <c r="N53" i="1"/>
  <c r="O21" i="1"/>
  <c r="N21" i="1"/>
  <c r="M7" i="1"/>
  <c r="L7" i="1"/>
  <c r="O346" i="1"/>
  <c r="N346" i="1"/>
  <c r="M308" i="1"/>
  <c r="L308" i="1"/>
  <c r="AE308" i="1"/>
  <c r="Q308" i="1"/>
  <c r="AF308" i="1"/>
  <c r="AG308" i="1"/>
  <c r="AC308" i="1"/>
  <c r="P308" i="1"/>
  <c r="R307" i="1"/>
  <c r="AD308" i="1"/>
  <c r="O284" i="1"/>
  <c r="N284" i="1"/>
  <c r="N281" i="1"/>
  <c r="O281" i="1"/>
  <c r="O268" i="1"/>
  <c r="N268" i="1"/>
  <c r="AE206" i="1"/>
  <c r="L188" i="1"/>
  <c r="M188" i="1"/>
  <c r="AD182" i="1"/>
  <c r="AX158" i="1"/>
  <c r="AE158" i="1"/>
  <c r="AF140" i="1"/>
  <c r="AC140" i="1"/>
  <c r="Q140" i="1"/>
  <c r="R139" i="1"/>
  <c r="AD140" i="1"/>
  <c r="P140" i="1"/>
  <c r="AE140" i="1"/>
  <c r="AG140" i="1"/>
  <c r="AD134" i="1"/>
  <c r="AF92" i="1"/>
  <c r="AC92" i="1"/>
  <c r="Q92" i="1"/>
  <c r="R91" i="1"/>
  <c r="AD92" i="1"/>
  <c r="P92" i="1"/>
  <c r="AE92" i="1"/>
  <c r="AG92" i="1"/>
  <c r="AX78" i="1"/>
  <c r="N76" i="1"/>
  <c r="O76" i="1"/>
  <c r="N68" i="1"/>
  <c r="O68" i="1"/>
  <c r="AG45" i="1"/>
  <c r="AC45" i="1"/>
  <c r="R44" i="1"/>
  <c r="AD45" i="1"/>
  <c r="Q45" i="1"/>
  <c r="AF45" i="1"/>
  <c r="P45" i="1"/>
  <c r="AE45" i="1"/>
  <c r="AG37" i="1"/>
  <c r="AC37" i="1"/>
  <c r="R36" i="1"/>
  <c r="AD37" i="1"/>
  <c r="Q37" i="1"/>
  <c r="AF37" i="1"/>
  <c r="P37" i="1"/>
  <c r="AE37" i="1"/>
  <c r="AG13" i="1"/>
  <c r="AC13" i="1"/>
  <c r="R12" i="1"/>
  <c r="AD13" i="1"/>
  <c r="Q13" i="1"/>
  <c r="AF13" i="1"/>
  <c r="P13" i="1"/>
  <c r="AE13" i="1"/>
  <c r="M304" i="1"/>
  <c r="L304" i="1"/>
  <c r="AE304" i="1"/>
  <c r="Q304" i="1"/>
  <c r="AF304" i="1"/>
  <c r="AG304" i="1"/>
  <c r="AC304" i="1"/>
  <c r="P304" i="1"/>
  <c r="AD304" i="1"/>
  <c r="R303" i="1"/>
  <c r="M272" i="1"/>
  <c r="L272" i="1"/>
  <c r="AE272" i="1"/>
  <c r="Q272" i="1"/>
  <c r="AF272" i="1"/>
  <c r="AG272" i="1"/>
  <c r="AC272" i="1"/>
  <c r="P272" i="1"/>
  <c r="AD272" i="1"/>
  <c r="R271" i="1"/>
  <c r="AT219" i="1"/>
  <c r="AG234" i="1"/>
  <c r="AF218" i="1"/>
  <c r="AF216" i="1"/>
  <c r="AC216" i="1"/>
  <c r="Q216" i="1"/>
  <c r="R215" i="1"/>
  <c r="AD216" i="1"/>
  <c r="P216" i="1"/>
  <c r="AE216" i="1"/>
  <c r="AG216" i="1"/>
  <c r="L200" i="1"/>
  <c r="M200" i="1"/>
  <c r="N192" i="1"/>
  <c r="O192" i="1"/>
  <c r="L184" i="1"/>
  <c r="M184" i="1"/>
  <c r="N176" i="1"/>
  <c r="O176" i="1"/>
  <c r="AF168" i="1"/>
  <c r="AC168" i="1"/>
  <c r="Q168" i="1"/>
  <c r="R167" i="1"/>
  <c r="AD168" i="1"/>
  <c r="P168" i="1"/>
  <c r="AE168" i="1"/>
  <c r="AG168" i="1"/>
  <c r="L160" i="1"/>
  <c r="M160" i="1"/>
  <c r="N152" i="1"/>
  <c r="O152" i="1"/>
  <c r="L144" i="1"/>
  <c r="M144" i="1"/>
  <c r="AF136" i="1"/>
  <c r="AC136" i="1"/>
  <c r="Q136" i="1"/>
  <c r="R135" i="1"/>
  <c r="AD136" i="1"/>
  <c r="P136" i="1"/>
  <c r="AE136" i="1"/>
  <c r="AG136" i="1"/>
  <c r="AF120" i="1"/>
  <c r="AC120" i="1"/>
  <c r="Q120" i="1"/>
  <c r="R119" i="1"/>
  <c r="AD120" i="1"/>
  <c r="P120" i="1"/>
  <c r="AE120" i="1"/>
  <c r="AG120" i="1"/>
  <c r="N112" i="1"/>
  <c r="O112" i="1"/>
  <c r="L104" i="1"/>
  <c r="M104" i="1"/>
  <c r="N96" i="1"/>
  <c r="O96" i="1"/>
  <c r="L88" i="1"/>
  <c r="M88" i="1"/>
  <c r="N80" i="1"/>
  <c r="O80" i="1"/>
  <c r="AF72" i="1"/>
  <c r="AC72" i="1"/>
  <c r="Q72" i="1"/>
  <c r="R71" i="1"/>
  <c r="AD72" i="1"/>
  <c r="P72" i="1"/>
  <c r="AE72" i="1"/>
  <c r="AG72" i="1"/>
  <c r="N60" i="1"/>
  <c r="O60" i="1"/>
  <c r="AH56" i="1"/>
  <c r="M41" i="1"/>
  <c r="L41" i="1"/>
  <c r="M17" i="1"/>
  <c r="L17" i="1"/>
  <c r="AF297" i="1"/>
  <c r="AE297" i="1"/>
  <c r="AC297" i="1"/>
  <c r="AD297" i="1"/>
  <c r="P297" i="1"/>
  <c r="Q297" i="1"/>
  <c r="R296" i="1"/>
  <c r="AG297" i="1"/>
  <c r="N265" i="1"/>
  <c r="O265" i="1"/>
  <c r="AG230" i="1"/>
  <c r="AD214" i="1"/>
  <c r="L212" i="1"/>
  <c r="M212" i="1"/>
  <c r="AX206" i="1"/>
  <c r="AF196" i="1"/>
  <c r="AC196" i="1"/>
  <c r="Q196" i="1"/>
  <c r="R195" i="1"/>
  <c r="AD196" i="1"/>
  <c r="P196" i="1"/>
  <c r="AE196" i="1"/>
  <c r="AG196" i="1"/>
  <c r="AT190" i="1"/>
  <c r="AD190" i="1"/>
  <c r="AX174" i="1"/>
  <c r="AE174" i="1"/>
  <c r="L164" i="1"/>
  <c r="M164" i="1"/>
  <c r="N156" i="1"/>
  <c r="O156" i="1"/>
  <c r="AF148" i="1"/>
  <c r="AC148" i="1"/>
  <c r="Q148" i="1"/>
  <c r="R147" i="1"/>
  <c r="AD148" i="1"/>
  <c r="P148" i="1"/>
  <c r="AE148" i="1"/>
  <c r="AG148" i="1"/>
  <c r="AX142" i="1"/>
  <c r="N132" i="1"/>
  <c r="O132" i="1"/>
  <c r="AF124" i="1"/>
  <c r="AC124" i="1"/>
  <c r="Q124" i="1"/>
  <c r="R123" i="1"/>
  <c r="AD124" i="1"/>
  <c r="P124" i="1"/>
  <c r="AE124" i="1"/>
  <c r="AG124" i="1"/>
  <c r="AS110" i="1"/>
  <c r="AF110" i="1"/>
  <c r="AG110" i="1"/>
  <c r="AE102" i="1"/>
  <c r="AH92" i="1"/>
  <c r="AE86" i="1"/>
  <c r="AF78" i="1"/>
  <c r="AG78" i="1"/>
  <c r="AD70" i="1"/>
  <c r="AH68" i="1"/>
  <c r="AG53" i="1"/>
  <c r="AC53" i="1"/>
  <c r="R52" i="1"/>
  <c r="AD53" i="1"/>
  <c r="Q53" i="1"/>
  <c r="AF53" i="1"/>
  <c r="P53" i="1"/>
  <c r="AE53" i="1"/>
  <c r="AH7" i="1"/>
  <c r="AH3" i="1"/>
  <c r="AG314" i="1"/>
  <c r="AC314" i="1"/>
  <c r="R313" i="1"/>
  <c r="AE314" i="1"/>
  <c r="P314" i="1"/>
  <c r="AF314" i="1"/>
  <c r="AH314" i="1"/>
  <c r="AD314" i="1"/>
  <c r="Q314" i="1"/>
  <c r="AH244" i="1"/>
  <c r="AD244" i="1"/>
  <c r="O17" i="1"/>
  <c r="AD6" i="1"/>
  <c r="L56" i="1"/>
  <c r="AH45" i="1"/>
  <c r="AH13" i="1"/>
  <c r="L277" i="1"/>
</calcChain>
</file>

<file path=xl/sharedStrings.xml><?xml version="1.0" encoding="utf-8"?>
<sst xmlns="http://schemas.openxmlformats.org/spreadsheetml/2006/main" count="551" uniqueCount="551">
  <si>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</si>
  <si>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</si>
  <si>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</si>
  <si>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</si>
  <si>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</si>
  <si>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</si>
  <si>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</si>
  <si>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</si>
  <si>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</si>
  <si>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</si>
  <si>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</si>
  <si>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</si>
  <si>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</si>
  <si>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</si>
  <si>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</si>
  <si>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</si>
  <si>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</si>
  <si>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</si>
  <si>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</si>
  <si>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</si>
  <si>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</si>
  <si>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</si>
  <si>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</si>
  <si>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</si>
  <si>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</si>
  <si>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</si>
  <si>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</si>
  <si>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</si>
  <si>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</si>
  <si>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</si>
  <si>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</si>
  <si>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</si>
  <si>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</si>
  <si>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</si>
  <si>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</si>
  <si>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</si>
  <si>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</si>
  <si>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</si>
  <si>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</si>
  <si>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</si>
  <si>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</si>
  <si>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</si>
  <si>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</si>
  <si>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</si>
  <si>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</si>
  <si>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</si>
  <si>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</si>
  <si>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</si>
  <si>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</si>
  <si>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</si>
  <si>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</si>
  <si>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</si>
  <si>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ACC</t>
  </si>
  <si>
    <t>AIAENG</t>
  </si>
  <si>
    <t>APLAPOLLO</t>
  </si>
  <si>
    <t>AUBANK</t>
  </si>
  <si>
    <t>AARTIIND</t>
  </si>
  <si>
    <t>AAVAS</t>
  </si>
  <si>
    <t>ABBOTINDIA</t>
  </si>
  <si>
    <t>ADANIGAS</t>
  </si>
  <si>
    <t>ADANIGREEN</t>
  </si>
  <si>
    <t>ADANIPORTS</t>
  </si>
  <si>
    <t>ADANIPOWER</t>
  </si>
  <si>
    <t>ADANITRANS</t>
  </si>
  <si>
    <t>ABCAPITAL</t>
  </si>
  <si>
    <t>ABFRL</t>
  </si>
  <si>
    <t>ADVENZYMES</t>
  </si>
  <si>
    <t>AEGISCHEM</t>
  </si>
  <si>
    <t>AFFLE</t>
  </si>
  <si>
    <t>AJANTPHARM</t>
  </si>
  <si>
    <t>AKZOINDIA</t>
  </si>
  <si>
    <t>APLLTD</t>
  </si>
  <si>
    <t>ALKEM</t>
  </si>
  <si>
    <t>ALKYLAMINE</t>
  </si>
  <si>
    <t>ALLCARGO</t>
  </si>
  <si>
    <t>AMARAJABAT</t>
  </si>
  <si>
    <t>AMBER</t>
  </si>
  <si>
    <t>AMBUJACEM</t>
  </si>
  <si>
    <t>APOLLOHOSP</t>
  </si>
  <si>
    <t>APOLLOTYRE</t>
  </si>
  <si>
    <t>ARVINDFASN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</si>
  <si>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</si>
  <si>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</si>
  <si>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</si>
  <si>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</si>
  <si>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</si>
  <si>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</si>
  <si>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</si>
  <si>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</si>
  <si>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</si>
  <si>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</si>
  <si>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</si>
  <si>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</si>
  <si>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</si>
  <si>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</si>
  <si>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BSE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</si>
  <si>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</si>
  <si>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</si>
  <si>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</si>
  <si>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</si>
  <si>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</si>
  <si>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</si>
  <si>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</si>
  <si>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BALMLAWRIE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</si>
  <si>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</si>
  <si>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</si>
  <si>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</si>
  <si>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</si>
  <si>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</si>
  <si>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</si>
  <si>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</si>
  <si>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</si>
  <si>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</si>
  <si>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</si>
  <si>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</si>
  <si>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</si>
  <si>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BPCL</t>
  </si>
  <si>
    <t>BHARATRAS</t>
  </si>
  <si>
    <t>BHARTIARTL</t>
  </si>
  <si>
    <t>INFRATEL</t>
  </si>
  <si>
    <t>BIOCON</t>
  </si>
  <si>
    <t>BIRLACORPN</t>
  </si>
  <si>
    <t>BSOFT</t>
  </si>
  <si>
    <t>BLISSGVS</t>
  </si>
  <si>
    <t>BLUEDART</t>
  </si>
  <si>
    <t>BLUESTARCO</t>
  </si>
  <si>
    <t>BBTC</t>
  </si>
  <si>
    <t>BOMDYEING</t>
  </si>
  <si>
    <t>BOSCHLTD</t>
  </si>
  <si>
    <t>BRIGADE</t>
  </si>
  <si>
    <t>BRITANNIA</t>
  </si>
  <si>
    <t>CARERATING</t>
  </si>
  <si>
    <t>CCL</t>
  </si>
  <si>
    <t>CESC</t>
  </si>
  <si>
    <t>CRISIL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</si>
  <si>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</si>
  <si>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</si>
  <si>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</si>
  <si>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</si>
  <si>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</si>
  <si>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</si>
  <si>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</si>
  <si>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</si>
  <si>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</si>
  <si>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</si>
  <si>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</si>
  <si>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</si>
  <si>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</si>
  <si>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</si>
  <si>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CHAMBLFERT</t>
  </si>
  <si>
    <t>CHENNPETRO</t>
  </si>
  <si>
    <t>CHOLAHLDNG</t>
  </si>
  <si>
    <t>CHOLAFIN</t>
  </si>
  <si>
    <t>CIPLA</t>
  </si>
  <si>
    <t>CUB</t>
  </si>
  <si>
    <t>COALINDIA</t>
  </si>
  <si>
    <t>COCHINSHIP</t>
  </si>
  <si>
    <t>COLPAL</t>
  </si>
  <si>
    <t>CONCOR</t>
  </si>
  <si>
    <t>COROMANDEL</t>
  </si>
  <si>
    <t>CREDITACC</t>
  </si>
  <si>
    <t>CROMPTON</t>
  </si>
  <si>
    <t>CUMMINSIND</t>
  </si>
  <si>
    <t>CYIENT</t>
  </si>
  <si>
    <t>DBCORP</t>
  </si>
  <si>
    <t>DCBBANK</t>
  </si>
  <si>
    <t>DCMSHRIRAM</t>
  </si>
  <si>
    <t>DLF</t>
  </si>
  <si>
    <t>DABUR</t>
  </si>
  <si>
    <t>DALBHARAT</t>
  </si>
  <si>
    <t>DEEPAKNTR</t>
  </si>
  <si>
    <t>DELTACORP</t>
  </si>
  <si>
    <t>DHANUKA</t>
  </si>
  <si>
    <t>DBL</t>
  </si>
  <si>
    <t>DISHTV</t>
  </si>
  <si>
    <t>DCAL</t>
  </si>
  <si>
    <t>DIVISLAB</t>
  </si>
  <si>
    <t>DIXON</t>
  </si>
  <si>
    <t>LALPATHLAB</t>
  </si>
  <si>
    <t>DRREDDY</t>
  </si>
  <si>
    <t>EIDPARRY</t>
  </si>
  <si>
    <t>EIHOTEL</t>
  </si>
  <si>
    <t>ESABINDIA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</si>
  <si>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</si>
  <si>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</si>
  <si>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</si>
  <si>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</si>
  <si>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</si>
  <si>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</si>
  <si>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</si>
  <si>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</si>
  <si>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</si>
  <si>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ESSELPACK</t>
  </si>
  <si>
    <t>EXIDEIND</t>
  </si>
  <si>
    <t>FDC</t>
  </si>
  <si>
    <t>FEDERALBNK</t>
  </si>
  <si>
    <t>FINEORG</t>
  </si>
  <si>
    <t>FINCABLES</t>
  </si>
  <si>
    <t>FINPIPE</t>
  </si>
  <si>
    <t>FSL</t>
  </si>
  <si>
    <t>FORTIS</t>
  </si>
  <si>
    <t>FCONSUMER</t>
  </si>
  <si>
    <t>FRETAIL</t>
  </si>
  <si>
    <t>GAIL</t>
  </si>
  <si>
    <t>GEPIL</t>
  </si>
  <si>
    <t>GET&amp;D</t>
  </si>
  <si>
    <t>GHCL</t>
  </si>
  <si>
    <t>GMMPFAUDLR</t>
  </si>
  <si>
    <t>GMRINFRA</t>
  </si>
  <si>
    <t>GALAXYSURF</t>
  </si>
  <si>
    <t>GRSE</t>
  </si>
  <si>
    <t>GARFIBRES</t>
  </si>
  <si>
    <t>GICRE</t>
  </si>
  <si>
    <t>GILLETTE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</si>
  <si>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</si>
  <si>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</si>
  <si>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</si>
  <si>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</si>
  <si>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</si>
  <si>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</si>
  <si>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</si>
  <si>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</si>
  <si>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</si>
  <si>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</si>
  <si>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</si>
  <si>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GREAVESCOT</t>
  </si>
  <si>
    <t>GRINDWELL</t>
  </si>
  <si>
    <t>GUJALKALI</t>
  </si>
  <si>
    <t>FLUOROCHEM</t>
  </si>
  <si>
    <t>GUJGASLTD</t>
  </si>
  <si>
    <t>GMDCLTD</t>
  </si>
  <si>
    <t>GNFC</t>
  </si>
  <si>
    <t>GPPL</t>
  </si>
  <si>
    <t>GSFC</t>
  </si>
  <si>
    <t>GSPL</t>
  </si>
  <si>
    <t>GULFOILLUB</t>
  </si>
  <si>
    <t>HEG</t>
  </si>
  <si>
    <t>HCLTECH</t>
  </si>
  <si>
    <t>HDFCAMC</t>
  </si>
  <si>
    <t>HDFCBANK</t>
  </si>
  <si>
    <t>HDFCLIFE</t>
  </si>
  <si>
    <t>HFCL</t>
  </si>
  <si>
    <t>HATHWAY</t>
  </si>
  <si>
    <t>HATSUN</t>
  </si>
  <si>
    <t>HAVELLS</t>
  </si>
  <si>
    <t>HEIDELBERG</t>
  </si>
  <si>
    <t>HERITGFOOD</t>
  </si>
  <si>
    <t>HEROMOTOCO</t>
  </si>
  <si>
    <t>HEXAWARE</t>
  </si>
  <si>
    <t>HSCL</t>
  </si>
  <si>
    <t>HIMATSEIDE</t>
  </si>
  <si>
    <t>HINDALCO</t>
  </si>
  <si>
    <t>HAL</t>
  </si>
  <si>
    <t>HINDCOPPER</t>
  </si>
  <si>
    <t>HINDPETRO</t>
  </si>
  <si>
    <t>HINDUNILVR</t>
  </si>
  <si>
    <t>HINDZINC</t>
  </si>
  <si>
    <t>HONAUT</t>
  </si>
  <si>
    <t>HUDCO</t>
  </si>
  <si>
    <t>HDFC</t>
  </si>
  <si>
    <t>ICICIBANK</t>
  </si>
  <si>
    <t>ICICIGI</t>
  </si>
  <si>
    <t>ICICIPRULI</t>
  </si>
  <si>
    <t>ISEC</t>
  </si>
  <si>
    <t>ICRA</t>
  </si>
  <si>
    <t>IDBI</t>
  </si>
  <si>
    <t>IDFCFIRSTB</t>
  </si>
  <si>
    <t>IDFC</t>
  </si>
  <si>
    <t>IFBIND</t>
  </si>
  <si>
    <t>IFCI</t>
  </si>
  <si>
    <t>IIFL</t>
  </si>
  <si>
    <t>IIFLWAM</t>
  </si>
  <si>
    <t>IRB</t>
  </si>
  <si>
    <t>IRCON</t>
  </si>
  <si>
    <t>ITC</t>
  </si>
  <si>
    <t>ITI</t>
  </si>
  <si>
    <t>INDIACEM</t>
  </si>
  <si>
    <t>ITDC</t>
  </si>
  <si>
    <t>IBULHSGFIN</t>
  </si>
  <si>
    <t>IBREALEST</t>
  </si>
  <si>
    <t>IBVENTURES</t>
  </si>
  <si>
    <t>INDIAMART</t>
  </si>
  <si>
    <t>INDIANB</t>
  </si>
  <si>
    <t>IEX</t>
  </si>
  <si>
    <t>INDHOTEL</t>
  </si>
  <si>
    <t>IOC</t>
  </si>
  <si>
    <t>IOB</t>
  </si>
  <si>
    <t>IRCTC</t>
  </si>
  <si>
    <t>INDOSTAR</t>
  </si>
  <si>
    <t>INDOCO</t>
  </si>
  <si>
    <t>IGL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</si>
  <si>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</si>
  <si>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</si>
  <si>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</si>
  <si>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</si>
  <si>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</si>
  <si>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</si>
  <si>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</si>
  <si>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</si>
  <si>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</si>
  <si>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</si>
  <si>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</si>
  <si>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</si>
  <si>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</si>
  <si>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</si>
  <si>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</si>
  <si>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</si>
  <si>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</si>
  <si>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JAGRAN</t>
  </si>
  <si>
    <t>JAICORPLTD</t>
  </si>
  <si>
    <t>J&amp;KBANK</t>
  </si>
  <si>
    <t>JAMNAAUTO</t>
  </si>
  <si>
    <t>JINDALSAW</t>
  </si>
  <si>
    <t>JSLHISAR</t>
  </si>
  <si>
    <t>JSL</t>
  </si>
  <si>
    <t>JINDALSTEL</t>
  </si>
  <si>
    <t>JCHAC</t>
  </si>
  <si>
    <t>JUBLFOOD</t>
  </si>
  <si>
    <t>JUBILANT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</si>
  <si>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</si>
  <si>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</si>
  <si>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</si>
  <si>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</si>
  <si>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</si>
  <si>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</si>
  <si>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</si>
  <si>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</si>
  <si>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</si>
  <si>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</si>
  <si>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KANSAINER</t>
  </si>
  <si>
    <t>KTKBANK</t>
  </si>
  <si>
    <t>KARURVYSYA</t>
  </si>
  <si>
    <t>KSCL</t>
  </si>
  <si>
    <t>KEC</t>
  </si>
  <si>
    <t>KOLTEPATIL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</si>
  <si>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</si>
  <si>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</si>
  <si>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</si>
  <si>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</si>
  <si>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</si>
  <si>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</si>
  <si>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</si>
  <si>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</si>
  <si>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</si>
  <si>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</si>
  <si>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</si>
  <si>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</si>
  <si>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</si>
  <si>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MASFIN</t>
  </si>
  <si>
    <t>MMTC</t>
  </si>
  <si>
    <t>MOIL</t>
  </si>
  <si>
    <t>MRF</t>
  </si>
  <si>
    <t>MGL</t>
  </si>
  <si>
    <t>MAHSCOOTER</t>
  </si>
  <si>
    <t>MAHSEAMLES</t>
  </si>
  <si>
    <t>M&amp;MFIN</t>
  </si>
  <si>
    <t>M&amp;M</t>
  </si>
  <si>
    <t>MAHINDCIE</t>
  </si>
  <si>
    <t>MHRIL</t>
  </si>
  <si>
    <t>MAHLOG</t>
  </si>
  <si>
    <t>MANAPPURAM</t>
  </si>
  <si>
    <t>MRPL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</si>
  <si>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</si>
  <si>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</si>
  <si>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</si>
  <si>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</si>
  <si>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</si>
  <si>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</si>
  <si>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</si>
  <si>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</si>
  <si>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MOTHERSUMI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</si>
  <si>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</si>
  <si>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</si>
  <si>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</si>
  <si>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</si>
  <si>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</si>
  <si>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</si>
  <si>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</si>
  <si>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</si>
  <si>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</si>
  <si>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NIITTECH</t>
  </si>
  <si>
    <t>NLCINDIA</t>
  </si>
  <si>
    <t>NMDC</t>
  </si>
  <si>
    <t>NTPC</t>
  </si>
  <si>
    <t>NH</t>
  </si>
  <si>
    <t>NATIONALUM</t>
  </si>
  <si>
    <t>NFL</t>
  </si>
  <si>
    <t>NBVENTURES</t>
  </si>
  <si>
    <t>NAVINFLUOR</t>
  </si>
  <si>
    <t>NESTLEIND</t>
  </si>
  <si>
    <t>NILKAMAL</t>
  </si>
  <si>
    <t>NAM-INDIA</t>
  </si>
  <si>
    <t>OBEROIRLTY</t>
  </si>
  <si>
    <t>ONGC</t>
  </si>
  <si>
    <t>OIL</t>
  </si>
  <si>
    <t>OMAXE</t>
  </si>
  <si>
    <t>OFSS</t>
  </si>
  <si>
    <t>ORIENTCEM</t>
  </si>
  <si>
    <t>ORIENTELEC</t>
  </si>
  <si>
    <t>ORIENTREF</t>
  </si>
  <si>
    <t>PIIND</t>
  </si>
  <si>
    <t>PNBHOUSING</t>
  </si>
  <si>
    <t>PNCINFRA</t>
  </si>
  <si>
    <t>PTC</t>
  </si>
  <si>
    <t>PVR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</si>
  <si>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</si>
  <si>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</si>
  <si>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</si>
  <si>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</si>
  <si>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</si>
  <si>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</si>
  <si>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</si>
  <si>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</si>
  <si>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</si>
  <si>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</si>
  <si>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</si>
  <si>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</si>
  <si>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</si>
  <si>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</si>
  <si>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</si>
  <si>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</si>
  <si>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</si>
  <si>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PNB</t>
  </si>
  <si>
    <t>QUESS</t>
  </si>
  <si>
    <t>RBLBANK</t>
  </si>
  <si>
    <t>RECLTD</t>
  </si>
  <si>
    <t>RITES</t>
  </si>
  <si>
    <t>RADICO</t>
  </si>
  <si>
    <t>RVNL</t>
  </si>
  <si>
    <t>RAIN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</si>
  <si>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</si>
  <si>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</si>
  <si>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</si>
  <si>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</si>
  <si>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</si>
  <si>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</si>
  <si>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</si>
  <si>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</si>
  <si>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REPCOHOME</t>
  </si>
  <si>
    <t>SBILIFE</t>
  </si>
  <si>
    <t>SJVN</t>
  </si>
  <si>
    <t>SKFINDIA</t>
  </si>
  <si>
    <t>SRF</t>
  </si>
  <si>
    <t>SADBHAV</t>
  </si>
  <si>
    <t>SANOFI</t>
  </si>
  <si>
    <t>SCHAEFFLER</t>
  </si>
  <si>
    <t>SCHNEIDER</t>
  </si>
  <si>
    <t>SIS</t>
  </si>
  <si>
    <t>SEQUENT</t>
  </si>
  <si>
    <t>SFL</t>
  </si>
  <si>
    <t>SCI</t>
  </si>
  <si>
    <t>SHOPERSTOP</t>
  </si>
  <si>
    <t>SHREECEM</t>
  </si>
  <si>
    <t>RENUKA</t>
  </si>
  <si>
    <t>SHRIRAMCIT</t>
  </si>
  <si>
    <t>SRTRANSFIN</t>
  </si>
  <si>
    <t>SIEMENS</t>
  </si>
  <si>
    <t>SOBHA</t>
  </si>
  <si>
    <t>SOLARINDS</t>
  </si>
  <si>
    <t>SONATSOFTW</t>
  </si>
  <si>
    <t>SOUTHBANK</t>
  </si>
  <si>
    <t>SPANDANA</t>
  </si>
  <si>
    <t>SPICEJET</t>
  </si>
  <si>
    <t>STARCEMENT</t>
  </si>
  <si>
    <t>SBIN</t>
  </si>
  <si>
    <t>SAIL</t>
  </si>
  <si>
    <t>SWSOLAR</t>
  </si>
  <si>
    <t>STRTECH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</si>
  <si>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</si>
  <si>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</si>
  <si>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</si>
  <si>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</si>
  <si>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</si>
  <si>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</si>
  <si>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</si>
  <si>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</si>
  <si>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</si>
  <si>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</si>
  <si>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</si>
  <si>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</si>
  <si>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SWANENERGY</t>
  </si>
  <si>
    <t>SYMPHONY</t>
  </si>
  <si>
    <t>SYNGENE</t>
  </si>
  <si>
    <t>TCIEXP</t>
  </si>
  <si>
    <t>TCNSBRANDS</t>
  </si>
  <si>
    <t>TTKPRESTIG</t>
  </si>
  <si>
    <t>TVTODAY</t>
  </si>
  <si>
    <t>TV18BRDCST</t>
  </si>
  <si>
    <t>TVSMOTOR</t>
  </si>
  <si>
    <t>TAKE</t>
  </si>
  <si>
    <t>TASTYBITE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</si>
  <si>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</si>
  <si>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</si>
  <si>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</si>
  <si>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</si>
  <si>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</si>
  <si>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</si>
  <si>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</si>
  <si>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</si>
  <si>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TATASTLBSL</t>
  </si>
  <si>
    <t>TATASTEEL</t>
  </si>
  <si>
    <t>TEAMLEASE</t>
  </si>
  <si>
    <t>TECHM</t>
  </si>
  <si>
    <t>NIACL</t>
  </si>
  <si>
    <t>RAMCOCEM</t>
  </si>
  <si>
    <t>THERMAX</t>
  </si>
  <si>
    <t>THYROCARE</t>
  </si>
  <si>
    <t>TIMETECHNO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</si>
  <si>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</si>
  <si>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</si>
  <si>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</si>
  <si>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</si>
  <si>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</si>
  <si>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</si>
  <si>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</si>
  <si>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</si>
  <si>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UFLEX</t>
  </si>
  <si>
    <t>UPL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</si>
  <si>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</si>
  <si>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</si>
  <si>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</si>
  <si>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</si>
  <si>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</si>
  <si>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</si>
  <si>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</si>
  <si>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</si>
  <si>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</si>
  <si>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</si>
  <si>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</si>
  <si>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</si>
  <si>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</si>
  <si>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</si>
  <si>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</si>
  <si>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VBL</t>
  </si>
  <si>
    <t>VEDL</t>
  </si>
  <si>
    <t>VENKEYS</t>
  </si>
  <si>
    <t>VESUVIUS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</si>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</sst>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2"/>
  <sheetViews>
    <sheetView tabSelected="1" workbookViewId="0">
      <selection activeCell="E8" sqref="E8"/>
    </sheetView>
  </sheetViews>
  <sheetFormatPr defaultRowHeight="15" x14ac:dyDescent="0.25"/>
  <cols>
    <col min="1" max="1" width="14.57031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43" max="43" width="12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19002.900000000001</v>
      </c>
      <c r="C2">
        <v>19061.900000000001</v>
      </c>
      <c r="D2">
        <v>18424</v>
      </c>
      <c r="E2">
        <v>18747.5</v>
      </c>
      <c r="F2">
        <v>-255.40000000000151</v>
      </c>
      <c r="G2">
        <v>-1.344005388651214</v>
      </c>
      <c r="H2" s="1">
        <f t="shared" ref="H2:H65" si="0">(E2-B2)/B2*100</f>
        <v>-1.3440053886512136</v>
      </c>
      <c r="I2" s="1">
        <f t="shared" ref="I2:I65" si="1">ABS(H2)</f>
        <v>1.3440053886512136</v>
      </c>
      <c r="J2" s="1">
        <f t="shared" ref="J2:J65" si="2">IF(H2&gt;=0,(C2-E2)/E2*100,(C2-B2)/B2*100)</f>
        <v>0.31047892690063089</v>
      </c>
      <c r="K2" s="1">
        <f t="shared" ref="K2:K65" si="3">IF(H2&gt;=0,(B2-D2)/B2*100,(E2-D2)/E2*100)</f>
        <v>1.7255634084544607</v>
      </c>
      <c r="L2" s="1" t="str">
        <f t="shared" ref="L2:L65" si="4">IF(AND((K2-J2)&gt;1.5,I2&lt;0.5),"YES","NO")</f>
        <v>NO</v>
      </c>
      <c r="M2" t="str">
        <f t="shared" ref="M2:M65" si="5">IF(AND((K2-J2)&gt;1.5,I2&lt;2,I2&gt;0.5,H2&gt;0),"YES","NO")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IF(AND((J2-K2)&gt;1.5,I2&lt;2,I2&gt;0.5,H2&lt;0),"YES","NO")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19350</v>
      </c>
      <c r="T2">
        <v>19350</v>
      </c>
      <c r="U2">
        <v>18750</v>
      </c>
      <c r="V2">
        <v>19002.900000000001</v>
      </c>
      <c r="W2">
        <v>-228.59999999999849</v>
      </c>
      <c r="X2">
        <v>-1.1886748303564389</v>
      </c>
      <c r="Y2" s="1">
        <f t="shared" ref="Y2:Y65" si="11">(V2-S2)/S2*100</f>
        <v>-1.7937984496123955</v>
      </c>
      <c r="Z2" s="1">
        <f t="shared" ref="Z2:Z65" si="12">ABS(Y2)</f>
        <v>1.7937984496123955</v>
      </c>
      <c r="AA2" s="1">
        <f t="shared" ref="AA2:AA65" si="13">IF(Y2&gt;=0,(T2-V2)/V2*100,(T2-S2)/S2*100)</f>
        <v>0</v>
      </c>
      <c r="AB2" s="1">
        <f t="shared" ref="AB2:AB65" si="14">IF(Y2&gt;=0,(S2-U2)/S2*100,(V2-U2)/V2*100)</f>
        <v>1.3308495019181359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19000</v>
      </c>
      <c r="AJ2">
        <v>19500</v>
      </c>
      <c r="AK2">
        <v>18811</v>
      </c>
      <c r="AL2">
        <v>19231.5</v>
      </c>
      <c r="AM2">
        <v>339.79999999999927</v>
      </c>
      <c r="AN2">
        <v>1.7986734915333149</v>
      </c>
      <c r="AO2" s="1">
        <f t="shared" ref="AO2:AO65" si="21">(AL2-AI2)/AI2*100</f>
        <v>1.2184210526315788</v>
      </c>
      <c r="AP2" s="1">
        <f t="shared" ref="AP2:AP65" si="22">ABS(AO2)</f>
        <v>1.2184210526315788</v>
      </c>
      <c r="AQ2" s="1">
        <f t="shared" ref="AQ2:AQ65" si="23">IF(AO2&gt;=0,(AJ2-AL2)/AL2*100,(AJ2-AI2)/AI2*100)</f>
        <v>1.3961469464160361</v>
      </c>
      <c r="AR2" s="1">
        <f t="shared" ref="AR2:AR65" si="24">IF(AO2&gt;=0,(AI2-AK2)/AI2*100,(AL2-AK2)/AL2*100)</f>
        <v>0.99473684210526314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922.9</v>
      </c>
      <c r="C3">
        <v>924.8</v>
      </c>
      <c r="D3">
        <v>898.45</v>
      </c>
      <c r="E3">
        <v>900.8</v>
      </c>
      <c r="F3">
        <v>-15.5</v>
      </c>
      <c r="G3">
        <v>-1.6915857251991711</v>
      </c>
      <c r="H3" s="1">
        <f t="shared" si="0"/>
        <v>-2.3946256365803471</v>
      </c>
      <c r="I3" s="1">
        <f t="shared" si="1"/>
        <v>2.3946256365803471</v>
      </c>
      <c r="J3" s="1">
        <f t="shared" si="2"/>
        <v>0.20587279228518554</v>
      </c>
      <c r="K3" s="1">
        <f t="shared" si="3"/>
        <v>0.26087921847245887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907.65</v>
      </c>
      <c r="T3">
        <v>922.5</v>
      </c>
      <c r="U3">
        <v>902</v>
      </c>
      <c r="V3">
        <v>916.3</v>
      </c>
      <c r="W3">
        <v>7.75</v>
      </c>
      <c r="X3">
        <v>0.85300753948599417</v>
      </c>
      <c r="Y3" s="1">
        <f t="shared" si="11"/>
        <v>0.95301052167685529</v>
      </c>
      <c r="Z3" s="1">
        <f t="shared" si="12"/>
        <v>0.95301052167685529</v>
      </c>
      <c r="AA3" s="1">
        <f t="shared" si="13"/>
        <v>0.67663429007967324</v>
      </c>
      <c r="AB3" s="1">
        <f t="shared" si="14"/>
        <v>0.6224866413265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YES</v>
      </c>
      <c r="AG3" s="1" t="str">
        <f t="shared" si="19"/>
        <v>NO</v>
      </c>
      <c r="AH3" s="1" t="str">
        <f t="shared" si="20"/>
        <v>NO</v>
      </c>
      <c r="AI3">
        <v>919.2</v>
      </c>
      <c r="AJ3">
        <v>920.95</v>
      </c>
      <c r="AK3">
        <v>906.45</v>
      </c>
      <c r="AL3">
        <v>908.55</v>
      </c>
      <c r="AM3">
        <v>-6.4500000000000446</v>
      </c>
      <c r="AN3">
        <v>-0.70491803278689025</v>
      </c>
      <c r="AO3" s="1">
        <f t="shared" si="21"/>
        <v>-1.158616187989566</v>
      </c>
      <c r="AP3" s="1">
        <f t="shared" si="22"/>
        <v>1.158616187989566</v>
      </c>
      <c r="AQ3" s="1">
        <f t="shared" si="23"/>
        <v>0.19038294168842471</v>
      </c>
      <c r="AR3" s="1">
        <f t="shared" si="24"/>
        <v>0.23113752682845293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1411</v>
      </c>
      <c r="C4">
        <v>1438.05</v>
      </c>
      <c r="D4">
        <v>1409.05</v>
      </c>
      <c r="E4">
        <v>1431.8</v>
      </c>
      <c r="F4">
        <v>22.200000000000049</v>
      </c>
      <c r="G4">
        <v>1.5749148694665189</v>
      </c>
      <c r="H4" s="1">
        <f t="shared" si="0"/>
        <v>1.4741318214032568</v>
      </c>
      <c r="I4" s="1">
        <f t="shared" si="1"/>
        <v>1.4741318214032568</v>
      </c>
      <c r="J4" s="1">
        <f t="shared" si="2"/>
        <v>0.43651347953624814</v>
      </c>
      <c r="K4" s="1">
        <f t="shared" si="3"/>
        <v>0.13819985825655887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1388.25</v>
      </c>
      <c r="T4">
        <v>1413.6</v>
      </c>
      <c r="U4">
        <v>1383.15</v>
      </c>
      <c r="V4">
        <v>1409.6</v>
      </c>
      <c r="W4">
        <v>19.89999999999986</v>
      </c>
      <c r="X4">
        <v>1.431963733179813</v>
      </c>
      <c r="Y4" s="1">
        <f t="shared" si="11"/>
        <v>1.5379074374212072</v>
      </c>
      <c r="Z4" s="1">
        <f t="shared" si="12"/>
        <v>1.5379074374212072</v>
      </c>
      <c r="AA4" s="1">
        <f t="shared" si="13"/>
        <v>0.28376844494892173</v>
      </c>
      <c r="AB4" s="1">
        <f t="shared" si="14"/>
        <v>0.36736898973527166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1384.4</v>
      </c>
      <c r="AJ4">
        <v>1396.45</v>
      </c>
      <c r="AK4">
        <v>1376</v>
      </c>
      <c r="AL4">
        <v>1389.7</v>
      </c>
      <c r="AM4">
        <v>2.799999999999955</v>
      </c>
      <c r="AN4">
        <v>0.2018891051986412</v>
      </c>
      <c r="AO4" s="1">
        <f t="shared" si="21"/>
        <v>0.38283733025136912</v>
      </c>
      <c r="AP4" s="1">
        <f t="shared" si="22"/>
        <v>0.38283733025136912</v>
      </c>
      <c r="AQ4" s="1">
        <f t="shared" si="23"/>
        <v>0.48571634165647259</v>
      </c>
      <c r="AR4" s="1">
        <f t="shared" si="24"/>
        <v>0.60676105171916284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1755</v>
      </c>
      <c r="C5">
        <v>1910</v>
      </c>
      <c r="D5">
        <v>1751.75</v>
      </c>
      <c r="E5">
        <v>1865.65</v>
      </c>
      <c r="F5">
        <v>105.75</v>
      </c>
      <c r="G5">
        <v>6.0088641400079554</v>
      </c>
      <c r="H5" s="1">
        <f t="shared" si="0"/>
        <v>6.3048433048433106</v>
      </c>
      <c r="I5" s="1">
        <f t="shared" si="1"/>
        <v>6.3048433048433106</v>
      </c>
      <c r="J5" s="1">
        <f t="shared" si="2"/>
        <v>2.3771875753758693</v>
      </c>
      <c r="K5" s="1">
        <f t="shared" si="3"/>
        <v>0.1851851851851852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1806.95</v>
      </c>
      <c r="T5">
        <v>1818.45</v>
      </c>
      <c r="U5">
        <v>1751.5</v>
      </c>
      <c r="V5">
        <v>1759.9</v>
      </c>
      <c r="W5">
        <v>-49.699999999999818</v>
      </c>
      <c r="X5">
        <v>-2.746463306808125</v>
      </c>
      <c r="Y5" s="1">
        <f t="shared" si="11"/>
        <v>-2.603835191897947</v>
      </c>
      <c r="Z5" s="1">
        <f t="shared" si="12"/>
        <v>2.603835191897947</v>
      </c>
      <c r="AA5" s="1">
        <f t="shared" si="13"/>
        <v>0.63643155593679956</v>
      </c>
      <c r="AB5" s="1">
        <f t="shared" si="14"/>
        <v>0.47729984658219737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1832</v>
      </c>
      <c r="AJ5">
        <v>1853.65</v>
      </c>
      <c r="AK5">
        <v>1794.65</v>
      </c>
      <c r="AL5">
        <v>1809.6</v>
      </c>
      <c r="AM5">
        <v>-19.150000000000091</v>
      </c>
      <c r="AN5">
        <v>-1.0471633629528421</v>
      </c>
      <c r="AO5" s="1">
        <f t="shared" si="21"/>
        <v>-1.2227074235807911</v>
      </c>
      <c r="AP5" s="1">
        <f t="shared" si="22"/>
        <v>1.2227074235807911</v>
      </c>
      <c r="AQ5" s="1">
        <f t="shared" si="23"/>
        <v>1.18176855895197</v>
      </c>
      <c r="AR5" s="1">
        <f t="shared" si="24"/>
        <v>0.82614942528734625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2740.25</v>
      </c>
      <c r="C6">
        <v>2775.5</v>
      </c>
      <c r="D6">
        <v>2647.8</v>
      </c>
      <c r="E6">
        <v>2704.95</v>
      </c>
      <c r="F6">
        <v>-10.650000000000089</v>
      </c>
      <c r="G6">
        <v>-0.39217852408307891</v>
      </c>
      <c r="H6" s="1">
        <f t="shared" si="0"/>
        <v>-1.2882036310555673</v>
      </c>
      <c r="I6" s="1">
        <f t="shared" si="1"/>
        <v>1.2882036310555673</v>
      </c>
      <c r="J6" s="1">
        <f t="shared" si="2"/>
        <v>1.2863789800200711</v>
      </c>
      <c r="K6" s="1">
        <f t="shared" si="3"/>
        <v>2.1127932124438398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2771</v>
      </c>
      <c r="T6">
        <v>2798.85</v>
      </c>
      <c r="U6">
        <v>2705</v>
      </c>
      <c r="V6">
        <v>2715.6</v>
      </c>
      <c r="W6">
        <v>-59.050000000000182</v>
      </c>
      <c r="X6">
        <v>-2.1281963490890812</v>
      </c>
      <c r="Y6" s="1">
        <f t="shared" si="11"/>
        <v>-1.9992782389029264</v>
      </c>
      <c r="Z6" s="1">
        <f t="shared" si="12"/>
        <v>1.9992782389029264</v>
      </c>
      <c r="AA6" s="1">
        <f t="shared" si="13"/>
        <v>1.0050523276795347</v>
      </c>
      <c r="AB6" s="1">
        <f t="shared" si="14"/>
        <v>0.39033731035498265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2800.1</v>
      </c>
      <c r="AJ6">
        <v>2836.8</v>
      </c>
      <c r="AK6">
        <v>2711.65</v>
      </c>
      <c r="AL6">
        <v>2774.65</v>
      </c>
      <c r="AM6">
        <v>-44.349999999999909</v>
      </c>
      <c r="AN6">
        <v>-1.5732529265697019</v>
      </c>
      <c r="AO6" s="1">
        <f t="shared" si="21"/>
        <v>-0.90889611085317734</v>
      </c>
      <c r="AP6" s="1">
        <f t="shared" si="22"/>
        <v>0.90889611085317734</v>
      </c>
      <c r="AQ6" s="1">
        <f t="shared" si="23"/>
        <v>1.3106674761615755</v>
      </c>
      <c r="AR6" s="1">
        <f t="shared" si="24"/>
        <v>2.270556646784279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714.8</v>
      </c>
      <c r="C7">
        <v>736.9</v>
      </c>
      <c r="D7">
        <v>707.15</v>
      </c>
      <c r="E7">
        <v>726.55</v>
      </c>
      <c r="F7">
        <v>21.649999999999981</v>
      </c>
      <c r="G7">
        <v>3.071357639381469</v>
      </c>
      <c r="H7" s="1">
        <f t="shared" si="0"/>
        <v>1.6438164521544489</v>
      </c>
      <c r="I7" s="1">
        <f t="shared" si="1"/>
        <v>1.6438164521544489</v>
      </c>
      <c r="J7" s="1">
        <f t="shared" si="2"/>
        <v>1.4245406372582785</v>
      </c>
      <c r="K7" s="1">
        <f t="shared" si="3"/>
        <v>1.0702294348069359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705</v>
      </c>
      <c r="T7">
        <v>709.4</v>
      </c>
      <c r="U7">
        <v>695</v>
      </c>
      <c r="V7">
        <v>704.9</v>
      </c>
      <c r="W7">
        <v>-8.3999999999999773</v>
      </c>
      <c r="X7">
        <v>-1.17762512266928</v>
      </c>
      <c r="Y7" s="1">
        <f t="shared" si="11"/>
        <v>-1.4184397163123794E-2</v>
      </c>
      <c r="Z7" s="1">
        <f t="shared" si="12"/>
        <v>1.4184397163123794E-2</v>
      </c>
      <c r="AA7" s="1">
        <f t="shared" si="13"/>
        <v>0.62411347517730176</v>
      </c>
      <c r="AB7" s="1">
        <f t="shared" si="14"/>
        <v>1.4044545325578064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700</v>
      </c>
      <c r="AJ7">
        <v>715</v>
      </c>
      <c r="AK7">
        <v>696</v>
      </c>
      <c r="AL7">
        <v>713.3</v>
      </c>
      <c r="AM7">
        <v>13.19999999999993</v>
      </c>
      <c r="AN7">
        <v>1.885444936437642</v>
      </c>
      <c r="AO7" s="1">
        <f t="shared" si="21"/>
        <v>1.8999999999999932</v>
      </c>
      <c r="AP7" s="1">
        <f t="shared" si="22"/>
        <v>1.8999999999999932</v>
      </c>
      <c r="AQ7" s="1">
        <f t="shared" si="23"/>
        <v>0.23832889387355188</v>
      </c>
      <c r="AR7" s="1">
        <f t="shared" si="24"/>
        <v>0.5714285714285714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1114.8</v>
      </c>
      <c r="C8">
        <v>1126.95</v>
      </c>
      <c r="D8">
        <v>1052</v>
      </c>
      <c r="E8">
        <v>1070.0999999999999</v>
      </c>
      <c r="F8">
        <v>-34.600000000000144</v>
      </c>
      <c r="G8">
        <v>-3.132072055761757</v>
      </c>
      <c r="H8" s="1">
        <f t="shared" si="0"/>
        <v>-4.009687836383212</v>
      </c>
      <c r="I8" s="1">
        <f t="shared" si="1"/>
        <v>4.009687836383212</v>
      </c>
      <c r="J8" s="1">
        <f t="shared" si="2"/>
        <v>1.0898815931108801</v>
      </c>
      <c r="K8" s="1">
        <f t="shared" si="3"/>
        <v>1.6914307074105139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1124.5</v>
      </c>
      <c r="T8">
        <v>1129.75</v>
      </c>
      <c r="U8">
        <v>1100</v>
      </c>
      <c r="V8">
        <v>1104.7</v>
      </c>
      <c r="W8">
        <v>-19.799999999999951</v>
      </c>
      <c r="X8">
        <v>-1.760782570031121</v>
      </c>
      <c r="Y8" s="1">
        <f t="shared" si="11"/>
        <v>-1.7607825700311208</v>
      </c>
      <c r="Z8" s="1">
        <f t="shared" si="12"/>
        <v>1.7607825700311208</v>
      </c>
      <c r="AA8" s="1">
        <f t="shared" si="13"/>
        <v>0.4668741662961316</v>
      </c>
      <c r="AB8" s="1">
        <f t="shared" si="14"/>
        <v>0.42545487462659953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1091.8</v>
      </c>
      <c r="AJ8">
        <v>1131</v>
      </c>
      <c r="AK8">
        <v>1085</v>
      </c>
      <c r="AL8">
        <v>1124.5</v>
      </c>
      <c r="AM8">
        <v>42</v>
      </c>
      <c r="AN8">
        <v>3.8799076212471131</v>
      </c>
      <c r="AO8" s="1">
        <f t="shared" si="21"/>
        <v>2.9950540392013232</v>
      </c>
      <c r="AP8" s="1">
        <f t="shared" si="22"/>
        <v>2.9950540392013232</v>
      </c>
      <c r="AQ8" s="1">
        <f t="shared" si="23"/>
        <v>0.57803468208092479</v>
      </c>
      <c r="AR8" s="1">
        <f t="shared" si="24"/>
        <v>0.62282469316724265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1419.95</v>
      </c>
      <c r="C9">
        <v>1420</v>
      </c>
      <c r="D9">
        <v>1381.1</v>
      </c>
      <c r="E9">
        <v>1397.5</v>
      </c>
      <c r="F9">
        <v>5</v>
      </c>
      <c r="G9">
        <v>0.35906642728904847</v>
      </c>
      <c r="H9" s="1">
        <f t="shared" si="0"/>
        <v>-1.5810415859713403</v>
      </c>
      <c r="I9" s="1">
        <f t="shared" si="1"/>
        <v>1.5810415859713403</v>
      </c>
      <c r="J9" s="1">
        <f t="shared" si="2"/>
        <v>3.5212507482625813E-3</v>
      </c>
      <c r="K9" s="1">
        <f t="shared" si="3"/>
        <v>1.1735241502683429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1388</v>
      </c>
      <c r="T9">
        <v>1414</v>
      </c>
      <c r="U9">
        <v>1370</v>
      </c>
      <c r="V9">
        <v>1392.5</v>
      </c>
      <c r="W9">
        <v>5.2999999999999554</v>
      </c>
      <c r="X9">
        <v>0.38206459054209591</v>
      </c>
      <c r="Y9" s="1">
        <f t="shared" si="11"/>
        <v>0.32420749279538907</v>
      </c>
      <c r="Z9" s="1">
        <f t="shared" si="12"/>
        <v>0.32420749279538907</v>
      </c>
      <c r="AA9" s="1">
        <f t="shared" si="13"/>
        <v>1.5439856373429084</v>
      </c>
      <c r="AB9" s="1">
        <f t="shared" si="14"/>
        <v>1.2968299711815563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1436</v>
      </c>
      <c r="AJ9">
        <v>1442</v>
      </c>
      <c r="AK9">
        <v>1362.9</v>
      </c>
      <c r="AL9">
        <v>1387.2</v>
      </c>
      <c r="AM9">
        <v>-36.049999999999947</v>
      </c>
      <c r="AN9">
        <v>-2.5329351835587528</v>
      </c>
      <c r="AO9" s="1">
        <f t="shared" si="21"/>
        <v>-3.3983286908077961</v>
      </c>
      <c r="AP9" s="1">
        <f t="shared" si="22"/>
        <v>3.3983286908077961</v>
      </c>
      <c r="AQ9" s="1">
        <f t="shared" si="23"/>
        <v>0.4178272980501393</v>
      </c>
      <c r="AR9" s="1">
        <f t="shared" si="24"/>
        <v>1.751730103806225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16480</v>
      </c>
      <c r="C10">
        <v>16690.900000000001</v>
      </c>
      <c r="D10">
        <v>16441.3</v>
      </c>
      <c r="E10">
        <v>16506.150000000001</v>
      </c>
      <c r="F10">
        <v>64.850000000002183</v>
      </c>
      <c r="G10">
        <v>0.39443353019531407</v>
      </c>
      <c r="H10" s="1">
        <f t="shared" si="0"/>
        <v>0.15867718446602824</v>
      </c>
      <c r="I10" s="1">
        <f t="shared" si="1"/>
        <v>0.15867718446602824</v>
      </c>
      <c r="J10" s="1">
        <f t="shared" si="2"/>
        <v>1.119279783595811</v>
      </c>
      <c r="K10" s="1">
        <f t="shared" si="3"/>
        <v>0.23483009708738309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16587.099999999999</v>
      </c>
      <c r="T10">
        <v>16770</v>
      </c>
      <c r="U10">
        <v>16344.05</v>
      </c>
      <c r="V10">
        <v>16441.3</v>
      </c>
      <c r="W10">
        <v>-83.799999999999272</v>
      </c>
      <c r="X10">
        <v>-0.50710737000078232</v>
      </c>
      <c r="Y10" s="1">
        <f t="shared" si="11"/>
        <v>-0.87899632847212161</v>
      </c>
      <c r="Z10" s="1">
        <f t="shared" si="12"/>
        <v>0.87899632847212161</v>
      </c>
      <c r="AA10" s="1">
        <f t="shared" si="13"/>
        <v>1.1026641185017361</v>
      </c>
      <c r="AB10" s="1">
        <f t="shared" si="14"/>
        <v>0.59149823919033173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16999.95</v>
      </c>
      <c r="AJ10">
        <v>16999.95</v>
      </c>
      <c r="AK10">
        <v>16485.75</v>
      </c>
      <c r="AL10">
        <v>16525.099999999999</v>
      </c>
      <c r="AM10">
        <v>-370.5</v>
      </c>
      <c r="AN10">
        <v>-2.1928786192854952</v>
      </c>
      <c r="AO10" s="1">
        <f t="shared" si="21"/>
        <v>-2.7932435095397468</v>
      </c>
      <c r="AP10" s="1">
        <f t="shared" si="22"/>
        <v>2.7932435095397468</v>
      </c>
      <c r="AQ10" s="1">
        <f t="shared" si="23"/>
        <v>0</v>
      </c>
      <c r="AR10" s="1">
        <f t="shared" si="24"/>
        <v>0.23812261347888092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202.25</v>
      </c>
      <c r="C11">
        <v>204.7</v>
      </c>
      <c r="D11">
        <v>192</v>
      </c>
      <c r="E11">
        <v>193.3</v>
      </c>
      <c r="F11">
        <v>-7.0999999999999943</v>
      </c>
      <c r="G11">
        <v>-3.5429141716566841</v>
      </c>
      <c r="H11" s="1">
        <f t="shared" si="0"/>
        <v>-4.4252163164400438</v>
      </c>
      <c r="I11" s="1">
        <f t="shared" si="1"/>
        <v>4.4252163164400438</v>
      </c>
      <c r="J11" s="1">
        <f t="shared" si="2"/>
        <v>1.2113720642768795</v>
      </c>
      <c r="K11" s="1">
        <f t="shared" si="3"/>
        <v>0.67252974650802455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202.55</v>
      </c>
      <c r="T11">
        <v>204.75</v>
      </c>
      <c r="U11">
        <v>199.9</v>
      </c>
      <c r="V11">
        <v>200.4</v>
      </c>
      <c r="W11">
        <v>-4.3499999999999943</v>
      </c>
      <c r="X11">
        <v>-2.1245421245421219</v>
      </c>
      <c r="Y11" s="1">
        <f t="shared" si="11"/>
        <v>-1.0614663046161468</v>
      </c>
      <c r="Z11" s="1">
        <f t="shared" si="12"/>
        <v>1.0614663046161468</v>
      </c>
      <c r="AA11" s="1">
        <f t="shared" si="13"/>
        <v>1.0861515675141884</v>
      </c>
      <c r="AB11" s="1">
        <f t="shared" si="14"/>
        <v>0.249500998003992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208.4</v>
      </c>
      <c r="AJ11">
        <v>210.4</v>
      </c>
      <c r="AK11">
        <v>203.1</v>
      </c>
      <c r="AL11">
        <v>204.75</v>
      </c>
      <c r="AM11">
        <v>-2.4000000000000061</v>
      </c>
      <c r="AN11">
        <v>-1.158580738595224</v>
      </c>
      <c r="AO11" s="1">
        <f t="shared" si="21"/>
        <v>-1.7514395393474116</v>
      </c>
      <c r="AP11" s="1">
        <f t="shared" si="22"/>
        <v>1.7514395393474116</v>
      </c>
      <c r="AQ11" s="1">
        <f t="shared" si="23"/>
        <v>0.95969289827255266</v>
      </c>
      <c r="AR11" s="1">
        <f t="shared" si="24"/>
        <v>0.80586080586080877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687.95</v>
      </c>
      <c r="C12">
        <v>687.95</v>
      </c>
      <c r="D12">
        <v>642.25</v>
      </c>
      <c r="E12">
        <v>665.6</v>
      </c>
      <c r="F12">
        <v>-1.149999999999977</v>
      </c>
      <c r="G12">
        <v>-0.17247844019497219</v>
      </c>
      <c r="H12" s="1">
        <f t="shared" si="0"/>
        <v>-3.2487826150156294</v>
      </c>
      <c r="I12" s="1">
        <f t="shared" si="1"/>
        <v>3.2487826150156294</v>
      </c>
      <c r="J12" s="1">
        <f t="shared" si="2"/>
        <v>0</v>
      </c>
      <c r="K12" s="1">
        <f t="shared" si="3"/>
        <v>3.5081129807692339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670</v>
      </c>
      <c r="T12">
        <v>674</v>
      </c>
      <c r="U12">
        <v>653.4</v>
      </c>
      <c r="V12">
        <v>666.75</v>
      </c>
      <c r="W12">
        <v>-8.7999999999999545</v>
      </c>
      <c r="X12">
        <v>-1.3026422914662059</v>
      </c>
      <c r="Y12" s="1">
        <f t="shared" si="11"/>
        <v>-0.4850746268656716</v>
      </c>
      <c r="Z12" s="1">
        <f t="shared" si="12"/>
        <v>0.4850746268656716</v>
      </c>
      <c r="AA12" s="1">
        <f t="shared" si="13"/>
        <v>0.59701492537313439</v>
      </c>
      <c r="AB12" s="1">
        <f t="shared" si="14"/>
        <v>2.0022497187851553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692.9</v>
      </c>
      <c r="AJ12">
        <v>697.9</v>
      </c>
      <c r="AK12">
        <v>643</v>
      </c>
      <c r="AL12">
        <v>675.55</v>
      </c>
      <c r="AM12">
        <v>4.75</v>
      </c>
      <c r="AN12">
        <v>0.70810971973762682</v>
      </c>
      <c r="AO12" s="1">
        <f t="shared" si="21"/>
        <v>-2.5039688266705187</v>
      </c>
      <c r="AP12" s="1">
        <f t="shared" si="22"/>
        <v>2.5039688266705187</v>
      </c>
      <c r="AQ12" s="1">
        <f t="shared" si="23"/>
        <v>0.72160484918458656</v>
      </c>
      <c r="AR12" s="1">
        <f t="shared" si="24"/>
        <v>4.8182962030937695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348.7</v>
      </c>
      <c r="C13">
        <v>359.8</v>
      </c>
      <c r="D13">
        <v>347.1</v>
      </c>
      <c r="E13">
        <v>357.85</v>
      </c>
      <c r="F13">
        <v>11.75</v>
      </c>
      <c r="G13">
        <v>3.3949725512857549</v>
      </c>
      <c r="H13" s="1">
        <f t="shared" si="0"/>
        <v>2.624032119300268</v>
      </c>
      <c r="I13" s="1">
        <f t="shared" si="1"/>
        <v>2.624032119300268</v>
      </c>
      <c r="J13" s="1">
        <f t="shared" si="2"/>
        <v>0.54492105630850596</v>
      </c>
      <c r="K13" s="1">
        <f t="shared" si="3"/>
        <v>0.4588471465442977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352</v>
      </c>
      <c r="T13">
        <v>355.5</v>
      </c>
      <c r="U13">
        <v>345</v>
      </c>
      <c r="V13">
        <v>346.1</v>
      </c>
      <c r="W13">
        <v>-7.4499999999999886</v>
      </c>
      <c r="X13">
        <v>-2.107198416065617</v>
      </c>
      <c r="Y13" s="1">
        <f t="shared" si="11"/>
        <v>-1.6761363636363571</v>
      </c>
      <c r="Z13" s="1">
        <f t="shared" si="12"/>
        <v>1.6761363636363571</v>
      </c>
      <c r="AA13" s="1">
        <f t="shared" si="13"/>
        <v>0.99431818181818177</v>
      </c>
      <c r="AB13" s="1">
        <f t="shared" si="14"/>
        <v>0.31782721756718368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352.25</v>
      </c>
      <c r="AJ13">
        <v>356.1</v>
      </c>
      <c r="AK13">
        <v>348.95</v>
      </c>
      <c r="AL13">
        <v>353.55</v>
      </c>
      <c r="AM13">
        <v>0.90000000000003411</v>
      </c>
      <c r="AN13">
        <v>0.25521054870268939</v>
      </c>
      <c r="AO13" s="1">
        <f t="shared" si="21"/>
        <v>0.36905606813343117</v>
      </c>
      <c r="AP13" s="1">
        <f t="shared" si="22"/>
        <v>0.36905606813343117</v>
      </c>
      <c r="AQ13" s="1">
        <f t="shared" si="23"/>
        <v>0.72125583368689328</v>
      </c>
      <c r="AR13" s="1">
        <f t="shared" si="24"/>
        <v>0.93683463449255111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37</v>
      </c>
      <c r="C14">
        <v>37.75</v>
      </c>
      <c r="D14">
        <v>37</v>
      </c>
      <c r="E14">
        <v>37.4</v>
      </c>
      <c r="F14">
        <v>0.39999999999999858</v>
      </c>
      <c r="G14">
        <v>1.0810810810810769</v>
      </c>
      <c r="H14" s="1">
        <f t="shared" si="0"/>
        <v>1.0810810810810774</v>
      </c>
      <c r="I14" s="1">
        <f t="shared" si="1"/>
        <v>1.0810810810810774</v>
      </c>
      <c r="J14" s="1">
        <f t="shared" si="2"/>
        <v>0.93582887700535156</v>
      </c>
      <c r="K14" s="1">
        <f t="shared" si="3"/>
        <v>0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37.1</v>
      </c>
      <c r="T14">
        <v>37.299999999999997</v>
      </c>
      <c r="U14">
        <v>36.85</v>
      </c>
      <c r="V14">
        <v>37</v>
      </c>
      <c r="W14">
        <v>-0.14999999999999861</v>
      </c>
      <c r="X14">
        <v>-0.40376850605652381</v>
      </c>
      <c r="Y14" s="1">
        <f t="shared" si="11"/>
        <v>-0.26954177897574505</v>
      </c>
      <c r="Z14" s="1">
        <f t="shared" si="12"/>
        <v>0.26954177897574505</v>
      </c>
      <c r="AA14" s="1">
        <f t="shared" si="13"/>
        <v>0.539083557951471</v>
      </c>
      <c r="AB14" s="1">
        <f t="shared" si="14"/>
        <v>0.40540540540540154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37.200000000000003</v>
      </c>
      <c r="AJ14">
        <v>37.4</v>
      </c>
      <c r="AK14">
        <v>37.1</v>
      </c>
      <c r="AL14">
        <v>37.15</v>
      </c>
      <c r="AM14">
        <v>0</v>
      </c>
      <c r="AN14">
        <v>0</v>
      </c>
      <c r="AO14" s="1">
        <f t="shared" si="21"/>
        <v>-0.13440860215054909</v>
      </c>
      <c r="AP14" s="1">
        <f t="shared" si="22"/>
        <v>0.13440860215054909</v>
      </c>
      <c r="AQ14" s="1">
        <f t="shared" si="23"/>
        <v>0.53763440860213907</v>
      </c>
      <c r="AR14" s="1">
        <f t="shared" si="24"/>
        <v>0.13458950201883488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264</v>
      </c>
      <c r="C15">
        <v>265.45</v>
      </c>
      <c r="D15">
        <v>256</v>
      </c>
      <c r="E15">
        <v>257.95</v>
      </c>
      <c r="F15">
        <v>-4.1500000000000341</v>
      </c>
      <c r="G15">
        <v>-1.5833651278138241</v>
      </c>
      <c r="H15" s="1">
        <f t="shared" si="0"/>
        <v>-2.291666666666671</v>
      </c>
      <c r="I15" s="1">
        <f t="shared" si="1"/>
        <v>2.291666666666671</v>
      </c>
      <c r="J15" s="1">
        <f t="shared" si="2"/>
        <v>0.54924242424241998</v>
      </c>
      <c r="K15" s="1">
        <f t="shared" si="3"/>
        <v>0.75596045745299034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265.10000000000002</v>
      </c>
      <c r="T15">
        <v>269.55</v>
      </c>
      <c r="U15">
        <v>261</v>
      </c>
      <c r="V15">
        <v>262.10000000000002</v>
      </c>
      <c r="W15">
        <v>-5.5999999999999659</v>
      </c>
      <c r="X15">
        <v>-2.0918939110944961</v>
      </c>
      <c r="Y15" s="1">
        <f t="shared" si="11"/>
        <v>-1.1316484345529989</v>
      </c>
      <c r="Z15" s="1">
        <f t="shared" si="12"/>
        <v>1.1316484345529989</v>
      </c>
      <c r="AA15" s="1">
        <f t="shared" si="13"/>
        <v>1.6786118445869438</v>
      </c>
      <c r="AB15" s="1">
        <f t="shared" si="14"/>
        <v>0.41968714231210325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267</v>
      </c>
      <c r="AJ15">
        <v>272.89999999999998</v>
      </c>
      <c r="AK15">
        <v>265.35000000000002</v>
      </c>
      <c r="AL15">
        <v>267.7</v>
      </c>
      <c r="AM15">
        <v>-1.4499999999999891</v>
      </c>
      <c r="AN15">
        <v>-0.53873304848597015</v>
      </c>
      <c r="AO15" s="1">
        <f t="shared" si="21"/>
        <v>0.26217228464419046</v>
      </c>
      <c r="AP15" s="1">
        <f t="shared" si="22"/>
        <v>0.26217228464419046</v>
      </c>
      <c r="AQ15" s="1">
        <f t="shared" si="23"/>
        <v>1.9424729174448967</v>
      </c>
      <c r="AR15" s="1">
        <f t="shared" si="24"/>
        <v>0.61797752808987916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71</v>
      </c>
      <c r="C16">
        <v>71.7</v>
      </c>
      <c r="D16">
        <v>69.25</v>
      </c>
      <c r="E16">
        <v>69.849999999999994</v>
      </c>
      <c r="F16">
        <v>-0.60000000000000853</v>
      </c>
      <c r="G16">
        <v>-0.85166784953869201</v>
      </c>
      <c r="H16" s="1">
        <f t="shared" si="0"/>
        <v>-1.6197183098591628</v>
      </c>
      <c r="I16" s="1">
        <f t="shared" si="1"/>
        <v>1.6197183098591628</v>
      </c>
      <c r="J16" s="1">
        <f t="shared" si="2"/>
        <v>0.98591549295775049</v>
      </c>
      <c r="K16" s="1">
        <f t="shared" si="3"/>
        <v>0.85898353614888234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72</v>
      </c>
      <c r="T16">
        <v>72.75</v>
      </c>
      <c r="U16">
        <v>70.099999999999994</v>
      </c>
      <c r="V16">
        <v>70.45</v>
      </c>
      <c r="W16">
        <v>-2.2000000000000028</v>
      </c>
      <c r="X16">
        <v>-3.0282174810736451</v>
      </c>
      <c r="Y16" s="1">
        <f t="shared" si="11"/>
        <v>-2.1527777777777741</v>
      </c>
      <c r="Z16" s="1">
        <f t="shared" si="12"/>
        <v>2.1527777777777741</v>
      </c>
      <c r="AA16" s="1">
        <f t="shared" si="13"/>
        <v>1.0416666666666665</v>
      </c>
      <c r="AB16" s="1">
        <f t="shared" si="14"/>
        <v>0.49680624556424202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71.099999999999994</v>
      </c>
      <c r="AJ16">
        <v>74.8</v>
      </c>
      <c r="AK16">
        <v>71</v>
      </c>
      <c r="AL16">
        <v>72.650000000000006</v>
      </c>
      <c r="AM16">
        <v>1.8000000000000109</v>
      </c>
      <c r="AN16">
        <v>2.5405786873676939</v>
      </c>
      <c r="AO16" s="1">
        <f t="shared" si="21"/>
        <v>2.1800281293952342</v>
      </c>
      <c r="AP16" s="1">
        <f t="shared" si="22"/>
        <v>2.1800281293952342</v>
      </c>
      <c r="AQ16" s="1">
        <f t="shared" si="23"/>
        <v>2.9593943565037732</v>
      </c>
      <c r="AR16" s="1">
        <f t="shared" si="24"/>
        <v>0.14064697609000609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136</v>
      </c>
      <c r="C17">
        <v>136.69999999999999</v>
      </c>
      <c r="D17">
        <v>132.5</v>
      </c>
      <c r="E17">
        <v>133.15</v>
      </c>
      <c r="F17">
        <v>-2.1999999999999891</v>
      </c>
      <c r="G17">
        <v>-1.625415589213143</v>
      </c>
      <c r="H17" s="1">
        <f t="shared" si="0"/>
        <v>-2.0955882352941133</v>
      </c>
      <c r="I17" s="1">
        <f t="shared" si="1"/>
        <v>2.0955882352941133</v>
      </c>
      <c r="J17" s="1">
        <f t="shared" si="2"/>
        <v>0.5147058823529328</v>
      </c>
      <c r="K17" s="1">
        <f t="shared" si="3"/>
        <v>0.48817123544874624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136.44999999999999</v>
      </c>
      <c r="T17">
        <v>137.4</v>
      </c>
      <c r="U17">
        <v>133.4</v>
      </c>
      <c r="V17">
        <v>135.35</v>
      </c>
      <c r="W17">
        <v>-2.3000000000000109</v>
      </c>
      <c r="X17">
        <v>-1.670904467853259</v>
      </c>
      <c r="Y17" s="1">
        <f t="shared" si="11"/>
        <v>-0.80615610113594305</v>
      </c>
      <c r="Z17" s="1">
        <f t="shared" si="12"/>
        <v>0.80615610113594305</v>
      </c>
      <c r="AA17" s="1">
        <f t="shared" si="13"/>
        <v>0.69622572370833069</v>
      </c>
      <c r="AB17" s="1">
        <f t="shared" si="14"/>
        <v>1.4407092722571029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135.6</v>
      </c>
      <c r="AJ17">
        <v>139.75</v>
      </c>
      <c r="AK17">
        <v>134.75</v>
      </c>
      <c r="AL17">
        <v>137.65</v>
      </c>
      <c r="AM17">
        <v>3.5</v>
      </c>
      <c r="AN17">
        <v>2.609019754006709</v>
      </c>
      <c r="AO17" s="1">
        <f t="shared" si="21"/>
        <v>1.5117994100295069</v>
      </c>
      <c r="AP17" s="1">
        <f t="shared" si="22"/>
        <v>1.5117994100295069</v>
      </c>
      <c r="AQ17" s="1">
        <f t="shared" si="23"/>
        <v>1.5256084271703554</v>
      </c>
      <c r="AR17" s="1">
        <f t="shared" si="24"/>
        <v>0.62684365781710494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251.9</v>
      </c>
      <c r="C18">
        <v>254</v>
      </c>
      <c r="D18">
        <v>243.1</v>
      </c>
      <c r="E18">
        <v>251.05</v>
      </c>
      <c r="F18">
        <v>4.7000000000000171</v>
      </c>
      <c r="G18">
        <v>1.907854678303234</v>
      </c>
      <c r="H18" s="1">
        <f t="shared" si="0"/>
        <v>-0.33743549027391595</v>
      </c>
      <c r="I18" s="1">
        <f t="shared" si="1"/>
        <v>0.33743549027391595</v>
      </c>
      <c r="J18" s="1">
        <f t="shared" si="2"/>
        <v>0.83366415244144276</v>
      </c>
      <c r="K18" s="1">
        <f t="shared" si="3"/>
        <v>3.1666998605855472</v>
      </c>
      <c r="L18" s="1" t="str">
        <f t="shared" si="4"/>
        <v>YES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234.65</v>
      </c>
      <c r="T18">
        <v>249.85</v>
      </c>
      <c r="U18">
        <v>233.5</v>
      </c>
      <c r="V18">
        <v>246.35</v>
      </c>
      <c r="W18">
        <v>9.5</v>
      </c>
      <c r="X18">
        <v>4.0109774118640491</v>
      </c>
      <c r="Y18" s="1">
        <f t="shared" si="11"/>
        <v>4.9861495844875297</v>
      </c>
      <c r="Z18" s="1">
        <f t="shared" si="12"/>
        <v>4.9861495844875297</v>
      </c>
      <c r="AA18" s="1">
        <f t="shared" si="13"/>
        <v>1.4207428455449564</v>
      </c>
      <c r="AB18" s="1">
        <f t="shared" si="14"/>
        <v>0.49009162582570026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244</v>
      </c>
      <c r="AJ18">
        <v>244.85</v>
      </c>
      <c r="AK18">
        <v>235</v>
      </c>
      <c r="AL18">
        <v>236.85</v>
      </c>
      <c r="AM18">
        <v>-3.3000000000000109</v>
      </c>
      <c r="AN18">
        <v>-1.3741411617738959</v>
      </c>
      <c r="AO18" s="1">
        <f t="shared" si="21"/>
        <v>-2.9303278688524612</v>
      </c>
      <c r="AP18" s="1">
        <f t="shared" si="22"/>
        <v>2.9303278688524612</v>
      </c>
      <c r="AQ18" s="1">
        <f t="shared" si="23"/>
        <v>0.34836065573770258</v>
      </c>
      <c r="AR18" s="1">
        <f t="shared" si="24"/>
        <v>0.78108507494194401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245</v>
      </c>
      <c r="C19">
        <v>250.7</v>
      </c>
      <c r="D19">
        <v>230.1</v>
      </c>
      <c r="E19">
        <v>235.1</v>
      </c>
      <c r="F19">
        <v>-11.400000000000009</v>
      </c>
      <c r="G19">
        <v>-4.6247464503042606</v>
      </c>
      <c r="H19" s="1">
        <f t="shared" si="0"/>
        <v>-4.0408163265306145</v>
      </c>
      <c r="I19" s="1">
        <f t="shared" si="1"/>
        <v>4.0408163265306145</v>
      </c>
      <c r="J19" s="1">
        <f t="shared" si="2"/>
        <v>2.3265306122448934</v>
      </c>
      <c r="K19" s="1">
        <f t="shared" si="3"/>
        <v>2.1267545725223309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254</v>
      </c>
      <c r="T19">
        <v>256.60000000000002</v>
      </c>
      <c r="U19">
        <v>241.6</v>
      </c>
      <c r="V19">
        <v>246.5</v>
      </c>
      <c r="W19">
        <v>-11.649999999999981</v>
      </c>
      <c r="X19">
        <v>-4.5128801084640644</v>
      </c>
      <c r="Y19" s="1">
        <f t="shared" si="11"/>
        <v>-2.9527559055118111</v>
      </c>
      <c r="Z19" s="1">
        <f t="shared" si="12"/>
        <v>2.9527559055118111</v>
      </c>
      <c r="AA19" s="1">
        <f t="shared" si="13"/>
        <v>1.0236220472441036</v>
      </c>
      <c r="AB19" s="1">
        <f t="shared" si="14"/>
        <v>1.9878296146044649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249</v>
      </c>
      <c r="AJ19">
        <v>259</v>
      </c>
      <c r="AK19">
        <v>246.2</v>
      </c>
      <c r="AL19">
        <v>258.14999999999998</v>
      </c>
      <c r="AM19">
        <v>10.69999999999999</v>
      </c>
      <c r="AN19">
        <v>4.3241058799757486</v>
      </c>
      <c r="AO19" s="1">
        <f t="shared" si="21"/>
        <v>3.6746987951807135</v>
      </c>
      <c r="AP19" s="1">
        <f t="shared" si="22"/>
        <v>3.6746987951807135</v>
      </c>
      <c r="AQ19" s="1">
        <f t="shared" si="23"/>
        <v>0.32926593066047755</v>
      </c>
      <c r="AR19" s="1">
        <f t="shared" si="24"/>
        <v>1.1244979919678761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3079.95</v>
      </c>
      <c r="C20">
        <v>3088.95</v>
      </c>
      <c r="D20">
        <v>3011.05</v>
      </c>
      <c r="E20">
        <v>3035.1</v>
      </c>
      <c r="F20">
        <v>-1.0500000000001819</v>
      </c>
      <c r="G20">
        <v>-3.4583271577497222E-2</v>
      </c>
      <c r="H20" s="1">
        <f t="shared" si="0"/>
        <v>-1.4561924706569882</v>
      </c>
      <c r="I20" s="1">
        <f t="shared" si="1"/>
        <v>1.4561924706569882</v>
      </c>
      <c r="J20" s="1">
        <f t="shared" si="2"/>
        <v>0.29221253591779089</v>
      </c>
      <c r="K20" s="1">
        <f t="shared" si="3"/>
        <v>0.79239563770550325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3030</v>
      </c>
      <c r="T20">
        <v>3119</v>
      </c>
      <c r="U20">
        <v>3016</v>
      </c>
      <c r="V20">
        <v>3036.15</v>
      </c>
      <c r="W20">
        <v>21.050000000000178</v>
      </c>
      <c r="X20">
        <v>0.69815263175351339</v>
      </c>
      <c r="Y20" s="1">
        <f t="shared" si="11"/>
        <v>0.20297029702970598</v>
      </c>
      <c r="Z20" s="1">
        <f t="shared" si="12"/>
        <v>0.20297029702970598</v>
      </c>
      <c r="AA20" s="1">
        <f t="shared" si="13"/>
        <v>2.7287848097096621</v>
      </c>
      <c r="AB20" s="1">
        <f t="shared" si="14"/>
        <v>0.46204620462046203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3000</v>
      </c>
      <c r="AJ20">
        <v>3078</v>
      </c>
      <c r="AK20">
        <v>2975</v>
      </c>
      <c r="AL20">
        <v>3015.1</v>
      </c>
      <c r="AM20">
        <v>-8.0999999999999091</v>
      </c>
      <c r="AN20">
        <v>-0.26792802328658072</v>
      </c>
      <c r="AO20" s="1">
        <f t="shared" si="21"/>
        <v>0.5033333333333303</v>
      </c>
      <c r="AP20" s="1">
        <f t="shared" si="22"/>
        <v>0.5033333333333303</v>
      </c>
      <c r="AQ20" s="1">
        <f t="shared" si="23"/>
        <v>2.0861662963085834</v>
      </c>
      <c r="AR20" s="1">
        <f t="shared" si="24"/>
        <v>0.83333333333333337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1559</v>
      </c>
      <c r="C21">
        <v>1634</v>
      </c>
      <c r="D21">
        <v>1559</v>
      </c>
      <c r="E21">
        <v>1613.1</v>
      </c>
      <c r="F21">
        <v>68.25</v>
      </c>
      <c r="G21">
        <v>4.4179046509369844</v>
      </c>
      <c r="H21" s="1">
        <f t="shared" si="0"/>
        <v>3.4701731879409823</v>
      </c>
      <c r="I21" s="1">
        <f t="shared" si="1"/>
        <v>3.4701731879409823</v>
      </c>
      <c r="J21" s="1">
        <f t="shared" si="2"/>
        <v>1.2956419316843402</v>
      </c>
      <c r="K21" s="1">
        <f t="shared" si="3"/>
        <v>0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1532</v>
      </c>
      <c r="T21">
        <v>1559</v>
      </c>
      <c r="U21">
        <v>1510</v>
      </c>
      <c r="V21">
        <v>1544.85</v>
      </c>
      <c r="W21">
        <v>18.75</v>
      </c>
      <c r="X21">
        <v>1.228621977589935</v>
      </c>
      <c r="Y21" s="1">
        <f t="shared" si="11"/>
        <v>0.83877284595299662</v>
      </c>
      <c r="Z21" s="1">
        <f t="shared" si="12"/>
        <v>0.83877284595299662</v>
      </c>
      <c r="AA21" s="1">
        <f t="shared" si="13"/>
        <v>0.91594653202576892</v>
      </c>
      <c r="AB21" s="1">
        <f t="shared" si="14"/>
        <v>1.4360313315926894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1515.6</v>
      </c>
      <c r="AJ21">
        <v>1548.7</v>
      </c>
      <c r="AK21">
        <v>1515</v>
      </c>
      <c r="AL21">
        <v>1526.1</v>
      </c>
      <c r="AM21">
        <v>14.349999999999911</v>
      </c>
      <c r="AN21">
        <v>0.94923102364808387</v>
      </c>
      <c r="AO21" s="1">
        <f t="shared" si="21"/>
        <v>0.69279493269992087</v>
      </c>
      <c r="AP21" s="1">
        <f t="shared" si="22"/>
        <v>0.69279493269992087</v>
      </c>
      <c r="AQ21" s="1">
        <f t="shared" si="23"/>
        <v>1.4808990236550774</v>
      </c>
      <c r="AR21" s="1">
        <f t="shared" si="24"/>
        <v>3.9588281868560907E-2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2111.35</v>
      </c>
      <c r="C22">
        <v>2178.75</v>
      </c>
      <c r="D22">
        <v>2084.9499999999998</v>
      </c>
      <c r="E22">
        <v>2164.35</v>
      </c>
      <c r="F22">
        <v>47.199999999999818</v>
      </c>
      <c r="G22">
        <v>2.229412181470364</v>
      </c>
      <c r="H22" s="1">
        <f t="shared" si="0"/>
        <v>2.5102422620598199</v>
      </c>
      <c r="I22" s="1">
        <f t="shared" si="1"/>
        <v>2.5102422620598199</v>
      </c>
      <c r="J22" s="1">
        <f t="shared" si="2"/>
        <v>0.66532677247210903</v>
      </c>
      <c r="K22" s="1">
        <f t="shared" si="3"/>
        <v>1.2503848248750842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2103.0500000000002</v>
      </c>
      <c r="T22">
        <v>2137.6</v>
      </c>
      <c r="U22">
        <v>2093.35</v>
      </c>
      <c r="V22">
        <v>2117.15</v>
      </c>
      <c r="W22">
        <v>-10.299999999999731</v>
      </c>
      <c r="X22">
        <v>-0.48414768854730922</v>
      </c>
      <c r="Y22" s="1">
        <f t="shared" si="11"/>
        <v>0.67045481562492137</v>
      </c>
      <c r="Z22" s="1">
        <f t="shared" si="12"/>
        <v>0.67045481562492137</v>
      </c>
      <c r="AA22" s="1">
        <f t="shared" si="13"/>
        <v>0.96592116760738822</v>
      </c>
      <c r="AB22" s="1">
        <f t="shared" si="14"/>
        <v>0.46123487316042283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2143</v>
      </c>
      <c r="AJ22">
        <v>2183.9499999999998</v>
      </c>
      <c r="AK22">
        <v>2121.65</v>
      </c>
      <c r="AL22">
        <v>2127.4499999999998</v>
      </c>
      <c r="AM22">
        <v>-35.800000000000182</v>
      </c>
      <c r="AN22">
        <v>-1.654917369698379</v>
      </c>
      <c r="AO22" s="1">
        <f t="shared" si="21"/>
        <v>-0.72561829211386752</v>
      </c>
      <c r="AP22" s="1">
        <f t="shared" si="22"/>
        <v>0.72561829211386752</v>
      </c>
      <c r="AQ22" s="1">
        <f t="shared" si="23"/>
        <v>1.9108726084927585</v>
      </c>
      <c r="AR22" s="1">
        <f t="shared" si="24"/>
        <v>0.27262685374508111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978.75</v>
      </c>
      <c r="C23">
        <v>984</v>
      </c>
      <c r="D23">
        <v>952.25</v>
      </c>
      <c r="E23">
        <v>963.55</v>
      </c>
      <c r="F23">
        <v>-9.5500000000000682</v>
      </c>
      <c r="G23">
        <v>-0.98139965060117851</v>
      </c>
      <c r="H23" s="1">
        <f t="shared" si="0"/>
        <v>-1.5530012771392128</v>
      </c>
      <c r="I23" s="1">
        <f t="shared" si="1"/>
        <v>1.5530012771392128</v>
      </c>
      <c r="J23" s="1">
        <f t="shared" si="2"/>
        <v>0.53639846743295017</v>
      </c>
      <c r="K23" s="1">
        <f t="shared" si="3"/>
        <v>1.1727466140833329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964.9</v>
      </c>
      <c r="T23">
        <v>986</v>
      </c>
      <c r="U23">
        <v>960</v>
      </c>
      <c r="V23">
        <v>973.1</v>
      </c>
      <c r="W23">
        <v>7</v>
      </c>
      <c r="X23">
        <v>0.72456267467135904</v>
      </c>
      <c r="Y23" s="1">
        <f t="shared" si="11"/>
        <v>0.84982899782361332</v>
      </c>
      <c r="Z23" s="1">
        <f t="shared" si="12"/>
        <v>0.84982899782361332</v>
      </c>
      <c r="AA23" s="1">
        <f t="shared" si="13"/>
        <v>1.3256602610214754</v>
      </c>
      <c r="AB23" s="1">
        <f t="shared" si="14"/>
        <v>0.5078246450409345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917.5</v>
      </c>
      <c r="AJ23">
        <v>975</v>
      </c>
      <c r="AK23">
        <v>917</v>
      </c>
      <c r="AL23">
        <v>966.1</v>
      </c>
      <c r="AM23">
        <v>39.350000000000023</v>
      </c>
      <c r="AN23">
        <v>4.2460210412732691</v>
      </c>
      <c r="AO23" s="1">
        <f t="shared" si="21"/>
        <v>5.297002724795643</v>
      </c>
      <c r="AP23" s="1">
        <f t="shared" si="22"/>
        <v>5.297002724795643</v>
      </c>
      <c r="AQ23" s="1">
        <f t="shared" si="23"/>
        <v>0.92122968636786839</v>
      </c>
      <c r="AR23" s="1">
        <f t="shared" si="24"/>
        <v>5.4495912806539509E-2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2855</v>
      </c>
      <c r="C24">
        <v>2930</v>
      </c>
      <c r="D24">
        <v>2826.25</v>
      </c>
      <c r="E24">
        <v>2874.85</v>
      </c>
      <c r="F24">
        <v>33.900000000000091</v>
      </c>
      <c r="G24">
        <v>1.193262817015438</v>
      </c>
      <c r="H24" s="1">
        <f t="shared" si="0"/>
        <v>0.69527145359018949</v>
      </c>
      <c r="I24" s="1">
        <f t="shared" si="1"/>
        <v>0.69527145359018949</v>
      </c>
      <c r="J24" s="1">
        <f t="shared" si="2"/>
        <v>1.9183609579630274</v>
      </c>
      <c r="K24" s="1">
        <f t="shared" si="3"/>
        <v>1.0070052539404553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2832</v>
      </c>
      <c r="T24">
        <v>2854.95</v>
      </c>
      <c r="U24">
        <v>2821</v>
      </c>
      <c r="V24">
        <v>2840.95</v>
      </c>
      <c r="W24">
        <v>17.14999999999964</v>
      </c>
      <c r="X24">
        <v>0.60733763014376496</v>
      </c>
      <c r="Y24" s="1">
        <f t="shared" si="11"/>
        <v>0.31603107344632125</v>
      </c>
      <c r="Z24" s="1">
        <f t="shared" si="12"/>
        <v>0.31603107344632125</v>
      </c>
      <c r="AA24" s="1">
        <f t="shared" si="13"/>
        <v>0.4927929037821856</v>
      </c>
      <c r="AB24" s="1">
        <f t="shared" si="14"/>
        <v>0.3884180790960452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2872.9</v>
      </c>
      <c r="AJ24">
        <v>2872.95</v>
      </c>
      <c r="AK24">
        <v>2812</v>
      </c>
      <c r="AL24">
        <v>2823.8</v>
      </c>
      <c r="AM24">
        <v>-27.89999999999964</v>
      </c>
      <c r="AN24">
        <v>-0.97836378300661486</v>
      </c>
      <c r="AO24" s="1">
        <f t="shared" si="21"/>
        <v>-1.7090744543840686</v>
      </c>
      <c r="AP24" s="1">
        <f t="shared" si="22"/>
        <v>1.7090744543840686</v>
      </c>
      <c r="AQ24" s="1">
        <f t="shared" si="23"/>
        <v>1.7404016846993336E-3</v>
      </c>
      <c r="AR24" s="1">
        <f t="shared" si="24"/>
        <v>0.41787662015724136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3295</v>
      </c>
      <c r="C25">
        <v>3360</v>
      </c>
      <c r="D25">
        <v>3269</v>
      </c>
      <c r="E25">
        <v>3334.75</v>
      </c>
      <c r="F25">
        <v>24.050000000000178</v>
      </c>
      <c r="G25">
        <v>0.7264324765155461</v>
      </c>
      <c r="H25" s="1">
        <f t="shared" si="0"/>
        <v>1.2063732928679818</v>
      </c>
      <c r="I25" s="1">
        <f t="shared" si="1"/>
        <v>1.2063732928679818</v>
      </c>
      <c r="J25" s="1">
        <f t="shared" si="2"/>
        <v>0.75717819926531227</v>
      </c>
      <c r="K25" s="1">
        <f t="shared" si="3"/>
        <v>0.78907435508345969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3389</v>
      </c>
      <c r="T25">
        <v>3390</v>
      </c>
      <c r="U25">
        <v>3290.1</v>
      </c>
      <c r="V25">
        <v>3310.7</v>
      </c>
      <c r="W25">
        <v>-57.300000000000182</v>
      </c>
      <c r="X25">
        <v>-1.701306413301668</v>
      </c>
      <c r="Y25" s="1">
        <f t="shared" si="11"/>
        <v>-2.3104160519327288</v>
      </c>
      <c r="Z25" s="1">
        <f t="shared" si="12"/>
        <v>2.3104160519327288</v>
      </c>
      <c r="AA25" s="1">
        <f t="shared" si="13"/>
        <v>2.9507229271171435E-2</v>
      </c>
      <c r="AB25" s="1">
        <f t="shared" si="14"/>
        <v>0.62222490711933753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3395</v>
      </c>
      <c r="AJ25">
        <v>3420</v>
      </c>
      <c r="AK25">
        <v>3360</v>
      </c>
      <c r="AL25">
        <v>3368</v>
      </c>
      <c r="AM25">
        <v>-5.25</v>
      </c>
      <c r="AN25">
        <v>-0.15563625583635959</v>
      </c>
      <c r="AO25" s="1">
        <f t="shared" si="21"/>
        <v>-0.79528718703976431</v>
      </c>
      <c r="AP25" s="1">
        <f t="shared" si="22"/>
        <v>0.79528718703976431</v>
      </c>
      <c r="AQ25" s="1">
        <f t="shared" si="23"/>
        <v>0.73637702503681879</v>
      </c>
      <c r="AR25" s="1">
        <f t="shared" si="24"/>
        <v>0.23752969121140144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119.45</v>
      </c>
      <c r="C26">
        <v>122.4</v>
      </c>
      <c r="D26">
        <v>119.2</v>
      </c>
      <c r="E26">
        <v>119.5</v>
      </c>
      <c r="F26">
        <v>4.9999999999997158E-2</v>
      </c>
      <c r="G26">
        <v>4.1858518208453037E-2</v>
      </c>
      <c r="H26" s="1">
        <f t="shared" si="0"/>
        <v>4.1858518208453044E-2</v>
      </c>
      <c r="I26" s="1">
        <f t="shared" si="1"/>
        <v>4.1858518208453044E-2</v>
      </c>
      <c r="J26" s="1">
        <f t="shared" si="2"/>
        <v>2.426778242677829</v>
      </c>
      <c r="K26" s="1">
        <f t="shared" si="3"/>
        <v>0.2092925910422771</v>
      </c>
      <c r="L26" s="1" t="str">
        <f t="shared" si="4"/>
        <v>NO</v>
      </c>
      <c r="M26" t="str">
        <f t="shared" si="5"/>
        <v>NO</v>
      </c>
      <c r="N26" t="str">
        <f t="shared" si="6"/>
        <v>YES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123</v>
      </c>
      <c r="T26">
        <v>126</v>
      </c>
      <c r="U26">
        <v>117.6</v>
      </c>
      <c r="V26">
        <v>119.45</v>
      </c>
      <c r="W26">
        <v>-6</v>
      </c>
      <c r="X26">
        <v>-4.7827819848545232</v>
      </c>
      <c r="Y26" s="1">
        <f t="shared" si="11"/>
        <v>-2.8861788617886153</v>
      </c>
      <c r="Z26" s="1">
        <f t="shared" si="12"/>
        <v>2.8861788617886153</v>
      </c>
      <c r="AA26" s="1">
        <f t="shared" si="13"/>
        <v>2.4390243902439024</v>
      </c>
      <c r="AB26" s="1">
        <f t="shared" si="14"/>
        <v>1.5487651737128576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125</v>
      </c>
      <c r="AJ26">
        <v>126.15</v>
      </c>
      <c r="AK26">
        <v>123</v>
      </c>
      <c r="AL26">
        <v>125.45</v>
      </c>
      <c r="AM26">
        <v>2.5499999999999972</v>
      </c>
      <c r="AN26">
        <v>2.074857607811226</v>
      </c>
      <c r="AO26" s="1">
        <f t="shared" si="21"/>
        <v>0.36000000000000226</v>
      </c>
      <c r="AP26" s="1">
        <f t="shared" si="22"/>
        <v>0.36000000000000226</v>
      </c>
      <c r="AQ26" s="1">
        <f t="shared" si="23"/>
        <v>0.55799123156636332</v>
      </c>
      <c r="AR26" s="1">
        <f t="shared" si="24"/>
        <v>1.6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780.95</v>
      </c>
      <c r="C27">
        <v>786.45</v>
      </c>
      <c r="D27">
        <v>756.6</v>
      </c>
      <c r="E27">
        <v>762.6</v>
      </c>
      <c r="F27">
        <v>-12.600000000000019</v>
      </c>
      <c r="G27">
        <v>-1.625386996904028</v>
      </c>
      <c r="H27" s="1">
        <f t="shared" si="0"/>
        <v>-2.349702285677703</v>
      </c>
      <c r="I27" s="1">
        <f t="shared" si="1"/>
        <v>2.349702285677703</v>
      </c>
      <c r="J27" s="1">
        <f t="shared" si="2"/>
        <v>0.70427043984890192</v>
      </c>
      <c r="K27" s="1">
        <f t="shared" si="3"/>
        <v>0.78678206136900075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770</v>
      </c>
      <c r="T27">
        <v>780.65</v>
      </c>
      <c r="U27">
        <v>762.35</v>
      </c>
      <c r="V27">
        <v>775.2</v>
      </c>
      <c r="W27">
        <v>-1.699999999999932</v>
      </c>
      <c r="X27">
        <v>-0.21881838074397369</v>
      </c>
      <c r="Y27" s="1">
        <f t="shared" si="11"/>
        <v>0.67532467532468121</v>
      </c>
      <c r="Z27" s="1">
        <f t="shared" si="12"/>
        <v>0.67532467532468121</v>
      </c>
      <c r="AA27" s="1">
        <f t="shared" si="13"/>
        <v>0.70304437564498601</v>
      </c>
      <c r="AB27" s="1">
        <f t="shared" si="14"/>
        <v>0.99350649350649056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YES</v>
      </c>
      <c r="AG27" s="1" t="str">
        <f t="shared" si="19"/>
        <v>NO</v>
      </c>
      <c r="AH27" s="1" t="str">
        <f t="shared" si="20"/>
        <v>NO</v>
      </c>
      <c r="AI27">
        <v>780.4</v>
      </c>
      <c r="AJ27">
        <v>793.6</v>
      </c>
      <c r="AK27">
        <v>771.3</v>
      </c>
      <c r="AL27">
        <v>776.9</v>
      </c>
      <c r="AM27">
        <v>-5.8000000000000682</v>
      </c>
      <c r="AN27">
        <v>-0.74102465823432573</v>
      </c>
      <c r="AO27" s="1">
        <f t="shared" si="21"/>
        <v>-0.44848795489492571</v>
      </c>
      <c r="AP27" s="1">
        <f t="shared" si="22"/>
        <v>0.44848795489492571</v>
      </c>
      <c r="AQ27" s="1">
        <f t="shared" si="23"/>
        <v>1.6914402870322969</v>
      </c>
      <c r="AR27" s="1">
        <f t="shared" si="24"/>
        <v>0.72081348950959234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1970</v>
      </c>
      <c r="C28">
        <v>2057.75</v>
      </c>
      <c r="D28">
        <v>1969.95</v>
      </c>
      <c r="E28">
        <v>2037.85</v>
      </c>
      <c r="F28">
        <v>59.699999999999818</v>
      </c>
      <c r="G28">
        <v>3.0179713368551329</v>
      </c>
      <c r="H28" s="1">
        <f t="shared" si="0"/>
        <v>3.4441624365482189</v>
      </c>
      <c r="I28" s="1">
        <f t="shared" si="1"/>
        <v>3.4441624365482189</v>
      </c>
      <c r="J28" s="1">
        <f t="shared" si="2"/>
        <v>0.9765193709056158</v>
      </c>
      <c r="K28" s="1">
        <f t="shared" si="3"/>
        <v>2.5380710659875395E-3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2005</v>
      </c>
      <c r="T28">
        <v>2036.8</v>
      </c>
      <c r="U28">
        <v>1963.35</v>
      </c>
      <c r="V28">
        <v>1978.15</v>
      </c>
      <c r="W28">
        <v>-40.199999999999818</v>
      </c>
      <c r="X28">
        <v>-1.9917259147323221</v>
      </c>
      <c r="Y28" s="1">
        <f t="shared" si="11"/>
        <v>-1.3391521197007437</v>
      </c>
      <c r="Z28" s="1">
        <f t="shared" si="12"/>
        <v>1.3391521197007437</v>
      </c>
      <c r="AA28" s="1">
        <f t="shared" si="13"/>
        <v>1.5860349127182021</v>
      </c>
      <c r="AB28" s="1">
        <f t="shared" si="14"/>
        <v>0.74817379875136769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YES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2040</v>
      </c>
      <c r="AJ28">
        <v>2055</v>
      </c>
      <c r="AK28">
        <v>1988.95</v>
      </c>
      <c r="AL28">
        <v>2018.35</v>
      </c>
      <c r="AM28">
        <v>-46.75</v>
      </c>
      <c r="AN28">
        <v>-2.2638128904169288</v>
      </c>
      <c r="AO28" s="1">
        <f t="shared" si="21"/>
        <v>-1.061274509803926</v>
      </c>
      <c r="AP28" s="1">
        <f t="shared" si="22"/>
        <v>1.061274509803926</v>
      </c>
      <c r="AQ28" s="1">
        <f t="shared" si="23"/>
        <v>0.73529411764705876</v>
      </c>
      <c r="AR28" s="1">
        <f t="shared" si="24"/>
        <v>1.4566353704758772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221.75</v>
      </c>
      <c r="C29">
        <v>223</v>
      </c>
      <c r="D29">
        <v>217.05</v>
      </c>
      <c r="E29">
        <v>220</v>
      </c>
      <c r="F29">
        <v>-0.30000000000001142</v>
      </c>
      <c r="G29">
        <v>-0.13617793917385901</v>
      </c>
      <c r="H29" s="1">
        <f t="shared" si="0"/>
        <v>-0.78917700112739564</v>
      </c>
      <c r="I29" s="1">
        <f t="shared" si="1"/>
        <v>0.78917700112739564</v>
      </c>
      <c r="J29" s="1">
        <f t="shared" si="2"/>
        <v>0.56369785794813976</v>
      </c>
      <c r="K29" s="1">
        <f t="shared" si="3"/>
        <v>1.3409090909090857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218</v>
      </c>
      <c r="T29">
        <v>222.7</v>
      </c>
      <c r="U29">
        <v>217.4</v>
      </c>
      <c r="V29">
        <v>220.3</v>
      </c>
      <c r="W29">
        <v>1.7000000000000171</v>
      </c>
      <c r="X29">
        <v>0.77767612076853476</v>
      </c>
      <c r="Y29" s="1">
        <f t="shared" si="11"/>
        <v>1.0550458715596382</v>
      </c>
      <c r="Z29" s="1">
        <f t="shared" si="12"/>
        <v>1.0550458715596382</v>
      </c>
      <c r="AA29" s="1">
        <f t="shared" si="13"/>
        <v>1.0894235133908203</v>
      </c>
      <c r="AB29" s="1">
        <f t="shared" si="14"/>
        <v>0.27522935779816254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217.95</v>
      </c>
      <c r="AJ29">
        <v>221</v>
      </c>
      <c r="AK29">
        <v>216.05</v>
      </c>
      <c r="AL29">
        <v>218.6</v>
      </c>
      <c r="AM29">
        <v>1.1500000000000059</v>
      </c>
      <c r="AN29">
        <v>0.52885720855369323</v>
      </c>
      <c r="AO29" s="1">
        <f t="shared" si="21"/>
        <v>0.29823353980270967</v>
      </c>
      <c r="AP29" s="1">
        <f t="shared" si="22"/>
        <v>0.29823353980270967</v>
      </c>
      <c r="AQ29" s="1">
        <f t="shared" si="23"/>
        <v>1.0978956999085112</v>
      </c>
      <c r="AR29" s="1">
        <f t="shared" si="24"/>
        <v>0.87175957788482561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1777.1</v>
      </c>
      <c r="C30">
        <v>1871.95</v>
      </c>
      <c r="D30">
        <v>1774.05</v>
      </c>
      <c r="E30">
        <v>1828.45</v>
      </c>
      <c r="F30">
        <v>51.350000000000144</v>
      </c>
      <c r="G30">
        <v>2.889539136795912</v>
      </c>
      <c r="H30" s="1">
        <f t="shared" si="0"/>
        <v>2.8895391367959116</v>
      </c>
      <c r="I30" s="1">
        <f t="shared" si="1"/>
        <v>2.8895391367959116</v>
      </c>
      <c r="J30" s="1">
        <f t="shared" si="2"/>
        <v>2.3790642347343378</v>
      </c>
      <c r="K30" s="1">
        <f t="shared" si="3"/>
        <v>0.17162793314951069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1695.25</v>
      </c>
      <c r="T30">
        <v>1787</v>
      </c>
      <c r="U30">
        <v>1683.4</v>
      </c>
      <c r="V30">
        <v>1777.1</v>
      </c>
      <c r="W30">
        <v>88.199999999999818</v>
      </c>
      <c r="X30">
        <v>5.222334063591676</v>
      </c>
      <c r="Y30" s="1">
        <f t="shared" si="11"/>
        <v>4.8281964312048311</v>
      </c>
      <c r="Z30" s="1">
        <f t="shared" si="12"/>
        <v>4.8281964312048311</v>
      </c>
      <c r="AA30" s="1">
        <f t="shared" si="13"/>
        <v>0.55708738956727766</v>
      </c>
      <c r="AB30" s="1">
        <f t="shared" si="14"/>
        <v>0.69901194514082932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1692.95</v>
      </c>
      <c r="AJ30">
        <v>1738.4</v>
      </c>
      <c r="AK30">
        <v>1678.05</v>
      </c>
      <c r="AL30">
        <v>1688.9</v>
      </c>
      <c r="AM30">
        <v>16.050000000000178</v>
      </c>
      <c r="AN30">
        <v>0.9594404758346643</v>
      </c>
      <c r="AO30" s="1">
        <f t="shared" si="21"/>
        <v>-0.23922738415192144</v>
      </c>
      <c r="AP30" s="1">
        <f t="shared" si="22"/>
        <v>0.23922738415192144</v>
      </c>
      <c r="AQ30" s="1">
        <f t="shared" si="23"/>
        <v>2.6846628665938179</v>
      </c>
      <c r="AR30" s="1">
        <f t="shared" si="24"/>
        <v>0.64242998401327112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134.85</v>
      </c>
      <c r="C31">
        <v>135.55000000000001</v>
      </c>
      <c r="D31">
        <v>129.75</v>
      </c>
      <c r="E31">
        <v>130.69999999999999</v>
      </c>
      <c r="F31">
        <v>-3.8500000000000232</v>
      </c>
      <c r="G31">
        <v>-2.861389817911574</v>
      </c>
      <c r="H31" s="1">
        <f t="shared" si="0"/>
        <v>-3.0774935113088659</v>
      </c>
      <c r="I31" s="1">
        <f t="shared" si="1"/>
        <v>3.0774935113088659</v>
      </c>
      <c r="J31" s="1">
        <f t="shared" si="2"/>
        <v>0.51909529106415797</v>
      </c>
      <c r="K31" s="1">
        <f t="shared" si="3"/>
        <v>0.72685539403212607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127.2</v>
      </c>
      <c r="T31">
        <v>135.35</v>
      </c>
      <c r="U31">
        <v>126.9</v>
      </c>
      <c r="V31">
        <v>134.55000000000001</v>
      </c>
      <c r="W31">
        <v>5.9500000000000171</v>
      </c>
      <c r="X31">
        <v>4.6267496111975257</v>
      </c>
      <c r="Y31" s="1">
        <f t="shared" si="11"/>
        <v>5.7783018867924589</v>
      </c>
      <c r="Z31" s="1">
        <f t="shared" si="12"/>
        <v>5.7783018867924589</v>
      </c>
      <c r="AA31" s="1">
        <f t="shared" si="13"/>
        <v>0.59457450761797315</v>
      </c>
      <c r="AB31" s="1">
        <f t="shared" si="14"/>
        <v>0.23584905660377137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YES</v>
      </c>
      <c r="AI31">
        <v>127.8</v>
      </c>
      <c r="AJ31">
        <v>129.1</v>
      </c>
      <c r="AK31">
        <v>126</v>
      </c>
      <c r="AL31">
        <v>128.6</v>
      </c>
      <c r="AM31">
        <v>0.84999999999999432</v>
      </c>
      <c r="AN31">
        <v>0.66536203522504445</v>
      </c>
      <c r="AO31" s="1">
        <f t="shared" si="21"/>
        <v>0.62597809076682087</v>
      </c>
      <c r="AP31" s="1">
        <f t="shared" si="22"/>
        <v>0.62597809076682087</v>
      </c>
      <c r="AQ31" s="1">
        <f t="shared" si="23"/>
        <v>0.38880248833592534</v>
      </c>
      <c r="AR31" s="1">
        <f t="shared" si="24"/>
        <v>1.4084507042253498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134.25</v>
      </c>
      <c r="C32">
        <v>136.30000000000001</v>
      </c>
      <c r="D32">
        <v>131.9</v>
      </c>
      <c r="E32">
        <v>132.35</v>
      </c>
      <c r="F32">
        <v>-3.25</v>
      </c>
      <c r="G32">
        <v>-2.3967551622418881</v>
      </c>
      <c r="H32" s="1">
        <f t="shared" si="0"/>
        <v>-1.4152700186219782</v>
      </c>
      <c r="I32" s="1">
        <f t="shared" si="1"/>
        <v>1.4152700186219782</v>
      </c>
      <c r="J32" s="1">
        <f t="shared" si="2"/>
        <v>1.5270018621974013</v>
      </c>
      <c r="K32" s="1">
        <f t="shared" si="3"/>
        <v>0.34000755572345198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136.19999999999999</v>
      </c>
      <c r="T32">
        <v>139.15</v>
      </c>
      <c r="U32">
        <v>134.5</v>
      </c>
      <c r="V32">
        <v>135.6</v>
      </c>
      <c r="W32">
        <v>-0.45000000000001711</v>
      </c>
      <c r="X32">
        <v>-0.33076074972437852</v>
      </c>
      <c r="Y32" s="1">
        <f t="shared" si="11"/>
        <v>-0.44052863436122935</v>
      </c>
      <c r="Z32" s="1">
        <f t="shared" si="12"/>
        <v>0.44052863436122935</v>
      </c>
      <c r="AA32" s="1">
        <f t="shared" si="13"/>
        <v>2.1659324522760772</v>
      </c>
      <c r="AB32" s="1">
        <f t="shared" si="14"/>
        <v>0.81120943952801938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140</v>
      </c>
      <c r="AJ32">
        <v>140</v>
      </c>
      <c r="AK32">
        <v>135.5</v>
      </c>
      <c r="AL32">
        <v>136.05000000000001</v>
      </c>
      <c r="AM32">
        <v>-2.0999999999999939</v>
      </c>
      <c r="AN32">
        <v>-1.5200868621064021</v>
      </c>
      <c r="AO32" s="1">
        <f t="shared" si="21"/>
        <v>-2.8214285714285632</v>
      </c>
      <c r="AP32" s="1">
        <f t="shared" si="22"/>
        <v>2.8214285714285632</v>
      </c>
      <c r="AQ32" s="1">
        <f t="shared" si="23"/>
        <v>0</v>
      </c>
      <c r="AR32" s="1">
        <f t="shared" si="24"/>
        <v>0.40426313855201129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233.8</v>
      </c>
      <c r="C33">
        <v>233.8</v>
      </c>
      <c r="D33">
        <v>222.05</v>
      </c>
      <c r="E33">
        <v>223.65</v>
      </c>
      <c r="F33">
        <v>-7.5499999999999829</v>
      </c>
      <c r="G33">
        <v>-3.2655709342560479</v>
      </c>
      <c r="H33" s="1">
        <f t="shared" si="0"/>
        <v>-4.3413173652694637</v>
      </c>
      <c r="I33" s="1">
        <f t="shared" si="1"/>
        <v>4.3413173652694637</v>
      </c>
      <c r="J33" s="1">
        <f t="shared" si="2"/>
        <v>0</v>
      </c>
      <c r="K33" s="1">
        <f t="shared" si="3"/>
        <v>0.71540353230493814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227.05</v>
      </c>
      <c r="T33">
        <v>238</v>
      </c>
      <c r="U33">
        <v>217.65</v>
      </c>
      <c r="V33">
        <v>231.2</v>
      </c>
      <c r="W33">
        <v>2.8999999999999768</v>
      </c>
      <c r="X33">
        <v>1.2702584318878569</v>
      </c>
      <c r="Y33" s="1">
        <f t="shared" si="11"/>
        <v>1.8277912354106924</v>
      </c>
      <c r="Z33" s="1">
        <f t="shared" si="12"/>
        <v>1.8277912354106924</v>
      </c>
      <c r="AA33" s="1">
        <f t="shared" si="13"/>
        <v>2.9411764705882404</v>
      </c>
      <c r="AB33" s="1">
        <f t="shared" si="14"/>
        <v>4.1400572561109916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YES</v>
      </c>
      <c r="AG33" s="1" t="str">
        <f t="shared" si="19"/>
        <v>NO</v>
      </c>
      <c r="AH33" s="1" t="str">
        <f t="shared" si="20"/>
        <v>NO</v>
      </c>
      <c r="AI33">
        <v>228</v>
      </c>
      <c r="AJ33">
        <v>229.65</v>
      </c>
      <c r="AK33">
        <v>221.7</v>
      </c>
      <c r="AL33">
        <v>228.3</v>
      </c>
      <c r="AM33">
        <v>0.35000000000002268</v>
      </c>
      <c r="AN33">
        <v>0.15354244351832541</v>
      </c>
      <c r="AO33" s="1">
        <f t="shared" si="21"/>
        <v>0.13157894736842604</v>
      </c>
      <c r="AP33" s="1">
        <f t="shared" si="22"/>
        <v>0.13157894736842604</v>
      </c>
      <c r="AQ33" s="1">
        <f t="shared" si="23"/>
        <v>0.59132720105124592</v>
      </c>
      <c r="AR33" s="1">
        <f t="shared" si="24"/>
        <v>2.7631578947368474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79.2</v>
      </c>
      <c r="C34">
        <v>83.4</v>
      </c>
      <c r="D34">
        <v>78.650000000000006</v>
      </c>
      <c r="E34">
        <v>79.7</v>
      </c>
      <c r="F34">
        <v>1.4000000000000059</v>
      </c>
      <c r="G34">
        <v>1.787994891443174</v>
      </c>
      <c r="H34" s="1">
        <f t="shared" si="0"/>
        <v>0.63131313131313127</v>
      </c>
      <c r="I34" s="1">
        <f t="shared" si="1"/>
        <v>0.63131313131313127</v>
      </c>
      <c r="J34" s="1">
        <f t="shared" si="2"/>
        <v>4.6424090338770423</v>
      </c>
      <c r="K34" s="1">
        <f t="shared" si="3"/>
        <v>0.69444444444444087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77.75</v>
      </c>
      <c r="T34">
        <v>79.2</v>
      </c>
      <c r="U34">
        <v>77.099999999999994</v>
      </c>
      <c r="V34">
        <v>78.3</v>
      </c>
      <c r="W34">
        <v>-0.60000000000000853</v>
      </c>
      <c r="X34">
        <v>-0.76045627376426927</v>
      </c>
      <c r="Y34" s="1">
        <f t="shared" si="11"/>
        <v>0.70739549839227933</v>
      </c>
      <c r="Z34" s="1">
        <f t="shared" si="12"/>
        <v>0.70739549839227933</v>
      </c>
      <c r="AA34" s="1">
        <f t="shared" si="13"/>
        <v>1.1494252873563291</v>
      </c>
      <c r="AB34" s="1">
        <f t="shared" si="14"/>
        <v>0.83601286173634171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77.5</v>
      </c>
      <c r="AJ34">
        <v>80.400000000000006</v>
      </c>
      <c r="AK34">
        <v>76.45</v>
      </c>
      <c r="AL34">
        <v>78.900000000000006</v>
      </c>
      <c r="AM34">
        <v>1.0500000000000109</v>
      </c>
      <c r="AN34">
        <v>1.3487475915221729</v>
      </c>
      <c r="AO34" s="1">
        <f t="shared" si="21"/>
        <v>1.8064516129032333</v>
      </c>
      <c r="AP34" s="1">
        <f t="shared" si="22"/>
        <v>1.8064516129032333</v>
      </c>
      <c r="AQ34" s="1">
        <f t="shared" si="23"/>
        <v>1.9011406844106464</v>
      </c>
      <c r="AR34" s="1">
        <f t="shared" si="24"/>
        <v>1.3548387096774157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70.5</v>
      </c>
      <c r="C35">
        <v>72.45</v>
      </c>
      <c r="D35">
        <v>69.5</v>
      </c>
      <c r="E35">
        <v>71.900000000000006</v>
      </c>
      <c r="F35">
        <v>1.7000000000000031</v>
      </c>
      <c r="G35">
        <v>2.4216524216524258</v>
      </c>
      <c r="H35" s="1">
        <f t="shared" si="0"/>
        <v>1.9858156028368874</v>
      </c>
      <c r="I35" s="1">
        <f t="shared" si="1"/>
        <v>1.9858156028368874</v>
      </c>
      <c r="J35" s="1">
        <f t="shared" si="2"/>
        <v>0.76495132127955101</v>
      </c>
      <c r="K35" s="1">
        <f t="shared" si="3"/>
        <v>1.4184397163120568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70.599999999999994</v>
      </c>
      <c r="T35">
        <v>70.75</v>
      </c>
      <c r="U35">
        <v>69.7</v>
      </c>
      <c r="V35">
        <v>70.2</v>
      </c>
      <c r="W35">
        <v>-0.54999999999999716</v>
      </c>
      <c r="X35">
        <v>-0.77738515901059668</v>
      </c>
      <c r="Y35" s="1">
        <f t="shared" si="11"/>
        <v>-0.56657223796032796</v>
      </c>
      <c r="Z35" s="1">
        <f t="shared" si="12"/>
        <v>0.56657223796032796</v>
      </c>
      <c r="AA35" s="1">
        <f t="shared" si="13"/>
        <v>0.21246458923513556</v>
      </c>
      <c r="AB35" s="1">
        <f t="shared" si="14"/>
        <v>0.71225071225071224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72.400000000000006</v>
      </c>
      <c r="AJ35">
        <v>72.75</v>
      </c>
      <c r="AK35">
        <v>70.5</v>
      </c>
      <c r="AL35">
        <v>70.75</v>
      </c>
      <c r="AM35">
        <v>-1</v>
      </c>
      <c r="AN35">
        <v>-1.393728222996516</v>
      </c>
      <c r="AO35" s="1">
        <f t="shared" si="21"/>
        <v>-2.2790055248618861</v>
      </c>
      <c r="AP35" s="1">
        <f t="shared" si="22"/>
        <v>2.2790055248618861</v>
      </c>
      <c r="AQ35" s="1">
        <f t="shared" si="23"/>
        <v>0.48342541436463299</v>
      </c>
      <c r="AR35" s="1">
        <f t="shared" si="24"/>
        <v>0.35335689045936397</v>
      </c>
      <c r="AS35" t="str">
        <f t="shared" si="25"/>
        <v>NO</v>
      </c>
      <c r="AT35" t="str">
        <f t="shared" si="26"/>
        <v>NO</v>
      </c>
      <c r="AU35" t="str">
        <f t="shared" si="27"/>
        <v>YES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2026.3</v>
      </c>
      <c r="C36">
        <v>2044.35</v>
      </c>
      <c r="D36">
        <v>2015</v>
      </c>
      <c r="E36">
        <v>2028.4</v>
      </c>
      <c r="F36">
        <v>20.450000000000049</v>
      </c>
      <c r="G36">
        <v>1.0184516546726781</v>
      </c>
      <c r="H36" s="1">
        <f t="shared" si="0"/>
        <v>0.10363717119874336</v>
      </c>
      <c r="I36" s="1">
        <f t="shared" si="1"/>
        <v>0.10363717119874336</v>
      </c>
      <c r="J36" s="1">
        <f t="shared" si="2"/>
        <v>0.78633405639912335</v>
      </c>
      <c r="K36" s="1">
        <f t="shared" si="3"/>
        <v>0.55766668311700907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2000</v>
      </c>
      <c r="T36">
        <v>2045</v>
      </c>
      <c r="U36">
        <v>2000</v>
      </c>
      <c r="V36">
        <v>2007.95</v>
      </c>
      <c r="W36">
        <v>-4.1499999999998636</v>
      </c>
      <c r="X36">
        <v>-0.20625217434520471</v>
      </c>
      <c r="Y36" s="1">
        <f t="shared" si="11"/>
        <v>0.3975000000000023</v>
      </c>
      <c r="Z36" s="1">
        <f t="shared" si="12"/>
        <v>0.3975000000000023</v>
      </c>
      <c r="AA36" s="1">
        <f t="shared" si="13"/>
        <v>1.845165467267609</v>
      </c>
      <c r="AB36" s="1">
        <f t="shared" si="14"/>
        <v>0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2027</v>
      </c>
      <c r="AJ36">
        <v>2027</v>
      </c>
      <c r="AK36">
        <v>1994.15</v>
      </c>
      <c r="AL36">
        <v>2012.1</v>
      </c>
      <c r="AM36">
        <v>-5.4500000000000446</v>
      </c>
      <c r="AN36">
        <v>-0.27012961264900731</v>
      </c>
      <c r="AO36" s="1">
        <f t="shared" si="21"/>
        <v>-0.73507646768624035</v>
      </c>
      <c r="AP36" s="1">
        <f t="shared" si="22"/>
        <v>0.73507646768624035</v>
      </c>
      <c r="AQ36" s="1">
        <f t="shared" si="23"/>
        <v>0</v>
      </c>
      <c r="AR36" s="1">
        <f t="shared" si="24"/>
        <v>0.89210277819192985</v>
      </c>
      <c r="AS36" t="str">
        <f t="shared" si="25"/>
        <v>NO</v>
      </c>
      <c r="AT36" t="str">
        <f t="shared" si="26"/>
        <v>NO</v>
      </c>
      <c r="AU36" t="str">
        <f t="shared" si="27"/>
        <v>YES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137</v>
      </c>
      <c r="C37">
        <v>147.5</v>
      </c>
      <c r="D37">
        <v>137</v>
      </c>
      <c r="E37">
        <v>145.65</v>
      </c>
      <c r="F37">
        <v>9</v>
      </c>
      <c r="G37">
        <v>6.5861690450054882</v>
      </c>
      <c r="H37" s="1">
        <f t="shared" si="0"/>
        <v>6.3138686131386903</v>
      </c>
      <c r="I37" s="1">
        <f t="shared" si="1"/>
        <v>6.3138686131386903</v>
      </c>
      <c r="J37" s="1">
        <f t="shared" si="2"/>
        <v>1.2701682114658388</v>
      </c>
      <c r="K37" s="1">
        <f t="shared" si="3"/>
        <v>0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NO</v>
      </c>
      <c r="Q37" s="1" t="str">
        <f t="shared" si="9"/>
        <v>NO</v>
      </c>
      <c r="R37" s="1" t="str">
        <f t="shared" si="10"/>
        <v>NO</v>
      </c>
      <c r="S37">
        <v>131.94999999999999</v>
      </c>
      <c r="T37">
        <v>140.4</v>
      </c>
      <c r="U37">
        <v>131.94999999999999</v>
      </c>
      <c r="V37">
        <v>136.65</v>
      </c>
      <c r="W37">
        <v>3.5</v>
      </c>
      <c r="X37">
        <v>2.6286143447239949</v>
      </c>
      <c r="Y37" s="1">
        <f t="shared" si="11"/>
        <v>3.5619552860932302</v>
      </c>
      <c r="Z37" s="1">
        <f t="shared" si="12"/>
        <v>3.5619552860932302</v>
      </c>
      <c r="AA37" s="1">
        <f t="shared" si="13"/>
        <v>2.7442371020856204</v>
      </c>
      <c r="AB37" s="1">
        <f t="shared" si="14"/>
        <v>0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133.30000000000001</v>
      </c>
      <c r="AJ37">
        <v>134.5</v>
      </c>
      <c r="AK37">
        <v>131.94999999999999</v>
      </c>
      <c r="AL37">
        <v>133.15</v>
      </c>
      <c r="AM37">
        <v>1.1500000000000059</v>
      </c>
      <c r="AN37">
        <v>0.87121212121212543</v>
      </c>
      <c r="AO37" s="1">
        <f t="shared" si="21"/>
        <v>-0.11252813203301251</v>
      </c>
      <c r="AP37" s="1">
        <f t="shared" si="22"/>
        <v>0.11252813203301251</v>
      </c>
      <c r="AQ37" s="1">
        <f t="shared" si="23"/>
        <v>0.90022505626405747</v>
      </c>
      <c r="AR37" s="1">
        <f t="shared" si="24"/>
        <v>0.9012392039053827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4240</v>
      </c>
      <c r="C38">
        <v>4549.8999999999996</v>
      </c>
      <c r="D38">
        <v>4162.1000000000004</v>
      </c>
      <c r="E38">
        <v>4296.8</v>
      </c>
      <c r="F38">
        <v>53.550000000000182</v>
      </c>
      <c r="G38">
        <v>1.2620043598656729</v>
      </c>
      <c r="H38" s="1">
        <f t="shared" si="0"/>
        <v>1.3396226415094383</v>
      </c>
      <c r="I38" s="1">
        <f t="shared" si="1"/>
        <v>1.3396226415094383</v>
      </c>
      <c r="J38" s="1">
        <f t="shared" si="2"/>
        <v>5.8904300875069691</v>
      </c>
      <c r="K38" s="1">
        <f t="shared" si="3"/>
        <v>1.8372641509433876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4315</v>
      </c>
      <c r="T38">
        <v>4315</v>
      </c>
      <c r="U38">
        <v>4228</v>
      </c>
      <c r="V38">
        <v>4243.25</v>
      </c>
      <c r="W38">
        <v>-86.300000000000182</v>
      </c>
      <c r="X38">
        <v>-1.993278747213918</v>
      </c>
      <c r="Y38" s="1">
        <f t="shared" si="11"/>
        <v>-1.6628041714947857</v>
      </c>
      <c r="Z38" s="1">
        <f t="shared" si="12"/>
        <v>1.6628041714947857</v>
      </c>
      <c r="AA38" s="1">
        <f t="shared" si="13"/>
        <v>0</v>
      </c>
      <c r="AB38" s="1">
        <f t="shared" si="14"/>
        <v>0.35939433217463029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4399</v>
      </c>
      <c r="AJ38">
        <v>4399</v>
      </c>
      <c r="AK38">
        <v>4305</v>
      </c>
      <c r="AL38">
        <v>4329.55</v>
      </c>
      <c r="AM38">
        <v>-20.64999999999964</v>
      </c>
      <c r="AN38">
        <v>-0.4746908188129198</v>
      </c>
      <c r="AO38" s="1">
        <f t="shared" si="21"/>
        <v>-1.5787679017958585</v>
      </c>
      <c r="AP38" s="1">
        <f t="shared" si="22"/>
        <v>1.5787679017958585</v>
      </c>
      <c r="AQ38" s="1">
        <f t="shared" si="23"/>
        <v>0</v>
      </c>
      <c r="AR38" s="1">
        <f t="shared" si="24"/>
        <v>0.56703352542412444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1167.75</v>
      </c>
      <c r="C39">
        <v>1182</v>
      </c>
      <c r="D39">
        <v>1117.05</v>
      </c>
      <c r="E39">
        <v>1126.3499999999999</v>
      </c>
      <c r="F39">
        <v>-32.900000000000091</v>
      </c>
      <c r="G39">
        <v>-2.8380418373948748</v>
      </c>
      <c r="H39" s="1">
        <f t="shared" si="0"/>
        <v>-3.5452793834296803</v>
      </c>
      <c r="I39" s="1">
        <f t="shared" si="1"/>
        <v>3.5452793834296803</v>
      </c>
      <c r="J39" s="1">
        <f t="shared" si="2"/>
        <v>1.220295439948619</v>
      </c>
      <c r="K39" s="1">
        <f t="shared" si="3"/>
        <v>0.82567585563989487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1167</v>
      </c>
      <c r="T39">
        <v>1191</v>
      </c>
      <c r="U39">
        <v>1150</v>
      </c>
      <c r="V39">
        <v>1159.25</v>
      </c>
      <c r="W39">
        <v>-26.099999999999909</v>
      </c>
      <c r="X39">
        <v>-2.2018813008815892</v>
      </c>
      <c r="Y39" s="1">
        <f t="shared" si="11"/>
        <v>-0.66409597257926312</v>
      </c>
      <c r="Z39" s="1">
        <f t="shared" si="12"/>
        <v>0.66409597257926312</v>
      </c>
      <c r="AA39" s="1">
        <f t="shared" si="13"/>
        <v>2.0565552699228791</v>
      </c>
      <c r="AB39" s="1">
        <f t="shared" si="14"/>
        <v>0.7979296959240888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1209.9000000000001</v>
      </c>
      <c r="AJ39">
        <v>1213.9000000000001</v>
      </c>
      <c r="AK39">
        <v>1182</v>
      </c>
      <c r="AL39">
        <v>1185.3499999999999</v>
      </c>
      <c r="AM39">
        <v>-16.700000000000049</v>
      </c>
      <c r="AN39">
        <v>-1.3892932906285129</v>
      </c>
      <c r="AO39" s="1">
        <f t="shared" si="21"/>
        <v>-2.0290933134969982</v>
      </c>
      <c r="AP39" s="1">
        <f t="shared" si="22"/>
        <v>2.0290933134969982</v>
      </c>
      <c r="AQ39" s="1">
        <f t="shared" si="23"/>
        <v>0.33060583519299114</v>
      </c>
      <c r="AR39" s="1">
        <f t="shared" si="24"/>
        <v>0.28261694858058034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6879.95</v>
      </c>
      <c r="C40">
        <v>6898.85</v>
      </c>
      <c r="D40">
        <v>6546.4</v>
      </c>
      <c r="E40">
        <v>6645.6</v>
      </c>
      <c r="F40">
        <v>-182.09999999999951</v>
      </c>
      <c r="G40">
        <v>-2.6670767608418569</v>
      </c>
      <c r="H40" s="1">
        <f t="shared" si="0"/>
        <v>-3.406274754903734</v>
      </c>
      <c r="I40" s="1">
        <f t="shared" si="1"/>
        <v>3.406274754903734</v>
      </c>
      <c r="J40" s="1">
        <f t="shared" si="2"/>
        <v>0.27471129877398159</v>
      </c>
      <c r="K40" s="1">
        <f t="shared" si="3"/>
        <v>1.4927169856747431</v>
      </c>
      <c r="L40" s="1" t="str">
        <f t="shared" si="4"/>
        <v>NO</v>
      </c>
      <c r="M40" t="str">
        <f t="shared" si="5"/>
        <v>NO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6899.95</v>
      </c>
      <c r="T40">
        <v>6989.95</v>
      </c>
      <c r="U40">
        <v>6771.75</v>
      </c>
      <c r="V40">
        <v>6827.7</v>
      </c>
      <c r="W40">
        <v>-121</v>
      </c>
      <c r="X40">
        <v>-1.741332911192021</v>
      </c>
      <c r="Y40" s="1">
        <f t="shared" si="11"/>
        <v>-1.0471090370220073</v>
      </c>
      <c r="Z40" s="1">
        <f t="shared" si="12"/>
        <v>1.0471090370220073</v>
      </c>
      <c r="AA40" s="1">
        <f t="shared" si="13"/>
        <v>1.3043572779512895</v>
      </c>
      <c r="AB40" s="1">
        <f t="shared" si="14"/>
        <v>0.81945603936903821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6864.9</v>
      </c>
      <c r="AJ40">
        <v>7019.75</v>
      </c>
      <c r="AK40">
        <v>6653.15</v>
      </c>
      <c r="AL40">
        <v>6948.7</v>
      </c>
      <c r="AM40">
        <v>145.84999999999951</v>
      </c>
      <c r="AN40">
        <v>2.1439543720646408</v>
      </c>
      <c r="AO40" s="1">
        <f t="shared" si="21"/>
        <v>1.2207024137278064</v>
      </c>
      <c r="AP40" s="1">
        <f t="shared" si="22"/>
        <v>1.2207024137278064</v>
      </c>
      <c r="AQ40" s="1">
        <f t="shared" si="23"/>
        <v>1.0224934160346566</v>
      </c>
      <c r="AR40" s="1">
        <f t="shared" si="24"/>
        <v>3.0845314571224636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25">
      <c r="A41" t="s">
        <v>89</v>
      </c>
      <c r="B41">
        <v>815.65</v>
      </c>
      <c r="C41">
        <v>840</v>
      </c>
      <c r="D41">
        <v>815.65</v>
      </c>
      <c r="E41">
        <v>828.1</v>
      </c>
      <c r="F41">
        <v>17.300000000000072</v>
      </c>
      <c r="G41">
        <v>2.1336951159348878</v>
      </c>
      <c r="H41" s="1">
        <f t="shared" si="0"/>
        <v>1.5263899957089493</v>
      </c>
      <c r="I41" s="1">
        <f t="shared" si="1"/>
        <v>1.5263899957089493</v>
      </c>
      <c r="J41" s="1">
        <f t="shared" si="2"/>
        <v>1.4370245139475881</v>
      </c>
      <c r="K41" s="1">
        <f t="shared" si="3"/>
        <v>0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826.95</v>
      </c>
      <c r="T41">
        <v>827</v>
      </c>
      <c r="U41">
        <v>807</v>
      </c>
      <c r="V41">
        <v>810.8</v>
      </c>
      <c r="W41">
        <v>-21.300000000000072</v>
      </c>
      <c r="X41">
        <v>-2.5597884869607102</v>
      </c>
      <c r="Y41" s="1">
        <f t="shared" si="11"/>
        <v>-1.9529596710804873</v>
      </c>
      <c r="Z41" s="1">
        <f t="shared" si="12"/>
        <v>1.9529596710804873</v>
      </c>
      <c r="AA41" s="1">
        <f t="shared" si="13"/>
        <v>6.0463147711414863E-3</v>
      </c>
      <c r="AB41" s="1">
        <f t="shared" si="14"/>
        <v>0.46867291563886959</v>
      </c>
      <c r="AC41" s="1" t="str">
        <f t="shared" si="15"/>
        <v>NO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844</v>
      </c>
      <c r="AJ41">
        <v>851.35</v>
      </c>
      <c r="AK41">
        <v>823.1</v>
      </c>
      <c r="AL41">
        <v>832.1</v>
      </c>
      <c r="AM41">
        <v>13.30000000000007</v>
      </c>
      <c r="AN41">
        <v>1.6243282852955629</v>
      </c>
      <c r="AO41" s="1">
        <f t="shared" si="21"/>
        <v>-1.4099526066350685</v>
      </c>
      <c r="AP41" s="1">
        <f t="shared" si="22"/>
        <v>1.4099526066350685</v>
      </c>
      <c r="AQ41" s="1">
        <f t="shared" si="23"/>
        <v>0.87085308056872313</v>
      </c>
      <c r="AR41" s="1">
        <f t="shared" si="24"/>
        <v>1.0816007691383247</v>
      </c>
      <c r="AS41" t="str">
        <f t="shared" si="25"/>
        <v>NO</v>
      </c>
      <c r="AT41" t="str">
        <f t="shared" si="26"/>
        <v>NO</v>
      </c>
      <c r="AU41" t="str">
        <f t="shared" si="27"/>
        <v>YES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528.70000000000005</v>
      </c>
      <c r="C42">
        <v>532.45000000000005</v>
      </c>
      <c r="D42">
        <v>516.04999999999995</v>
      </c>
      <c r="E42">
        <v>520.20000000000005</v>
      </c>
      <c r="F42">
        <v>-6</v>
      </c>
      <c r="G42">
        <v>-1.140250855188141</v>
      </c>
      <c r="H42" s="1">
        <f t="shared" si="0"/>
        <v>-1.607717041800643</v>
      </c>
      <c r="I42" s="1">
        <f t="shared" si="1"/>
        <v>1.607717041800643</v>
      </c>
      <c r="J42" s="1">
        <f t="shared" si="2"/>
        <v>0.70928693020616607</v>
      </c>
      <c r="K42" s="1">
        <f t="shared" si="3"/>
        <v>0.79777008842754527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524.9</v>
      </c>
      <c r="T42">
        <v>534</v>
      </c>
      <c r="U42">
        <v>520</v>
      </c>
      <c r="V42">
        <v>526.20000000000005</v>
      </c>
      <c r="W42">
        <v>-0.59999999999990905</v>
      </c>
      <c r="X42">
        <v>-0.11389521640089389</v>
      </c>
      <c r="Y42" s="1">
        <f t="shared" si="11"/>
        <v>0.24766622213756301</v>
      </c>
      <c r="Z42" s="1">
        <f t="shared" si="12"/>
        <v>0.24766622213756301</v>
      </c>
      <c r="AA42" s="1">
        <f t="shared" si="13"/>
        <v>1.482326111744575</v>
      </c>
      <c r="AB42" s="1">
        <f t="shared" si="14"/>
        <v>0.93351114497999199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549</v>
      </c>
      <c r="AJ42">
        <v>549.45000000000005</v>
      </c>
      <c r="AK42">
        <v>525</v>
      </c>
      <c r="AL42">
        <v>526.79999999999995</v>
      </c>
      <c r="AM42">
        <v>-19.900000000000091</v>
      </c>
      <c r="AN42">
        <v>-3.6400219498811208</v>
      </c>
      <c r="AO42" s="1">
        <f t="shared" si="21"/>
        <v>-4.0437158469945436</v>
      </c>
      <c r="AP42" s="1">
        <f t="shared" si="22"/>
        <v>4.0437158469945436</v>
      </c>
      <c r="AQ42" s="1">
        <f t="shared" si="23"/>
        <v>8.1967213114762377E-2</v>
      </c>
      <c r="AR42" s="1">
        <f t="shared" si="24"/>
        <v>0.34168564920272493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2149.9</v>
      </c>
      <c r="C43">
        <v>2175.9499999999998</v>
      </c>
      <c r="D43">
        <v>2104</v>
      </c>
      <c r="E43">
        <v>2149.0500000000002</v>
      </c>
      <c r="F43">
        <v>10</v>
      </c>
      <c r="G43">
        <v>0.46749725345363591</v>
      </c>
      <c r="H43" s="1">
        <f t="shared" si="0"/>
        <v>-3.9536722638258012E-2</v>
      </c>
      <c r="I43" s="1">
        <f t="shared" si="1"/>
        <v>3.9536722638258012E-2</v>
      </c>
      <c r="J43" s="1">
        <f t="shared" si="2"/>
        <v>1.2116842643843773</v>
      </c>
      <c r="K43" s="1">
        <f t="shared" si="3"/>
        <v>2.0962750982992566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2147</v>
      </c>
      <c r="T43">
        <v>2167</v>
      </c>
      <c r="U43">
        <v>2133.1</v>
      </c>
      <c r="V43">
        <v>2139.0500000000002</v>
      </c>
      <c r="W43">
        <v>3.1000000000003638</v>
      </c>
      <c r="X43">
        <v>0.14513448348511729</v>
      </c>
      <c r="Y43" s="1">
        <f t="shared" si="11"/>
        <v>-0.37028411737307021</v>
      </c>
      <c r="Z43" s="1">
        <f t="shared" si="12"/>
        <v>0.37028411737307021</v>
      </c>
      <c r="AA43" s="1">
        <f t="shared" si="13"/>
        <v>0.9315323707498836</v>
      </c>
      <c r="AB43" s="1">
        <f t="shared" si="14"/>
        <v>0.27816086580492616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2152.5500000000002</v>
      </c>
      <c r="AJ43">
        <v>2173</v>
      </c>
      <c r="AK43">
        <v>2130.6999999999998</v>
      </c>
      <c r="AL43">
        <v>2135.9499999999998</v>
      </c>
      <c r="AM43">
        <v>-0.20000000000027279</v>
      </c>
      <c r="AN43">
        <v>-9.3626383915114963E-3</v>
      </c>
      <c r="AO43" s="1">
        <f t="shared" si="21"/>
        <v>-0.77117836984043864</v>
      </c>
      <c r="AP43" s="1">
        <f t="shared" si="22"/>
        <v>0.77117836984043864</v>
      </c>
      <c r="AQ43" s="1">
        <f t="shared" si="23"/>
        <v>0.95003600380942688</v>
      </c>
      <c r="AR43" s="1">
        <f t="shared" si="24"/>
        <v>0.24579227041831506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444.55</v>
      </c>
      <c r="C44">
        <v>449.3</v>
      </c>
      <c r="D44">
        <v>436.05</v>
      </c>
      <c r="E44">
        <v>443.35</v>
      </c>
      <c r="F44">
        <v>0.45000000000004547</v>
      </c>
      <c r="G44">
        <v>0.1016030706705905</v>
      </c>
      <c r="H44" s="1">
        <f t="shared" si="0"/>
        <v>-0.26993589022606873</v>
      </c>
      <c r="I44" s="1">
        <f t="shared" si="1"/>
        <v>0.26993589022606873</v>
      </c>
      <c r="J44" s="1">
        <f t="shared" si="2"/>
        <v>1.0684962321448654</v>
      </c>
      <c r="K44" s="1">
        <f t="shared" si="3"/>
        <v>1.6465546408029799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440.95</v>
      </c>
      <c r="T44">
        <v>446.45</v>
      </c>
      <c r="U44">
        <v>438.5</v>
      </c>
      <c r="V44">
        <v>442.9</v>
      </c>
      <c r="W44">
        <v>-3.1000000000000232</v>
      </c>
      <c r="X44">
        <v>-0.69506726457399615</v>
      </c>
      <c r="Y44" s="1">
        <f t="shared" si="11"/>
        <v>0.44222700986506153</v>
      </c>
      <c r="Z44" s="1">
        <f t="shared" si="12"/>
        <v>0.44222700986506153</v>
      </c>
      <c r="AA44" s="1">
        <f t="shared" si="13"/>
        <v>0.80153533529013588</v>
      </c>
      <c r="AB44" s="1">
        <f t="shared" si="14"/>
        <v>0.55561855085610357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449.55</v>
      </c>
      <c r="AJ44">
        <v>450.6</v>
      </c>
      <c r="AK44">
        <v>440</v>
      </c>
      <c r="AL44">
        <v>446</v>
      </c>
      <c r="AM44">
        <v>-3.5500000000000109</v>
      </c>
      <c r="AN44">
        <v>-0.78967856745634779</v>
      </c>
      <c r="AO44" s="1">
        <f t="shared" si="21"/>
        <v>-0.78967856745634779</v>
      </c>
      <c r="AP44" s="1">
        <f t="shared" si="22"/>
        <v>0.78967856745634779</v>
      </c>
      <c r="AQ44" s="1">
        <f t="shared" si="23"/>
        <v>0.23356690023356944</v>
      </c>
      <c r="AR44" s="1">
        <f t="shared" si="24"/>
        <v>1.3452914798206279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1505.25</v>
      </c>
      <c r="C45">
        <v>1549</v>
      </c>
      <c r="D45">
        <v>1501.8</v>
      </c>
      <c r="E45">
        <v>1512.35</v>
      </c>
      <c r="F45">
        <v>-6.3500000000001364</v>
      </c>
      <c r="G45">
        <v>-0.41812076117733171</v>
      </c>
      <c r="H45" s="1">
        <f t="shared" si="0"/>
        <v>0.47168244477660914</v>
      </c>
      <c r="I45" s="1">
        <f t="shared" si="1"/>
        <v>0.47168244477660914</v>
      </c>
      <c r="J45" s="1">
        <f t="shared" si="2"/>
        <v>2.4233808311568152</v>
      </c>
      <c r="K45" s="1">
        <f t="shared" si="3"/>
        <v>0.22919780767314701</v>
      </c>
      <c r="L45" s="1" t="str">
        <f t="shared" si="4"/>
        <v>NO</v>
      </c>
      <c r="M45" t="str">
        <f t="shared" si="5"/>
        <v>NO</v>
      </c>
      <c r="N45" t="str">
        <f t="shared" si="6"/>
        <v>YES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1521</v>
      </c>
      <c r="T45">
        <v>1562.05</v>
      </c>
      <c r="U45">
        <v>1508</v>
      </c>
      <c r="V45">
        <v>1518.7</v>
      </c>
      <c r="W45">
        <v>-21.14999999999986</v>
      </c>
      <c r="X45">
        <v>-1.3735104068578019</v>
      </c>
      <c r="Y45" s="1">
        <f t="shared" si="11"/>
        <v>-0.15121630506245592</v>
      </c>
      <c r="Z45" s="1">
        <f t="shared" si="12"/>
        <v>0.15121630506245592</v>
      </c>
      <c r="AA45" s="1">
        <f t="shared" si="13"/>
        <v>2.6988823142669269</v>
      </c>
      <c r="AB45" s="1">
        <f t="shared" si="14"/>
        <v>0.70454994403108218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1565</v>
      </c>
      <c r="AJ45">
        <v>1571.85</v>
      </c>
      <c r="AK45">
        <v>1523.4</v>
      </c>
      <c r="AL45">
        <v>1539.85</v>
      </c>
      <c r="AM45">
        <v>-18.650000000000091</v>
      </c>
      <c r="AN45">
        <v>-1.1966634584536471</v>
      </c>
      <c r="AO45" s="1">
        <f t="shared" si="21"/>
        <v>-1.6070287539936161</v>
      </c>
      <c r="AP45" s="1">
        <f t="shared" si="22"/>
        <v>1.6070287539936161</v>
      </c>
      <c r="AQ45" s="1">
        <f t="shared" si="23"/>
        <v>0.4376996805111763</v>
      </c>
      <c r="AR45" s="1">
        <f t="shared" si="24"/>
        <v>1.0682858720005077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639</v>
      </c>
      <c r="C46">
        <v>654.45000000000005</v>
      </c>
      <c r="D46">
        <v>630.9</v>
      </c>
      <c r="E46">
        <v>647.15</v>
      </c>
      <c r="F46">
        <v>7.6000000000000227</v>
      </c>
      <c r="G46">
        <v>1.1883355484324949</v>
      </c>
      <c r="H46" s="1">
        <f t="shared" si="0"/>
        <v>1.2754303599373986</v>
      </c>
      <c r="I46" s="1">
        <f t="shared" si="1"/>
        <v>1.2754303599373986</v>
      </c>
      <c r="J46" s="1">
        <f t="shared" si="2"/>
        <v>1.1280228695047623</v>
      </c>
      <c r="K46" s="1">
        <f t="shared" si="3"/>
        <v>1.2676056338028203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NO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637.29999999999995</v>
      </c>
      <c r="T46">
        <v>647.85</v>
      </c>
      <c r="U46">
        <v>625.79999999999995</v>
      </c>
      <c r="V46">
        <v>639.54999999999995</v>
      </c>
      <c r="W46">
        <v>-2.8500000000000232</v>
      </c>
      <c r="X46">
        <v>-0.44364881693649177</v>
      </c>
      <c r="Y46" s="1">
        <f t="shared" si="11"/>
        <v>0.35305193786285893</v>
      </c>
      <c r="Z46" s="1">
        <f t="shared" si="12"/>
        <v>0.35305193786285893</v>
      </c>
      <c r="AA46" s="1">
        <f t="shared" si="13"/>
        <v>1.2977875068407581</v>
      </c>
      <c r="AB46" s="1">
        <f t="shared" si="14"/>
        <v>1.8044876824101681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649.5</v>
      </c>
      <c r="AJ46">
        <v>652.6</v>
      </c>
      <c r="AK46">
        <v>638.45000000000005</v>
      </c>
      <c r="AL46">
        <v>642.4</v>
      </c>
      <c r="AM46">
        <v>-5</v>
      </c>
      <c r="AN46">
        <v>-0.7723200494284832</v>
      </c>
      <c r="AO46" s="1">
        <f t="shared" si="21"/>
        <v>-1.0931485758275632</v>
      </c>
      <c r="AP46" s="1">
        <f t="shared" si="22"/>
        <v>1.0931485758275632</v>
      </c>
      <c r="AQ46" s="1">
        <f t="shared" si="23"/>
        <v>0.47729022324865628</v>
      </c>
      <c r="AR46" s="1">
        <f t="shared" si="24"/>
        <v>0.61488169364880629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NO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580</v>
      </c>
      <c r="C47">
        <v>584.4</v>
      </c>
      <c r="D47">
        <v>565.25</v>
      </c>
      <c r="E47">
        <v>567.9</v>
      </c>
      <c r="F47">
        <v>-9.7000000000000455</v>
      </c>
      <c r="G47">
        <v>-1.679362880886434</v>
      </c>
      <c r="H47" s="1">
        <f t="shared" si="0"/>
        <v>-2.0862068965517282</v>
      </c>
      <c r="I47" s="1">
        <f t="shared" si="1"/>
        <v>2.0862068965517282</v>
      </c>
      <c r="J47" s="1">
        <f t="shared" si="2"/>
        <v>0.75862068965516849</v>
      </c>
      <c r="K47" s="1">
        <f t="shared" si="3"/>
        <v>0.46663144919879862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586.5</v>
      </c>
      <c r="T47">
        <v>591</v>
      </c>
      <c r="U47">
        <v>574.5</v>
      </c>
      <c r="V47">
        <v>577.6</v>
      </c>
      <c r="W47">
        <v>-14.100000000000019</v>
      </c>
      <c r="X47">
        <v>-2.3829643400371849</v>
      </c>
      <c r="Y47" s="1">
        <f t="shared" si="11"/>
        <v>-1.5174765558397232</v>
      </c>
      <c r="Z47" s="1">
        <f t="shared" si="12"/>
        <v>1.5174765558397232</v>
      </c>
      <c r="AA47" s="1">
        <f t="shared" si="13"/>
        <v>0.76726342710997442</v>
      </c>
      <c r="AB47" s="1">
        <f t="shared" si="14"/>
        <v>0.53670360110803716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597.4</v>
      </c>
      <c r="AJ47">
        <v>608</v>
      </c>
      <c r="AK47">
        <v>583.70000000000005</v>
      </c>
      <c r="AL47">
        <v>591.70000000000005</v>
      </c>
      <c r="AM47">
        <v>6.1000000000000227</v>
      </c>
      <c r="AN47">
        <v>1.041666666666671</v>
      </c>
      <c r="AO47" s="1">
        <f t="shared" si="21"/>
        <v>-0.95413458319382849</v>
      </c>
      <c r="AP47" s="1">
        <f t="shared" si="22"/>
        <v>0.95413458319382849</v>
      </c>
      <c r="AQ47" s="1">
        <f t="shared" si="23"/>
        <v>1.7743555406762677</v>
      </c>
      <c r="AR47" s="1">
        <f t="shared" si="24"/>
        <v>1.3520365049856347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3023.1</v>
      </c>
      <c r="C48">
        <v>3070</v>
      </c>
      <c r="D48">
        <v>2996</v>
      </c>
      <c r="E48">
        <v>3050.95</v>
      </c>
      <c r="F48">
        <v>31.75</v>
      </c>
      <c r="G48">
        <v>1.0516030736618971</v>
      </c>
      <c r="H48" s="1">
        <f t="shared" si="0"/>
        <v>0.9212397869736334</v>
      </c>
      <c r="I48" s="1">
        <f t="shared" si="1"/>
        <v>0.9212397869736334</v>
      </c>
      <c r="J48" s="1">
        <f t="shared" si="2"/>
        <v>0.62439568003409374</v>
      </c>
      <c r="K48" s="1">
        <f t="shared" si="3"/>
        <v>0.89643081604974717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3015</v>
      </c>
      <c r="T48">
        <v>3029.95</v>
      </c>
      <c r="U48">
        <v>2985.25</v>
      </c>
      <c r="V48">
        <v>3019.2</v>
      </c>
      <c r="W48">
        <v>-18.75</v>
      </c>
      <c r="X48">
        <v>-0.6171925146891819</v>
      </c>
      <c r="Y48" s="1">
        <f t="shared" si="11"/>
        <v>0.13930348258705863</v>
      </c>
      <c r="Z48" s="1">
        <f t="shared" si="12"/>
        <v>0.13930348258705863</v>
      </c>
      <c r="AA48" s="1">
        <f t="shared" si="13"/>
        <v>0.35605458399576045</v>
      </c>
      <c r="AB48" s="1">
        <f t="shared" si="14"/>
        <v>0.98673300165837474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2942.5</v>
      </c>
      <c r="AJ48">
        <v>3049</v>
      </c>
      <c r="AK48">
        <v>2937.4</v>
      </c>
      <c r="AL48">
        <v>3037.95</v>
      </c>
      <c r="AM48">
        <v>100.59999999999989</v>
      </c>
      <c r="AN48">
        <v>3.424855737314243</v>
      </c>
      <c r="AO48" s="1">
        <f t="shared" si="21"/>
        <v>3.2438402718776489</v>
      </c>
      <c r="AP48" s="1">
        <f t="shared" si="22"/>
        <v>3.2438402718776489</v>
      </c>
      <c r="AQ48" s="1">
        <f t="shared" si="23"/>
        <v>0.36373212199016386</v>
      </c>
      <c r="AR48" s="1">
        <f t="shared" si="24"/>
        <v>0.17332200509770293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192</v>
      </c>
      <c r="C49">
        <v>198.7</v>
      </c>
      <c r="D49">
        <v>188.15</v>
      </c>
      <c r="E49">
        <v>190</v>
      </c>
      <c r="F49">
        <v>-2.3000000000000109</v>
      </c>
      <c r="G49">
        <v>-1.196047841913682</v>
      </c>
      <c r="H49" s="1">
        <f t="shared" si="0"/>
        <v>-1.0416666666666665</v>
      </c>
      <c r="I49" s="1">
        <f t="shared" si="1"/>
        <v>1.0416666666666665</v>
      </c>
      <c r="J49" s="1">
        <f t="shared" si="2"/>
        <v>3.4895833333333273</v>
      </c>
      <c r="K49" s="1">
        <f t="shared" si="3"/>
        <v>0.97368421052631293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YES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183.9</v>
      </c>
      <c r="T49">
        <v>194.3</v>
      </c>
      <c r="U49">
        <v>182.95</v>
      </c>
      <c r="V49">
        <v>192.3</v>
      </c>
      <c r="W49">
        <v>8.1000000000000227</v>
      </c>
      <c r="X49">
        <v>4.3973941368078302</v>
      </c>
      <c r="Y49" s="1">
        <f t="shared" si="11"/>
        <v>4.5676998368678658</v>
      </c>
      <c r="Z49" s="1">
        <f t="shared" si="12"/>
        <v>4.5676998368678658</v>
      </c>
      <c r="AA49" s="1">
        <f t="shared" si="13"/>
        <v>1.0400416016640666</v>
      </c>
      <c r="AB49" s="1">
        <f t="shared" si="14"/>
        <v>0.51658510059816043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187.25</v>
      </c>
      <c r="AJ49">
        <v>187.25</v>
      </c>
      <c r="AK49">
        <v>183.1</v>
      </c>
      <c r="AL49">
        <v>184.2</v>
      </c>
      <c r="AM49">
        <v>-2.4000000000000061</v>
      </c>
      <c r="AN49">
        <v>-1.286173633440518</v>
      </c>
      <c r="AO49" s="1">
        <f t="shared" si="21"/>
        <v>-1.6288384512683638</v>
      </c>
      <c r="AP49" s="1">
        <f t="shared" si="22"/>
        <v>1.6288384512683638</v>
      </c>
      <c r="AQ49" s="1">
        <f t="shared" si="23"/>
        <v>0</v>
      </c>
      <c r="AR49" s="1">
        <f t="shared" si="24"/>
        <v>0.59717698154179932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508.95</v>
      </c>
      <c r="C50">
        <v>514.70000000000005</v>
      </c>
      <c r="D50">
        <v>488.25</v>
      </c>
      <c r="E50">
        <v>493.9</v>
      </c>
      <c r="F50">
        <v>-13.150000000000031</v>
      </c>
      <c r="G50">
        <v>-2.5934326003352788</v>
      </c>
      <c r="H50" s="1">
        <f t="shared" si="0"/>
        <v>-2.9570684743098559</v>
      </c>
      <c r="I50" s="1">
        <f t="shared" si="1"/>
        <v>2.9570684743098559</v>
      </c>
      <c r="J50" s="1">
        <f t="shared" si="2"/>
        <v>1.1297769918459686</v>
      </c>
      <c r="K50" s="1">
        <f t="shared" si="3"/>
        <v>1.1439562664506939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NO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508.9</v>
      </c>
      <c r="T50">
        <v>520.4</v>
      </c>
      <c r="U50">
        <v>498</v>
      </c>
      <c r="V50">
        <v>507.05</v>
      </c>
      <c r="W50">
        <v>-3.8499999999999659</v>
      </c>
      <c r="X50">
        <v>-0.75357212761792247</v>
      </c>
      <c r="Y50" s="1">
        <f t="shared" si="11"/>
        <v>-0.36352918058557004</v>
      </c>
      <c r="Z50" s="1">
        <f t="shared" si="12"/>
        <v>0.36352918058557004</v>
      </c>
      <c r="AA50" s="1">
        <f t="shared" si="13"/>
        <v>2.2597759874238554</v>
      </c>
      <c r="AB50" s="1">
        <f t="shared" si="14"/>
        <v>1.7848338428162924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501.95</v>
      </c>
      <c r="AJ50">
        <v>514.4</v>
      </c>
      <c r="AK50">
        <v>491.2</v>
      </c>
      <c r="AL50">
        <v>510.9</v>
      </c>
      <c r="AM50">
        <v>15.849999999999969</v>
      </c>
      <c r="AN50">
        <v>3.2016967983031952</v>
      </c>
      <c r="AO50" s="1">
        <f t="shared" si="21"/>
        <v>1.7830461201314849</v>
      </c>
      <c r="AP50" s="1">
        <f t="shared" si="22"/>
        <v>1.7830461201314849</v>
      </c>
      <c r="AQ50" s="1">
        <f t="shared" si="23"/>
        <v>0.68506557056175377</v>
      </c>
      <c r="AR50" s="1">
        <f t="shared" si="24"/>
        <v>2.1416475744596077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NO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3491.4</v>
      </c>
      <c r="C51">
        <v>3503.8</v>
      </c>
      <c r="D51">
        <v>3429</v>
      </c>
      <c r="E51">
        <v>3474.8</v>
      </c>
      <c r="F51">
        <v>2.8500000000003638</v>
      </c>
      <c r="G51">
        <v>8.2086435576559674E-2</v>
      </c>
      <c r="H51" s="1">
        <f t="shared" si="0"/>
        <v>-0.47545397261843125</v>
      </c>
      <c r="I51" s="1">
        <f t="shared" si="1"/>
        <v>0.47545397261843125</v>
      </c>
      <c r="J51" s="1">
        <f t="shared" si="2"/>
        <v>0.35515838918485682</v>
      </c>
      <c r="K51" s="1">
        <f t="shared" si="3"/>
        <v>1.3180614711638132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3488.8</v>
      </c>
      <c r="T51">
        <v>3517</v>
      </c>
      <c r="U51">
        <v>3456.2</v>
      </c>
      <c r="V51">
        <v>3471.95</v>
      </c>
      <c r="W51">
        <v>-49.550000000000182</v>
      </c>
      <c r="X51">
        <v>-1.407070850489853</v>
      </c>
      <c r="Y51" s="1">
        <f t="shared" si="11"/>
        <v>-0.48297408851181967</v>
      </c>
      <c r="Z51" s="1">
        <f t="shared" si="12"/>
        <v>0.48297408851181967</v>
      </c>
      <c r="AA51" s="1">
        <f t="shared" si="13"/>
        <v>0.80830084842925409</v>
      </c>
      <c r="AB51" s="1">
        <f t="shared" si="14"/>
        <v>0.45363556502829827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3517.95</v>
      </c>
      <c r="AJ51">
        <v>3567.4</v>
      </c>
      <c r="AK51">
        <v>3481.65</v>
      </c>
      <c r="AL51">
        <v>3521.5</v>
      </c>
      <c r="AM51">
        <v>8.0999999999999091</v>
      </c>
      <c r="AN51">
        <v>0.23054590994478019</v>
      </c>
      <c r="AO51" s="1">
        <f t="shared" si="21"/>
        <v>0.1009110419420453</v>
      </c>
      <c r="AP51" s="1">
        <f t="shared" si="22"/>
        <v>0.1009110419420453</v>
      </c>
      <c r="AQ51" s="1">
        <f t="shared" si="23"/>
        <v>1.3034218372852504</v>
      </c>
      <c r="AR51" s="1">
        <f t="shared" si="24"/>
        <v>1.0318509359143742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6040.05</v>
      </c>
      <c r="C52">
        <v>6060</v>
      </c>
      <c r="D52">
        <v>5862.45</v>
      </c>
      <c r="E52">
        <v>5888.45</v>
      </c>
      <c r="F52">
        <v>-118.5500000000002</v>
      </c>
      <c r="G52">
        <v>-1.9735308806392571</v>
      </c>
      <c r="H52" s="1">
        <f t="shared" si="0"/>
        <v>-2.5099129974089678</v>
      </c>
      <c r="I52" s="1">
        <f t="shared" si="1"/>
        <v>2.5099129974089678</v>
      </c>
      <c r="J52" s="1">
        <f t="shared" si="2"/>
        <v>0.33029527901258793</v>
      </c>
      <c r="K52" s="1">
        <f t="shared" si="3"/>
        <v>0.4415423413631771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6118.9</v>
      </c>
      <c r="T52">
        <v>6123.65</v>
      </c>
      <c r="U52">
        <v>5990.1</v>
      </c>
      <c r="V52">
        <v>6007</v>
      </c>
      <c r="W52">
        <v>-138.94999999999979</v>
      </c>
      <c r="X52">
        <v>-2.2608384383211679</v>
      </c>
      <c r="Y52" s="1">
        <f t="shared" si="11"/>
        <v>-1.8287600712546315</v>
      </c>
      <c r="Z52" s="1">
        <f t="shared" si="12"/>
        <v>1.8287600712546315</v>
      </c>
      <c r="AA52" s="1">
        <f t="shared" si="13"/>
        <v>7.7628331889718738E-2</v>
      </c>
      <c r="AB52" s="1">
        <f t="shared" si="14"/>
        <v>0.2813384384884241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6141.6</v>
      </c>
      <c r="AJ52">
        <v>6239.95</v>
      </c>
      <c r="AK52">
        <v>6101.15</v>
      </c>
      <c r="AL52">
        <v>6145.95</v>
      </c>
      <c r="AM52">
        <v>30.39999999999964</v>
      </c>
      <c r="AN52">
        <v>0.49709347483054889</v>
      </c>
      <c r="AO52" s="1">
        <f t="shared" si="21"/>
        <v>7.0828448612730466E-2</v>
      </c>
      <c r="AP52" s="1">
        <f t="shared" si="22"/>
        <v>7.0828448612730466E-2</v>
      </c>
      <c r="AQ52" s="1">
        <f t="shared" si="23"/>
        <v>1.5294624915594823</v>
      </c>
      <c r="AR52" s="1">
        <f t="shared" si="24"/>
        <v>0.65862316008858812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2496.9499999999998</v>
      </c>
      <c r="C53">
        <v>2620.0500000000002</v>
      </c>
      <c r="D53">
        <v>2480.4499999999998</v>
      </c>
      <c r="E53">
        <v>2587.5</v>
      </c>
      <c r="F53">
        <v>100.8000000000002</v>
      </c>
      <c r="G53">
        <v>4.05356496561709</v>
      </c>
      <c r="H53" s="1">
        <f t="shared" si="0"/>
        <v>3.6264242375698426</v>
      </c>
      <c r="I53" s="1">
        <f t="shared" si="1"/>
        <v>3.6264242375698426</v>
      </c>
      <c r="J53" s="1">
        <f t="shared" si="2"/>
        <v>1.2579710144927607</v>
      </c>
      <c r="K53" s="1">
        <f t="shared" si="3"/>
        <v>0.66080618354392362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NO</v>
      </c>
      <c r="S53">
        <v>2530</v>
      </c>
      <c r="T53">
        <v>2530</v>
      </c>
      <c r="U53">
        <v>2476.35</v>
      </c>
      <c r="V53">
        <v>2486.6999999999998</v>
      </c>
      <c r="W53">
        <v>-31.5</v>
      </c>
      <c r="X53">
        <v>-1.250893495353824</v>
      </c>
      <c r="Y53" s="1">
        <f t="shared" si="11"/>
        <v>-1.7114624505928926</v>
      </c>
      <c r="Z53" s="1">
        <f t="shared" si="12"/>
        <v>1.7114624505928926</v>
      </c>
      <c r="AA53" s="1">
        <f t="shared" si="13"/>
        <v>0</v>
      </c>
      <c r="AB53" s="1">
        <f t="shared" si="14"/>
        <v>0.41621425986246469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2509.9499999999998</v>
      </c>
      <c r="AJ53">
        <v>2532</v>
      </c>
      <c r="AK53">
        <v>2500</v>
      </c>
      <c r="AL53">
        <v>2518.1999999999998</v>
      </c>
      <c r="AM53">
        <v>18.849999999999909</v>
      </c>
      <c r="AN53">
        <v>0.75419609098365215</v>
      </c>
      <c r="AO53" s="1">
        <f t="shared" si="21"/>
        <v>0.32869180660969344</v>
      </c>
      <c r="AP53" s="1">
        <f t="shared" si="22"/>
        <v>0.32869180660969344</v>
      </c>
      <c r="AQ53" s="1">
        <f t="shared" si="23"/>
        <v>0.54801048367882543</v>
      </c>
      <c r="AR53" s="1">
        <f t="shared" si="24"/>
        <v>0.39642223948683514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1390.1</v>
      </c>
      <c r="C54">
        <v>1407.95</v>
      </c>
      <c r="D54">
        <v>1371.1</v>
      </c>
      <c r="E54">
        <v>1394.45</v>
      </c>
      <c r="F54">
        <v>13.25</v>
      </c>
      <c r="G54">
        <v>0.9593107442803358</v>
      </c>
      <c r="H54" s="1">
        <f t="shared" si="0"/>
        <v>0.3129271275447908</v>
      </c>
      <c r="I54" s="1">
        <f t="shared" si="1"/>
        <v>0.3129271275447908</v>
      </c>
      <c r="J54" s="1">
        <f t="shared" si="2"/>
        <v>0.96812363297357384</v>
      </c>
      <c r="K54" s="1">
        <f t="shared" si="3"/>
        <v>1.3668081432990433</v>
      </c>
      <c r="L54" s="1" t="str">
        <f t="shared" si="4"/>
        <v>NO</v>
      </c>
      <c r="M54" t="str">
        <f t="shared" si="5"/>
        <v>NO</v>
      </c>
      <c r="N54" t="str">
        <f t="shared" si="6"/>
        <v>NO</v>
      </c>
      <c r="O54" s="1" t="str">
        <f t="shared" si="7"/>
        <v>NO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1368</v>
      </c>
      <c r="T54">
        <v>1389.65</v>
      </c>
      <c r="U54">
        <v>1358.2</v>
      </c>
      <c r="V54">
        <v>1381.2</v>
      </c>
      <c r="W54">
        <v>15.35000000000014</v>
      </c>
      <c r="X54">
        <v>1.12384229600616</v>
      </c>
      <c r="Y54" s="1">
        <f t="shared" si="11"/>
        <v>0.96491228070175772</v>
      </c>
      <c r="Z54" s="1">
        <f t="shared" si="12"/>
        <v>0.96491228070175772</v>
      </c>
      <c r="AA54" s="1">
        <f t="shared" si="13"/>
        <v>0.61178685201274574</v>
      </c>
      <c r="AB54" s="1">
        <f t="shared" si="14"/>
        <v>0.71637426900584456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1391.95</v>
      </c>
      <c r="AJ54">
        <v>1411.6</v>
      </c>
      <c r="AK54">
        <v>1348.1</v>
      </c>
      <c r="AL54">
        <v>1365.85</v>
      </c>
      <c r="AM54">
        <v>-13.80000000000018</v>
      </c>
      <c r="AN54">
        <v>-1.000253687529459</v>
      </c>
      <c r="AO54" s="1">
        <f t="shared" si="21"/>
        <v>-1.8750673515571779</v>
      </c>
      <c r="AP54" s="1">
        <f t="shared" si="22"/>
        <v>1.8750673515571779</v>
      </c>
      <c r="AQ54" s="1">
        <f t="shared" si="23"/>
        <v>1.4116886382413063</v>
      </c>
      <c r="AR54" s="1">
        <f t="shared" si="24"/>
        <v>1.2995570523849618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112.35</v>
      </c>
      <c r="C55">
        <v>114.1</v>
      </c>
      <c r="D55">
        <v>110</v>
      </c>
      <c r="E55">
        <v>112.7</v>
      </c>
      <c r="F55">
        <v>0.15000000000000571</v>
      </c>
      <c r="G55">
        <v>0.1332741003998274</v>
      </c>
      <c r="H55" s="1">
        <f t="shared" si="0"/>
        <v>0.31152647975078646</v>
      </c>
      <c r="I55" s="1">
        <f t="shared" si="1"/>
        <v>0.31152647975078646</v>
      </c>
      <c r="J55" s="1">
        <f t="shared" si="2"/>
        <v>1.2422360248447128</v>
      </c>
      <c r="K55" s="1">
        <f t="shared" si="3"/>
        <v>2.0916777926123671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113</v>
      </c>
      <c r="T55">
        <v>114</v>
      </c>
      <c r="U55">
        <v>111.05</v>
      </c>
      <c r="V55">
        <v>112.55</v>
      </c>
      <c r="W55">
        <v>-6.3500000000000094</v>
      </c>
      <c r="X55">
        <v>-5.3406223717409658</v>
      </c>
      <c r="Y55" s="1">
        <f t="shared" si="11"/>
        <v>-0.39823008849557773</v>
      </c>
      <c r="Z55" s="1">
        <f t="shared" si="12"/>
        <v>0.39823008849557773</v>
      </c>
      <c r="AA55" s="1">
        <f t="shared" si="13"/>
        <v>0.88495575221238942</v>
      </c>
      <c r="AB55" s="1">
        <f t="shared" si="14"/>
        <v>1.332741003998223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120.45</v>
      </c>
      <c r="AJ55">
        <v>121.3</v>
      </c>
      <c r="AK55">
        <v>118.4</v>
      </c>
      <c r="AL55">
        <v>118.9</v>
      </c>
      <c r="AM55">
        <v>-1.2999999999999969</v>
      </c>
      <c r="AN55">
        <v>-1.081530782029948</v>
      </c>
      <c r="AO55" s="1">
        <f t="shared" si="21"/>
        <v>-1.2868410128684078</v>
      </c>
      <c r="AP55" s="1">
        <f t="shared" si="22"/>
        <v>1.2868410128684078</v>
      </c>
      <c r="AQ55" s="1">
        <f t="shared" si="23"/>
        <v>0.70568700705686527</v>
      </c>
      <c r="AR55" s="1">
        <f t="shared" si="24"/>
        <v>0.42052144659377627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159.75</v>
      </c>
      <c r="C56">
        <v>161.6</v>
      </c>
      <c r="D56">
        <v>158.65</v>
      </c>
      <c r="E56">
        <v>160.4</v>
      </c>
      <c r="F56">
        <v>1.5</v>
      </c>
      <c r="G56">
        <v>0.94398993077407167</v>
      </c>
      <c r="H56" s="1">
        <f t="shared" si="0"/>
        <v>0.40688575899843865</v>
      </c>
      <c r="I56" s="1">
        <f t="shared" si="1"/>
        <v>0.40688575899843865</v>
      </c>
      <c r="J56" s="1">
        <f t="shared" si="2"/>
        <v>0.74812967581046663</v>
      </c>
      <c r="K56" s="1">
        <f t="shared" si="3"/>
        <v>0.68857589984350187</v>
      </c>
      <c r="L56" s="1" t="str">
        <f t="shared" si="4"/>
        <v>NO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155.35</v>
      </c>
      <c r="T56">
        <v>161.9</v>
      </c>
      <c r="U56">
        <v>153.35</v>
      </c>
      <c r="V56">
        <v>158.9</v>
      </c>
      <c r="W56">
        <v>3.5999999999999939</v>
      </c>
      <c r="X56">
        <v>2.3180940115904658</v>
      </c>
      <c r="Y56" s="1">
        <f t="shared" si="11"/>
        <v>2.2851625362085688</v>
      </c>
      <c r="Z56" s="1">
        <f t="shared" si="12"/>
        <v>2.2851625362085688</v>
      </c>
      <c r="AA56" s="1">
        <f t="shared" si="13"/>
        <v>1.8879798615481433</v>
      </c>
      <c r="AB56" s="1">
        <f t="shared" si="14"/>
        <v>1.287415513356936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156.94999999999999</v>
      </c>
      <c r="AJ56">
        <v>157.75</v>
      </c>
      <c r="AK56">
        <v>154.05000000000001</v>
      </c>
      <c r="AL56">
        <v>155.30000000000001</v>
      </c>
      <c r="AM56">
        <v>-1.5</v>
      </c>
      <c r="AN56">
        <v>-0.95663265306122436</v>
      </c>
      <c r="AO56" s="1">
        <f t="shared" si="21"/>
        <v>-1.0512902198152132</v>
      </c>
      <c r="AP56" s="1">
        <f t="shared" si="22"/>
        <v>1.0512902198152132</v>
      </c>
      <c r="AQ56" s="1">
        <f t="shared" si="23"/>
        <v>0.50971647021345101</v>
      </c>
      <c r="AR56" s="1">
        <f t="shared" si="24"/>
        <v>0.80489375402446861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306</v>
      </c>
      <c r="C57">
        <v>307.7</v>
      </c>
      <c r="D57">
        <v>294.14999999999998</v>
      </c>
      <c r="E57">
        <v>298.75</v>
      </c>
      <c r="F57">
        <v>-6.5500000000000114</v>
      </c>
      <c r="G57">
        <v>-2.1454307238781558</v>
      </c>
      <c r="H57" s="1">
        <f t="shared" si="0"/>
        <v>-2.369281045751634</v>
      </c>
      <c r="I57" s="1">
        <f t="shared" si="1"/>
        <v>2.369281045751634</v>
      </c>
      <c r="J57" s="1">
        <f t="shared" si="2"/>
        <v>0.55555555555555181</v>
      </c>
      <c r="K57" s="1">
        <f t="shared" si="3"/>
        <v>1.539748953974903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301.75</v>
      </c>
      <c r="T57">
        <v>309</v>
      </c>
      <c r="U57">
        <v>300.64999999999998</v>
      </c>
      <c r="V57">
        <v>305.3</v>
      </c>
      <c r="W57">
        <v>0.1999999999999886</v>
      </c>
      <c r="X57">
        <v>6.5552277941654746E-2</v>
      </c>
      <c r="Y57" s="1">
        <f t="shared" si="11"/>
        <v>1.1764705882352979</v>
      </c>
      <c r="Z57" s="1">
        <f t="shared" si="12"/>
        <v>1.1764705882352979</v>
      </c>
      <c r="AA57" s="1">
        <f t="shared" si="13"/>
        <v>1.2119226989846017</v>
      </c>
      <c r="AB57" s="1">
        <f t="shared" si="14"/>
        <v>0.36454018227009866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YES</v>
      </c>
      <c r="AG57" s="1" t="str">
        <f t="shared" si="19"/>
        <v>NO</v>
      </c>
      <c r="AH57" s="1" t="str">
        <f t="shared" si="20"/>
        <v>NO</v>
      </c>
      <c r="AI57">
        <v>304.7</v>
      </c>
      <c r="AJ57">
        <v>307.7</v>
      </c>
      <c r="AK57">
        <v>303</v>
      </c>
      <c r="AL57">
        <v>305.10000000000002</v>
      </c>
      <c r="AM57">
        <v>1.4000000000000341</v>
      </c>
      <c r="AN57">
        <v>0.46098123147844389</v>
      </c>
      <c r="AO57" s="1">
        <f t="shared" si="21"/>
        <v>0.13127666557270565</v>
      </c>
      <c r="AP57" s="1">
        <f t="shared" si="22"/>
        <v>0.13127666557270565</v>
      </c>
      <c r="AQ57" s="1">
        <f t="shared" si="23"/>
        <v>0.85217961324154878</v>
      </c>
      <c r="AR57" s="1">
        <f t="shared" si="24"/>
        <v>0.55792582868394769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NO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45.85</v>
      </c>
      <c r="C58">
        <v>45.9</v>
      </c>
      <c r="D58">
        <v>44.9</v>
      </c>
      <c r="E58">
        <v>45.05</v>
      </c>
      <c r="F58">
        <v>-0.55000000000000426</v>
      </c>
      <c r="G58">
        <v>-1.2061403508772019</v>
      </c>
      <c r="H58" s="1">
        <f t="shared" si="0"/>
        <v>-1.7448200654307615</v>
      </c>
      <c r="I58" s="1">
        <f t="shared" si="1"/>
        <v>1.7448200654307615</v>
      </c>
      <c r="J58" s="1">
        <f t="shared" si="2"/>
        <v>0.10905125408941584</v>
      </c>
      <c r="K58" s="1">
        <f t="shared" si="3"/>
        <v>0.33296337402885368</v>
      </c>
      <c r="L58" s="1" t="str">
        <f t="shared" si="4"/>
        <v>NO</v>
      </c>
      <c r="M58" t="str">
        <f t="shared" si="5"/>
        <v>NO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45.8</v>
      </c>
      <c r="T58">
        <v>46.3</v>
      </c>
      <c r="U58">
        <v>45.5</v>
      </c>
      <c r="V58">
        <v>45.6</v>
      </c>
      <c r="W58">
        <v>-0.85000000000000142</v>
      </c>
      <c r="X58">
        <v>-1.829924650161467</v>
      </c>
      <c r="Y58" s="1">
        <f t="shared" si="11"/>
        <v>-0.43668122270741427</v>
      </c>
      <c r="Z58" s="1">
        <f t="shared" si="12"/>
        <v>0.43668122270741427</v>
      </c>
      <c r="AA58" s="1">
        <f t="shared" si="13"/>
        <v>1.0917030567685591</v>
      </c>
      <c r="AB58" s="1">
        <f t="shared" si="14"/>
        <v>0.21929824561403821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46.55</v>
      </c>
      <c r="AJ58">
        <v>46.7</v>
      </c>
      <c r="AK58">
        <v>45.85</v>
      </c>
      <c r="AL58">
        <v>46.45</v>
      </c>
      <c r="AM58">
        <v>-9.9999999999994316E-2</v>
      </c>
      <c r="AN58">
        <v>-0.2148227712137365</v>
      </c>
      <c r="AO58" s="1">
        <f t="shared" si="21"/>
        <v>-0.21482277121373647</v>
      </c>
      <c r="AP58" s="1">
        <f t="shared" si="22"/>
        <v>0.21482277121373647</v>
      </c>
      <c r="AQ58" s="1">
        <f t="shared" si="23"/>
        <v>0.32223415682063522</v>
      </c>
      <c r="AR58" s="1">
        <f t="shared" si="24"/>
        <v>1.2917115177610363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45.5</v>
      </c>
      <c r="C59">
        <v>45.8</v>
      </c>
      <c r="D59">
        <v>44.1</v>
      </c>
      <c r="E59">
        <v>44.3</v>
      </c>
      <c r="F59">
        <v>-1.050000000000004</v>
      </c>
      <c r="G59">
        <v>-2.3153252480705722</v>
      </c>
      <c r="H59" s="1">
        <f t="shared" si="0"/>
        <v>-2.6373626373626435</v>
      </c>
      <c r="I59" s="1">
        <f t="shared" si="1"/>
        <v>2.6373626373626435</v>
      </c>
      <c r="J59" s="1">
        <f t="shared" si="2"/>
        <v>0.65934065934065311</v>
      </c>
      <c r="K59" s="1">
        <f t="shared" si="3"/>
        <v>0.45146726862301523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45.8</v>
      </c>
      <c r="T59">
        <v>46.4</v>
      </c>
      <c r="U59">
        <v>45</v>
      </c>
      <c r="V59">
        <v>45.35</v>
      </c>
      <c r="W59">
        <v>-0.75</v>
      </c>
      <c r="X59">
        <v>-1.6268980477223429</v>
      </c>
      <c r="Y59" s="1">
        <f t="shared" si="11"/>
        <v>-0.98253275109169369</v>
      </c>
      <c r="Z59" s="1">
        <f t="shared" si="12"/>
        <v>0.98253275109169369</v>
      </c>
      <c r="AA59" s="1">
        <f t="shared" si="13"/>
        <v>1.310043668122274</v>
      </c>
      <c r="AB59" s="1">
        <f t="shared" si="14"/>
        <v>0.77177508269019057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46.6</v>
      </c>
      <c r="AJ59">
        <v>47.2</v>
      </c>
      <c r="AK59">
        <v>45.3</v>
      </c>
      <c r="AL59">
        <v>46.1</v>
      </c>
      <c r="AM59">
        <v>-0.44999999999999568</v>
      </c>
      <c r="AN59">
        <v>-0.96670247046185998</v>
      </c>
      <c r="AO59" s="1">
        <f t="shared" si="21"/>
        <v>-1.0729613733905579</v>
      </c>
      <c r="AP59" s="1">
        <f t="shared" si="22"/>
        <v>1.0729613733905579</v>
      </c>
      <c r="AQ59" s="1">
        <f t="shared" si="23"/>
        <v>1.2875536480686725</v>
      </c>
      <c r="AR59" s="1">
        <f t="shared" si="24"/>
        <v>1.7353579175705081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12.6</v>
      </c>
      <c r="C60">
        <v>12.6</v>
      </c>
      <c r="D60">
        <v>12.2</v>
      </c>
      <c r="E60">
        <v>12.25</v>
      </c>
      <c r="F60">
        <v>-0.25</v>
      </c>
      <c r="G60">
        <v>-2</v>
      </c>
      <c r="H60" s="1">
        <f t="shared" si="0"/>
        <v>-2.777777777777775</v>
      </c>
      <c r="I60" s="1">
        <f t="shared" si="1"/>
        <v>2.777777777777775</v>
      </c>
      <c r="J60" s="1">
        <f t="shared" si="2"/>
        <v>0</v>
      </c>
      <c r="K60" s="1">
        <f t="shared" si="3"/>
        <v>0.40816326530612823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12.65</v>
      </c>
      <c r="T60">
        <v>12.7</v>
      </c>
      <c r="U60">
        <v>12.4</v>
      </c>
      <c r="V60">
        <v>12.5</v>
      </c>
      <c r="W60">
        <v>-0.25</v>
      </c>
      <c r="X60">
        <v>-1.9607843137254899</v>
      </c>
      <c r="Y60" s="1">
        <f t="shared" si="11"/>
        <v>-1.185770750988145</v>
      </c>
      <c r="Z60" s="1">
        <f t="shared" si="12"/>
        <v>1.185770750988145</v>
      </c>
      <c r="AA60" s="1">
        <f t="shared" si="13"/>
        <v>0.39525691699603899</v>
      </c>
      <c r="AB60" s="1">
        <f t="shared" si="14"/>
        <v>0.79999999999999727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12.8</v>
      </c>
      <c r="AJ60">
        <v>13</v>
      </c>
      <c r="AK60">
        <v>12.7</v>
      </c>
      <c r="AL60">
        <v>12.75</v>
      </c>
      <c r="AM60">
        <v>-5.0000000000000711E-2</v>
      </c>
      <c r="AN60">
        <v>-0.39062500000000561</v>
      </c>
      <c r="AO60" s="1">
        <f t="shared" si="21"/>
        <v>-0.39062500000000555</v>
      </c>
      <c r="AP60" s="1">
        <f t="shared" si="22"/>
        <v>0.39062500000000555</v>
      </c>
      <c r="AQ60" s="1">
        <f t="shared" si="23"/>
        <v>1.5624999999999944</v>
      </c>
      <c r="AR60" s="1">
        <f t="shared" si="24"/>
        <v>0.39215686274510358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1338</v>
      </c>
      <c r="C61">
        <v>1355</v>
      </c>
      <c r="D61">
        <v>1326.1</v>
      </c>
      <c r="E61">
        <v>1334.7</v>
      </c>
      <c r="F61">
        <v>4.5499999999999554</v>
      </c>
      <c r="G61">
        <v>0.34206668420854452</v>
      </c>
      <c r="H61" s="1">
        <f t="shared" si="0"/>
        <v>-0.24663677130044503</v>
      </c>
      <c r="I61" s="1">
        <f t="shared" si="1"/>
        <v>0.24663677130044503</v>
      </c>
      <c r="J61" s="1">
        <f t="shared" si="2"/>
        <v>1.2705530642750373</v>
      </c>
      <c r="K61" s="1">
        <f t="shared" si="3"/>
        <v>0.64433955195925197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1325</v>
      </c>
      <c r="T61">
        <v>1348.45</v>
      </c>
      <c r="U61">
        <v>1316.05</v>
      </c>
      <c r="V61">
        <v>1330.15</v>
      </c>
      <c r="W61">
        <v>1.100000000000136</v>
      </c>
      <c r="X61">
        <v>8.2765885406879833E-2</v>
      </c>
      <c r="Y61" s="1">
        <f t="shared" si="11"/>
        <v>0.38867924528302572</v>
      </c>
      <c r="Z61" s="1">
        <f t="shared" si="12"/>
        <v>0.38867924528302572</v>
      </c>
      <c r="AA61" s="1">
        <f t="shared" si="13"/>
        <v>1.3757846859376728</v>
      </c>
      <c r="AB61" s="1">
        <f t="shared" si="14"/>
        <v>0.67547169811321095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1340</v>
      </c>
      <c r="AJ61">
        <v>1347.05</v>
      </c>
      <c r="AK61">
        <v>1320</v>
      </c>
      <c r="AL61">
        <v>1329.05</v>
      </c>
      <c r="AM61">
        <v>-14.799999999999949</v>
      </c>
      <c r="AN61">
        <v>-1.1013133906313921</v>
      </c>
      <c r="AO61" s="1">
        <f t="shared" si="21"/>
        <v>-0.81716417910448103</v>
      </c>
      <c r="AP61" s="1">
        <f t="shared" si="22"/>
        <v>0.81716417910448103</v>
      </c>
      <c r="AQ61" s="1">
        <f t="shared" si="23"/>
        <v>0.52611940298507121</v>
      </c>
      <c r="AR61" s="1">
        <f t="shared" si="24"/>
        <v>0.6809375117565144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NO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5950</v>
      </c>
      <c r="C62">
        <v>6538.55</v>
      </c>
      <c r="D62">
        <v>5880.1</v>
      </c>
      <c r="E62">
        <v>6352.2</v>
      </c>
      <c r="F62">
        <v>406.5</v>
      </c>
      <c r="G62">
        <v>6.8368737070487917</v>
      </c>
      <c r="H62" s="1">
        <f t="shared" si="0"/>
        <v>6.7596638655462158</v>
      </c>
      <c r="I62" s="1">
        <f t="shared" si="1"/>
        <v>6.7596638655462158</v>
      </c>
      <c r="J62" s="1">
        <f t="shared" si="2"/>
        <v>2.9336292937879849</v>
      </c>
      <c r="K62" s="1">
        <f t="shared" si="3"/>
        <v>1.1747899159663804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6040</v>
      </c>
      <c r="T62">
        <v>6040</v>
      </c>
      <c r="U62">
        <v>5930</v>
      </c>
      <c r="V62">
        <v>5945.7</v>
      </c>
      <c r="W62">
        <v>-72.850000000000364</v>
      </c>
      <c r="X62">
        <v>-1.2104244377798701</v>
      </c>
      <c r="Y62" s="1">
        <f t="shared" si="11"/>
        <v>-1.5612582781456985</v>
      </c>
      <c r="Z62" s="1">
        <f t="shared" si="12"/>
        <v>1.5612582781456985</v>
      </c>
      <c r="AA62" s="1">
        <f t="shared" si="13"/>
        <v>0</v>
      </c>
      <c r="AB62" s="1">
        <f t="shared" si="14"/>
        <v>0.26405637687740419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6125</v>
      </c>
      <c r="AJ62">
        <v>6125</v>
      </c>
      <c r="AK62">
        <v>5970</v>
      </c>
      <c r="AL62">
        <v>6018.55</v>
      </c>
      <c r="AM62">
        <v>-70.599999999999454</v>
      </c>
      <c r="AN62">
        <v>-1.159439330612638</v>
      </c>
      <c r="AO62" s="1">
        <f t="shared" si="21"/>
        <v>-1.7379591836734665</v>
      </c>
      <c r="AP62" s="1">
        <f t="shared" si="22"/>
        <v>1.7379591836734665</v>
      </c>
      <c r="AQ62" s="1">
        <f t="shared" si="23"/>
        <v>0</v>
      </c>
      <c r="AR62" s="1">
        <f t="shared" si="24"/>
        <v>0.806672703558169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572.5</v>
      </c>
      <c r="C63">
        <v>582.95000000000005</v>
      </c>
      <c r="D63">
        <v>568.15</v>
      </c>
      <c r="E63">
        <v>578.5</v>
      </c>
      <c r="F63">
        <v>0.54999999999995453</v>
      </c>
      <c r="G63">
        <v>9.5163941517424425E-2</v>
      </c>
      <c r="H63" s="1">
        <f t="shared" si="0"/>
        <v>1.0480349344978166</v>
      </c>
      <c r="I63" s="1">
        <f t="shared" si="1"/>
        <v>1.0480349344978166</v>
      </c>
      <c r="J63" s="1">
        <f t="shared" si="2"/>
        <v>0.76923076923077705</v>
      </c>
      <c r="K63" s="1">
        <f t="shared" si="3"/>
        <v>0.75982532751092102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580</v>
      </c>
      <c r="T63">
        <v>587.95000000000005</v>
      </c>
      <c r="U63">
        <v>576.5</v>
      </c>
      <c r="V63">
        <v>577.95000000000005</v>
      </c>
      <c r="W63">
        <v>-6.5999999999999091</v>
      </c>
      <c r="X63">
        <v>-1.1290736463946469</v>
      </c>
      <c r="Y63" s="1">
        <f t="shared" si="11"/>
        <v>-0.35344827586206112</v>
      </c>
      <c r="Z63" s="1">
        <f t="shared" si="12"/>
        <v>0.35344827586206112</v>
      </c>
      <c r="AA63" s="1">
        <f t="shared" si="13"/>
        <v>1.3706896551724217</v>
      </c>
      <c r="AB63" s="1">
        <f t="shared" si="14"/>
        <v>0.25088675490960211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581.45000000000005</v>
      </c>
      <c r="AJ63">
        <v>587.95000000000005</v>
      </c>
      <c r="AK63">
        <v>577</v>
      </c>
      <c r="AL63">
        <v>584.54999999999995</v>
      </c>
      <c r="AM63">
        <v>2.6999999999999318</v>
      </c>
      <c r="AN63">
        <v>0.46403712296982591</v>
      </c>
      <c r="AO63" s="1">
        <f t="shared" si="21"/>
        <v>0.53314988391089668</v>
      </c>
      <c r="AP63" s="1">
        <f t="shared" si="22"/>
        <v>0.53314988391089668</v>
      </c>
      <c r="AQ63" s="1">
        <f t="shared" si="23"/>
        <v>0.58164399965787206</v>
      </c>
      <c r="AR63" s="1">
        <f t="shared" si="24"/>
        <v>0.76532805916244651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NO</v>
      </c>
    </row>
    <row r="64" spans="1:50" x14ac:dyDescent="0.25">
      <c r="A64" t="s">
        <v>112</v>
      </c>
      <c r="B64">
        <v>314.55</v>
      </c>
      <c r="C64">
        <v>319.95</v>
      </c>
      <c r="D64">
        <v>313.14999999999998</v>
      </c>
      <c r="E64">
        <v>318.5</v>
      </c>
      <c r="F64">
        <v>4.3999999999999773</v>
      </c>
      <c r="G64">
        <v>1.400827761859273</v>
      </c>
      <c r="H64" s="1">
        <f t="shared" si="0"/>
        <v>1.2557621999682049</v>
      </c>
      <c r="I64" s="1">
        <f t="shared" si="1"/>
        <v>1.2557621999682049</v>
      </c>
      <c r="J64" s="1">
        <f t="shared" si="2"/>
        <v>0.45525902668759455</v>
      </c>
      <c r="K64" s="1">
        <f t="shared" si="3"/>
        <v>0.4450802734064645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314</v>
      </c>
      <c r="T64">
        <v>315.75</v>
      </c>
      <c r="U64">
        <v>311.3</v>
      </c>
      <c r="V64">
        <v>314.10000000000002</v>
      </c>
      <c r="W64">
        <v>-1.549999999999955</v>
      </c>
      <c r="X64">
        <v>-0.49105021384443348</v>
      </c>
      <c r="Y64" s="1">
        <f t="shared" si="11"/>
        <v>3.1847133757969028E-2</v>
      </c>
      <c r="Z64" s="1">
        <f t="shared" si="12"/>
        <v>3.1847133757969028E-2</v>
      </c>
      <c r="AA64" s="1">
        <f t="shared" si="13"/>
        <v>0.52531041069722295</v>
      </c>
      <c r="AB64" s="1">
        <f t="shared" si="14"/>
        <v>0.85987261146496452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312.5</v>
      </c>
      <c r="AJ64">
        <v>317.2</v>
      </c>
      <c r="AK64">
        <v>307.60000000000002</v>
      </c>
      <c r="AL64">
        <v>315.64999999999998</v>
      </c>
      <c r="AM64">
        <v>4.3499999999999659</v>
      </c>
      <c r="AN64">
        <v>1.397365884998383</v>
      </c>
      <c r="AO64" s="1">
        <f t="shared" si="21"/>
        <v>1.0079999999999927</v>
      </c>
      <c r="AP64" s="1">
        <f t="shared" si="22"/>
        <v>1.0079999999999927</v>
      </c>
      <c r="AQ64" s="1">
        <f t="shared" si="23"/>
        <v>0.49105021384445158</v>
      </c>
      <c r="AR64" s="1">
        <f t="shared" si="24"/>
        <v>1.5679999999999927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104</v>
      </c>
      <c r="C65">
        <v>104.6</v>
      </c>
      <c r="D65">
        <v>102.2</v>
      </c>
      <c r="E65">
        <v>103.9</v>
      </c>
      <c r="F65">
        <v>0.35000000000000853</v>
      </c>
      <c r="G65">
        <v>0.33800096571705313</v>
      </c>
      <c r="H65" s="1">
        <f t="shared" si="0"/>
        <v>-9.6153846153840677E-2</v>
      </c>
      <c r="I65" s="1">
        <f t="shared" si="1"/>
        <v>9.6153846153840677E-2</v>
      </c>
      <c r="J65" s="1">
        <f t="shared" si="2"/>
        <v>0.57692307692307154</v>
      </c>
      <c r="K65" s="1">
        <f t="shared" si="3"/>
        <v>1.6361886429258929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102.5</v>
      </c>
      <c r="T65">
        <v>104.9</v>
      </c>
      <c r="U65">
        <v>102.4</v>
      </c>
      <c r="V65">
        <v>103.55</v>
      </c>
      <c r="W65">
        <v>9.9999999999994316E-2</v>
      </c>
      <c r="X65">
        <v>9.666505558240146E-2</v>
      </c>
      <c r="Y65" s="1">
        <f t="shared" si="11"/>
        <v>1.0243902439024364</v>
      </c>
      <c r="Z65" s="1">
        <f t="shared" si="12"/>
        <v>1.0243902439024364</v>
      </c>
      <c r="AA65" s="1">
        <f t="shared" si="13"/>
        <v>1.3037180106228956</v>
      </c>
      <c r="AB65" s="1">
        <f t="shared" si="14"/>
        <v>9.7560975609750564E-2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105</v>
      </c>
      <c r="AJ65">
        <v>105.5</v>
      </c>
      <c r="AK65">
        <v>102.3</v>
      </c>
      <c r="AL65">
        <v>103.45</v>
      </c>
      <c r="AM65">
        <v>-1.3499999999999941</v>
      </c>
      <c r="AN65">
        <v>-1.2881679389312919</v>
      </c>
      <c r="AO65" s="1">
        <f t="shared" si="21"/>
        <v>-1.4761904761904734</v>
      </c>
      <c r="AP65" s="1">
        <f t="shared" si="22"/>
        <v>1.4761904761904734</v>
      </c>
      <c r="AQ65" s="1">
        <f t="shared" si="23"/>
        <v>0.47619047619047622</v>
      </c>
      <c r="AR65" s="1">
        <f t="shared" si="24"/>
        <v>1.1116481391976856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481</v>
      </c>
      <c r="C66">
        <v>487.4</v>
      </c>
      <c r="D66">
        <v>476.6</v>
      </c>
      <c r="E66">
        <v>479.35</v>
      </c>
      <c r="F66">
        <v>0.70000000000004547</v>
      </c>
      <c r="G66">
        <v>0.1462446464013466</v>
      </c>
      <c r="H66" s="1">
        <f t="shared" ref="H66:H129" si="31">(E66-B66)/B66*100</f>
        <v>-0.34303534303533834</v>
      </c>
      <c r="I66" s="1">
        <f t="shared" ref="I66:I129" si="32">ABS(H66)</f>
        <v>0.34303534303533834</v>
      </c>
      <c r="J66" s="1">
        <f t="shared" ref="J66:J129" si="33">IF(H66&gt;=0,(C66-E66)/E66*100,(C66-B66)/B66*100)</f>
        <v>1.3305613305613258</v>
      </c>
      <c r="K66" s="1">
        <f t="shared" ref="K66:K129" si="34">IF(H66&gt;=0,(B66-D66)/B66*100,(E66-D66)/E66*100)</f>
        <v>0.57369354333993949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IF(AND((K66-J66)&gt;1.5,I66&lt;2,I66&gt;0.5,H66&gt;0),"YES","NO")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IF(AND((J66-K66)&gt;1.5,I66&lt;2,I66&gt;0.5,H66&lt;0),"YES","NO")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474</v>
      </c>
      <c r="T66">
        <v>483.6</v>
      </c>
      <c r="U66">
        <v>469.05</v>
      </c>
      <c r="V66">
        <v>478.65</v>
      </c>
      <c r="W66">
        <v>-2</v>
      </c>
      <c r="X66">
        <v>-0.41610319359201092</v>
      </c>
      <c r="Y66" s="1">
        <f t="shared" ref="Y66:Y129" si="42">(V66-S66)/S66*100</f>
        <v>0.98101265822784323</v>
      </c>
      <c r="Z66" s="1">
        <f t="shared" ref="Z66:Z129" si="43">ABS(Y66)</f>
        <v>0.98101265822784323</v>
      </c>
      <c r="AA66" s="1">
        <f t="shared" ref="AA66:AA129" si="44">IF(Y66&gt;=0,(T66-V66)/V66*100,(T66-S66)/S66*100)</f>
        <v>1.0341585709808931</v>
      </c>
      <c r="AB66" s="1">
        <f t="shared" ref="AB66:AB129" si="45">IF(Y66&gt;=0,(S66-U66)/S66*100,(V66-U66)/V66*100)</f>
        <v>1.044303797468352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476.7</v>
      </c>
      <c r="AJ66">
        <v>487.55</v>
      </c>
      <c r="AK66">
        <v>475.05</v>
      </c>
      <c r="AL66">
        <v>480.65</v>
      </c>
      <c r="AM66">
        <v>3.9499999999999891</v>
      </c>
      <c r="AN66">
        <v>0.82861338367946069</v>
      </c>
      <c r="AO66" s="1">
        <f t="shared" ref="AO66:AO129" si="52">(AL66-AI66)/AI66*100</f>
        <v>0.82861338367946069</v>
      </c>
      <c r="AP66" s="1">
        <f t="shared" ref="AP66:AP129" si="53">ABS(AO66)</f>
        <v>0.82861338367946069</v>
      </c>
      <c r="AQ66" s="1">
        <f t="shared" ref="AQ66:AQ129" si="54">IF(AO66&gt;=0,(AJ66-AL66)/AL66*100,(AJ66-AI66)/AI66*100)</f>
        <v>1.4355560178924445</v>
      </c>
      <c r="AR66" s="1">
        <f t="shared" ref="AR66:AR129" si="55">IF(AO66&gt;=0,(AI66-AK66)/AI66*100,(AL66-AK66)/AL66*100)</f>
        <v>0.34612964128382157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35.5</v>
      </c>
      <c r="C67">
        <v>35.75</v>
      </c>
      <c r="D67">
        <v>34.5</v>
      </c>
      <c r="E67">
        <v>34.65</v>
      </c>
      <c r="F67">
        <v>-0.5</v>
      </c>
      <c r="G67">
        <v>-1.4224751066856329</v>
      </c>
      <c r="H67" s="1">
        <f t="shared" si="31"/>
        <v>-2.3943661971831025</v>
      </c>
      <c r="I67" s="1">
        <f t="shared" si="32"/>
        <v>2.3943661971831025</v>
      </c>
      <c r="J67" s="1">
        <f t="shared" si="33"/>
        <v>0.70422535211267612</v>
      </c>
      <c r="K67" s="1">
        <f t="shared" si="34"/>
        <v>0.43290043290042884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NO</v>
      </c>
      <c r="S67">
        <v>35.65</v>
      </c>
      <c r="T67">
        <v>35.700000000000003</v>
      </c>
      <c r="U67">
        <v>35</v>
      </c>
      <c r="V67">
        <v>35.15</v>
      </c>
      <c r="W67">
        <v>-0.5</v>
      </c>
      <c r="X67">
        <v>-1.4025245441795231</v>
      </c>
      <c r="Y67" s="1">
        <f t="shared" si="42"/>
        <v>-1.4025245441795233</v>
      </c>
      <c r="Z67" s="1">
        <f t="shared" si="43"/>
        <v>1.4025245441795233</v>
      </c>
      <c r="AA67" s="1">
        <f t="shared" si="44"/>
        <v>0.14025245441796427</v>
      </c>
      <c r="AB67" s="1">
        <f t="shared" si="45"/>
        <v>0.42674253200568585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36.15</v>
      </c>
      <c r="AJ67">
        <v>36.15</v>
      </c>
      <c r="AK67">
        <v>35.549999999999997</v>
      </c>
      <c r="AL67">
        <v>35.65</v>
      </c>
      <c r="AM67">
        <v>-0.30000000000000432</v>
      </c>
      <c r="AN67">
        <v>-0.83449235048679904</v>
      </c>
      <c r="AO67" s="1">
        <f t="shared" si="52"/>
        <v>-1.3831258644536655</v>
      </c>
      <c r="AP67" s="1">
        <f t="shared" si="53"/>
        <v>1.3831258644536655</v>
      </c>
      <c r="AQ67" s="1">
        <f t="shared" si="54"/>
        <v>0</v>
      </c>
      <c r="AR67" s="1">
        <f t="shared" si="55"/>
        <v>0.28050490883590862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420</v>
      </c>
      <c r="C68">
        <v>422.9</v>
      </c>
      <c r="D68">
        <v>409.6</v>
      </c>
      <c r="E68">
        <v>412.05</v>
      </c>
      <c r="F68">
        <v>-3.5500000000000109</v>
      </c>
      <c r="G68">
        <v>-0.85418671799807788</v>
      </c>
      <c r="H68" s="1">
        <f t="shared" si="31"/>
        <v>-1.8928571428571401</v>
      </c>
      <c r="I68" s="1">
        <f t="shared" si="32"/>
        <v>1.8928571428571401</v>
      </c>
      <c r="J68" s="1">
        <f t="shared" si="33"/>
        <v>0.69047619047618503</v>
      </c>
      <c r="K68" s="1">
        <f t="shared" si="34"/>
        <v>0.59458803543259031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413</v>
      </c>
      <c r="T68">
        <v>419</v>
      </c>
      <c r="U68">
        <v>411.55</v>
      </c>
      <c r="V68">
        <v>415.6</v>
      </c>
      <c r="W68">
        <v>2.5500000000000109</v>
      </c>
      <c r="X68">
        <v>0.61735867328410876</v>
      </c>
      <c r="Y68" s="1">
        <f t="shared" si="42"/>
        <v>0.62953995157385534</v>
      </c>
      <c r="Z68" s="1">
        <f t="shared" si="43"/>
        <v>0.62953995157385534</v>
      </c>
      <c r="AA68" s="1">
        <f t="shared" si="44"/>
        <v>0.81809432146293959</v>
      </c>
      <c r="AB68" s="1">
        <f t="shared" si="45"/>
        <v>0.3510895883777212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415</v>
      </c>
      <c r="AJ68">
        <v>420.5</v>
      </c>
      <c r="AK68">
        <v>411.4</v>
      </c>
      <c r="AL68">
        <v>413.05</v>
      </c>
      <c r="AM68">
        <v>-1.3499999999999659</v>
      </c>
      <c r="AN68">
        <v>-0.3257722007721926</v>
      </c>
      <c r="AO68" s="1">
        <f t="shared" si="52"/>
        <v>-0.4698795180722864</v>
      </c>
      <c r="AP68" s="1">
        <f t="shared" si="53"/>
        <v>0.4698795180722864</v>
      </c>
      <c r="AQ68" s="1">
        <f t="shared" si="54"/>
        <v>1.3253012048192772</v>
      </c>
      <c r="AR68" s="1">
        <f t="shared" si="55"/>
        <v>0.39946737683090039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9970</v>
      </c>
      <c r="C69">
        <v>10070</v>
      </c>
      <c r="D69">
        <v>9685</v>
      </c>
      <c r="E69">
        <v>9855.2000000000007</v>
      </c>
      <c r="F69">
        <v>-51.099999999998538</v>
      </c>
      <c r="G69">
        <v>-0.51583335856978441</v>
      </c>
      <c r="H69" s="1">
        <f t="shared" si="31"/>
        <v>-1.1514543630892606</v>
      </c>
      <c r="I69" s="1">
        <f t="shared" si="32"/>
        <v>1.1514543630892606</v>
      </c>
      <c r="J69" s="1">
        <f t="shared" si="33"/>
        <v>1.0030090270812437</v>
      </c>
      <c r="K69" s="1">
        <f t="shared" si="34"/>
        <v>1.7270070622615545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10000</v>
      </c>
      <c r="T69">
        <v>10163</v>
      </c>
      <c r="U69">
        <v>9730</v>
      </c>
      <c r="V69">
        <v>9906.2999999999993</v>
      </c>
      <c r="W69">
        <v>-172.40000000000151</v>
      </c>
      <c r="X69">
        <v>-1.710538065425119</v>
      </c>
      <c r="Y69" s="1">
        <f t="shared" si="42"/>
        <v>-0.93700000000000727</v>
      </c>
      <c r="Z69" s="1">
        <f t="shared" si="43"/>
        <v>0.93700000000000727</v>
      </c>
      <c r="AA69" s="1">
        <f t="shared" si="44"/>
        <v>1.63</v>
      </c>
      <c r="AB69" s="1">
        <f t="shared" si="45"/>
        <v>1.7796755599971663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9589</v>
      </c>
      <c r="AJ69">
        <v>10149.950000000001</v>
      </c>
      <c r="AK69">
        <v>9503.9</v>
      </c>
      <c r="AL69">
        <v>10078.700000000001</v>
      </c>
      <c r="AM69">
        <v>586.55000000000109</v>
      </c>
      <c r="AN69">
        <v>6.1793165931849066</v>
      </c>
      <c r="AO69" s="1">
        <f t="shared" si="52"/>
        <v>5.1068933152570732</v>
      </c>
      <c r="AP69" s="1">
        <f t="shared" si="53"/>
        <v>5.1068933152570732</v>
      </c>
      <c r="AQ69" s="1">
        <f t="shared" si="54"/>
        <v>0.7069364104497603</v>
      </c>
      <c r="AR69" s="1">
        <f t="shared" si="55"/>
        <v>0.88747523203671252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483</v>
      </c>
      <c r="C70">
        <v>497.65</v>
      </c>
      <c r="D70">
        <v>475.3</v>
      </c>
      <c r="E70">
        <v>494.55</v>
      </c>
      <c r="F70">
        <v>15.55000000000001</v>
      </c>
      <c r="G70">
        <v>3.2463465553235928</v>
      </c>
      <c r="H70" s="1">
        <f t="shared" si="31"/>
        <v>2.3913043478260896</v>
      </c>
      <c r="I70" s="1">
        <f t="shared" si="32"/>
        <v>2.3913043478260896</v>
      </c>
      <c r="J70" s="1">
        <f t="shared" si="33"/>
        <v>0.62683247396622499</v>
      </c>
      <c r="K70" s="1">
        <f t="shared" si="34"/>
        <v>1.5942028985507222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480</v>
      </c>
      <c r="T70">
        <v>482.35</v>
      </c>
      <c r="U70">
        <v>474</v>
      </c>
      <c r="V70">
        <v>479</v>
      </c>
      <c r="W70">
        <v>-2.75</v>
      </c>
      <c r="X70">
        <v>-0.57083549558899838</v>
      </c>
      <c r="Y70" s="1">
        <f t="shared" si="42"/>
        <v>-0.20833333333333334</v>
      </c>
      <c r="Z70" s="1">
        <f t="shared" si="43"/>
        <v>0.20833333333333334</v>
      </c>
      <c r="AA70" s="1">
        <f t="shared" si="44"/>
        <v>0.48958333333333803</v>
      </c>
      <c r="AB70" s="1">
        <f t="shared" si="45"/>
        <v>1.0438413361169103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487</v>
      </c>
      <c r="AJ70">
        <v>490.7</v>
      </c>
      <c r="AK70">
        <v>480.55</v>
      </c>
      <c r="AL70">
        <v>481.75</v>
      </c>
      <c r="AM70">
        <v>-3.8000000000000109</v>
      </c>
      <c r="AN70">
        <v>-0.78261765008753192</v>
      </c>
      <c r="AO70" s="1">
        <f t="shared" si="52"/>
        <v>-1.0780287474332648</v>
      </c>
      <c r="AP70" s="1">
        <f t="shared" si="53"/>
        <v>1.0780287474332648</v>
      </c>
      <c r="AQ70" s="1">
        <f t="shared" si="54"/>
        <v>0.75975359342915583</v>
      </c>
      <c r="AR70" s="1">
        <f t="shared" si="55"/>
        <v>0.2490918526206515</v>
      </c>
      <c r="AS70" t="str">
        <f t="shared" si="56"/>
        <v>NO</v>
      </c>
      <c r="AT70" t="str">
        <f t="shared" si="57"/>
        <v>NO</v>
      </c>
      <c r="AU70" t="str">
        <f t="shared" si="58"/>
        <v>YES</v>
      </c>
      <c r="AV70" t="str">
        <f t="shared" si="59"/>
        <v>NO</v>
      </c>
      <c r="AW70" t="str">
        <f t="shared" si="60"/>
        <v>NO</v>
      </c>
      <c r="AX70" t="str">
        <f t="shared" si="61"/>
        <v>NO</v>
      </c>
    </row>
    <row r="71" spans="1:50" x14ac:dyDescent="0.25">
      <c r="A71" t="s">
        <v>119</v>
      </c>
      <c r="B71">
        <v>198</v>
      </c>
      <c r="C71">
        <v>200.75</v>
      </c>
      <c r="D71">
        <v>195.3</v>
      </c>
      <c r="E71">
        <v>199.35</v>
      </c>
      <c r="F71">
        <v>2.9499999999999891</v>
      </c>
      <c r="G71">
        <v>1.502036659877795</v>
      </c>
      <c r="H71" s="1">
        <f t="shared" si="31"/>
        <v>0.68181818181817888</v>
      </c>
      <c r="I71" s="1">
        <f t="shared" si="32"/>
        <v>0.68181818181817888</v>
      </c>
      <c r="J71" s="1">
        <f t="shared" si="33"/>
        <v>0.70228241785804146</v>
      </c>
      <c r="K71" s="1">
        <f t="shared" si="34"/>
        <v>1.3636363636363578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200.2</v>
      </c>
      <c r="T71">
        <v>201</v>
      </c>
      <c r="U71">
        <v>195.55</v>
      </c>
      <c r="V71">
        <v>196.4</v>
      </c>
      <c r="W71">
        <v>-3.75</v>
      </c>
      <c r="X71">
        <v>-1.8735948038970771</v>
      </c>
      <c r="Y71" s="1">
        <f t="shared" si="42"/>
        <v>-1.8981018981018898</v>
      </c>
      <c r="Z71" s="1">
        <f t="shared" si="43"/>
        <v>1.8981018981018898</v>
      </c>
      <c r="AA71" s="1">
        <f t="shared" si="44"/>
        <v>0.39960039960040533</v>
      </c>
      <c r="AB71" s="1">
        <f t="shared" si="45"/>
        <v>0.4327902240325836</v>
      </c>
      <c r="AC71" s="1" t="str">
        <f t="shared" si="46"/>
        <v>YES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202.7</v>
      </c>
      <c r="AJ71">
        <v>204.45</v>
      </c>
      <c r="AK71">
        <v>199</v>
      </c>
      <c r="AL71">
        <v>200.15</v>
      </c>
      <c r="AM71">
        <v>-2.3499999999999939</v>
      </c>
      <c r="AN71">
        <v>-1.160493827160491</v>
      </c>
      <c r="AO71" s="1">
        <f t="shared" si="52"/>
        <v>-1.2580167735569725</v>
      </c>
      <c r="AP71" s="1">
        <f t="shared" si="53"/>
        <v>1.2580167735569725</v>
      </c>
      <c r="AQ71" s="1">
        <f t="shared" si="54"/>
        <v>0.86334484459792793</v>
      </c>
      <c r="AR71" s="1">
        <f t="shared" si="55"/>
        <v>0.57456907319510653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25">
      <c r="A72" t="s">
        <v>120</v>
      </c>
      <c r="B72">
        <v>442.75</v>
      </c>
      <c r="C72">
        <v>463.9</v>
      </c>
      <c r="D72">
        <v>442.75</v>
      </c>
      <c r="E72">
        <v>454</v>
      </c>
      <c r="F72">
        <v>11.80000000000001</v>
      </c>
      <c r="G72">
        <v>2.668475802804164</v>
      </c>
      <c r="H72" s="1">
        <f t="shared" si="31"/>
        <v>2.5409373235460193</v>
      </c>
      <c r="I72" s="1">
        <f t="shared" si="32"/>
        <v>2.5409373235460193</v>
      </c>
      <c r="J72" s="1">
        <f t="shared" si="33"/>
        <v>2.1806167400881007</v>
      </c>
      <c r="K72" s="1">
        <f t="shared" si="34"/>
        <v>0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439</v>
      </c>
      <c r="T72">
        <v>444.85</v>
      </c>
      <c r="U72">
        <v>432.55</v>
      </c>
      <c r="V72">
        <v>442.2</v>
      </c>
      <c r="W72">
        <v>3.5500000000000109</v>
      </c>
      <c r="X72">
        <v>0.80930126524564261</v>
      </c>
      <c r="Y72" s="1">
        <f t="shared" si="42"/>
        <v>0.72892938496582882</v>
      </c>
      <c r="Z72" s="1">
        <f t="shared" si="43"/>
        <v>0.72892938496582882</v>
      </c>
      <c r="AA72" s="1">
        <f t="shared" si="44"/>
        <v>0.59927634554501008</v>
      </c>
      <c r="AB72" s="1">
        <f t="shared" si="45"/>
        <v>1.4692482915717513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440.05</v>
      </c>
      <c r="AJ72">
        <v>453.9</v>
      </c>
      <c r="AK72">
        <v>434.55</v>
      </c>
      <c r="AL72">
        <v>438.65</v>
      </c>
      <c r="AM72">
        <v>-1.4000000000000341</v>
      </c>
      <c r="AN72">
        <v>-0.31814566526531851</v>
      </c>
      <c r="AO72" s="1">
        <f t="shared" si="52"/>
        <v>-0.31814566526531851</v>
      </c>
      <c r="AP72" s="1">
        <f t="shared" si="53"/>
        <v>0.31814566526531851</v>
      </c>
      <c r="AQ72" s="1">
        <f t="shared" si="54"/>
        <v>3.1473696170889598</v>
      </c>
      <c r="AR72" s="1">
        <f t="shared" si="55"/>
        <v>0.93468596831185813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709.95</v>
      </c>
      <c r="C73">
        <v>736.95</v>
      </c>
      <c r="D73">
        <v>695.55</v>
      </c>
      <c r="E73">
        <v>718.95</v>
      </c>
      <c r="F73">
        <v>9.7000000000000455</v>
      </c>
      <c r="G73">
        <v>1.3676418752203101</v>
      </c>
      <c r="H73" s="1">
        <f t="shared" si="31"/>
        <v>1.2676949080921192</v>
      </c>
      <c r="I73" s="1">
        <f t="shared" si="32"/>
        <v>1.2676949080921192</v>
      </c>
      <c r="J73" s="1">
        <f t="shared" si="33"/>
        <v>2.5036511579386604</v>
      </c>
      <c r="K73" s="1">
        <f t="shared" si="34"/>
        <v>2.0283118529474033</v>
      </c>
      <c r="L73" s="1" t="str">
        <f t="shared" si="35"/>
        <v>NO</v>
      </c>
      <c r="M73" t="str">
        <f t="shared" si="36"/>
        <v>NO</v>
      </c>
      <c r="N73" t="str">
        <f t="shared" si="37"/>
        <v>NO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714.7</v>
      </c>
      <c r="T73">
        <v>724.4</v>
      </c>
      <c r="U73">
        <v>704.75</v>
      </c>
      <c r="V73">
        <v>709.25</v>
      </c>
      <c r="W73">
        <v>-8.6499999999999773</v>
      </c>
      <c r="X73">
        <v>-1.204903189859309</v>
      </c>
      <c r="Y73" s="1">
        <f t="shared" si="42"/>
        <v>-0.76255771652442217</v>
      </c>
      <c r="Z73" s="1">
        <f t="shared" si="43"/>
        <v>0.76255771652442217</v>
      </c>
      <c r="AA73" s="1">
        <f t="shared" si="44"/>
        <v>1.3572128165663819</v>
      </c>
      <c r="AB73" s="1">
        <f t="shared" si="45"/>
        <v>0.63447303489601692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719.95</v>
      </c>
      <c r="AJ73">
        <v>726</v>
      </c>
      <c r="AK73">
        <v>705</v>
      </c>
      <c r="AL73">
        <v>717.9</v>
      </c>
      <c r="AM73">
        <v>2.8500000000000232</v>
      </c>
      <c r="AN73">
        <v>0.39857352632683352</v>
      </c>
      <c r="AO73" s="1">
        <f t="shared" si="52"/>
        <v>-0.28474199597195193</v>
      </c>
      <c r="AP73" s="1">
        <f t="shared" si="53"/>
        <v>0.28474199597195193</v>
      </c>
      <c r="AQ73" s="1">
        <f t="shared" si="54"/>
        <v>0.84033613445377509</v>
      </c>
      <c r="AR73" s="1">
        <f t="shared" si="55"/>
        <v>1.7969076473046353</v>
      </c>
      <c r="AS73" t="str">
        <f t="shared" si="56"/>
        <v>NO</v>
      </c>
      <c r="AT73" t="str">
        <f t="shared" si="57"/>
        <v>NO</v>
      </c>
      <c r="AU73" t="str">
        <f t="shared" si="58"/>
        <v>YES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25">
      <c r="A74" t="s">
        <v>122</v>
      </c>
      <c r="B74">
        <v>195.5</v>
      </c>
      <c r="C74">
        <v>206.5</v>
      </c>
      <c r="D74">
        <v>193.2</v>
      </c>
      <c r="E74">
        <v>195.7</v>
      </c>
      <c r="F74">
        <v>1.6999999999999891</v>
      </c>
      <c r="G74">
        <v>0.87628865979380854</v>
      </c>
      <c r="H74" s="1">
        <f t="shared" si="31"/>
        <v>0.10230179028132411</v>
      </c>
      <c r="I74" s="1">
        <f t="shared" si="32"/>
        <v>0.10230179028132411</v>
      </c>
      <c r="J74" s="1">
        <f t="shared" si="33"/>
        <v>5.5186509964231032</v>
      </c>
      <c r="K74" s="1">
        <f t="shared" si="34"/>
        <v>1.1764705882352999</v>
      </c>
      <c r="L74" s="1" t="str">
        <f t="shared" si="35"/>
        <v>NO</v>
      </c>
      <c r="M74" t="str">
        <f t="shared" si="36"/>
        <v>NO</v>
      </c>
      <c r="N74" t="str">
        <f t="shared" si="37"/>
        <v>YES</v>
      </c>
      <c r="O74" s="1" t="str">
        <f t="shared" si="38"/>
        <v>NO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199.4</v>
      </c>
      <c r="T74">
        <v>204</v>
      </c>
      <c r="U74">
        <v>192</v>
      </c>
      <c r="V74">
        <v>194</v>
      </c>
      <c r="W74">
        <v>-5.6999999999999886</v>
      </c>
      <c r="X74">
        <v>-2.854281422133194</v>
      </c>
      <c r="Y74" s="1">
        <f t="shared" si="42"/>
        <v>-2.7081243731193605</v>
      </c>
      <c r="Z74" s="1">
        <f t="shared" si="43"/>
        <v>2.7081243731193605</v>
      </c>
      <c r="AA74" s="1">
        <f t="shared" si="44"/>
        <v>2.3069207622868579</v>
      </c>
      <c r="AB74" s="1">
        <f t="shared" si="45"/>
        <v>1.0309278350515463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178.85</v>
      </c>
      <c r="AJ74">
        <v>204.95</v>
      </c>
      <c r="AK74">
        <v>176.5</v>
      </c>
      <c r="AL74">
        <v>199.7</v>
      </c>
      <c r="AM74">
        <v>20.549999999999979</v>
      </c>
      <c r="AN74">
        <v>11.4708344962322</v>
      </c>
      <c r="AO74" s="1">
        <f t="shared" si="52"/>
        <v>11.657813810455686</v>
      </c>
      <c r="AP74" s="1">
        <f t="shared" si="53"/>
        <v>11.657813810455686</v>
      </c>
      <c r="AQ74" s="1">
        <f t="shared" si="54"/>
        <v>2.6289434151226843</v>
      </c>
      <c r="AR74" s="1">
        <f t="shared" si="55"/>
        <v>1.3139502376292951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152.69999999999999</v>
      </c>
      <c r="C75">
        <v>157.35</v>
      </c>
      <c r="D75">
        <v>152</v>
      </c>
      <c r="E75">
        <v>153.4</v>
      </c>
      <c r="F75">
        <v>1.0500000000000109</v>
      </c>
      <c r="G75">
        <v>0.68920249425665336</v>
      </c>
      <c r="H75" s="1">
        <f t="shared" si="31"/>
        <v>0.45841519318927121</v>
      </c>
      <c r="I75" s="1">
        <f t="shared" si="32"/>
        <v>0.45841519318927121</v>
      </c>
      <c r="J75" s="1">
        <f t="shared" si="33"/>
        <v>2.5749674054758724</v>
      </c>
      <c r="K75" s="1">
        <f t="shared" si="34"/>
        <v>0.45841519318925256</v>
      </c>
      <c r="L75" s="1" t="str">
        <f t="shared" si="35"/>
        <v>NO</v>
      </c>
      <c r="M75" t="str">
        <f t="shared" si="36"/>
        <v>NO</v>
      </c>
      <c r="N75" t="str">
        <f t="shared" si="37"/>
        <v>YES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154</v>
      </c>
      <c r="T75">
        <v>155.55000000000001</v>
      </c>
      <c r="U75">
        <v>151.05000000000001</v>
      </c>
      <c r="V75">
        <v>152.35</v>
      </c>
      <c r="W75">
        <v>-2.0500000000000109</v>
      </c>
      <c r="X75">
        <v>-1.3277202072538929</v>
      </c>
      <c r="Y75" s="1">
        <f t="shared" si="42"/>
        <v>-1.0714285714285752</v>
      </c>
      <c r="Z75" s="1">
        <f t="shared" si="43"/>
        <v>1.0714285714285752</v>
      </c>
      <c r="AA75" s="1">
        <f t="shared" si="44"/>
        <v>1.0064935064935139</v>
      </c>
      <c r="AB75" s="1">
        <f t="shared" si="45"/>
        <v>0.85329832622250268</v>
      </c>
      <c r="AC75" s="1" t="str">
        <f t="shared" si="46"/>
        <v>YES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153.75</v>
      </c>
      <c r="AJ75">
        <v>155.85</v>
      </c>
      <c r="AK75">
        <v>153.25</v>
      </c>
      <c r="AL75">
        <v>154.4</v>
      </c>
      <c r="AM75">
        <v>0.75</v>
      </c>
      <c r="AN75">
        <v>0.48812235600390502</v>
      </c>
      <c r="AO75" s="1">
        <f t="shared" si="52"/>
        <v>0.42276422764228017</v>
      </c>
      <c r="AP75" s="1">
        <f t="shared" si="53"/>
        <v>0.42276422764228017</v>
      </c>
      <c r="AQ75" s="1">
        <f t="shared" si="54"/>
        <v>0.93911917098444853</v>
      </c>
      <c r="AR75" s="1">
        <f t="shared" si="55"/>
        <v>0.32520325203252032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25">
      <c r="A76" t="s">
        <v>124</v>
      </c>
      <c r="B76">
        <v>2821.4</v>
      </c>
      <c r="C76">
        <v>2860</v>
      </c>
      <c r="D76">
        <v>2750</v>
      </c>
      <c r="E76">
        <v>2766.65</v>
      </c>
      <c r="F76">
        <v>-39.5</v>
      </c>
      <c r="G76">
        <v>-1.407622543342302</v>
      </c>
      <c r="H76" s="1">
        <f t="shared" si="31"/>
        <v>-1.9405259800099242</v>
      </c>
      <c r="I76" s="1">
        <f t="shared" si="32"/>
        <v>1.9405259800099242</v>
      </c>
      <c r="J76" s="1">
        <f t="shared" si="33"/>
        <v>1.3681151201531123</v>
      </c>
      <c r="K76" s="1">
        <f t="shared" si="34"/>
        <v>0.601810854282258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2769.4</v>
      </c>
      <c r="T76">
        <v>2850</v>
      </c>
      <c r="U76">
        <v>2769.4</v>
      </c>
      <c r="V76">
        <v>2806.15</v>
      </c>
      <c r="W76">
        <v>39.75</v>
      </c>
      <c r="X76">
        <v>1.4368854829381139</v>
      </c>
      <c r="Y76" s="1">
        <f t="shared" si="42"/>
        <v>1.3270022387520761</v>
      </c>
      <c r="Z76" s="1">
        <f t="shared" si="43"/>
        <v>1.3270022387520761</v>
      </c>
      <c r="AA76" s="1">
        <f t="shared" si="44"/>
        <v>1.5626392031787291</v>
      </c>
      <c r="AB76" s="1">
        <f t="shared" si="45"/>
        <v>0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2882</v>
      </c>
      <c r="AJ76">
        <v>2900</v>
      </c>
      <c r="AK76">
        <v>2751</v>
      </c>
      <c r="AL76">
        <v>2766.4</v>
      </c>
      <c r="AM76">
        <v>-127.65000000000011</v>
      </c>
      <c r="AN76">
        <v>-4.4107738290630802</v>
      </c>
      <c r="AO76" s="1">
        <f t="shared" si="52"/>
        <v>-4.0111034004163741</v>
      </c>
      <c r="AP76" s="1">
        <f t="shared" si="53"/>
        <v>4.0111034004163741</v>
      </c>
      <c r="AQ76" s="1">
        <f t="shared" si="54"/>
        <v>0.62456627342123527</v>
      </c>
      <c r="AR76" s="1">
        <f t="shared" si="55"/>
        <v>0.55668016194332315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657</v>
      </c>
      <c r="C77">
        <v>685</v>
      </c>
      <c r="D77">
        <v>628</v>
      </c>
      <c r="E77">
        <v>632.6</v>
      </c>
      <c r="F77">
        <v>-21.850000000000019</v>
      </c>
      <c r="G77">
        <v>-3.338681335472538</v>
      </c>
      <c r="H77" s="1">
        <f t="shared" si="31"/>
        <v>-3.7138508371385051</v>
      </c>
      <c r="I77" s="1">
        <f t="shared" si="32"/>
        <v>3.7138508371385051</v>
      </c>
      <c r="J77" s="1">
        <f t="shared" si="33"/>
        <v>4.2617960426179602</v>
      </c>
      <c r="K77" s="1">
        <f t="shared" si="34"/>
        <v>0.72715776161871992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NO</v>
      </c>
      <c r="Q77" s="1" t="str">
        <f t="shared" si="40"/>
        <v>NO</v>
      </c>
      <c r="R77" s="1" t="str">
        <f t="shared" si="41"/>
        <v>NO</v>
      </c>
      <c r="S77">
        <v>673</v>
      </c>
      <c r="T77">
        <v>675.05</v>
      </c>
      <c r="U77">
        <v>652.6</v>
      </c>
      <c r="V77">
        <v>654.45000000000005</v>
      </c>
      <c r="W77">
        <v>-22.949999999999928</v>
      </c>
      <c r="X77">
        <v>-3.387953941541177</v>
      </c>
      <c r="Y77" s="1">
        <f t="shared" si="42"/>
        <v>-2.7563150074294138</v>
      </c>
      <c r="Z77" s="1">
        <f t="shared" si="43"/>
        <v>2.7563150074294138</v>
      </c>
      <c r="AA77" s="1">
        <f t="shared" si="44"/>
        <v>0.30460624071321762</v>
      </c>
      <c r="AB77" s="1">
        <f t="shared" si="45"/>
        <v>0.28268011307204866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697.85</v>
      </c>
      <c r="AJ77">
        <v>697.9</v>
      </c>
      <c r="AK77">
        <v>666</v>
      </c>
      <c r="AL77">
        <v>677.4</v>
      </c>
      <c r="AM77">
        <v>-20.700000000000049</v>
      </c>
      <c r="AN77">
        <v>-2.9651912333476651</v>
      </c>
      <c r="AO77" s="1">
        <f t="shared" si="52"/>
        <v>-2.9304291753242167</v>
      </c>
      <c r="AP77" s="1">
        <f t="shared" si="53"/>
        <v>2.9304291753242167</v>
      </c>
      <c r="AQ77" s="1">
        <f t="shared" si="54"/>
        <v>7.1648635093436303E-3</v>
      </c>
      <c r="AR77" s="1">
        <f t="shared" si="55"/>
        <v>1.682905225863593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NO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1434.7</v>
      </c>
      <c r="C78">
        <v>1446</v>
      </c>
      <c r="D78">
        <v>1380.5</v>
      </c>
      <c r="E78">
        <v>1392.35</v>
      </c>
      <c r="F78">
        <v>-32.050000000000182</v>
      </c>
      <c r="G78">
        <v>-2.2500702049986092</v>
      </c>
      <c r="H78" s="1">
        <f t="shared" si="31"/>
        <v>-2.9518366208963642</v>
      </c>
      <c r="I78" s="1">
        <f t="shared" si="32"/>
        <v>2.9518366208963642</v>
      </c>
      <c r="J78" s="1">
        <f t="shared" si="33"/>
        <v>0.78762110545758379</v>
      </c>
      <c r="K78" s="1">
        <f t="shared" si="34"/>
        <v>0.85107911085574095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NO</v>
      </c>
      <c r="P78" s="1" t="str">
        <f t="shared" si="39"/>
        <v>NO</v>
      </c>
      <c r="Q78" s="1" t="str">
        <f t="shared" si="40"/>
        <v>NO</v>
      </c>
      <c r="R78" s="1" t="str">
        <f t="shared" si="41"/>
        <v>NO</v>
      </c>
      <c r="S78">
        <v>1439.15</v>
      </c>
      <c r="T78">
        <v>1482</v>
      </c>
      <c r="U78">
        <v>1414.05</v>
      </c>
      <c r="V78">
        <v>1424.4</v>
      </c>
      <c r="W78">
        <v>-22.75</v>
      </c>
      <c r="X78">
        <v>-1.572055419272363</v>
      </c>
      <c r="Y78" s="1">
        <f t="shared" si="42"/>
        <v>-1.0249105374700342</v>
      </c>
      <c r="Z78" s="1">
        <f t="shared" si="43"/>
        <v>1.0249105374700342</v>
      </c>
      <c r="AA78" s="1">
        <f t="shared" si="44"/>
        <v>2.9774519681756528</v>
      </c>
      <c r="AB78" s="1">
        <f t="shared" si="45"/>
        <v>0.7266217354675748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1401.1</v>
      </c>
      <c r="AJ78">
        <v>1459</v>
      </c>
      <c r="AK78">
        <v>1391.25</v>
      </c>
      <c r="AL78">
        <v>1447.15</v>
      </c>
      <c r="AM78">
        <v>54.400000000000091</v>
      </c>
      <c r="AN78">
        <v>3.9059414826781622</v>
      </c>
      <c r="AO78" s="1">
        <f t="shared" si="52"/>
        <v>3.2867033045464407</v>
      </c>
      <c r="AP78" s="1">
        <f t="shared" si="53"/>
        <v>3.2867033045464407</v>
      </c>
      <c r="AQ78" s="1">
        <f t="shared" si="54"/>
        <v>0.81885084476383996</v>
      </c>
      <c r="AR78" s="1">
        <f t="shared" si="55"/>
        <v>0.70301905645563556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25">
      <c r="A79" t="s">
        <v>127</v>
      </c>
      <c r="B79">
        <v>68.349999999999994</v>
      </c>
      <c r="C79">
        <v>69.5</v>
      </c>
      <c r="D79">
        <v>67.25</v>
      </c>
      <c r="E79">
        <v>68</v>
      </c>
      <c r="F79">
        <v>-9.9999999999994316E-2</v>
      </c>
      <c r="G79">
        <v>-0.14684287812040281</v>
      </c>
      <c r="H79" s="1">
        <f t="shared" si="31"/>
        <v>-0.51207022677394931</v>
      </c>
      <c r="I79" s="1">
        <f t="shared" si="32"/>
        <v>0.51207022677394931</v>
      </c>
      <c r="J79" s="1">
        <f t="shared" si="33"/>
        <v>1.6825164594001545</v>
      </c>
      <c r="K79" s="1">
        <f t="shared" si="34"/>
        <v>1.1029411764705883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69</v>
      </c>
      <c r="T79">
        <v>69.400000000000006</v>
      </c>
      <c r="U79">
        <v>67.5</v>
      </c>
      <c r="V79">
        <v>68.099999999999994</v>
      </c>
      <c r="W79">
        <v>-1.7000000000000031</v>
      </c>
      <c r="X79">
        <v>-2.435530085959889</v>
      </c>
      <c r="Y79" s="1">
        <f t="shared" si="42"/>
        <v>-1.3043478260869648</v>
      </c>
      <c r="Z79" s="1">
        <f t="shared" si="43"/>
        <v>1.3043478260869648</v>
      </c>
      <c r="AA79" s="1">
        <f t="shared" si="44"/>
        <v>0.57971014492754447</v>
      </c>
      <c r="AB79" s="1">
        <f t="shared" si="45"/>
        <v>0.88105726872245871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70.8</v>
      </c>
      <c r="AJ79">
        <v>71.45</v>
      </c>
      <c r="AK79">
        <v>69.400000000000006</v>
      </c>
      <c r="AL79">
        <v>69.8</v>
      </c>
      <c r="AM79">
        <v>-0.79999999999999716</v>
      </c>
      <c r="AN79">
        <v>-1.1331444759206759</v>
      </c>
      <c r="AO79" s="1">
        <f t="shared" si="52"/>
        <v>-1.4124293785310735</v>
      </c>
      <c r="AP79" s="1">
        <f t="shared" si="53"/>
        <v>1.4124293785310735</v>
      </c>
      <c r="AQ79" s="1">
        <f t="shared" si="54"/>
        <v>0.91807909604520577</v>
      </c>
      <c r="AR79" s="1">
        <f t="shared" si="55"/>
        <v>0.57306590257878443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25">
      <c r="A80" t="s">
        <v>128</v>
      </c>
      <c r="B80">
        <v>13050</v>
      </c>
      <c r="C80">
        <v>13226</v>
      </c>
      <c r="D80">
        <v>12808.75</v>
      </c>
      <c r="E80">
        <v>13070.6</v>
      </c>
      <c r="F80">
        <v>107.35000000000041</v>
      </c>
      <c r="G80">
        <v>0.82811023470194867</v>
      </c>
      <c r="H80" s="1">
        <f t="shared" si="31"/>
        <v>0.15785440613027099</v>
      </c>
      <c r="I80" s="1">
        <f t="shared" si="32"/>
        <v>0.15785440613027099</v>
      </c>
      <c r="J80" s="1">
        <f t="shared" si="33"/>
        <v>1.1889278227472315</v>
      </c>
      <c r="K80" s="1">
        <f t="shared" si="34"/>
        <v>1.8486590038314175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13080</v>
      </c>
      <c r="T80">
        <v>13080</v>
      </c>
      <c r="U80">
        <v>12765.2</v>
      </c>
      <c r="V80">
        <v>12963.25</v>
      </c>
      <c r="W80">
        <v>-174.0499999999993</v>
      </c>
      <c r="X80">
        <v>-1.324853660950114</v>
      </c>
      <c r="Y80" s="1">
        <f t="shared" si="42"/>
        <v>-0.89258409785932713</v>
      </c>
      <c r="Z80" s="1">
        <f t="shared" si="43"/>
        <v>0.89258409785932713</v>
      </c>
      <c r="AA80" s="1">
        <f t="shared" si="44"/>
        <v>0</v>
      </c>
      <c r="AB80" s="1">
        <f t="shared" si="45"/>
        <v>1.5277804562898909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13040</v>
      </c>
      <c r="AJ80">
        <v>13274.85</v>
      </c>
      <c r="AK80">
        <v>12930.55</v>
      </c>
      <c r="AL80">
        <v>13137.3</v>
      </c>
      <c r="AM80">
        <v>55.75</v>
      </c>
      <c r="AN80">
        <v>0.42617273946894668</v>
      </c>
      <c r="AO80" s="1">
        <f t="shared" si="52"/>
        <v>0.74616564417177356</v>
      </c>
      <c r="AP80" s="1">
        <f t="shared" si="53"/>
        <v>0.74616564417177356</v>
      </c>
      <c r="AQ80" s="1">
        <f t="shared" si="54"/>
        <v>1.0470187938160893</v>
      </c>
      <c r="AR80" s="1">
        <f t="shared" si="55"/>
        <v>0.83934049079755157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174.8</v>
      </c>
      <c r="C81">
        <v>177.25</v>
      </c>
      <c r="D81">
        <v>170.7</v>
      </c>
      <c r="E81">
        <v>174.9</v>
      </c>
      <c r="F81">
        <v>5.8499999999999943</v>
      </c>
      <c r="G81">
        <v>3.4605146406388601</v>
      </c>
      <c r="H81" s="1">
        <f t="shared" si="31"/>
        <v>5.7208237986266772E-2</v>
      </c>
      <c r="I81" s="1">
        <f t="shared" si="32"/>
        <v>5.7208237986266772E-2</v>
      </c>
      <c r="J81" s="1">
        <f t="shared" si="33"/>
        <v>1.3436249285305857</v>
      </c>
      <c r="K81" s="1">
        <f t="shared" si="34"/>
        <v>2.3455377574370839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168.5</v>
      </c>
      <c r="T81">
        <v>171.55</v>
      </c>
      <c r="U81">
        <v>166</v>
      </c>
      <c r="V81">
        <v>169.05</v>
      </c>
      <c r="W81">
        <v>-0.84999999999999432</v>
      </c>
      <c r="X81">
        <v>-0.50029429075926679</v>
      </c>
      <c r="Y81" s="1">
        <f t="shared" si="42"/>
        <v>0.32640949554896814</v>
      </c>
      <c r="Z81" s="1">
        <f t="shared" si="43"/>
        <v>0.32640949554896814</v>
      </c>
      <c r="AA81" s="1">
        <f t="shared" si="44"/>
        <v>1.4788524105294292</v>
      </c>
      <c r="AB81" s="1">
        <f t="shared" si="45"/>
        <v>1.4836795252225521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172</v>
      </c>
      <c r="AJ81">
        <v>174.65</v>
      </c>
      <c r="AK81">
        <v>168.3</v>
      </c>
      <c r="AL81">
        <v>169.9</v>
      </c>
      <c r="AM81">
        <v>-1.25</v>
      </c>
      <c r="AN81">
        <v>-0.73035349108968739</v>
      </c>
      <c r="AO81" s="1">
        <f t="shared" si="52"/>
        <v>-1.2209302325581362</v>
      </c>
      <c r="AP81" s="1">
        <f t="shared" si="53"/>
        <v>1.2209302325581362</v>
      </c>
      <c r="AQ81" s="1">
        <f t="shared" si="54"/>
        <v>1.5406976744186081</v>
      </c>
      <c r="AR81" s="1">
        <f t="shared" si="55"/>
        <v>0.94173042966450515</v>
      </c>
      <c r="AS81" t="str">
        <f t="shared" si="56"/>
        <v>NO</v>
      </c>
      <c r="AT81" t="str">
        <f t="shared" si="57"/>
        <v>NO</v>
      </c>
      <c r="AU81" t="str">
        <f t="shared" si="58"/>
        <v>YES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3837.7</v>
      </c>
      <c r="C82">
        <v>3839.75</v>
      </c>
      <c r="D82">
        <v>3774.85</v>
      </c>
      <c r="E82">
        <v>3797.5</v>
      </c>
      <c r="F82">
        <v>-18.150000000000091</v>
      </c>
      <c r="G82">
        <v>-0.47567255906595451</v>
      </c>
      <c r="H82" s="1">
        <f t="shared" si="31"/>
        <v>-1.0475024102978299</v>
      </c>
      <c r="I82" s="1">
        <f t="shared" si="32"/>
        <v>1.0475024102978299</v>
      </c>
      <c r="J82" s="1">
        <f t="shared" si="33"/>
        <v>5.3417411470416704E-2</v>
      </c>
      <c r="K82" s="1">
        <f t="shared" si="34"/>
        <v>0.59644502962475554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3848</v>
      </c>
      <c r="T82">
        <v>3890.95</v>
      </c>
      <c r="U82">
        <v>3768.75</v>
      </c>
      <c r="V82">
        <v>3815.65</v>
      </c>
      <c r="W82">
        <v>-28.849999999999909</v>
      </c>
      <c r="X82">
        <v>-0.75042268175315152</v>
      </c>
      <c r="Y82" s="1">
        <f t="shared" si="42"/>
        <v>-0.84069646569646328</v>
      </c>
      <c r="Z82" s="1">
        <f t="shared" si="43"/>
        <v>0.84069646569646328</v>
      </c>
      <c r="AA82" s="1">
        <f t="shared" si="44"/>
        <v>1.1161642411642363</v>
      </c>
      <c r="AB82" s="1">
        <f t="shared" si="45"/>
        <v>1.22914837576822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3742</v>
      </c>
      <c r="AJ82">
        <v>3860</v>
      </c>
      <c r="AK82">
        <v>3737.15</v>
      </c>
      <c r="AL82">
        <v>3844.5</v>
      </c>
      <c r="AM82">
        <v>110.40000000000011</v>
      </c>
      <c r="AN82">
        <v>2.9565357114164081</v>
      </c>
      <c r="AO82" s="1">
        <f t="shared" si="52"/>
        <v>2.7391769107429185</v>
      </c>
      <c r="AP82" s="1">
        <f t="shared" si="53"/>
        <v>2.7391769107429185</v>
      </c>
      <c r="AQ82" s="1">
        <f t="shared" si="54"/>
        <v>0.40317336454675512</v>
      </c>
      <c r="AR82" s="1">
        <f t="shared" si="55"/>
        <v>0.12960983431319906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394.3</v>
      </c>
      <c r="C83">
        <v>399</v>
      </c>
      <c r="D83">
        <v>380</v>
      </c>
      <c r="E83">
        <v>381.9</v>
      </c>
      <c r="F83">
        <v>-10.400000000000031</v>
      </c>
      <c r="G83">
        <v>-2.651032373183797</v>
      </c>
      <c r="H83" s="1">
        <f t="shared" si="31"/>
        <v>-3.1448135937103814</v>
      </c>
      <c r="I83" s="1">
        <f t="shared" si="32"/>
        <v>3.1448135937103814</v>
      </c>
      <c r="J83" s="1">
        <f t="shared" si="33"/>
        <v>1.1919857976160253</v>
      </c>
      <c r="K83" s="1">
        <f t="shared" si="34"/>
        <v>0.49751243781093935</v>
      </c>
      <c r="L83" s="1" t="str">
        <f t="shared" si="35"/>
        <v>NO</v>
      </c>
      <c r="M83" t="str">
        <f t="shared" si="36"/>
        <v>NO</v>
      </c>
      <c r="N83" t="str">
        <f t="shared" si="37"/>
        <v>NO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391</v>
      </c>
      <c r="T83">
        <v>400.05</v>
      </c>
      <c r="U83">
        <v>391</v>
      </c>
      <c r="V83">
        <v>392.3</v>
      </c>
      <c r="W83">
        <v>-3.5999999999999659</v>
      </c>
      <c r="X83">
        <v>-0.90932053548875114</v>
      </c>
      <c r="Y83" s="1">
        <f t="shared" si="42"/>
        <v>0.3324808184143252</v>
      </c>
      <c r="Z83" s="1">
        <f t="shared" si="43"/>
        <v>0.3324808184143252</v>
      </c>
      <c r="AA83" s="1">
        <f t="shared" si="44"/>
        <v>1.9755289319398419</v>
      </c>
      <c r="AB83" s="1">
        <f t="shared" si="45"/>
        <v>0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402.5</v>
      </c>
      <c r="AJ83">
        <v>403.05</v>
      </c>
      <c r="AK83">
        <v>393.3</v>
      </c>
      <c r="AL83">
        <v>395.9</v>
      </c>
      <c r="AM83">
        <v>-2.8500000000000232</v>
      </c>
      <c r="AN83">
        <v>-0.71473354231975494</v>
      </c>
      <c r="AO83" s="1">
        <f t="shared" si="52"/>
        <v>-1.6397515527950366</v>
      </c>
      <c r="AP83" s="1">
        <f t="shared" si="53"/>
        <v>1.6397515527950366</v>
      </c>
      <c r="AQ83" s="1">
        <f t="shared" si="54"/>
        <v>0.13664596273292209</v>
      </c>
      <c r="AR83" s="1">
        <f t="shared" si="55"/>
        <v>0.65673149785298457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272.10000000000002</v>
      </c>
      <c r="C84">
        <v>283.5</v>
      </c>
      <c r="D84">
        <v>265.75</v>
      </c>
      <c r="E84">
        <v>277.55</v>
      </c>
      <c r="F84">
        <v>7.1000000000000227</v>
      </c>
      <c r="G84">
        <v>2.6252542059530501</v>
      </c>
      <c r="H84" s="1">
        <f t="shared" si="31"/>
        <v>2.0029400955531012</v>
      </c>
      <c r="I84" s="1">
        <f t="shared" si="32"/>
        <v>2.0029400955531012</v>
      </c>
      <c r="J84" s="1">
        <f t="shared" si="33"/>
        <v>2.1437578814627956</v>
      </c>
      <c r="K84" s="1">
        <f t="shared" si="34"/>
        <v>2.3337008452774795</v>
      </c>
      <c r="L84" s="1" t="str">
        <f t="shared" si="35"/>
        <v>NO</v>
      </c>
      <c r="M84" t="str">
        <f t="shared" si="36"/>
        <v>NO</v>
      </c>
      <c r="N84" t="str">
        <f t="shared" si="37"/>
        <v>NO</v>
      </c>
      <c r="O84" s="1" t="str">
        <f t="shared" si="38"/>
        <v>NO</v>
      </c>
      <c r="P84" s="1" t="str">
        <f t="shared" si="39"/>
        <v>NO</v>
      </c>
      <c r="Q84" s="1" t="str">
        <f t="shared" si="40"/>
        <v>NO</v>
      </c>
      <c r="R84" s="1" t="str">
        <f t="shared" si="41"/>
        <v>NO</v>
      </c>
      <c r="S84">
        <v>280</v>
      </c>
      <c r="T84">
        <v>284</v>
      </c>
      <c r="U84">
        <v>268.10000000000002</v>
      </c>
      <c r="V84">
        <v>270.45</v>
      </c>
      <c r="W84">
        <v>-9.9000000000000341</v>
      </c>
      <c r="X84">
        <v>-3.531300160513656</v>
      </c>
      <c r="Y84" s="1">
        <f t="shared" si="42"/>
        <v>-3.41071428571429</v>
      </c>
      <c r="Z84" s="1">
        <f t="shared" si="43"/>
        <v>3.41071428571429</v>
      </c>
      <c r="AA84" s="1">
        <f t="shared" si="44"/>
        <v>1.4285714285714286</v>
      </c>
      <c r="AB84" s="1">
        <f t="shared" si="45"/>
        <v>0.86892216675909262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270.64999999999998</v>
      </c>
      <c r="AJ84">
        <v>284</v>
      </c>
      <c r="AK84">
        <v>270.64999999999998</v>
      </c>
      <c r="AL84">
        <v>280.35000000000002</v>
      </c>
      <c r="AM84">
        <v>0.60000000000002274</v>
      </c>
      <c r="AN84">
        <v>0.21447721179625481</v>
      </c>
      <c r="AO84" s="1">
        <f t="shared" si="52"/>
        <v>3.5839645298355984</v>
      </c>
      <c r="AP84" s="1">
        <f t="shared" si="53"/>
        <v>3.5839645298355984</v>
      </c>
      <c r="AQ84" s="1">
        <f t="shared" si="54"/>
        <v>1.3019439985732038</v>
      </c>
      <c r="AR84" s="1">
        <f t="shared" si="55"/>
        <v>0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659.45</v>
      </c>
      <c r="C85">
        <v>683.95</v>
      </c>
      <c r="D85">
        <v>655</v>
      </c>
      <c r="E85">
        <v>675.65</v>
      </c>
      <c r="F85">
        <v>19.549999999999951</v>
      </c>
      <c r="G85">
        <v>2.9797286998933021</v>
      </c>
      <c r="H85" s="1">
        <f t="shared" si="31"/>
        <v>2.4565926150579926</v>
      </c>
      <c r="I85" s="1">
        <f t="shared" si="32"/>
        <v>2.4565926150579926</v>
      </c>
      <c r="J85" s="1">
        <f t="shared" si="33"/>
        <v>1.2284466809738872</v>
      </c>
      <c r="K85" s="1">
        <f t="shared" si="34"/>
        <v>0.67480476154371749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671</v>
      </c>
      <c r="T85">
        <v>676.75</v>
      </c>
      <c r="U85">
        <v>648.25</v>
      </c>
      <c r="V85">
        <v>656.1</v>
      </c>
      <c r="W85">
        <v>-17.850000000000019</v>
      </c>
      <c r="X85">
        <v>-2.6485644335633238</v>
      </c>
      <c r="Y85" s="1">
        <f t="shared" si="42"/>
        <v>-2.2205663189269713</v>
      </c>
      <c r="Z85" s="1">
        <f t="shared" si="43"/>
        <v>2.2205663189269713</v>
      </c>
      <c r="AA85" s="1">
        <f t="shared" si="44"/>
        <v>0.856929955290611</v>
      </c>
      <c r="AB85" s="1">
        <f t="shared" si="45"/>
        <v>1.1964639536656032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683.5</v>
      </c>
      <c r="AJ85">
        <v>688</v>
      </c>
      <c r="AK85">
        <v>669.05</v>
      </c>
      <c r="AL85">
        <v>673.95</v>
      </c>
      <c r="AM85">
        <v>5.2000000000000446</v>
      </c>
      <c r="AN85">
        <v>0.77757009345795081</v>
      </c>
      <c r="AO85" s="1">
        <f t="shared" si="52"/>
        <v>-1.3972201901975061</v>
      </c>
      <c r="AP85" s="1">
        <f t="shared" si="53"/>
        <v>1.3972201901975061</v>
      </c>
      <c r="AQ85" s="1">
        <f t="shared" si="54"/>
        <v>0.65837600585223111</v>
      </c>
      <c r="AR85" s="1">
        <f t="shared" si="55"/>
        <v>0.72705690333112105</v>
      </c>
      <c r="AS85" t="str">
        <f t="shared" si="56"/>
        <v>NO</v>
      </c>
      <c r="AT85" t="str">
        <f t="shared" si="57"/>
        <v>NO</v>
      </c>
      <c r="AU85" t="str">
        <f t="shared" si="58"/>
        <v>YES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1792.7</v>
      </c>
      <c r="C86">
        <v>1838.4</v>
      </c>
      <c r="D86">
        <v>1705</v>
      </c>
      <c r="E86">
        <v>1725.35</v>
      </c>
      <c r="F86">
        <v>-41.900000000000091</v>
      </c>
      <c r="G86">
        <v>-2.3709152638279858</v>
      </c>
      <c r="H86" s="1">
        <f t="shared" si="31"/>
        <v>-3.7569029954816835</v>
      </c>
      <c r="I86" s="1">
        <f t="shared" si="32"/>
        <v>3.7569029954816835</v>
      </c>
      <c r="J86" s="1">
        <f t="shared" si="33"/>
        <v>2.5492274223238716</v>
      </c>
      <c r="K86" s="1">
        <f t="shared" si="34"/>
        <v>1.1794708320050953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1820.7</v>
      </c>
      <c r="T86">
        <v>1825.85</v>
      </c>
      <c r="U86">
        <v>1758</v>
      </c>
      <c r="V86">
        <v>1767.25</v>
      </c>
      <c r="W86">
        <v>-54.950000000000053</v>
      </c>
      <c r="X86">
        <v>-3.0155855559214162</v>
      </c>
      <c r="Y86" s="1">
        <f t="shared" si="42"/>
        <v>-2.9356840775525921</v>
      </c>
      <c r="Z86" s="1">
        <f t="shared" si="43"/>
        <v>2.9356840775525921</v>
      </c>
      <c r="AA86" s="1">
        <f t="shared" si="44"/>
        <v>0.2828582413357425</v>
      </c>
      <c r="AB86" s="1">
        <f t="shared" si="45"/>
        <v>0.52341208091667846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1849</v>
      </c>
      <c r="AJ86">
        <v>1849.95</v>
      </c>
      <c r="AK86">
        <v>1804.8</v>
      </c>
      <c r="AL86">
        <v>1822.2</v>
      </c>
      <c r="AM86">
        <v>-1.649999999999864</v>
      </c>
      <c r="AN86">
        <v>-9.0467966115627033E-2</v>
      </c>
      <c r="AO86" s="1">
        <f t="shared" si="52"/>
        <v>-1.4494321254732263</v>
      </c>
      <c r="AP86" s="1">
        <f t="shared" si="53"/>
        <v>1.4494321254732263</v>
      </c>
      <c r="AQ86" s="1">
        <f t="shared" si="54"/>
        <v>5.1379123850732587E-2</v>
      </c>
      <c r="AR86" s="1">
        <f t="shared" si="55"/>
        <v>0.95488969377675836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225.85</v>
      </c>
      <c r="C87">
        <v>229.65</v>
      </c>
      <c r="D87">
        <v>220.3</v>
      </c>
      <c r="E87">
        <v>223.2</v>
      </c>
      <c r="F87">
        <v>-1.5</v>
      </c>
      <c r="G87">
        <v>-0.66755674232309747</v>
      </c>
      <c r="H87" s="1">
        <f t="shared" si="31"/>
        <v>-1.1733451405800335</v>
      </c>
      <c r="I87" s="1">
        <f t="shared" si="32"/>
        <v>1.1733451405800335</v>
      </c>
      <c r="J87" s="1">
        <f t="shared" si="33"/>
        <v>1.6825326544166532</v>
      </c>
      <c r="K87" s="1">
        <f t="shared" si="34"/>
        <v>1.2992831541218537</v>
      </c>
      <c r="L87" s="1" t="str">
        <f t="shared" si="35"/>
        <v>NO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226.85</v>
      </c>
      <c r="T87">
        <v>229.8</v>
      </c>
      <c r="U87">
        <v>222.6</v>
      </c>
      <c r="V87">
        <v>224.7</v>
      </c>
      <c r="W87">
        <v>-2.1500000000000061</v>
      </c>
      <c r="X87">
        <v>-0.94776283888031998</v>
      </c>
      <c r="Y87" s="1">
        <f t="shared" si="42"/>
        <v>-0.94776283888031998</v>
      </c>
      <c r="Z87" s="1">
        <f t="shared" si="43"/>
        <v>0.94776283888031998</v>
      </c>
      <c r="AA87" s="1">
        <f t="shared" si="44"/>
        <v>1.3004187789288151</v>
      </c>
      <c r="AB87" s="1">
        <f t="shared" si="45"/>
        <v>0.934579439252334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227</v>
      </c>
      <c r="AJ87">
        <v>230</v>
      </c>
      <c r="AK87">
        <v>225.4</v>
      </c>
      <c r="AL87">
        <v>226.85</v>
      </c>
      <c r="AM87">
        <v>1.4000000000000059</v>
      </c>
      <c r="AN87">
        <v>0.62098026169882714</v>
      </c>
      <c r="AO87" s="1">
        <f t="shared" si="52"/>
        <v>-6.607929515418752E-2</v>
      </c>
      <c r="AP87" s="1">
        <f t="shared" si="53"/>
        <v>6.607929515418752E-2</v>
      </c>
      <c r="AQ87" s="1">
        <f t="shared" si="54"/>
        <v>1.3215859030837005</v>
      </c>
      <c r="AR87" s="1">
        <f t="shared" si="55"/>
        <v>0.63918889133788348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NO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395.05</v>
      </c>
      <c r="C88">
        <v>423</v>
      </c>
      <c r="D88">
        <v>395.05</v>
      </c>
      <c r="E88">
        <v>409.7</v>
      </c>
      <c r="F88">
        <v>16</v>
      </c>
      <c r="G88">
        <v>4.0640081280162574</v>
      </c>
      <c r="H88" s="1">
        <f t="shared" si="31"/>
        <v>3.7083913428679858</v>
      </c>
      <c r="I88" s="1">
        <f t="shared" si="32"/>
        <v>3.7083913428679858</v>
      </c>
      <c r="J88" s="1">
        <f t="shared" si="33"/>
        <v>3.2462777642177234</v>
      </c>
      <c r="K88" s="1">
        <f t="shared" si="34"/>
        <v>0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389</v>
      </c>
      <c r="T88">
        <v>396.6</v>
      </c>
      <c r="U88">
        <v>384.4</v>
      </c>
      <c r="V88">
        <v>393.7</v>
      </c>
      <c r="W88">
        <v>5.3000000000000114</v>
      </c>
      <c r="X88">
        <v>1.3645726055612799</v>
      </c>
      <c r="Y88" s="1">
        <f t="shared" si="42"/>
        <v>1.2082262210796886</v>
      </c>
      <c r="Z88" s="1">
        <f t="shared" si="43"/>
        <v>1.2082262210796886</v>
      </c>
      <c r="AA88" s="1">
        <f t="shared" si="44"/>
        <v>0.7366014732029551</v>
      </c>
      <c r="AB88" s="1">
        <f t="shared" si="45"/>
        <v>1.1825192802056614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377.15</v>
      </c>
      <c r="AJ88">
        <v>390</v>
      </c>
      <c r="AK88">
        <v>375.1</v>
      </c>
      <c r="AL88">
        <v>388.4</v>
      </c>
      <c r="AM88">
        <v>13.349999999999969</v>
      </c>
      <c r="AN88">
        <v>3.559525396613775</v>
      </c>
      <c r="AO88" s="1">
        <f t="shared" si="52"/>
        <v>2.9828980511732732</v>
      </c>
      <c r="AP88" s="1">
        <f t="shared" si="53"/>
        <v>2.9828980511732732</v>
      </c>
      <c r="AQ88" s="1">
        <f t="shared" si="54"/>
        <v>0.41194644696190086</v>
      </c>
      <c r="AR88" s="1">
        <f t="shared" si="55"/>
        <v>0.54355031154711775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438.6</v>
      </c>
      <c r="C89">
        <v>440.95</v>
      </c>
      <c r="D89">
        <v>416</v>
      </c>
      <c r="E89">
        <v>420.5</v>
      </c>
      <c r="F89">
        <v>-14.350000000000019</v>
      </c>
      <c r="G89">
        <v>-3.299988501782229</v>
      </c>
      <c r="H89" s="1">
        <f t="shared" si="31"/>
        <v>-4.1267669858641183</v>
      </c>
      <c r="I89" s="1">
        <f t="shared" si="32"/>
        <v>4.1267669858641183</v>
      </c>
      <c r="J89" s="1">
        <f t="shared" si="33"/>
        <v>0.53579571363428313</v>
      </c>
      <c r="K89" s="1">
        <f t="shared" si="34"/>
        <v>1.070154577883472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NO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448</v>
      </c>
      <c r="T89">
        <v>448</v>
      </c>
      <c r="U89">
        <v>430.3</v>
      </c>
      <c r="V89">
        <v>434.85</v>
      </c>
      <c r="W89">
        <v>-15.69999999999999</v>
      </c>
      <c r="X89">
        <v>-3.4846298967928062</v>
      </c>
      <c r="Y89" s="1">
        <f t="shared" si="42"/>
        <v>-2.9352678571428519</v>
      </c>
      <c r="Z89" s="1">
        <f t="shared" si="43"/>
        <v>2.9352678571428519</v>
      </c>
      <c r="AA89" s="1">
        <f t="shared" si="44"/>
        <v>0</v>
      </c>
      <c r="AB89" s="1">
        <f t="shared" si="45"/>
        <v>1.0463378176382687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430</v>
      </c>
      <c r="AJ89">
        <v>459.5</v>
      </c>
      <c r="AK89">
        <v>425.3</v>
      </c>
      <c r="AL89">
        <v>450.55</v>
      </c>
      <c r="AM89">
        <v>16.25</v>
      </c>
      <c r="AN89">
        <v>3.741653235090951</v>
      </c>
      <c r="AO89" s="1">
        <f t="shared" si="52"/>
        <v>4.7790697674418636</v>
      </c>
      <c r="AP89" s="1">
        <f t="shared" si="53"/>
        <v>4.7790697674418636</v>
      </c>
      <c r="AQ89" s="1">
        <f t="shared" si="54"/>
        <v>1.9864609921207386</v>
      </c>
      <c r="AR89" s="1">
        <f t="shared" si="55"/>
        <v>1.0930232558139508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100</v>
      </c>
      <c r="C90">
        <v>100.5</v>
      </c>
      <c r="D90">
        <v>98.25</v>
      </c>
      <c r="E90">
        <v>98.7</v>
      </c>
      <c r="F90">
        <v>-0.89999999999999147</v>
      </c>
      <c r="G90">
        <v>-0.90361445783131678</v>
      </c>
      <c r="H90" s="1">
        <f t="shared" si="31"/>
        <v>-1.2999999999999972</v>
      </c>
      <c r="I90" s="1">
        <f t="shared" si="32"/>
        <v>1.2999999999999972</v>
      </c>
      <c r="J90" s="1">
        <f t="shared" si="33"/>
        <v>0.5</v>
      </c>
      <c r="K90" s="1">
        <f t="shared" si="34"/>
        <v>0.45592705167173536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99.45</v>
      </c>
      <c r="T90">
        <v>100.3</v>
      </c>
      <c r="U90">
        <v>99.15</v>
      </c>
      <c r="V90">
        <v>99.6</v>
      </c>
      <c r="W90">
        <v>-0.65000000000000568</v>
      </c>
      <c r="X90">
        <v>-0.648379052369083</v>
      </c>
      <c r="Y90" s="1">
        <f t="shared" si="42"/>
        <v>0.15082956259425989</v>
      </c>
      <c r="Z90" s="1">
        <f t="shared" si="43"/>
        <v>0.15082956259425989</v>
      </c>
      <c r="AA90" s="1">
        <f t="shared" si="44"/>
        <v>0.70281124497992264</v>
      </c>
      <c r="AB90" s="1">
        <f t="shared" si="45"/>
        <v>0.30165912518853411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100.95</v>
      </c>
      <c r="AJ90">
        <v>101.2</v>
      </c>
      <c r="AK90">
        <v>99.8</v>
      </c>
      <c r="AL90">
        <v>100.25</v>
      </c>
      <c r="AM90">
        <v>-0.29999999999999721</v>
      </c>
      <c r="AN90">
        <v>-0.29835902536051429</v>
      </c>
      <c r="AO90" s="1">
        <f t="shared" si="52"/>
        <v>-0.69341258048539167</v>
      </c>
      <c r="AP90" s="1">
        <f t="shared" si="53"/>
        <v>0.69341258048539167</v>
      </c>
      <c r="AQ90" s="1">
        <f t="shared" si="54"/>
        <v>0.24764735017335313</v>
      </c>
      <c r="AR90" s="1">
        <f t="shared" si="55"/>
        <v>0.44887780548628708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572.15</v>
      </c>
      <c r="C91">
        <v>604.79999999999995</v>
      </c>
      <c r="D91">
        <v>572.15</v>
      </c>
      <c r="E91">
        <v>593.79999999999995</v>
      </c>
      <c r="F91">
        <v>22.75</v>
      </c>
      <c r="G91">
        <v>3.9838893266789248</v>
      </c>
      <c r="H91" s="1">
        <f t="shared" si="31"/>
        <v>3.7839727344227874</v>
      </c>
      <c r="I91" s="1">
        <f t="shared" si="32"/>
        <v>3.7839727344227874</v>
      </c>
      <c r="J91" s="1">
        <f t="shared" si="33"/>
        <v>1.8524755810037052</v>
      </c>
      <c r="K91" s="1">
        <f t="shared" si="34"/>
        <v>0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579.9</v>
      </c>
      <c r="T91">
        <v>579.9</v>
      </c>
      <c r="U91">
        <v>563</v>
      </c>
      <c r="V91">
        <v>571.04999999999995</v>
      </c>
      <c r="W91">
        <v>-10.450000000000051</v>
      </c>
      <c r="X91">
        <v>-1.797076526225287</v>
      </c>
      <c r="Y91" s="1">
        <f t="shared" si="42"/>
        <v>-1.5261251939989693</v>
      </c>
      <c r="Z91" s="1">
        <f t="shared" si="43"/>
        <v>1.5261251939989693</v>
      </c>
      <c r="AA91" s="1">
        <f t="shared" si="44"/>
        <v>0</v>
      </c>
      <c r="AB91" s="1">
        <f t="shared" si="45"/>
        <v>1.4096839155940732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595</v>
      </c>
      <c r="AJ91">
        <v>595</v>
      </c>
      <c r="AK91">
        <v>577.75</v>
      </c>
      <c r="AL91">
        <v>581.5</v>
      </c>
      <c r="AM91">
        <v>-2.8500000000000232</v>
      </c>
      <c r="AN91">
        <v>-0.48772139984598661</v>
      </c>
      <c r="AO91" s="1">
        <f t="shared" si="52"/>
        <v>-2.26890756302521</v>
      </c>
      <c r="AP91" s="1">
        <f t="shared" si="53"/>
        <v>2.26890756302521</v>
      </c>
      <c r="AQ91" s="1">
        <f t="shared" si="54"/>
        <v>0</v>
      </c>
      <c r="AR91" s="1">
        <f t="shared" si="55"/>
        <v>0.64488392089423907</v>
      </c>
      <c r="AS91" t="str">
        <f t="shared" si="56"/>
        <v>YES</v>
      </c>
      <c r="AT91" t="str">
        <f t="shared" si="57"/>
        <v>NO</v>
      </c>
      <c r="AU91" t="str">
        <f t="shared" si="58"/>
        <v>YES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220</v>
      </c>
      <c r="C92">
        <v>235</v>
      </c>
      <c r="D92">
        <v>220</v>
      </c>
      <c r="E92">
        <v>232.85</v>
      </c>
      <c r="F92">
        <v>14.900000000000009</v>
      </c>
      <c r="G92">
        <v>6.8364303739389802</v>
      </c>
      <c r="H92" s="1">
        <f t="shared" si="31"/>
        <v>5.8409090909090882</v>
      </c>
      <c r="I92" s="1">
        <f t="shared" si="32"/>
        <v>5.8409090909090882</v>
      </c>
      <c r="J92" s="1">
        <f t="shared" si="33"/>
        <v>0.9233412067854867</v>
      </c>
      <c r="K92" s="1">
        <f t="shared" si="34"/>
        <v>0</v>
      </c>
      <c r="L92" s="1" t="str">
        <f t="shared" si="35"/>
        <v>NO</v>
      </c>
      <c r="M92" t="str">
        <f t="shared" si="36"/>
        <v>NO</v>
      </c>
      <c r="N92" t="str">
        <f t="shared" si="37"/>
        <v>NO</v>
      </c>
      <c r="O92" s="1" t="str">
        <f t="shared" si="38"/>
        <v>NO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222.5</v>
      </c>
      <c r="T92">
        <v>225</v>
      </c>
      <c r="U92">
        <v>216.5</v>
      </c>
      <c r="V92">
        <v>217.95</v>
      </c>
      <c r="W92">
        <v>-5</v>
      </c>
      <c r="X92">
        <v>-2.2426553038797938</v>
      </c>
      <c r="Y92" s="1">
        <f t="shared" si="42"/>
        <v>-2.0449438202247245</v>
      </c>
      <c r="Z92" s="1">
        <f t="shared" si="43"/>
        <v>2.0449438202247245</v>
      </c>
      <c r="AA92" s="1">
        <f t="shared" si="44"/>
        <v>1.1235955056179776</v>
      </c>
      <c r="AB92" s="1">
        <f t="shared" si="45"/>
        <v>0.6652902041752643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227.9</v>
      </c>
      <c r="AJ92">
        <v>232.95</v>
      </c>
      <c r="AK92">
        <v>220.25</v>
      </c>
      <c r="AL92">
        <v>222.95</v>
      </c>
      <c r="AM92">
        <v>-3.9500000000000171</v>
      </c>
      <c r="AN92">
        <v>-1.740855002203622</v>
      </c>
      <c r="AO92" s="1">
        <f t="shared" si="52"/>
        <v>-2.1720052654673179</v>
      </c>
      <c r="AP92" s="1">
        <f t="shared" si="53"/>
        <v>2.1720052654673179</v>
      </c>
      <c r="AQ92" s="1">
        <f t="shared" si="54"/>
        <v>2.2158841597191676</v>
      </c>
      <c r="AR92" s="1">
        <f t="shared" si="55"/>
        <v>1.2110338640950835</v>
      </c>
      <c r="AS92" t="str">
        <f t="shared" si="56"/>
        <v>YES</v>
      </c>
      <c r="AT92" t="str">
        <f t="shared" si="57"/>
        <v>NO</v>
      </c>
      <c r="AU92" t="str">
        <f t="shared" si="58"/>
        <v>YES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277.35000000000002</v>
      </c>
      <c r="C93">
        <v>281</v>
      </c>
      <c r="D93">
        <v>270.10000000000002</v>
      </c>
      <c r="E93">
        <v>273.5</v>
      </c>
      <c r="F93">
        <v>-2.5</v>
      </c>
      <c r="G93">
        <v>-0.90579710144927539</v>
      </c>
      <c r="H93" s="1">
        <f t="shared" si="31"/>
        <v>-1.3881377321074535</v>
      </c>
      <c r="I93" s="1">
        <f t="shared" si="32"/>
        <v>1.3881377321074535</v>
      </c>
      <c r="J93" s="1">
        <f t="shared" si="33"/>
        <v>1.3160266810888686</v>
      </c>
      <c r="K93" s="1">
        <f t="shared" si="34"/>
        <v>1.2431444241316187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277</v>
      </c>
      <c r="T93">
        <v>283</v>
      </c>
      <c r="U93">
        <v>273</v>
      </c>
      <c r="V93">
        <v>276</v>
      </c>
      <c r="W93">
        <v>-3.5500000000000109</v>
      </c>
      <c r="X93">
        <v>-1.269898050438208</v>
      </c>
      <c r="Y93" s="1">
        <f t="shared" si="42"/>
        <v>-0.36101083032490977</v>
      </c>
      <c r="Z93" s="1">
        <f t="shared" si="43"/>
        <v>0.36101083032490977</v>
      </c>
      <c r="AA93" s="1">
        <f t="shared" si="44"/>
        <v>2.1660649819494582</v>
      </c>
      <c r="AB93" s="1">
        <f t="shared" si="45"/>
        <v>1.0869565217391304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283.8</v>
      </c>
      <c r="AJ93">
        <v>284.85000000000002</v>
      </c>
      <c r="AK93">
        <v>275.2</v>
      </c>
      <c r="AL93">
        <v>279.55</v>
      </c>
      <c r="AM93">
        <v>0</v>
      </c>
      <c r="AN93">
        <v>0</v>
      </c>
      <c r="AO93" s="1">
        <f t="shared" si="52"/>
        <v>-1.4975334742776603</v>
      </c>
      <c r="AP93" s="1">
        <f t="shared" si="53"/>
        <v>1.4975334742776603</v>
      </c>
      <c r="AQ93" s="1">
        <f t="shared" si="54"/>
        <v>0.36997885835095534</v>
      </c>
      <c r="AR93" s="1">
        <f t="shared" si="55"/>
        <v>1.5560722589876668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119.6</v>
      </c>
      <c r="C94">
        <v>120.35</v>
      </c>
      <c r="D94">
        <v>116.6</v>
      </c>
      <c r="E94">
        <v>119.15</v>
      </c>
      <c r="F94">
        <v>0.55000000000001137</v>
      </c>
      <c r="G94">
        <v>0.46374367622260659</v>
      </c>
      <c r="H94" s="1">
        <f t="shared" si="31"/>
        <v>-0.37625418060199722</v>
      </c>
      <c r="I94" s="1">
        <f t="shared" si="32"/>
        <v>0.37625418060199722</v>
      </c>
      <c r="J94" s="1">
        <f t="shared" si="33"/>
        <v>0.62709030100334451</v>
      </c>
      <c r="K94" s="1">
        <f t="shared" si="34"/>
        <v>2.140159462861948</v>
      </c>
      <c r="L94" s="1" t="str">
        <f t="shared" si="35"/>
        <v>YES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118</v>
      </c>
      <c r="T94">
        <v>119.45</v>
      </c>
      <c r="U94">
        <v>117.75</v>
      </c>
      <c r="V94">
        <v>118.6</v>
      </c>
      <c r="W94">
        <v>0.89999999999999147</v>
      </c>
      <c r="X94">
        <v>0.76465590484281343</v>
      </c>
      <c r="Y94" s="1">
        <f t="shared" si="42"/>
        <v>0.50847457627118164</v>
      </c>
      <c r="Z94" s="1">
        <f t="shared" si="43"/>
        <v>0.50847457627118164</v>
      </c>
      <c r="AA94" s="1">
        <f t="shared" si="44"/>
        <v>0.71669477234402068</v>
      </c>
      <c r="AB94" s="1">
        <f t="shared" si="45"/>
        <v>0.21186440677966101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119</v>
      </c>
      <c r="AJ94">
        <v>120.3</v>
      </c>
      <c r="AK94">
        <v>117</v>
      </c>
      <c r="AL94">
        <v>117.7</v>
      </c>
      <c r="AM94">
        <v>-2.4500000000000028</v>
      </c>
      <c r="AN94">
        <v>-2.039117769454851</v>
      </c>
      <c r="AO94" s="1">
        <f t="shared" si="52"/>
        <v>-1.0924369747899136</v>
      </c>
      <c r="AP94" s="1">
        <f t="shared" si="53"/>
        <v>1.0924369747899136</v>
      </c>
      <c r="AQ94" s="1">
        <f t="shared" si="54"/>
        <v>1.0924369747899136</v>
      </c>
      <c r="AR94" s="1">
        <f t="shared" si="55"/>
        <v>0.5947323704333074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960</v>
      </c>
      <c r="C95">
        <v>970</v>
      </c>
      <c r="D95">
        <v>953</v>
      </c>
      <c r="E95">
        <v>959.4</v>
      </c>
      <c r="F95">
        <v>8.8500000000000227</v>
      </c>
      <c r="G95">
        <v>0.93103992425438153</v>
      </c>
      <c r="H95" s="1">
        <f t="shared" si="31"/>
        <v>-6.2500000000002359E-2</v>
      </c>
      <c r="I95" s="1">
        <f t="shared" si="32"/>
        <v>6.2500000000002359E-2</v>
      </c>
      <c r="J95" s="1">
        <f t="shared" si="33"/>
        <v>1.0416666666666665</v>
      </c>
      <c r="K95" s="1">
        <f t="shared" si="34"/>
        <v>0.66708359391285987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963</v>
      </c>
      <c r="T95">
        <v>968</v>
      </c>
      <c r="U95">
        <v>945</v>
      </c>
      <c r="V95">
        <v>950.55</v>
      </c>
      <c r="W95">
        <v>-17.050000000000072</v>
      </c>
      <c r="X95">
        <v>-1.762091773460114</v>
      </c>
      <c r="Y95" s="1">
        <f t="shared" si="42"/>
        <v>-1.2928348909657368</v>
      </c>
      <c r="Z95" s="1">
        <f t="shared" si="43"/>
        <v>1.2928348909657368</v>
      </c>
      <c r="AA95" s="1">
        <f t="shared" si="44"/>
        <v>0.51921079958463134</v>
      </c>
      <c r="AB95" s="1">
        <f t="shared" si="45"/>
        <v>0.58387249487138548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950</v>
      </c>
      <c r="AJ95">
        <v>983.5</v>
      </c>
      <c r="AK95">
        <v>944</v>
      </c>
      <c r="AL95">
        <v>967.6</v>
      </c>
      <c r="AM95">
        <v>27</v>
      </c>
      <c r="AN95">
        <v>2.870508186264086</v>
      </c>
      <c r="AO95" s="1">
        <f t="shared" si="52"/>
        <v>1.8526315789473706</v>
      </c>
      <c r="AP95" s="1">
        <f t="shared" si="53"/>
        <v>1.8526315789473706</v>
      </c>
      <c r="AQ95" s="1">
        <f t="shared" si="54"/>
        <v>1.6432410086812708</v>
      </c>
      <c r="AR95" s="1">
        <f t="shared" si="55"/>
        <v>0.63157894736842102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NO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16.2</v>
      </c>
      <c r="C96">
        <v>16.3</v>
      </c>
      <c r="D96">
        <v>15.65</v>
      </c>
      <c r="E96">
        <v>15.8</v>
      </c>
      <c r="F96">
        <v>-0.39999999999999858</v>
      </c>
      <c r="G96">
        <v>-2.4691358024691268</v>
      </c>
      <c r="H96" s="1">
        <f t="shared" si="31"/>
        <v>-2.4691358024691268</v>
      </c>
      <c r="I96" s="1">
        <f t="shared" si="32"/>
        <v>2.4691358024691268</v>
      </c>
      <c r="J96" s="1">
        <f t="shared" si="33"/>
        <v>0.6172839506172928</v>
      </c>
      <c r="K96" s="1">
        <f t="shared" si="34"/>
        <v>0.94936708860759722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16.3</v>
      </c>
      <c r="T96">
        <v>16.399999999999999</v>
      </c>
      <c r="U96">
        <v>16.100000000000001</v>
      </c>
      <c r="V96">
        <v>16.2</v>
      </c>
      <c r="W96">
        <v>-0.19999999999999929</v>
      </c>
      <c r="X96">
        <v>-1.219512195121947</v>
      </c>
      <c r="Y96" s="1">
        <f t="shared" si="42"/>
        <v>-0.61349693251534609</v>
      </c>
      <c r="Z96" s="1">
        <f t="shared" si="43"/>
        <v>0.61349693251534609</v>
      </c>
      <c r="AA96" s="1">
        <f t="shared" si="44"/>
        <v>0.61349693251532433</v>
      </c>
      <c r="AB96" s="1">
        <f t="shared" si="45"/>
        <v>0.61728395061727082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16.55</v>
      </c>
      <c r="AJ96">
        <v>16.600000000000001</v>
      </c>
      <c r="AK96">
        <v>16.3</v>
      </c>
      <c r="AL96">
        <v>16.399999999999999</v>
      </c>
      <c r="AM96">
        <v>-0.10000000000000139</v>
      </c>
      <c r="AN96">
        <v>-0.60606060606061463</v>
      </c>
      <c r="AO96" s="1">
        <f t="shared" si="52"/>
        <v>-0.90634441087614581</v>
      </c>
      <c r="AP96" s="1">
        <f t="shared" si="53"/>
        <v>0.90634441087614581</v>
      </c>
      <c r="AQ96" s="1">
        <f t="shared" si="54"/>
        <v>0.30211480362538196</v>
      </c>
      <c r="AR96" s="1">
        <f t="shared" si="55"/>
        <v>0.60975609756096272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480</v>
      </c>
      <c r="C97">
        <v>480</v>
      </c>
      <c r="D97">
        <v>463</v>
      </c>
      <c r="E97">
        <v>469.15</v>
      </c>
      <c r="F97">
        <v>-7.5500000000000114</v>
      </c>
      <c r="G97">
        <v>-1.583805328298723</v>
      </c>
      <c r="H97" s="1">
        <f t="shared" si="31"/>
        <v>-2.2604166666666714</v>
      </c>
      <c r="I97" s="1">
        <f t="shared" si="32"/>
        <v>2.2604166666666714</v>
      </c>
      <c r="J97" s="1">
        <f t="shared" si="33"/>
        <v>0</v>
      </c>
      <c r="K97" s="1">
        <f t="shared" si="34"/>
        <v>1.3108813812213529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485</v>
      </c>
      <c r="T97">
        <v>487.5</v>
      </c>
      <c r="U97">
        <v>470.05</v>
      </c>
      <c r="V97">
        <v>476.7</v>
      </c>
      <c r="W97">
        <v>-10.80000000000001</v>
      </c>
      <c r="X97">
        <v>-2.2153846153846182</v>
      </c>
      <c r="Y97" s="1">
        <f t="shared" si="42"/>
        <v>-1.7113402061855694</v>
      </c>
      <c r="Z97" s="1">
        <f t="shared" si="43"/>
        <v>1.7113402061855694</v>
      </c>
      <c r="AA97" s="1">
        <f t="shared" si="44"/>
        <v>0.51546391752577314</v>
      </c>
      <c r="AB97" s="1">
        <f t="shared" si="45"/>
        <v>1.3950073421439013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488.7</v>
      </c>
      <c r="AJ97">
        <v>494.4</v>
      </c>
      <c r="AK97">
        <v>478.95</v>
      </c>
      <c r="AL97">
        <v>487.5</v>
      </c>
      <c r="AM97">
        <v>1.600000000000023</v>
      </c>
      <c r="AN97">
        <v>0.32928586128833559</v>
      </c>
      <c r="AO97" s="1">
        <f t="shared" si="52"/>
        <v>-0.24554941682013273</v>
      </c>
      <c r="AP97" s="1">
        <f t="shared" si="53"/>
        <v>0.24554941682013273</v>
      </c>
      <c r="AQ97" s="1">
        <f t="shared" si="54"/>
        <v>1.1663597298956392</v>
      </c>
      <c r="AR97" s="1">
        <f t="shared" si="55"/>
        <v>1.7538461538461563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184.2</v>
      </c>
      <c r="C98">
        <v>186.75</v>
      </c>
      <c r="D98">
        <v>180.05</v>
      </c>
      <c r="E98">
        <v>183.6</v>
      </c>
      <c r="F98">
        <v>-0.59999999999999432</v>
      </c>
      <c r="G98">
        <v>-0.32573289902279817</v>
      </c>
      <c r="H98" s="1">
        <f t="shared" si="31"/>
        <v>-0.32573289902279823</v>
      </c>
      <c r="I98" s="1">
        <f t="shared" si="32"/>
        <v>0.32573289902279823</v>
      </c>
      <c r="J98" s="1">
        <f t="shared" si="33"/>
        <v>1.3843648208469119</v>
      </c>
      <c r="K98" s="1">
        <f t="shared" si="34"/>
        <v>1.9335511982570714</v>
      </c>
      <c r="L98" s="1" t="str">
        <f t="shared" si="35"/>
        <v>NO</v>
      </c>
      <c r="M98" t="str">
        <f t="shared" si="36"/>
        <v>NO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180</v>
      </c>
      <c r="T98">
        <v>185.6</v>
      </c>
      <c r="U98">
        <v>178.3</v>
      </c>
      <c r="V98">
        <v>184.2</v>
      </c>
      <c r="W98">
        <v>2.6499999999999768</v>
      </c>
      <c r="X98">
        <v>1.45965298815752</v>
      </c>
      <c r="Y98" s="1">
        <f t="shared" si="42"/>
        <v>2.3333333333333268</v>
      </c>
      <c r="Z98" s="1">
        <f t="shared" si="43"/>
        <v>2.3333333333333268</v>
      </c>
      <c r="AA98" s="1">
        <f t="shared" si="44"/>
        <v>0.76004343105320615</v>
      </c>
      <c r="AB98" s="1">
        <f t="shared" si="45"/>
        <v>0.9444444444444382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184.35</v>
      </c>
      <c r="AJ98">
        <v>185</v>
      </c>
      <c r="AK98">
        <v>177.45</v>
      </c>
      <c r="AL98">
        <v>181.55</v>
      </c>
      <c r="AM98">
        <v>-2.0499999999999829</v>
      </c>
      <c r="AN98">
        <v>-1.1165577342047841</v>
      </c>
      <c r="AO98" s="1">
        <f t="shared" si="52"/>
        <v>-1.5188500135611516</v>
      </c>
      <c r="AP98" s="1">
        <f t="shared" si="53"/>
        <v>1.5188500135611516</v>
      </c>
      <c r="AQ98" s="1">
        <f t="shared" si="54"/>
        <v>0.3525901817195583</v>
      </c>
      <c r="AR98" s="1">
        <f t="shared" si="55"/>
        <v>2.2583310382814776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NO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364.65</v>
      </c>
      <c r="C99">
        <v>376</v>
      </c>
      <c r="D99">
        <v>364.1</v>
      </c>
      <c r="E99">
        <v>369.95</v>
      </c>
      <c r="F99">
        <v>6.8499999999999659</v>
      </c>
      <c r="G99">
        <v>1.886532635637556</v>
      </c>
      <c r="H99" s="1">
        <f t="shared" si="31"/>
        <v>1.4534485122720449</v>
      </c>
      <c r="I99" s="1">
        <f t="shared" si="32"/>
        <v>1.4534485122720449</v>
      </c>
      <c r="J99" s="1">
        <f t="shared" si="33"/>
        <v>1.6353561292066527</v>
      </c>
      <c r="K99" s="1">
        <f t="shared" si="34"/>
        <v>0.15082956259425601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NO</v>
      </c>
      <c r="Q99" s="1" t="str">
        <f t="shared" si="40"/>
        <v>NO</v>
      </c>
      <c r="R99" s="1" t="str">
        <f t="shared" si="41"/>
        <v>NO</v>
      </c>
      <c r="S99">
        <v>365.1</v>
      </c>
      <c r="T99">
        <v>369.8</v>
      </c>
      <c r="U99">
        <v>361.1</v>
      </c>
      <c r="V99">
        <v>363.1</v>
      </c>
      <c r="W99">
        <v>-7.3999999999999773</v>
      </c>
      <c r="X99">
        <v>-1.997300944669359</v>
      </c>
      <c r="Y99" s="1">
        <f t="shared" si="42"/>
        <v>-0.54779512462339086</v>
      </c>
      <c r="Z99" s="1">
        <f t="shared" si="43"/>
        <v>0.54779512462339086</v>
      </c>
      <c r="AA99" s="1">
        <f t="shared" si="44"/>
        <v>1.2873185428649654</v>
      </c>
      <c r="AB99" s="1">
        <f t="shared" si="45"/>
        <v>0.55081244836133292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367</v>
      </c>
      <c r="AJ99">
        <v>376.65</v>
      </c>
      <c r="AK99">
        <v>360.2</v>
      </c>
      <c r="AL99">
        <v>370.5</v>
      </c>
      <c r="AM99">
        <v>7.1999999999999886</v>
      </c>
      <c r="AN99">
        <v>1.9818331957060249</v>
      </c>
      <c r="AO99" s="1">
        <f t="shared" si="52"/>
        <v>0.9536784741144414</v>
      </c>
      <c r="AP99" s="1">
        <f t="shared" si="53"/>
        <v>0.9536784741144414</v>
      </c>
      <c r="AQ99" s="1">
        <f t="shared" si="54"/>
        <v>1.6599190283400747</v>
      </c>
      <c r="AR99" s="1">
        <f t="shared" si="55"/>
        <v>1.8528610354223465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2480.0500000000002</v>
      </c>
      <c r="C100">
        <v>2501.35</v>
      </c>
      <c r="D100">
        <v>2422</v>
      </c>
      <c r="E100">
        <v>2432.65</v>
      </c>
      <c r="F100">
        <v>-56.599999999999909</v>
      </c>
      <c r="G100">
        <v>-2.2737772421412039</v>
      </c>
      <c r="H100" s="1">
        <f t="shared" si="31"/>
        <v>-1.9112517892784457</v>
      </c>
      <c r="I100" s="1">
        <f t="shared" si="32"/>
        <v>1.9112517892784457</v>
      </c>
      <c r="J100" s="1">
        <f t="shared" si="33"/>
        <v>0.85885365214409903</v>
      </c>
      <c r="K100" s="1">
        <f t="shared" si="34"/>
        <v>0.43779417507656632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2511.6999999999998</v>
      </c>
      <c r="T100">
        <v>2530</v>
      </c>
      <c r="U100">
        <v>2484</v>
      </c>
      <c r="V100">
        <v>2489.25</v>
      </c>
      <c r="W100">
        <v>-22.449999999999822</v>
      </c>
      <c r="X100">
        <v>-0.89381693673606799</v>
      </c>
      <c r="Y100" s="1">
        <f t="shared" si="42"/>
        <v>-0.89381693673606799</v>
      </c>
      <c r="Z100" s="1">
        <f t="shared" si="43"/>
        <v>0.89381693673606799</v>
      </c>
      <c r="AA100" s="1">
        <f t="shared" si="44"/>
        <v>0.72859019787395718</v>
      </c>
      <c r="AB100" s="1">
        <f t="shared" si="45"/>
        <v>0.21090689966857487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2537</v>
      </c>
      <c r="AJ100">
        <v>2539.4499999999998</v>
      </c>
      <c r="AK100">
        <v>2500</v>
      </c>
      <c r="AL100">
        <v>2511.6999999999998</v>
      </c>
      <c r="AM100">
        <v>-6.4500000000002728</v>
      </c>
      <c r="AN100">
        <v>-0.25614042054684077</v>
      </c>
      <c r="AO100" s="1">
        <f t="shared" si="52"/>
        <v>-0.9972408356326441</v>
      </c>
      <c r="AP100" s="1">
        <f t="shared" si="53"/>
        <v>0.9972408356326441</v>
      </c>
      <c r="AQ100" s="1">
        <f t="shared" si="54"/>
        <v>9.6570752857698783E-2</v>
      </c>
      <c r="AR100" s="1">
        <f t="shared" si="55"/>
        <v>0.46581996257514108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154</v>
      </c>
      <c r="C101">
        <v>157.94999999999999</v>
      </c>
      <c r="D101">
        <v>153.80000000000001</v>
      </c>
      <c r="E101">
        <v>156.75</v>
      </c>
      <c r="F101">
        <v>3.5500000000000109</v>
      </c>
      <c r="G101">
        <v>2.31723237597912</v>
      </c>
      <c r="H101" s="1">
        <f t="shared" si="31"/>
        <v>1.7857142857142856</v>
      </c>
      <c r="I101" s="1">
        <f t="shared" si="32"/>
        <v>1.7857142857142856</v>
      </c>
      <c r="J101" s="1">
        <f t="shared" si="33"/>
        <v>0.76555023923444254</v>
      </c>
      <c r="K101" s="1">
        <f t="shared" si="34"/>
        <v>0.1298701298701225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153.75</v>
      </c>
      <c r="T101">
        <v>154.9</v>
      </c>
      <c r="U101">
        <v>152.25</v>
      </c>
      <c r="V101">
        <v>153.19999999999999</v>
      </c>
      <c r="W101">
        <v>-0.35000000000002268</v>
      </c>
      <c r="X101">
        <v>-0.2279387821556644</v>
      </c>
      <c r="Y101" s="1">
        <f t="shared" si="42"/>
        <v>-0.3577235772357798</v>
      </c>
      <c r="Z101" s="1">
        <f t="shared" si="43"/>
        <v>0.3577235772357798</v>
      </c>
      <c r="AA101" s="1">
        <f t="shared" si="44"/>
        <v>0.74796747967480048</v>
      </c>
      <c r="AB101" s="1">
        <f t="shared" si="45"/>
        <v>0.62010443864229026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148.25</v>
      </c>
      <c r="AJ101">
        <v>155.25</v>
      </c>
      <c r="AK101">
        <v>147.19999999999999</v>
      </c>
      <c r="AL101">
        <v>153.55000000000001</v>
      </c>
      <c r="AM101">
        <v>6</v>
      </c>
      <c r="AN101">
        <v>4.0664181633344629</v>
      </c>
      <c r="AO101" s="1">
        <f t="shared" si="52"/>
        <v>3.5750421585160277</v>
      </c>
      <c r="AP101" s="1">
        <f t="shared" si="53"/>
        <v>3.5750421585160277</v>
      </c>
      <c r="AQ101" s="1">
        <f t="shared" si="54"/>
        <v>1.1071312276131478</v>
      </c>
      <c r="AR101" s="1">
        <f t="shared" si="55"/>
        <v>0.70826306913997394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78.95</v>
      </c>
      <c r="C102">
        <v>79.7</v>
      </c>
      <c r="D102">
        <v>75.349999999999994</v>
      </c>
      <c r="E102">
        <v>76.25</v>
      </c>
      <c r="F102">
        <v>-1.25</v>
      </c>
      <c r="G102">
        <v>-1.612903225806452</v>
      </c>
      <c r="H102" s="1">
        <f t="shared" si="31"/>
        <v>-3.4198860037998768</v>
      </c>
      <c r="I102" s="1">
        <f t="shared" si="32"/>
        <v>3.4198860037998768</v>
      </c>
      <c r="J102" s="1">
        <f t="shared" si="33"/>
        <v>0.94996833438885375</v>
      </c>
      <c r="K102" s="1">
        <f t="shared" si="34"/>
        <v>1.1803278688524665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78.099999999999994</v>
      </c>
      <c r="T102">
        <v>79.400000000000006</v>
      </c>
      <c r="U102">
        <v>77.349999999999994</v>
      </c>
      <c r="V102">
        <v>77.5</v>
      </c>
      <c r="W102">
        <v>-1.5499999999999969</v>
      </c>
      <c r="X102">
        <v>-1.960784313725487</v>
      </c>
      <c r="Y102" s="1">
        <f t="shared" si="42"/>
        <v>-0.7682458386683666</v>
      </c>
      <c r="Z102" s="1">
        <f t="shared" si="43"/>
        <v>0.7682458386683666</v>
      </c>
      <c r="AA102" s="1">
        <f t="shared" si="44"/>
        <v>1.6645326504481579</v>
      </c>
      <c r="AB102" s="1">
        <f t="shared" si="45"/>
        <v>0.19354838709678152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78</v>
      </c>
      <c r="AJ102">
        <v>79.900000000000006</v>
      </c>
      <c r="AK102">
        <v>77.7</v>
      </c>
      <c r="AL102">
        <v>79.05</v>
      </c>
      <c r="AM102">
        <v>1.399999999999991</v>
      </c>
      <c r="AN102">
        <v>1.8029620090147991</v>
      </c>
      <c r="AO102" s="1">
        <f t="shared" si="52"/>
        <v>1.3461538461538425</v>
      </c>
      <c r="AP102" s="1">
        <f t="shared" si="53"/>
        <v>1.3461538461538425</v>
      </c>
      <c r="AQ102" s="1">
        <f t="shared" si="54"/>
        <v>1.0752688172043119</v>
      </c>
      <c r="AR102" s="1">
        <f t="shared" si="55"/>
        <v>0.38461538461538097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450</v>
      </c>
      <c r="C103">
        <v>450</v>
      </c>
      <c r="D103">
        <v>425.85</v>
      </c>
      <c r="E103">
        <v>429.1</v>
      </c>
      <c r="F103">
        <v>-13.049999999999949</v>
      </c>
      <c r="G103">
        <v>-2.9514870519054521</v>
      </c>
      <c r="H103" s="1">
        <f t="shared" si="31"/>
        <v>-4.6444444444444395</v>
      </c>
      <c r="I103" s="1">
        <f t="shared" si="32"/>
        <v>4.6444444444444395</v>
      </c>
      <c r="J103" s="1">
        <f t="shared" si="33"/>
        <v>0</v>
      </c>
      <c r="K103" s="1">
        <f t="shared" si="34"/>
        <v>0.75739920764390578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NO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444</v>
      </c>
      <c r="T103">
        <v>445</v>
      </c>
      <c r="U103">
        <v>433.85</v>
      </c>
      <c r="V103">
        <v>442.15</v>
      </c>
      <c r="W103">
        <v>-1</v>
      </c>
      <c r="X103">
        <v>-0.2256572266726842</v>
      </c>
      <c r="Y103" s="1">
        <f t="shared" si="42"/>
        <v>-0.41666666666667179</v>
      </c>
      <c r="Z103" s="1">
        <f t="shared" si="43"/>
        <v>0.41666666666667179</v>
      </c>
      <c r="AA103" s="1">
        <f t="shared" si="44"/>
        <v>0.22522522522522523</v>
      </c>
      <c r="AB103" s="1">
        <f t="shared" si="45"/>
        <v>1.8771909985299005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442.7</v>
      </c>
      <c r="AJ103">
        <v>444</v>
      </c>
      <c r="AK103">
        <v>436.2</v>
      </c>
      <c r="AL103">
        <v>443.15</v>
      </c>
      <c r="AM103">
        <v>11.19999999999999</v>
      </c>
      <c r="AN103">
        <v>2.5928926959138758</v>
      </c>
      <c r="AO103" s="1">
        <f t="shared" si="52"/>
        <v>0.10164897221594503</v>
      </c>
      <c r="AP103" s="1">
        <f t="shared" si="53"/>
        <v>0.10164897221594503</v>
      </c>
      <c r="AQ103" s="1">
        <f t="shared" si="54"/>
        <v>0.19180864267178671</v>
      </c>
      <c r="AR103" s="1">
        <f t="shared" si="55"/>
        <v>1.468262932008132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240.95</v>
      </c>
      <c r="C104">
        <v>243.95</v>
      </c>
      <c r="D104">
        <v>237.25</v>
      </c>
      <c r="E104">
        <v>240.65</v>
      </c>
      <c r="F104">
        <v>1.0999999999999941</v>
      </c>
      <c r="G104">
        <v>0.45919432268837163</v>
      </c>
      <c r="H104" s="1">
        <f t="shared" si="31"/>
        <v>-0.12450715916164472</v>
      </c>
      <c r="I104" s="1">
        <f t="shared" si="32"/>
        <v>0.12450715916164472</v>
      </c>
      <c r="J104" s="1">
        <f t="shared" si="33"/>
        <v>1.245071591616518</v>
      </c>
      <c r="K104" s="1">
        <f t="shared" si="34"/>
        <v>1.4128402243922733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NO</v>
      </c>
      <c r="Q104" s="1" t="str">
        <f t="shared" si="40"/>
        <v>NO</v>
      </c>
      <c r="R104" s="1" t="str">
        <f t="shared" si="41"/>
        <v>NO</v>
      </c>
      <c r="S104">
        <v>239.5</v>
      </c>
      <c r="T104">
        <v>243.4</v>
      </c>
      <c r="U104">
        <v>237.1</v>
      </c>
      <c r="V104">
        <v>239.55</v>
      </c>
      <c r="W104">
        <v>0.95000000000001705</v>
      </c>
      <c r="X104">
        <v>0.39815590947192669</v>
      </c>
      <c r="Y104" s="1">
        <f t="shared" si="42"/>
        <v>2.087682672234295E-2</v>
      </c>
      <c r="Z104" s="1">
        <f t="shared" si="43"/>
        <v>2.087682672234295E-2</v>
      </c>
      <c r="AA104" s="1">
        <f t="shared" si="44"/>
        <v>1.6071801294093067</v>
      </c>
      <c r="AB104" s="1">
        <f t="shared" si="45"/>
        <v>1.0020876826722362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234.7</v>
      </c>
      <c r="AJ104">
        <v>239.4</v>
      </c>
      <c r="AK104">
        <v>232.7</v>
      </c>
      <c r="AL104">
        <v>238.6</v>
      </c>
      <c r="AM104">
        <v>5.6999999999999886</v>
      </c>
      <c r="AN104">
        <v>2.4474023185916649</v>
      </c>
      <c r="AO104" s="1">
        <f t="shared" si="52"/>
        <v>1.6616957818491718</v>
      </c>
      <c r="AP104" s="1">
        <f t="shared" si="53"/>
        <v>1.6616957818491718</v>
      </c>
      <c r="AQ104" s="1">
        <f t="shared" si="54"/>
        <v>0.3352891869237265</v>
      </c>
      <c r="AR104" s="1">
        <f t="shared" si="55"/>
        <v>0.852151682999574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NO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780</v>
      </c>
      <c r="C105">
        <v>819.3</v>
      </c>
      <c r="D105">
        <v>776.15</v>
      </c>
      <c r="E105">
        <v>806.25</v>
      </c>
      <c r="F105">
        <v>54.75</v>
      </c>
      <c r="G105">
        <v>7.2854291417165662</v>
      </c>
      <c r="H105" s="1">
        <f t="shared" si="31"/>
        <v>3.3653846153846154</v>
      </c>
      <c r="I105" s="1">
        <f t="shared" si="32"/>
        <v>3.3653846153846154</v>
      </c>
      <c r="J105" s="1">
        <f t="shared" si="33"/>
        <v>1.618604651162785</v>
      </c>
      <c r="K105" s="1">
        <f t="shared" si="34"/>
        <v>0.49358974358974644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751</v>
      </c>
      <c r="T105">
        <v>762</v>
      </c>
      <c r="U105">
        <v>746.7</v>
      </c>
      <c r="V105">
        <v>751.5</v>
      </c>
      <c r="W105">
        <v>-1.100000000000023</v>
      </c>
      <c r="X105">
        <v>-0.14615997874036971</v>
      </c>
      <c r="Y105" s="1">
        <f t="shared" si="42"/>
        <v>6.6577896138482029E-2</v>
      </c>
      <c r="Z105" s="1">
        <f t="shared" si="43"/>
        <v>6.6577896138482029E-2</v>
      </c>
      <c r="AA105" s="1">
        <f t="shared" si="44"/>
        <v>1.3972055888223553</v>
      </c>
      <c r="AB105" s="1">
        <f t="shared" si="45"/>
        <v>0.57256990679093933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743.95</v>
      </c>
      <c r="AJ105">
        <v>756.5</v>
      </c>
      <c r="AK105">
        <v>732</v>
      </c>
      <c r="AL105">
        <v>752.6</v>
      </c>
      <c r="AM105">
        <v>10.149999999999981</v>
      </c>
      <c r="AN105">
        <v>1.367095427301499</v>
      </c>
      <c r="AO105" s="1">
        <f t="shared" si="52"/>
        <v>1.1627125478862794</v>
      </c>
      <c r="AP105" s="1">
        <f t="shared" si="53"/>
        <v>1.1627125478862794</v>
      </c>
      <c r="AQ105" s="1">
        <f t="shared" si="54"/>
        <v>0.5182035609885699</v>
      </c>
      <c r="AR105" s="1">
        <f t="shared" si="55"/>
        <v>1.6062907453457953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143.75</v>
      </c>
      <c r="C106">
        <v>145.35</v>
      </c>
      <c r="D106">
        <v>142.05000000000001</v>
      </c>
      <c r="E106">
        <v>143.9</v>
      </c>
      <c r="F106">
        <v>1.4500000000000171</v>
      </c>
      <c r="G106">
        <v>1.0179010179010299</v>
      </c>
      <c r="H106" s="1">
        <f t="shared" si="31"/>
        <v>0.10434782608696049</v>
      </c>
      <c r="I106" s="1">
        <f t="shared" si="32"/>
        <v>0.10434782608696049</v>
      </c>
      <c r="J106" s="1">
        <f t="shared" si="33"/>
        <v>1.0076441973592694</v>
      </c>
      <c r="K106" s="1">
        <f t="shared" si="34"/>
        <v>1.182608695652166</v>
      </c>
      <c r="L106" s="1" t="str">
        <f t="shared" si="35"/>
        <v>NO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142.9</v>
      </c>
      <c r="T106">
        <v>146</v>
      </c>
      <c r="U106">
        <v>141.15</v>
      </c>
      <c r="V106">
        <v>142.44999999999999</v>
      </c>
      <c r="W106">
        <v>-1.2000000000000171</v>
      </c>
      <c r="X106">
        <v>-0.83536373129134489</v>
      </c>
      <c r="Y106" s="1">
        <f t="shared" si="42"/>
        <v>-0.31490552834150948</v>
      </c>
      <c r="Z106" s="1">
        <f t="shared" si="43"/>
        <v>0.31490552834150948</v>
      </c>
      <c r="AA106" s="1">
        <f t="shared" si="44"/>
        <v>2.1693491952414234</v>
      </c>
      <c r="AB106" s="1">
        <f t="shared" si="45"/>
        <v>0.91260091260090059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146.4</v>
      </c>
      <c r="AJ106">
        <v>146.69999999999999</v>
      </c>
      <c r="AK106">
        <v>142.15</v>
      </c>
      <c r="AL106">
        <v>143.65</v>
      </c>
      <c r="AM106">
        <v>-2.0999999999999939</v>
      </c>
      <c r="AN106">
        <v>-1.4408233276157769</v>
      </c>
      <c r="AO106" s="1">
        <f t="shared" si="52"/>
        <v>-1.8784153005464481</v>
      </c>
      <c r="AP106" s="1">
        <f t="shared" si="53"/>
        <v>1.8784153005464481</v>
      </c>
      <c r="AQ106" s="1">
        <f t="shared" si="54"/>
        <v>0.20491803278687359</v>
      </c>
      <c r="AR106" s="1">
        <f t="shared" si="55"/>
        <v>1.0442046641141665</v>
      </c>
      <c r="AS106" t="str">
        <f t="shared" si="56"/>
        <v>NO</v>
      </c>
      <c r="AT106" t="str">
        <f t="shared" si="57"/>
        <v>NO</v>
      </c>
      <c r="AU106" t="str">
        <f t="shared" si="58"/>
        <v>YES</v>
      </c>
      <c r="AV106" t="str">
        <f t="shared" si="59"/>
        <v>NO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125.25</v>
      </c>
      <c r="C107">
        <v>125.25</v>
      </c>
      <c r="D107">
        <v>122.9</v>
      </c>
      <c r="E107">
        <v>123.65</v>
      </c>
      <c r="F107">
        <v>-0.64999999999999147</v>
      </c>
      <c r="G107">
        <v>-0.52292839903458688</v>
      </c>
      <c r="H107" s="1">
        <f t="shared" si="31"/>
        <v>-1.2774451097804345</v>
      </c>
      <c r="I107" s="1">
        <f t="shared" si="32"/>
        <v>1.2774451097804345</v>
      </c>
      <c r="J107" s="1">
        <f t="shared" si="33"/>
        <v>0</v>
      </c>
      <c r="K107" s="1">
        <f t="shared" si="34"/>
        <v>0.60655074807925602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123.85</v>
      </c>
      <c r="T107">
        <v>125.9</v>
      </c>
      <c r="U107">
        <v>123.55</v>
      </c>
      <c r="V107">
        <v>124.3</v>
      </c>
      <c r="W107">
        <v>0.45000000000000279</v>
      </c>
      <c r="X107">
        <v>0.36334275333064431</v>
      </c>
      <c r="Y107" s="1">
        <f t="shared" si="42"/>
        <v>0.36334275333064425</v>
      </c>
      <c r="Z107" s="1">
        <f t="shared" si="43"/>
        <v>0.36334275333064425</v>
      </c>
      <c r="AA107" s="1">
        <f t="shared" si="44"/>
        <v>1.2872083668543914</v>
      </c>
      <c r="AB107" s="1">
        <f t="shared" si="45"/>
        <v>0.24222850222042563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124.6</v>
      </c>
      <c r="AJ107">
        <v>124.6</v>
      </c>
      <c r="AK107">
        <v>123.1</v>
      </c>
      <c r="AL107">
        <v>123.85</v>
      </c>
      <c r="AM107">
        <v>-0.25</v>
      </c>
      <c r="AN107">
        <v>-0.20145044319097499</v>
      </c>
      <c r="AO107" s="1">
        <f t="shared" si="52"/>
        <v>-0.60192616372391661</v>
      </c>
      <c r="AP107" s="1">
        <f t="shared" si="53"/>
        <v>0.60192616372391661</v>
      </c>
      <c r="AQ107" s="1">
        <f t="shared" si="54"/>
        <v>0</v>
      </c>
      <c r="AR107" s="1">
        <f t="shared" si="55"/>
        <v>0.60557125555106983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349.4</v>
      </c>
      <c r="C108">
        <v>350.45</v>
      </c>
      <c r="D108">
        <v>343.05</v>
      </c>
      <c r="E108">
        <v>344.35</v>
      </c>
      <c r="F108">
        <v>-3.1999999999999891</v>
      </c>
      <c r="G108">
        <v>-0.92073083009638568</v>
      </c>
      <c r="H108" s="1">
        <f t="shared" si="31"/>
        <v>-1.445334859759575</v>
      </c>
      <c r="I108" s="1">
        <f t="shared" si="32"/>
        <v>1.445334859759575</v>
      </c>
      <c r="J108" s="1">
        <f t="shared" si="33"/>
        <v>0.30051516886090768</v>
      </c>
      <c r="K108" s="1">
        <f t="shared" si="34"/>
        <v>0.37752286917380901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350</v>
      </c>
      <c r="T108">
        <v>350</v>
      </c>
      <c r="U108">
        <v>344.25</v>
      </c>
      <c r="V108">
        <v>347.55</v>
      </c>
      <c r="W108">
        <v>-0.59999999999996589</v>
      </c>
      <c r="X108">
        <v>-0.17233950883238999</v>
      </c>
      <c r="Y108" s="1">
        <f t="shared" si="42"/>
        <v>-0.69999999999999674</v>
      </c>
      <c r="Z108" s="1">
        <f t="shared" si="43"/>
        <v>0.69999999999999674</v>
      </c>
      <c r="AA108" s="1">
        <f t="shared" si="44"/>
        <v>0</v>
      </c>
      <c r="AB108" s="1">
        <f t="shared" si="45"/>
        <v>0.94950366853690449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344.7</v>
      </c>
      <c r="AJ108">
        <v>349</v>
      </c>
      <c r="AK108">
        <v>341.75</v>
      </c>
      <c r="AL108">
        <v>348.15</v>
      </c>
      <c r="AM108">
        <v>5.5</v>
      </c>
      <c r="AN108">
        <v>1.605136436597111</v>
      </c>
      <c r="AO108" s="1">
        <f t="shared" si="52"/>
        <v>1.0008703220191439</v>
      </c>
      <c r="AP108" s="1">
        <f t="shared" si="53"/>
        <v>1.0008703220191439</v>
      </c>
      <c r="AQ108" s="1">
        <f t="shared" si="54"/>
        <v>0.24414763751257296</v>
      </c>
      <c r="AR108" s="1">
        <f t="shared" si="55"/>
        <v>0.85581665216129632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1407</v>
      </c>
      <c r="C109">
        <v>1407</v>
      </c>
      <c r="D109">
        <v>1363</v>
      </c>
      <c r="E109">
        <v>1372.65</v>
      </c>
      <c r="F109">
        <v>-24.849999999999909</v>
      </c>
      <c r="G109">
        <v>-1.7781753130590281</v>
      </c>
      <c r="H109" s="1">
        <f t="shared" si="31"/>
        <v>-2.4413646055437033</v>
      </c>
      <c r="I109" s="1">
        <f t="shared" si="32"/>
        <v>2.4413646055437033</v>
      </c>
      <c r="J109" s="1">
        <f t="shared" si="33"/>
        <v>0</v>
      </c>
      <c r="K109" s="1">
        <f t="shared" si="34"/>
        <v>0.70301970640732092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1415</v>
      </c>
      <c r="T109">
        <v>1418.95</v>
      </c>
      <c r="U109">
        <v>1393.3</v>
      </c>
      <c r="V109">
        <v>1397.5</v>
      </c>
      <c r="W109">
        <v>-22.900000000000091</v>
      </c>
      <c r="X109">
        <v>-1.6122219093213239</v>
      </c>
      <c r="Y109" s="1">
        <f t="shared" si="42"/>
        <v>-1.2367491166077738</v>
      </c>
      <c r="Z109" s="1">
        <f t="shared" si="43"/>
        <v>1.2367491166077738</v>
      </c>
      <c r="AA109" s="1">
        <f t="shared" si="44"/>
        <v>0.27915194346290073</v>
      </c>
      <c r="AB109" s="1">
        <f t="shared" si="45"/>
        <v>0.30053667262969913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1421</v>
      </c>
      <c r="AJ109">
        <v>1425</v>
      </c>
      <c r="AK109">
        <v>1412.6</v>
      </c>
      <c r="AL109">
        <v>1420.4</v>
      </c>
      <c r="AM109">
        <v>0.25</v>
      </c>
      <c r="AN109">
        <v>1.7603774249199029E-2</v>
      </c>
      <c r="AO109" s="1">
        <f t="shared" si="52"/>
        <v>-4.2223786066144194E-2</v>
      </c>
      <c r="AP109" s="1">
        <f t="shared" si="53"/>
        <v>4.2223786066144194E-2</v>
      </c>
      <c r="AQ109" s="1">
        <f t="shared" si="54"/>
        <v>0.28149190710767064</v>
      </c>
      <c r="AR109" s="1">
        <f t="shared" si="55"/>
        <v>0.54914108701775421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388.95</v>
      </c>
      <c r="C110">
        <v>396.3</v>
      </c>
      <c r="D110">
        <v>387.6</v>
      </c>
      <c r="E110">
        <v>389.3</v>
      </c>
      <c r="F110">
        <v>0.44999999999998858</v>
      </c>
      <c r="G110">
        <v>0.1157258583001128</v>
      </c>
      <c r="H110" s="1">
        <f t="shared" si="31"/>
        <v>8.9985859364962784E-2</v>
      </c>
      <c r="I110" s="1">
        <f t="shared" si="32"/>
        <v>8.9985859364962784E-2</v>
      </c>
      <c r="J110" s="1">
        <f t="shared" si="33"/>
        <v>1.7980991523246854</v>
      </c>
      <c r="K110" s="1">
        <f t="shared" si="34"/>
        <v>0.34708831469339657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387.3</v>
      </c>
      <c r="T110">
        <v>392.8</v>
      </c>
      <c r="U110">
        <v>384.05</v>
      </c>
      <c r="V110">
        <v>388.85</v>
      </c>
      <c r="W110">
        <v>1.6500000000000341</v>
      </c>
      <c r="X110">
        <v>0.42613636363637247</v>
      </c>
      <c r="Y110" s="1">
        <f t="shared" si="42"/>
        <v>0.40020655822360224</v>
      </c>
      <c r="Z110" s="1">
        <f t="shared" si="43"/>
        <v>0.40020655822360224</v>
      </c>
      <c r="AA110" s="1">
        <f t="shared" si="44"/>
        <v>1.0158158673010129</v>
      </c>
      <c r="AB110" s="1">
        <f t="shared" si="45"/>
        <v>0.83914278337206294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388.1</v>
      </c>
      <c r="AJ110">
        <v>390.4</v>
      </c>
      <c r="AK110">
        <v>384</v>
      </c>
      <c r="AL110">
        <v>387.2</v>
      </c>
      <c r="AM110">
        <v>-1.5500000000000109</v>
      </c>
      <c r="AN110">
        <v>-0.39871382636656238</v>
      </c>
      <c r="AO110" s="1">
        <f t="shared" si="52"/>
        <v>-0.23189899510436332</v>
      </c>
      <c r="AP110" s="1">
        <f t="shared" si="53"/>
        <v>0.23189899510436332</v>
      </c>
      <c r="AQ110" s="1">
        <f t="shared" si="54"/>
        <v>0.59263076526667202</v>
      </c>
      <c r="AR110" s="1">
        <f t="shared" si="55"/>
        <v>0.82644628099173256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820</v>
      </c>
      <c r="C111">
        <v>821.05</v>
      </c>
      <c r="D111">
        <v>798</v>
      </c>
      <c r="E111">
        <v>810.1</v>
      </c>
      <c r="F111">
        <v>-7.6999999999999318</v>
      </c>
      <c r="G111">
        <v>-0.94155050134506391</v>
      </c>
      <c r="H111" s="1">
        <f t="shared" si="31"/>
        <v>-1.207317073170729</v>
      </c>
      <c r="I111" s="1">
        <f t="shared" si="32"/>
        <v>1.207317073170729</v>
      </c>
      <c r="J111" s="1">
        <f t="shared" si="33"/>
        <v>0.12804878048779933</v>
      </c>
      <c r="K111" s="1">
        <f t="shared" si="34"/>
        <v>1.4936427601530702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823</v>
      </c>
      <c r="T111">
        <v>834.9</v>
      </c>
      <c r="U111">
        <v>801</v>
      </c>
      <c r="V111">
        <v>817.8</v>
      </c>
      <c r="W111">
        <v>-5.5</v>
      </c>
      <c r="X111">
        <v>-0.66804324061702913</v>
      </c>
      <c r="Y111" s="1">
        <f t="shared" si="42"/>
        <v>-0.6318347509113057</v>
      </c>
      <c r="Z111" s="1">
        <f t="shared" si="43"/>
        <v>0.6318347509113057</v>
      </c>
      <c r="AA111" s="1">
        <f t="shared" si="44"/>
        <v>1.4459295261239342</v>
      </c>
      <c r="AB111" s="1">
        <f t="shared" si="45"/>
        <v>2.0542920029346976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810</v>
      </c>
      <c r="AJ111">
        <v>838.95</v>
      </c>
      <c r="AK111">
        <v>797</v>
      </c>
      <c r="AL111">
        <v>823.3</v>
      </c>
      <c r="AM111">
        <v>15.75</v>
      </c>
      <c r="AN111">
        <v>1.9503436319732519</v>
      </c>
      <c r="AO111" s="1">
        <f t="shared" si="52"/>
        <v>1.6419753086419697</v>
      </c>
      <c r="AP111" s="1">
        <f t="shared" si="53"/>
        <v>1.6419753086419697</v>
      </c>
      <c r="AQ111" s="1">
        <f t="shared" si="54"/>
        <v>1.9008866755739211</v>
      </c>
      <c r="AR111" s="1">
        <f t="shared" si="55"/>
        <v>1.6049382716049383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725.05</v>
      </c>
      <c r="C112">
        <v>735.55</v>
      </c>
      <c r="D112">
        <v>717.2</v>
      </c>
      <c r="E112">
        <v>725.4</v>
      </c>
      <c r="F112">
        <v>2.5</v>
      </c>
      <c r="G112">
        <v>0.34582929865818229</v>
      </c>
      <c r="H112" s="1">
        <f t="shared" si="31"/>
        <v>4.8272532928766675E-2</v>
      </c>
      <c r="I112" s="1">
        <f t="shared" si="32"/>
        <v>4.8272532928766675E-2</v>
      </c>
      <c r="J112" s="1">
        <f t="shared" si="33"/>
        <v>1.3992280121312348</v>
      </c>
      <c r="K112" s="1">
        <f t="shared" si="34"/>
        <v>1.0826839528308267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716.25</v>
      </c>
      <c r="T112">
        <v>743.5</v>
      </c>
      <c r="U112">
        <v>716.2</v>
      </c>
      <c r="V112">
        <v>722.9</v>
      </c>
      <c r="W112">
        <v>-4.1000000000000227</v>
      </c>
      <c r="X112">
        <v>-0.56396148555708703</v>
      </c>
      <c r="Y112" s="1">
        <f t="shared" si="42"/>
        <v>0.92844677137870535</v>
      </c>
      <c r="Z112" s="1">
        <f t="shared" si="43"/>
        <v>0.92844677137870535</v>
      </c>
      <c r="AA112" s="1">
        <f t="shared" si="44"/>
        <v>2.8496334209434258</v>
      </c>
      <c r="AB112" s="1">
        <f t="shared" si="45"/>
        <v>6.9808027923147671E-3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738</v>
      </c>
      <c r="AJ112">
        <v>745.3</v>
      </c>
      <c r="AK112">
        <v>715.25</v>
      </c>
      <c r="AL112">
        <v>727</v>
      </c>
      <c r="AM112">
        <v>6.1499999999999773</v>
      </c>
      <c r="AN112">
        <v>0.85315946452104841</v>
      </c>
      <c r="AO112" s="1">
        <f t="shared" si="52"/>
        <v>-1.4905149051490514</v>
      </c>
      <c r="AP112" s="1">
        <f t="shared" si="53"/>
        <v>1.4905149051490514</v>
      </c>
      <c r="AQ112" s="1">
        <f t="shared" si="54"/>
        <v>0.98915989159890982</v>
      </c>
      <c r="AR112" s="1">
        <f t="shared" si="55"/>
        <v>1.6162310866574967</v>
      </c>
      <c r="AS112" t="str">
        <f t="shared" si="56"/>
        <v>NO</v>
      </c>
      <c r="AT112" t="str">
        <f t="shared" si="57"/>
        <v>NO</v>
      </c>
      <c r="AU112" t="str">
        <f t="shared" si="58"/>
        <v>YES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25">
      <c r="A113" t="s">
        <v>161</v>
      </c>
      <c r="B113">
        <v>282.8</v>
      </c>
      <c r="C113">
        <v>285.45</v>
      </c>
      <c r="D113">
        <v>275.7</v>
      </c>
      <c r="E113">
        <v>279.7</v>
      </c>
      <c r="F113">
        <v>0.59999999999996589</v>
      </c>
      <c r="G113">
        <v>0.2149767108563117</v>
      </c>
      <c r="H113" s="1">
        <f t="shared" si="31"/>
        <v>-1.0961810466761042</v>
      </c>
      <c r="I113" s="1">
        <f t="shared" si="32"/>
        <v>1.0961810466761042</v>
      </c>
      <c r="J113" s="1">
        <f t="shared" si="33"/>
        <v>0.93705799151342895</v>
      </c>
      <c r="K113" s="1">
        <f t="shared" si="34"/>
        <v>1.4301036825169826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275.10000000000002</v>
      </c>
      <c r="T113">
        <v>283</v>
      </c>
      <c r="U113">
        <v>273.64999999999998</v>
      </c>
      <c r="V113">
        <v>279.10000000000002</v>
      </c>
      <c r="W113">
        <v>-1.049999999999955</v>
      </c>
      <c r="X113">
        <v>-0.3747992147063911</v>
      </c>
      <c r="Y113" s="1">
        <f t="shared" si="42"/>
        <v>1.4540167211922936</v>
      </c>
      <c r="Z113" s="1">
        <f t="shared" si="43"/>
        <v>1.4540167211922936</v>
      </c>
      <c r="AA113" s="1">
        <f t="shared" si="44"/>
        <v>1.3973486205660972</v>
      </c>
      <c r="AB113" s="1">
        <f t="shared" si="45"/>
        <v>0.52708106143222289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278</v>
      </c>
      <c r="AJ113">
        <v>284</v>
      </c>
      <c r="AK113">
        <v>273.55</v>
      </c>
      <c r="AL113">
        <v>280.14999999999998</v>
      </c>
      <c r="AM113">
        <v>4.0999999999999659</v>
      </c>
      <c r="AN113">
        <v>1.485238181488848</v>
      </c>
      <c r="AO113" s="1">
        <f t="shared" si="52"/>
        <v>0.77338129496402064</v>
      </c>
      <c r="AP113" s="1">
        <f t="shared" si="53"/>
        <v>0.77338129496402064</v>
      </c>
      <c r="AQ113" s="1">
        <f t="shared" si="54"/>
        <v>1.3742637872568348</v>
      </c>
      <c r="AR113" s="1">
        <f t="shared" si="55"/>
        <v>1.6007194244604277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25">
      <c r="A114" t="s">
        <v>162</v>
      </c>
      <c r="B114">
        <v>485</v>
      </c>
      <c r="C114">
        <v>492.55</v>
      </c>
      <c r="D114">
        <v>477.05</v>
      </c>
      <c r="E114">
        <v>481.5</v>
      </c>
      <c r="F114">
        <v>-6.3000000000000114</v>
      </c>
      <c r="G114">
        <v>-1.291512915129154</v>
      </c>
      <c r="H114" s="1">
        <f t="shared" si="31"/>
        <v>-0.72164948453608246</v>
      </c>
      <c r="I114" s="1">
        <f t="shared" si="32"/>
        <v>0.72164948453608246</v>
      </c>
      <c r="J114" s="1">
        <f t="shared" si="33"/>
        <v>1.5567010309278375</v>
      </c>
      <c r="K114" s="1">
        <f t="shared" si="34"/>
        <v>0.92419522326064141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479.9</v>
      </c>
      <c r="T114">
        <v>491.3</v>
      </c>
      <c r="U114">
        <v>474.15</v>
      </c>
      <c r="V114">
        <v>487.8</v>
      </c>
      <c r="W114">
        <v>3.8000000000000109</v>
      </c>
      <c r="X114">
        <v>0.78512396694215103</v>
      </c>
      <c r="Y114" s="1">
        <f t="shared" si="42"/>
        <v>1.6461762867264085</v>
      </c>
      <c r="Z114" s="1">
        <f t="shared" si="43"/>
        <v>1.6461762867264085</v>
      </c>
      <c r="AA114" s="1">
        <f t="shared" si="44"/>
        <v>0.71750717507175077</v>
      </c>
      <c r="AB114" s="1">
        <f t="shared" si="45"/>
        <v>1.198166284642634</v>
      </c>
      <c r="AC114" s="1" t="str">
        <f t="shared" si="46"/>
        <v>NO</v>
      </c>
      <c r="AD114" s="1" t="str">
        <f t="shared" si="47"/>
        <v>YES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493.95</v>
      </c>
      <c r="AJ114">
        <v>494</v>
      </c>
      <c r="AK114">
        <v>475.2</v>
      </c>
      <c r="AL114">
        <v>484</v>
      </c>
      <c r="AM114">
        <v>-5.0000000000011369E-2</v>
      </c>
      <c r="AN114">
        <v>-1.0329511414112459E-2</v>
      </c>
      <c r="AO114" s="1">
        <f t="shared" si="52"/>
        <v>-2.0143739244862817</v>
      </c>
      <c r="AP114" s="1">
        <f t="shared" si="53"/>
        <v>2.0143739244862817</v>
      </c>
      <c r="AQ114" s="1">
        <f t="shared" si="54"/>
        <v>1.0122482032596693E-2</v>
      </c>
      <c r="AR114" s="1">
        <f t="shared" si="55"/>
        <v>1.8181818181818206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NO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421.8</v>
      </c>
      <c r="C115">
        <v>428.95</v>
      </c>
      <c r="D115">
        <v>415</v>
      </c>
      <c r="E115">
        <v>422.45</v>
      </c>
      <c r="F115">
        <v>4.5500000000000114</v>
      </c>
      <c r="G115">
        <v>1.088777219430489</v>
      </c>
      <c r="H115" s="1">
        <f t="shared" si="31"/>
        <v>0.15410146989093818</v>
      </c>
      <c r="I115" s="1">
        <f t="shared" si="32"/>
        <v>0.15410146989093818</v>
      </c>
      <c r="J115" s="1">
        <f t="shared" si="33"/>
        <v>1.5386436264646703</v>
      </c>
      <c r="K115" s="1">
        <f t="shared" si="34"/>
        <v>1.6121384542437203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YES</v>
      </c>
      <c r="Q115" s="1" t="str">
        <f t="shared" si="40"/>
        <v>NO</v>
      </c>
      <c r="R115" s="1" t="str">
        <f t="shared" si="41"/>
        <v>NO</v>
      </c>
      <c r="S115">
        <v>415</v>
      </c>
      <c r="T115">
        <v>426</v>
      </c>
      <c r="U115">
        <v>411</v>
      </c>
      <c r="V115">
        <v>417.9</v>
      </c>
      <c r="W115">
        <v>-0.30000000000001142</v>
      </c>
      <c r="X115">
        <v>-7.1736011477764566E-2</v>
      </c>
      <c r="Y115" s="1">
        <f t="shared" si="42"/>
        <v>0.69879518072288616</v>
      </c>
      <c r="Z115" s="1">
        <f t="shared" si="43"/>
        <v>0.69879518072288616</v>
      </c>
      <c r="AA115" s="1">
        <f t="shared" si="44"/>
        <v>1.9382627422828484</v>
      </c>
      <c r="AB115" s="1">
        <f t="shared" si="45"/>
        <v>0.96385542168674709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416</v>
      </c>
      <c r="AJ115">
        <v>421</v>
      </c>
      <c r="AK115">
        <v>412.45</v>
      </c>
      <c r="AL115">
        <v>418.2</v>
      </c>
      <c r="AM115">
        <v>5.25</v>
      </c>
      <c r="AN115">
        <v>1.2713403559753</v>
      </c>
      <c r="AO115" s="1">
        <f t="shared" si="52"/>
        <v>0.52884615384615108</v>
      </c>
      <c r="AP115" s="1">
        <f t="shared" si="53"/>
        <v>0.52884615384615108</v>
      </c>
      <c r="AQ115" s="1">
        <f t="shared" si="54"/>
        <v>0.66953610712577982</v>
      </c>
      <c r="AR115" s="1">
        <f t="shared" si="55"/>
        <v>0.85336538461538736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79.95</v>
      </c>
      <c r="C116">
        <v>80.400000000000006</v>
      </c>
      <c r="D116">
        <v>77</v>
      </c>
      <c r="E116">
        <v>77.150000000000006</v>
      </c>
      <c r="F116">
        <v>-1.8499999999999941</v>
      </c>
      <c r="G116">
        <v>-2.3417721518987271</v>
      </c>
      <c r="H116" s="1">
        <f t="shared" si="31"/>
        <v>-3.5021888680425231</v>
      </c>
      <c r="I116" s="1">
        <f t="shared" si="32"/>
        <v>3.5021888680425231</v>
      </c>
      <c r="J116" s="1">
        <f t="shared" si="33"/>
        <v>0.56285178236398103</v>
      </c>
      <c r="K116" s="1">
        <f t="shared" si="34"/>
        <v>0.19442644199611883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79.05</v>
      </c>
      <c r="T116">
        <v>80</v>
      </c>
      <c r="U116">
        <v>78</v>
      </c>
      <c r="V116">
        <v>79</v>
      </c>
      <c r="W116">
        <v>-1.0499999999999969</v>
      </c>
      <c r="X116">
        <v>-1.3116801998750749</v>
      </c>
      <c r="Y116" s="1">
        <f t="shared" si="42"/>
        <v>-6.3251106894367054E-2</v>
      </c>
      <c r="Z116" s="1">
        <f t="shared" si="43"/>
        <v>6.3251106894367054E-2</v>
      </c>
      <c r="AA116" s="1">
        <f t="shared" si="44"/>
        <v>1.2017710309930461</v>
      </c>
      <c r="AB116" s="1">
        <f t="shared" si="45"/>
        <v>1.2658227848101267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78.900000000000006</v>
      </c>
      <c r="AJ116">
        <v>80.7</v>
      </c>
      <c r="AK116">
        <v>78.3</v>
      </c>
      <c r="AL116">
        <v>80.05</v>
      </c>
      <c r="AM116">
        <v>1.5</v>
      </c>
      <c r="AN116">
        <v>1.909611712285169</v>
      </c>
      <c r="AO116" s="1">
        <f t="shared" si="52"/>
        <v>1.4575411913814846</v>
      </c>
      <c r="AP116" s="1">
        <f t="shared" si="53"/>
        <v>1.4575411913814846</v>
      </c>
      <c r="AQ116" s="1">
        <f t="shared" si="54"/>
        <v>0.81199250468457929</v>
      </c>
      <c r="AR116" s="1">
        <f t="shared" si="55"/>
        <v>0.76045627376426927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92.2</v>
      </c>
      <c r="C117">
        <v>93.5</v>
      </c>
      <c r="D117">
        <v>89.5</v>
      </c>
      <c r="E117">
        <v>92.75</v>
      </c>
      <c r="F117">
        <v>0.34999999999999432</v>
      </c>
      <c r="G117">
        <v>0.37878787878787262</v>
      </c>
      <c r="H117" s="1">
        <f t="shared" si="31"/>
        <v>0.59652928416485584</v>
      </c>
      <c r="I117" s="1">
        <f t="shared" si="32"/>
        <v>0.59652928416485584</v>
      </c>
      <c r="J117" s="1">
        <f t="shared" si="33"/>
        <v>0.80862533692722371</v>
      </c>
      <c r="K117" s="1">
        <f t="shared" si="34"/>
        <v>2.92841648590022</v>
      </c>
      <c r="L117" s="1" t="str">
        <f t="shared" si="35"/>
        <v>NO</v>
      </c>
      <c r="M117" t="str">
        <f t="shared" si="36"/>
        <v>YES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92</v>
      </c>
      <c r="T117">
        <v>93.65</v>
      </c>
      <c r="U117">
        <v>91.5</v>
      </c>
      <c r="V117">
        <v>92.4</v>
      </c>
      <c r="W117">
        <v>-0.69999999999998863</v>
      </c>
      <c r="X117">
        <v>-0.75187969924810816</v>
      </c>
      <c r="Y117" s="1">
        <f t="shared" si="42"/>
        <v>0.43478260869565832</v>
      </c>
      <c r="Z117" s="1">
        <f t="shared" si="43"/>
        <v>0.43478260869565832</v>
      </c>
      <c r="AA117" s="1">
        <f t="shared" si="44"/>
        <v>1.3528138528138527</v>
      </c>
      <c r="AB117" s="1">
        <f t="shared" si="45"/>
        <v>0.54347826086956519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93.45</v>
      </c>
      <c r="AJ117">
        <v>94.35</v>
      </c>
      <c r="AK117">
        <v>92.4</v>
      </c>
      <c r="AL117">
        <v>93.1</v>
      </c>
      <c r="AM117">
        <v>0.44999999999998858</v>
      </c>
      <c r="AN117">
        <v>0.48569886670263213</v>
      </c>
      <c r="AO117" s="1">
        <f t="shared" si="52"/>
        <v>-0.37453183520600164</v>
      </c>
      <c r="AP117" s="1">
        <f t="shared" si="53"/>
        <v>0.37453183520600164</v>
      </c>
      <c r="AQ117" s="1">
        <f t="shared" si="54"/>
        <v>0.9630818619582574</v>
      </c>
      <c r="AR117" s="1">
        <f t="shared" si="55"/>
        <v>0.75187969924810816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384.95</v>
      </c>
      <c r="C118">
        <v>393</v>
      </c>
      <c r="D118">
        <v>376</v>
      </c>
      <c r="E118">
        <v>390</v>
      </c>
      <c r="F118">
        <v>9.75</v>
      </c>
      <c r="G118">
        <v>2.5641025641025639</v>
      </c>
      <c r="H118" s="1">
        <f t="shared" si="31"/>
        <v>1.3118586829458401</v>
      </c>
      <c r="I118" s="1">
        <f t="shared" si="32"/>
        <v>1.3118586829458401</v>
      </c>
      <c r="J118" s="1">
        <f t="shared" si="33"/>
        <v>0.76923076923076927</v>
      </c>
      <c r="K118" s="1">
        <f t="shared" si="34"/>
        <v>2.3249772697752928</v>
      </c>
      <c r="L118" s="1" t="str">
        <f t="shared" si="35"/>
        <v>NO</v>
      </c>
      <c r="M118" t="str">
        <f t="shared" si="36"/>
        <v>YES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369.85</v>
      </c>
      <c r="T118">
        <v>385</v>
      </c>
      <c r="U118">
        <v>369.85</v>
      </c>
      <c r="V118">
        <v>380.25</v>
      </c>
      <c r="W118">
        <v>15.649999999999981</v>
      </c>
      <c r="X118">
        <v>4.2923752057048761</v>
      </c>
      <c r="Y118" s="1">
        <f t="shared" si="42"/>
        <v>2.8119507908611534</v>
      </c>
      <c r="Z118" s="1">
        <f t="shared" si="43"/>
        <v>2.8119507908611534</v>
      </c>
      <c r="AA118" s="1">
        <f t="shared" si="44"/>
        <v>1.2491781722550954</v>
      </c>
      <c r="AB118" s="1">
        <f t="shared" si="45"/>
        <v>0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367</v>
      </c>
      <c r="AJ118">
        <v>369.8</v>
      </c>
      <c r="AK118">
        <v>360.55</v>
      </c>
      <c r="AL118">
        <v>364.6</v>
      </c>
      <c r="AM118">
        <v>-1.399999999999977</v>
      </c>
      <c r="AN118">
        <v>-0.38251366120217961</v>
      </c>
      <c r="AO118" s="1">
        <f t="shared" si="52"/>
        <v>-0.65395095367846789</v>
      </c>
      <c r="AP118" s="1">
        <f t="shared" si="53"/>
        <v>0.65395095367846789</v>
      </c>
      <c r="AQ118" s="1">
        <f t="shared" si="54"/>
        <v>0.76294277929155629</v>
      </c>
      <c r="AR118" s="1">
        <f t="shared" si="55"/>
        <v>1.1108063631376883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158</v>
      </c>
      <c r="C119">
        <v>166.35</v>
      </c>
      <c r="D119">
        <v>157.4</v>
      </c>
      <c r="E119">
        <v>161.25</v>
      </c>
      <c r="F119">
        <v>4.4000000000000057</v>
      </c>
      <c r="G119">
        <v>2.8052279247688912</v>
      </c>
      <c r="H119" s="1">
        <f t="shared" si="31"/>
        <v>2.0569620253164556</v>
      </c>
      <c r="I119" s="1">
        <f t="shared" si="32"/>
        <v>2.0569620253164556</v>
      </c>
      <c r="J119" s="1">
        <f t="shared" si="33"/>
        <v>3.1627906976744149</v>
      </c>
      <c r="K119" s="1">
        <f t="shared" si="34"/>
        <v>0.37974683544303434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162</v>
      </c>
      <c r="T119">
        <v>163.1</v>
      </c>
      <c r="U119">
        <v>156.35</v>
      </c>
      <c r="V119">
        <v>156.85</v>
      </c>
      <c r="W119">
        <v>-6.5</v>
      </c>
      <c r="X119">
        <v>-3.9791857973676148</v>
      </c>
      <c r="Y119" s="1">
        <f t="shared" si="42"/>
        <v>-3.1790123456790158</v>
      </c>
      <c r="Z119" s="1">
        <f t="shared" si="43"/>
        <v>3.1790123456790158</v>
      </c>
      <c r="AA119" s="1">
        <f t="shared" si="44"/>
        <v>0.67901234567900892</v>
      </c>
      <c r="AB119" s="1">
        <f t="shared" si="45"/>
        <v>0.31877590054191901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156.4</v>
      </c>
      <c r="AJ119">
        <v>164.2</v>
      </c>
      <c r="AK119">
        <v>154.1</v>
      </c>
      <c r="AL119">
        <v>163.35</v>
      </c>
      <c r="AM119">
        <v>7.7999999999999829</v>
      </c>
      <c r="AN119">
        <v>5.0144648023143574</v>
      </c>
      <c r="AO119" s="1">
        <f t="shared" si="52"/>
        <v>4.4437340153452611</v>
      </c>
      <c r="AP119" s="1">
        <f t="shared" si="53"/>
        <v>4.4437340153452611</v>
      </c>
      <c r="AQ119" s="1">
        <f t="shared" si="54"/>
        <v>0.52035506580960778</v>
      </c>
      <c r="AR119" s="1">
        <f t="shared" si="55"/>
        <v>1.4705882352941249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503.9</v>
      </c>
      <c r="C120">
        <v>509.9</v>
      </c>
      <c r="D120">
        <v>498.75</v>
      </c>
      <c r="E120">
        <v>508.45</v>
      </c>
      <c r="F120">
        <v>5.8999999999999773</v>
      </c>
      <c r="G120">
        <v>1.174012536066058</v>
      </c>
      <c r="H120" s="1">
        <f t="shared" si="31"/>
        <v>0.90295693589998238</v>
      </c>
      <c r="I120" s="1">
        <f t="shared" si="32"/>
        <v>0.90295693589998238</v>
      </c>
      <c r="J120" s="1">
        <f t="shared" si="33"/>
        <v>0.2851804503884332</v>
      </c>
      <c r="K120" s="1">
        <f t="shared" si="34"/>
        <v>1.0220281801944786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509.7</v>
      </c>
      <c r="T120">
        <v>510.95</v>
      </c>
      <c r="U120">
        <v>501.15</v>
      </c>
      <c r="V120">
        <v>502.55</v>
      </c>
      <c r="W120">
        <v>-7.0500000000000114</v>
      </c>
      <c r="X120">
        <v>-1.38343799058085</v>
      </c>
      <c r="Y120" s="1">
        <f t="shared" si="42"/>
        <v>-1.4027859525210864</v>
      </c>
      <c r="Z120" s="1">
        <f t="shared" si="43"/>
        <v>1.4027859525210864</v>
      </c>
      <c r="AA120" s="1">
        <f t="shared" si="44"/>
        <v>0.24524229939179909</v>
      </c>
      <c r="AB120" s="1">
        <f t="shared" si="45"/>
        <v>0.27857924584619126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507</v>
      </c>
      <c r="AJ120">
        <v>513</v>
      </c>
      <c r="AK120">
        <v>504.3</v>
      </c>
      <c r="AL120">
        <v>509.6</v>
      </c>
      <c r="AM120">
        <v>3.8500000000000232</v>
      </c>
      <c r="AN120">
        <v>0.76124567474048888</v>
      </c>
      <c r="AO120" s="1">
        <f t="shared" si="52"/>
        <v>0.51282051282051733</v>
      </c>
      <c r="AP120" s="1">
        <f t="shared" si="53"/>
        <v>0.51282051282051733</v>
      </c>
      <c r="AQ120" s="1">
        <f t="shared" si="54"/>
        <v>0.66718995290423411</v>
      </c>
      <c r="AR120" s="1">
        <f t="shared" si="55"/>
        <v>0.53254437869822258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797</v>
      </c>
      <c r="C121">
        <v>807.8</v>
      </c>
      <c r="D121">
        <v>761.5</v>
      </c>
      <c r="E121">
        <v>768.95</v>
      </c>
      <c r="F121">
        <v>-23.799999999999951</v>
      </c>
      <c r="G121">
        <v>-3.0022075055187578</v>
      </c>
      <c r="H121" s="1">
        <f t="shared" si="31"/>
        <v>-3.5194479297365064</v>
      </c>
      <c r="I121" s="1">
        <f t="shared" si="32"/>
        <v>3.5194479297365064</v>
      </c>
      <c r="J121" s="1">
        <f t="shared" si="33"/>
        <v>1.3550815558343732</v>
      </c>
      <c r="K121" s="1">
        <f t="shared" si="34"/>
        <v>0.96885363157553084</v>
      </c>
      <c r="L121" s="1" t="str">
        <f t="shared" si="35"/>
        <v>NO</v>
      </c>
      <c r="M121" t="str">
        <f t="shared" si="36"/>
        <v>NO</v>
      </c>
      <c r="N121" t="str">
        <f t="shared" si="37"/>
        <v>NO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771.45</v>
      </c>
      <c r="T121">
        <v>797</v>
      </c>
      <c r="U121">
        <v>770.05</v>
      </c>
      <c r="V121">
        <v>792.75</v>
      </c>
      <c r="W121">
        <v>25.149999999999981</v>
      </c>
      <c r="X121">
        <v>3.2764460656591941</v>
      </c>
      <c r="Y121" s="1">
        <f t="shared" si="42"/>
        <v>2.7610344157106685</v>
      </c>
      <c r="Z121" s="1">
        <f t="shared" si="43"/>
        <v>2.7610344157106685</v>
      </c>
      <c r="AA121" s="1">
        <f t="shared" si="44"/>
        <v>0.53610848312835069</v>
      </c>
      <c r="AB121" s="1">
        <f t="shared" si="45"/>
        <v>0.18147644046925801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778</v>
      </c>
      <c r="AJ121">
        <v>779.95</v>
      </c>
      <c r="AK121">
        <v>760</v>
      </c>
      <c r="AL121">
        <v>767.6</v>
      </c>
      <c r="AM121">
        <v>-0.44999999999993179</v>
      </c>
      <c r="AN121">
        <v>-5.8589935551062018E-2</v>
      </c>
      <c r="AO121" s="1">
        <f t="shared" si="52"/>
        <v>-1.3367609254498685</v>
      </c>
      <c r="AP121" s="1">
        <f t="shared" si="53"/>
        <v>1.3367609254498685</v>
      </c>
      <c r="AQ121" s="1">
        <f t="shared" si="54"/>
        <v>0.25064267352185676</v>
      </c>
      <c r="AR121" s="1">
        <f t="shared" si="55"/>
        <v>0.99009900990099309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851</v>
      </c>
      <c r="C122">
        <v>888</v>
      </c>
      <c r="D122">
        <v>816</v>
      </c>
      <c r="E122">
        <v>853.85</v>
      </c>
      <c r="F122">
        <v>6.4500000000000446</v>
      </c>
      <c r="G122">
        <v>0.76115175831957116</v>
      </c>
      <c r="H122" s="1">
        <f t="shared" si="31"/>
        <v>0.33490011750881582</v>
      </c>
      <c r="I122" s="1">
        <f t="shared" si="32"/>
        <v>0.33490011750881582</v>
      </c>
      <c r="J122" s="1">
        <f t="shared" si="33"/>
        <v>3.9995315336417376</v>
      </c>
      <c r="K122" s="1">
        <f t="shared" si="34"/>
        <v>4.1128084606345476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NO</v>
      </c>
      <c r="P122" s="1" t="str">
        <f t="shared" si="39"/>
        <v>YES</v>
      </c>
      <c r="Q122" s="1" t="str">
        <f t="shared" si="40"/>
        <v>NO</v>
      </c>
      <c r="R122" s="1" t="str">
        <f t="shared" si="41"/>
        <v>NO</v>
      </c>
      <c r="S122">
        <v>853</v>
      </c>
      <c r="T122">
        <v>871</v>
      </c>
      <c r="U122">
        <v>840.45</v>
      </c>
      <c r="V122">
        <v>847.4</v>
      </c>
      <c r="W122">
        <v>-9.8500000000000227</v>
      </c>
      <c r="X122">
        <v>-1.149023038786821</v>
      </c>
      <c r="Y122" s="1">
        <f t="shared" si="42"/>
        <v>-0.65650644783118672</v>
      </c>
      <c r="Z122" s="1">
        <f t="shared" si="43"/>
        <v>0.65650644783118672</v>
      </c>
      <c r="AA122" s="1">
        <f t="shared" si="44"/>
        <v>2.1101992966002343</v>
      </c>
      <c r="AB122" s="1">
        <f t="shared" si="45"/>
        <v>0.8201557705923922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864.4</v>
      </c>
      <c r="AJ122">
        <v>864.4</v>
      </c>
      <c r="AK122">
        <v>819</v>
      </c>
      <c r="AL122">
        <v>857.25</v>
      </c>
      <c r="AM122">
        <v>-4.9999999999954532E-2</v>
      </c>
      <c r="AN122">
        <v>-5.8322640849124609E-3</v>
      </c>
      <c r="AO122" s="1">
        <f t="shared" si="52"/>
        <v>-0.82716335030078403</v>
      </c>
      <c r="AP122" s="1">
        <f t="shared" si="53"/>
        <v>0.82716335030078403</v>
      </c>
      <c r="AQ122" s="1">
        <f t="shared" si="54"/>
        <v>0</v>
      </c>
      <c r="AR122" s="1">
        <f t="shared" si="55"/>
        <v>4.4619422572178475</v>
      </c>
      <c r="AS122" t="str">
        <f t="shared" si="56"/>
        <v>NO</v>
      </c>
      <c r="AT122" t="str">
        <f t="shared" si="57"/>
        <v>NO</v>
      </c>
      <c r="AU122" t="str">
        <f t="shared" si="58"/>
        <v>YES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110</v>
      </c>
      <c r="C123">
        <v>118.75</v>
      </c>
      <c r="D123">
        <v>109</v>
      </c>
      <c r="E123">
        <v>114.05</v>
      </c>
      <c r="F123">
        <v>6</v>
      </c>
      <c r="G123">
        <v>5.5529847292919943</v>
      </c>
      <c r="H123" s="1">
        <f t="shared" si="31"/>
        <v>3.681818181818179</v>
      </c>
      <c r="I123" s="1">
        <f t="shared" si="32"/>
        <v>3.681818181818179</v>
      </c>
      <c r="J123" s="1">
        <f t="shared" si="33"/>
        <v>4.1209995615957933</v>
      </c>
      <c r="K123" s="1">
        <f t="shared" si="34"/>
        <v>0.90909090909090906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107.5</v>
      </c>
      <c r="T123">
        <v>110.6</v>
      </c>
      <c r="U123">
        <v>107.1</v>
      </c>
      <c r="V123">
        <v>108.05</v>
      </c>
      <c r="W123">
        <v>-3.0499999999999972</v>
      </c>
      <c r="X123">
        <v>-2.745274527452743</v>
      </c>
      <c r="Y123" s="1">
        <f t="shared" si="42"/>
        <v>0.51162790697674154</v>
      </c>
      <c r="Z123" s="1">
        <f t="shared" si="43"/>
        <v>0.51162790697674154</v>
      </c>
      <c r="AA123" s="1">
        <f t="shared" si="44"/>
        <v>2.3600185099490951</v>
      </c>
      <c r="AB123" s="1">
        <f t="shared" si="45"/>
        <v>0.37209302325581922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112</v>
      </c>
      <c r="AJ123">
        <v>113.7</v>
      </c>
      <c r="AK123">
        <v>110</v>
      </c>
      <c r="AL123">
        <v>111.1</v>
      </c>
      <c r="AM123">
        <v>-0.40000000000000568</v>
      </c>
      <c r="AN123">
        <v>-0.35874439461883922</v>
      </c>
      <c r="AO123" s="1">
        <f t="shared" si="52"/>
        <v>-0.80357142857143371</v>
      </c>
      <c r="AP123" s="1">
        <f t="shared" si="53"/>
        <v>0.80357142857143371</v>
      </c>
      <c r="AQ123" s="1">
        <f t="shared" si="54"/>
        <v>1.5178571428571455</v>
      </c>
      <c r="AR123" s="1">
        <f t="shared" si="55"/>
        <v>0.99009900990098509</v>
      </c>
      <c r="AS123" t="str">
        <f t="shared" si="56"/>
        <v>NO</v>
      </c>
      <c r="AT123" t="str">
        <f t="shared" si="57"/>
        <v>NO</v>
      </c>
      <c r="AU123" t="str">
        <f t="shared" si="58"/>
        <v>YES</v>
      </c>
      <c r="AV123" t="str">
        <f t="shared" si="59"/>
        <v>NO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825</v>
      </c>
      <c r="C124">
        <v>835.5</v>
      </c>
      <c r="D124">
        <v>810</v>
      </c>
      <c r="E124">
        <v>825.3</v>
      </c>
      <c r="F124">
        <v>3.4499999999999318</v>
      </c>
      <c r="G124">
        <v>0.4197846322321509</v>
      </c>
      <c r="H124" s="1">
        <f t="shared" si="31"/>
        <v>3.6363636363630852E-2</v>
      </c>
      <c r="I124" s="1">
        <f t="shared" si="32"/>
        <v>3.6363636363630852E-2</v>
      </c>
      <c r="J124" s="1">
        <f t="shared" si="33"/>
        <v>1.2359142130134553</v>
      </c>
      <c r="K124" s="1">
        <f t="shared" si="34"/>
        <v>1.8181818181818181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808.95</v>
      </c>
      <c r="T124">
        <v>839.4</v>
      </c>
      <c r="U124">
        <v>800</v>
      </c>
      <c r="V124">
        <v>821.85</v>
      </c>
      <c r="W124">
        <v>52.75</v>
      </c>
      <c r="X124">
        <v>6.8586659732154471</v>
      </c>
      <c r="Y124" s="1">
        <f t="shared" si="42"/>
        <v>1.5946597441127357</v>
      </c>
      <c r="Z124" s="1">
        <f t="shared" si="43"/>
        <v>1.5946597441127357</v>
      </c>
      <c r="AA124" s="1">
        <f t="shared" si="44"/>
        <v>2.1354261726592387</v>
      </c>
      <c r="AB124" s="1">
        <f t="shared" si="45"/>
        <v>1.1063724581247352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775.9</v>
      </c>
      <c r="AJ124">
        <v>780</v>
      </c>
      <c r="AK124">
        <v>759</v>
      </c>
      <c r="AL124">
        <v>769.1</v>
      </c>
      <c r="AM124">
        <v>3.200000000000045</v>
      </c>
      <c r="AN124">
        <v>0.41780911346129329</v>
      </c>
      <c r="AO124" s="1">
        <f t="shared" si="52"/>
        <v>-0.87640159814408491</v>
      </c>
      <c r="AP124" s="1">
        <f t="shared" si="53"/>
        <v>0.87640159814408491</v>
      </c>
      <c r="AQ124" s="1">
        <f t="shared" si="54"/>
        <v>0.52841861064570472</v>
      </c>
      <c r="AR124" s="1">
        <f t="shared" si="55"/>
        <v>1.3132232479521548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376</v>
      </c>
      <c r="C125">
        <v>377.65</v>
      </c>
      <c r="D125">
        <v>354.1</v>
      </c>
      <c r="E125">
        <v>357.8</v>
      </c>
      <c r="F125">
        <v>-17.099999999999969</v>
      </c>
      <c r="G125">
        <v>-4.5612163243531523</v>
      </c>
      <c r="H125" s="1">
        <f t="shared" si="31"/>
        <v>-4.8404255319148906</v>
      </c>
      <c r="I125" s="1">
        <f t="shared" si="32"/>
        <v>4.8404255319148906</v>
      </c>
      <c r="J125" s="1">
        <f t="shared" si="33"/>
        <v>0.43882978723403648</v>
      </c>
      <c r="K125" s="1">
        <f t="shared" si="34"/>
        <v>1.0340972610396837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NO</v>
      </c>
      <c r="S125">
        <v>374</v>
      </c>
      <c r="T125">
        <v>378.9</v>
      </c>
      <c r="U125">
        <v>370.9</v>
      </c>
      <c r="V125">
        <v>374.9</v>
      </c>
      <c r="W125">
        <v>-4.1500000000000341</v>
      </c>
      <c r="X125">
        <v>-1.0948423690806051</v>
      </c>
      <c r="Y125" s="1">
        <f t="shared" si="42"/>
        <v>0.24064171122994044</v>
      </c>
      <c r="Z125" s="1">
        <f t="shared" si="43"/>
        <v>0.24064171122994044</v>
      </c>
      <c r="AA125" s="1">
        <f t="shared" si="44"/>
        <v>1.0669511869831956</v>
      </c>
      <c r="AB125" s="1">
        <f t="shared" si="45"/>
        <v>0.82887700534759967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379.95</v>
      </c>
      <c r="AJ125">
        <v>383.9</v>
      </c>
      <c r="AK125">
        <v>372.1</v>
      </c>
      <c r="AL125">
        <v>379.05</v>
      </c>
      <c r="AM125">
        <v>1.3000000000000109</v>
      </c>
      <c r="AN125">
        <v>0.3441429516876271</v>
      </c>
      <c r="AO125" s="1">
        <f t="shared" si="52"/>
        <v>-0.23687327279904655</v>
      </c>
      <c r="AP125" s="1">
        <f t="shared" si="53"/>
        <v>0.23687327279904655</v>
      </c>
      <c r="AQ125" s="1">
        <f t="shared" si="54"/>
        <v>1.0396104750625053</v>
      </c>
      <c r="AR125" s="1">
        <f t="shared" si="55"/>
        <v>1.8335311964120797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14.25</v>
      </c>
      <c r="C126">
        <v>14.7</v>
      </c>
      <c r="D126">
        <v>13.65</v>
      </c>
      <c r="E126">
        <v>14.7</v>
      </c>
      <c r="F126">
        <v>0.69999999999999929</v>
      </c>
      <c r="G126">
        <v>4.9999999999999947</v>
      </c>
      <c r="H126" s="1">
        <f t="shared" si="31"/>
        <v>3.1578947368421004</v>
      </c>
      <c r="I126" s="1">
        <f t="shared" si="32"/>
        <v>3.1578947368421004</v>
      </c>
      <c r="J126" s="1">
        <f t="shared" si="33"/>
        <v>0</v>
      </c>
      <c r="K126" s="1">
        <f t="shared" si="34"/>
        <v>4.2105263157894717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14.45</v>
      </c>
      <c r="T126">
        <v>14.65</v>
      </c>
      <c r="U126">
        <v>14</v>
      </c>
      <c r="V126">
        <v>14</v>
      </c>
      <c r="W126">
        <v>-0.69999999999999929</v>
      </c>
      <c r="X126">
        <v>-4.7619047619047574</v>
      </c>
      <c r="Y126" s="1">
        <f t="shared" si="42"/>
        <v>-3.114186851211068</v>
      </c>
      <c r="Z126" s="1">
        <f t="shared" si="43"/>
        <v>3.114186851211068</v>
      </c>
      <c r="AA126" s="1">
        <f t="shared" si="44"/>
        <v>1.3840830449827064</v>
      </c>
      <c r="AB126" s="1">
        <f t="shared" si="45"/>
        <v>0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15.8</v>
      </c>
      <c r="AJ126">
        <v>15.8</v>
      </c>
      <c r="AK126">
        <v>14.7</v>
      </c>
      <c r="AL126">
        <v>14.7</v>
      </c>
      <c r="AM126">
        <v>-0.75</v>
      </c>
      <c r="AN126">
        <v>-4.8543689320388346</v>
      </c>
      <c r="AO126" s="1">
        <f t="shared" si="52"/>
        <v>-6.9620253164557058</v>
      </c>
      <c r="AP126" s="1">
        <f t="shared" si="53"/>
        <v>6.9620253164557058</v>
      </c>
      <c r="AQ126" s="1">
        <f t="shared" si="54"/>
        <v>0</v>
      </c>
      <c r="AR126" s="1">
        <f t="shared" si="55"/>
        <v>0</v>
      </c>
      <c r="AS126" t="str">
        <f t="shared" si="56"/>
        <v>NO</v>
      </c>
      <c r="AT126" t="str">
        <f t="shared" si="57"/>
        <v>NO</v>
      </c>
      <c r="AU126" t="str">
        <f t="shared" si="58"/>
        <v>YES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172</v>
      </c>
      <c r="C127">
        <v>178.6</v>
      </c>
      <c r="D127">
        <v>162.1</v>
      </c>
      <c r="E127">
        <v>163.80000000000001</v>
      </c>
      <c r="F127">
        <v>-6.2999999999999829</v>
      </c>
      <c r="G127">
        <v>-3.703703703703694</v>
      </c>
      <c r="H127" s="1">
        <f t="shared" si="31"/>
        <v>-4.7674418604651096</v>
      </c>
      <c r="I127" s="1">
        <f t="shared" si="32"/>
        <v>4.7674418604651096</v>
      </c>
      <c r="J127" s="1">
        <f t="shared" si="33"/>
        <v>3.8372093023255784</v>
      </c>
      <c r="K127" s="1">
        <f t="shared" si="34"/>
        <v>1.0378510378510482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175</v>
      </c>
      <c r="T127">
        <v>177.75</v>
      </c>
      <c r="U127">
        <v>168.75</v>
      </c>
      <c r="V127">
        <v>170.1</v>
      </c>
      <c r="W127">
        <v>-7.5</v>
      </c>
      <c r="X127">
        <v>-4.2229729729729728</v>
      </c>
      <c r="Y127" s="1">
        <f t="shared" si="42"/>
        <v>-2.8000000000000034</v>
      </c>
      <c r="Z127" s="1">
        <f t="shared" si="43"/>
        <v>2.8000000000000034</v>
      </c>
      <c r="AA127" s="1">
        <f t="shared" si="44"/>
        <v>1.5714285714285716</v>
      </c>
      <c r="AB127" s="1">
        <f t="shared" si="45"/>
        <v>0.79365079365079028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180.5</v>
      </c>
      <c r="AJ127">
        <v>183.65</v>
      </c>
      <c r="AK127">
        <v>172.5</v>
      </c>
      <c r="AL127">
        <v>177.6</v>
      </c>
      <c r="AM127">
        <v>0</v>
      </c>
      <c r="AN127">
        <v>0</v>
      </c>
      <c r="AO127" s="1">
        <f t="shared" si="52"/>
        <v>-1.6066481994459865</v>
      </c>
      <c r="AP127" s="1">
        <f t="shared" si="53"/>
        <v>1.6066481994459865</v>
      </c>
      <c r="AQ127" s="1">
        <f t="shared" si="54"/>
        <v>1.7451523545706404</v>
      </c>
      <c r="AR127" s="1">
        <f t="shared" si="55"/>
        <v>2.8716216216216188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3230</v>
      </c>
      <c r="C128">
        <v>3389</v>
      </c>
      <c r="D128">
        <v>3228</v>
      </c>
      <c r="E128">
        <v>3344.4</v>
      </c>
      <c r="F128">
        <v>133.25</v>
      </c>
      <c r="G128">
        <v>4.1496037245223674</v>
      </c>
      <c r="H128" s="1">
        <f t="shared" si="31"/>
        <v>3.5417956656346776</v>
      </c>
      <c r="I128" s="1">
        <f t="shared" si="32"/>
        <v>3.5417956656346776</v>
      </c>
      <c r="J128" s="1">
        <f t="shared" si="33"/>
        <v>1.3335725391699531</v>
      </c>
      <c r="K128" s="1">
        <f t="shared" si="34"/>
        <v>6.1919504643962855E-2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3244.05</v>
      </c>
      <c r="T128">
        <v>3264.2</v>
      </c>
      <c r="U128">
        <v>3200</v>
      </c>
      <c r="V128">
        <v>3211.15</v>
      </c>
      <c r="W128">
        <v>-33.199999999999818</v>
      </c>
      <c r="X128">
        <v>-1.0233174595835779</v>
      </c>
      <c r="Y128" s="1">
        <f t="shared" si="42"/>
        <v>-1.0141643932738424</v>
      </c>
      <c r="Z128" s="1">
        <f t="shared" si="43"/>
        <v>1.0141643932738424</v>
      </c>
      <c r="AA128" s="1">
        <f t="shared" si="44"/>
        <v>0.62113715879840425</v>
      </c>
      <c r="AB128" s="1">
        <f t="shared" si="45"/>
        <v>0.34722762873114277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3181.1</v>
      </c>
      <c r="AJ128">
        <v>3274</v>
      </c>
      <c r="AK128">
        <v>3179</v>
      </c>
      <c r="AL128">
        <v>3244.35</v>
      </c>
      <c r="AM128">
        <v>59.400000000000091</v>
      </c>
      <c r="AN128">
        <v>1.8650214289078351</v>
      </c>
      <c r="AO128" s="1">
        <f t="shared" si="52"/>
        <v>1.9883059319103458</v>
      </c>
      <c r="AP128" s="1">
        <f t="shared" si="53"/>
        <v>1.9883059319103458</v>
      </c>
      <c r="AQ128" s="1">
        <f t="shared" si="54"/>
        <v>0.91389646616425768</v>
      </c>
      <c r="AR128" s="1">
        <f t="shared" si="55"/>
        <v>6.6014900506111376E-2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9800</v>
      </c>
      <c r="C129">
        <v>9945</v>
      </c>
      <c r="D129">
        <v>9306.0499999999993</v>
      </c>
      <c r="E129">
        <v>9400.5499999999993</v>
      </c>
      <c r="F129">
        <v>-342.15000000000151</v>
      </c>
      <c r="G129">
        <v>-3.5118601619674372</v>
      </c>
      <c r="H129" s="1">
        <f t="shared" si="31"/>
        <v>-4.0760204081632727</v>
      </c>
      <c r="I129" s="1">
        <f t="shared" si="32"/>
        <v>4.0760204081632727</v>
      </c>
      <c r="J129" s="1">
        <f t="shared" si="33"/>
        <v>1.4795918367346939</v>
      </c>
      <c r="K129" s="1">
        <f t="shared" si="34"/>
        <v>1.0052603305125765</v>
      </c>
      <c r="L129" s="1" t="str">
        <f t="shared" si="35"/>
        <v>NO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9937</v>
      </c>
      <c r="T129">
        <v>9995</v>
      </c>
      <c r="U129">
        <v>9706.0499999999993</v>
      </c>
      <c r="V129">
        <v>9742.7000000000007</v>
      </c>
      <c r="W129">
        <v>-243.5</v>
      </c>
      <c r="X129">
        <v>-2.438364943622199</v>
      </c>
      <c r="Y129" s="1">
        <f t="shared" si="42"/>
        <v>-1.9553185065915195</v>
      </c>
      <c r="Z129" s="1">
        <f t="shared" si="43"/>
        <v>1.9553185065915195</v>
      </c>
      <c r="AA129" s="1">
        <f t="shared" si="44"/>
        <v>0.58367716614672438</v>
      </c>
      <c r="AB129" s="1">
        <f t="shared" si="45"/>
        <v>0.3761790879325182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10000</v>
      </c>
      <c r="AJ129">
        <v>10199.9</v>
      </c>
      <c r="AK129">
        <v>9852</v>
      </c>
      <c r="AL129">
        <v>9986.2000000000007</v>
      </c>
      <c r="AM129">
        <v>-18.949999999998909</v>
      </c>
      <c r="AN129">
        <v>-0.1894024577342559</v>
      </c>
      <c r="AO129" s="1">
        <f t="shared" si="52"/>
        <v>-0.13799999999999274</v>
      </c>
      <c r="AP129" s="1">
        <f t="shared" si="53"/>
        <v>0.13799999999999274</v>
      </c>
      <c r="AQ129" s="1">
        <f t="shared" si="54"/>
        <v>1.9989999999999963</v>
      </c>
      <c r="AR129" s="1">
        <f t="shared" si="55"/>
        <v>1.3438545192365536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1998</v>
      </c>
      <c r="C130">
        <v>2010</v>
      </c>
      <c r="D130">
        <v>1941.7</v>
      </c>
      <c r="E130">
        <v>1986.15</v>
      </c>
      <c r="F130">
        <v>10.200000000000051</v>
      </c>
      <c r="G130">
        <v>0.5162073939117916</v>
      </c>
      <c r="H130" s="1">
        <f t="shared" ref="H130:H193" si="62">(E130-B130)/B130*100</f>
        <v>-0.59309309309308855</v>
      </c>
      <c r="I130" s="1">
        <f t="shared" ref="I130:I193" si="63">ABS(H130)</f>
        <v>0.59309309309308855</v>
      </c>
      <c r="J130" s="1">
        <f t="shared" ref="J130:J193" si="64">IF(H130&gt;=0,(C130-E130)/E130*100,(C130-B130)/B130*100)</f>
        <v>0.60060060060060061</v>
      </c>
      <c r="K130" s="1">
        <f t="shared" ref="K130:K193" si="65">IF(H130&gt;=0,(B130-D130)/B130*100,(E130-D130)/E130*100)</f>
        <v>2.2379981370994155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IF(AND((K130-J130)&gt;1.5,I130&lt;2,I130&gt;0.5,H130&gt;0),"YES","NO")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IF(AND((J130-K130)&gt;1.5,I130&lt;2,I130&gt;0.5,H130&lt;0),"YES","NO")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1959.9</v>
      </c>
      <c r="T130">
        <v>2008</v>
      </c>
      <c r="U130">
        <v>1941.6</v>
      </c>
      <c r="V130">
        <v>1975.95</v>
      </c>
      <c r="W130">
        <v>15.5</v>
      </c>
      <c r="X130">
        <v>0.79063480323395141</v>
      </c>
      <c r="Y130" s="1">
        <f t="shared" ref="Y130:Y193" si="73">(V130-S130)/S130*100</f>
        <v>0.81891933261900884</v>
      </c>
      <c r="Z130" s="1">
        <f t="shared" ref="Z130:Z193" si="74">ABS(Y130)</f>
        <v>0.81891933261900884</v>
      </c>
      <c r="AA130" s="1">
        <f t="shared" ref="AA130:AA193" si="75">IF(Y130&gt;=0,(T130-V130)/V130*100,(T130-S130)/S130*100)</f>
        <v>1.6220046053796886</v>
      </c>
      <c r="AB130" s="1">
        <f t="shared" ref="AB130:AB193" si="76">IF(Y130&gt;=0,(S130-U130)/S130*100,(V130-U130)/V130*100)</f>
        <v>0.93372110821981624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1928</v>
      </c>
      <c r="AJ130">
        <v>1979</v>
      </c>
      <c r="AK130">
        <v>1928</v>
      </c>
      <c r="AL130">
        <v>1960.45</v>
      </c>
      <c r="AM130">
        <v>37.650000000000091</v>
      </c>
      <c r="AN130">
        <v>1.958081963802792</v>
      </c>
      <c r="AO130" s="1">
        <f t="shared" ref="AO130:AO193" si="83">(AL130-AI130)/AI130*100</f>
        <v>1.6830912863070564</v>
      </c>
      <c r="AP130" s="1">
        <f t="shared" ref="AP130:AP193" si="84">ABS(AO130)</f>
        <v>1.6830912863070564</v>
      </c>
      <c r="AQ130" s="1">
        <f t="shared" ref="AQ130:AQ193" si="85">IF(AO130&gt;=0,(AJ130-AL130)/AL130*100,(AJ130-AI130)/AI130*100)</f>
        <v>0.94621132903159755</v>
      </c>
      <c r="AR130" s="1">
        <f t="shared" ref="AR130:AR193" si="86">IF(AO130&gt;=0,(AI130-AK130)/AI130*100,(AL130-AK130)/AL130*100)</f>
        <v>0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5000</v>
      </c>
      <c r="C131">
        <v>5496.95</v>
      </c>
      <c r="D131">
        <v>4950.25</v>
      </c>
      <c r="E131">
        <v>5333.35</v>
      </c>
      <c r="F131">
        <v>506.10000000000042</v>
      </c>
      <c r="G131">
        <v>10.48423015174272</v>
      </c>
      <c r="H131" s="1">
        <f t="shared" si="62"/>
        <v>6.6670000000000078</v>
      </c>
      <c r="I131" s="1">
        <f t="shared" si="63"/>
        <v>6.6670000000000078</v>
      </c>
      <c r="J131" s="1">
        <f t="shared" si="64"/>
        <v>3.0674904140924455</v>
      </c>
      <c r="K131" s="1">
        <f t="shared" si="65"/>
        <v>0.99500000000000011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4704</v>
      </c>
      <c r="T131">
        <v>4845.55</v>
      </c>
      <c r="U131">
        <v>4654.95</v>
      </c>
      <c r="V131">
        <v>4827.25</v>
      </c>
      <c r="W131">
        <v>199.35000000000039</v>
      </c>
      <c r="X131">
        <v>4.3075693078934369</v>
      </c>
      <c r="Y131" s="1">
        <f t="shared" si="73"/>
        <v>2.6201105442176869</v>
      </c>
      <c r="Z131" s="1">
        <f t="shared" si="74"/>
        <v>2.6201105442176869</v>
      </c>
      <c r="AA131" s="1">
        <f t="shared" si="75"/>
        <v>0.37909783002745212</v>
      </c>
      <c r="AB131" s="1">
        <f t="shared" si="76"/>
        <v>1.0427295918367385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4455</v>
      </c>
      <c r="AJ131">
        <v>4650.8</v>
      </c>
      <c r="AK131">
        <v>4411</v>
      </c>
      <c r="AL131">
        <v>4627.8999999999996</v>
      </c>
      <c r="AM131">
        <v>185.5499999999993</v>
      </c>
      <c r="AN131">
        <v>4.1768433374227438</v>
      </c>
      <c r="AO131" s="1">
        <f t="shared" si="83"/>
        <v>3.8810325476992062</v>
      </c>
      <c r="AP131" s="1">
        <f t="shared" si="84"/>
        <v>3.8810325476992062</v>
      </c>
      <c r="AQ131" s="1">
        <f t="shared" si="85"/>
        <v>0.49482486657016245</v>
      </c>
      <c r="AR131" s="1">
        <f t="shared" si="86"/>
        <v>0.98765432098765427</v>
      </c>
      <c r="AS131" t="str">
        <f t="shared" si="87"/>
        <v>NO</v>
      </c>
      <c r="AT131" t="str">
        <f t="shared" si="88"/>
        <v>NO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310.5</v>
      </c>
      <c r="C132">
        <v>313.45</v>
      </c>
      <c r="D132">
        <v>299.45</v>
      </c>
      <c r="E132">
        <v>301.89999999999998</v>
      </c>
      <c r="F132">
        <v>-10.200000000000051</v>
      </c>
      <c r="G132">
        <v>-3.2681832745914909</v>
      </c>
      <c r="H132" s="1">
        <f t="shared" si="62"/>
        <v>-2.7697262479871245</v>
      </c>
      <c r="I132" s="1">
        <f t="shared" si="63"/>
        <v>2.7697262479871245</v>
      </c>
      <c r="J132" s="1">
        <f t="shared" si="64"/>
        <v>0.95008051529790294</v>
      </c>
      <c r="K132" s="1">
        <f t="shared" si="65"/>
        <v>0.81152699569393472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315</v>
      </c>
      <c r="T132">
        <v>319.10000000000002</v>
      </c>
      <c r="U132">
        <v>311</v>
      </c>
      <c r="V132">
        <v>312.10000000000002</v>
      </c>
      <c r="W132">
        <v>-5.0999999999999659</v>
      </c>
      <c r="X132">
        <v>-1.607818411097089</v>
      </c>
      <c r="Y132" s="1">
        <f t="shared" si="73"/>
        <v>-0.92063492063491348</v>
      </c>
      <c r="Z132" s="1">
        <f t="shared" si="74"/>
        <v>0.92063492063491348</v>
      </c>
      <c r="AA132" s="1">
        <f t="shared" si="75"/>
        <v>1.3015873015873087</v>
      </c>
      <c r="AB132" s="1">
        <f t="shared" si="76"/>
        <v>0.35245113745595086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316.35000000000002</v>
      </c>
      <c r="AJ132">
        <v>318</v>
      </c>
      <c r="AK132">
        <v>312.35000000000002</v>
      </c>
      <c r="AL132">
        <v>317.2</v>
      </c>
      <c r="AM132">
        <v>-0.60000000000002274</v>
      </c>
      <c r="AN132">
        <v>-0.18879798615482149</v>
      </c>
      <c r="AO132" s="1">
        <f t="shared" si="83"/>
        <v>0.26868974237394211</v>
      </c>
      <c r="AP132" s="1">
        <f t="shared" si="84"/>
        <v>0.26868974237394211</v>
      </c>
      <c r="AQ132" s="1">
        <f t="shared" si="85"/>
        <v>0.25220680958386238</v>
      </c>
      <c r="AR132" s="1">
        <f t="shared" si="86"/>
        <v>1.264422317053896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87.25</v>
      </c>
      <c r="C133">
        <v>89.8</v>
      </c>
      <c r="D133">
        <v>85.5</v>
      </c>
      <c r="E133">
        <v>86.6</v>
      </c>
      <c r="F133">
        <v>0.25</v>
      </c>
      <c r="G133">
        <v>0.28951939779965258</v>
      </c>
      <c r="H133" s="1">
        <f t="shared" si="62"/>
        <v>-0.74498567335244203</v>
      </c>
      <c r="I133" s="1">
        <f t="shared" si="63"/>
        <v>0.74498567335244203</v>
      </c>
      <c r="J133" s="1">
        <f t="shared" si="64"/>
        <v>2.9226361031518593</v>
      </c>
      <c r="K133" s="1">
        <f t="shared" si="65"/>
        <v>1.270207852193989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YES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87.8</v>
      </c>
      <c r="T133">
        <v>88.5</v>
      </c>
      <c r="U133">
        <v>86.1</v>
      </c>
      <c r="V133">
        <v>86.35</v>
      </c>
      <c r="W133">
        <v>-2.0500000000000109</v>
      </c>
      <c r="X133">
        <v>-2.31900452488689</v>
      </c>
      <c r="Y133" s="1">
        <f t="shared" si="73"/>
        <v>-1.651480637813215</v>
      </c>
      <c r="Z133" s="1">
        <f t="shared" si="74"/>
        <v>1.651480637813215</v>
      </c>
      <c r="AA133" s="1">
        <f t="shared" si="75"/>
        <v>0.79726651480638133</v>
      </c>
      <c r="AB133" s="1">
        <f t="shared" si="76"/>
        <v>0.28951939779965263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87.5</v>
      </c>
      <c r="AJ133">
        <v>89.7</v>
      </c>
      <c r="AK133">
        <v>86.05</v>
      </c>
      <c r="AL133">
        <v>88.4</v>
      </c>
      <c r="AM133">
        <v>1.3000000000000109</v>
      </c>
      <c r="AN133">
        <v>1.492537313432849</v>
      </c>
      <c r="AO133" s="1">
        <f t="shared" si="83"/>
        <v>1.0285714285714351</v>
      </c>
      <c r="AP133" s="1">
        <f t="shared" si="84"/>
        <v>1.0285714285714351</v>
      </c>
      <c r="AQ133" s="1">
        <f t="shared" si="85"/>
        <v>1.4705882352941144</v>
      </c>
      <c r="AR133" s="1">
        <f t="shared" si="86"/>
        <v>1.6571428571428606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25">
      <c r="A134" t="s">
        <v>182</v>
      </c>
      <c r="B134">
        <v>1410.65</v>
      </c>
      <c r="C134">
        <v>1410.65</v>
      </c>
      <c r="D134">
        <v>1368.05</v>
      </c>
      <c r="E134">
        <v>1372.65</v>
      </c>
      <c r="F134">
        <v>-29.699999999999822</v>
      </c>
      <c r="G134">
        <v>-2.1178735693656949</v>
      </c>
      <c r="H134" s="1">
        <f t="shared" si="62"/>
        <v>-2.6937936412292203</v>
      </c>
      <c r="I134" s="1">
        <f t="shared" si="63"/>
        <v>2.6937936412292203</v>
      </c>
      <c r="J134" s="1">
        <f t="shared" si="64"/>
        <v>0</v>
      </c>
      <c r="K134" s="1">
        <f t="shared" si="65"/>
        <v>0.33511820201800435</v>
      </c>
      <c r="L134" s="1" t="str">
        <f t="shared" si="66"/>
        <v>NO</v>
      </c>
      <c r="M134" t="str">
        <f t="shared" si="67"/>
        <v>NO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1423</v>
      </c>
      <c r="T134">
        <v>1423</v>
      </c>
      <c r="U134">
        <v>1390</v>
      </c>
      <c r="V134">
        <v>1402.35</v>
      </c>
      <c r="W134">
        <v>-9</v>
      </c>
      <c r="X134">
        <v>-0.63768732065044109</v>
      </c>
      <c r="Y134" s="1">
        <f t="shared" si="73"/>
        <v>-1.451159522136338</v>
      </c>
      <c r="Z134" s="1">
        <f t="shared" si="74"/>
        <v>1.451159522136338</v>
      </c>
      <c r="AA134" s="1">
        <f t="shared" si="75"/>
        <v>0</v>
      </c>
      <c r="AB134" s="1">
        <f t="shared" si="76"/>
        <v>0.88066459870930291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1399.95</v>
      </c>
      <c r="AJ134">
        <v>1418</v>
      </c>
      <c r="AK134">
        <v>1380.4</v>
      </c>
      <c r="AL134">
        <v>1411.35</v>
      </c>
      <c r="AM134">
        <v>27.64999999999986</v>
      </c>
      <c r="AN134">
        <v>1.9982655199826449</v>
      </c>
      <c r="AO134" s="1">
        <f t="shared" si="83"/>
        <v>0.81431479695702436</v>
      </c>
      <c r="AP134" s="1">
        <f t="shared" si="84"/>
        <v>0.81431479695702436</v>
      </c>
      <c r="AQ134" s="1">
        <f t="shared" si="85"/>
        <v>0.4711800758139435</v>
      </c>
      <c r="AR134" s="1">
        <f t="shared" si="86"/>
        <v>1.3964784456587702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71.5</v>
      </c>
      <c r="C135">
        <v>71.849999999999994</v>
      </c>
      <c r="D135">
        <v>67.5</v>
      </c>
      <c r="E135">
        <v>67.55</v>
      </c>
      <c r="F135">
        <v>-3.5</v>
      </c>
      <c r="G135">
        <v>-4.9261083743842367</v>
      </c>
      <c r="H135" s="1">
        <f t="shared" si="62"/>
        <v>-5.5244755244755286</v>
      </c>
      <c r="I135" s="1">
        <f t="shared" si="63"/>
        <v>5.5244755244755286</v>
      </c>
      <c r="J135" s="1">
        <f t="shared" si="64"/>
        <v>0.48951048951048159</v>
      </c>
      <c r="K135" s="1">
        <f t="shared" si="65"/>
        <v>7.4019245003696763E-2</v>
      </c>
      <c r="L135" s="1" t="str">
        <f t="shared" si="66"/>
        <v>NO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74.05</v>
      </c>
      <c r="T135">
        <v>74.25</v>
      </c>
      <c r="U135">
        <v>70.599999999999994</v>
      </c>
      <c r="V135">
        <v>71.05</v>
      </c>
      <c r="W135">
        <v>-3.25</v>
      </c>
      <c r="X135">
        <v>-4.3741588156123834</v>
      </c>
      <c r="Y135" s="1">
        <f t="shared" si="73"/>
        <v>-4.0513166779203242</v>
      </c>
      <c r="Z135" s="1">
        <f t="shared" si="74"/>
        <v>4.0513166779203242</v>
      </c>
      <c r="AA135" s="1">
        <f t="shared" si="75"/>
        <v>0.27008777852802546</v>
      </c>
      <c r="AB135" s="1">
        <f t="shared" si="76"/>
        <v>0.63335679099226305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74.5</v>
      </c>
      <c r="AJ135">
        <v>75.8</v>
      </c>
      <c r="AK135">
        <v>73.900000000000006</v>
      </c>
      <c r="AL135">
        <v>74.3</v>
      </c>
      <c r="AM135">
        <v>0.25</v>
      </c>
      <c r="AN135">
        <v>0.33760972316002702</v>
      </c>
      <c r="AO135" s="1">
        <f t="shared" si="83"/>
        <v>-0.26845637583892995</v>
      </c>
      <c r="AP135" s="1">
        <f t="shared" si="84"/>
        <v>0.26845637583892995</v>
      </c>
      <c r="AQ135" s="1">
        <f t="shared" si="85"/>
        <v>1.7449664429530161</v>
      </c>
      <c r="AR135" s="1">
        <f t="shared" si="86"/>
        <v>0.53835800807535872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2160</v>
      </c>
      <c r="C136">
        <v>2203.8000000000002</v>
      </c>
      <c r="D136">
        <v>2135.1999999999998</v>
      </c>
      <c r="E136">
        <v>2152.9499999999998</v>
      </c>
      <c r="F136">
        <v>7.5</v>
      </c>
      <c r="G136">
        <v>0.349577011815703</v>
      </c>
      <c r="H136" s="1">
        <f t="shared" si="62"/>
        <v>-0.32638888888889733</v>
      </c>
      <c r="I136" s="1">
        <f t="shared" si="63"/>
        <v>0.32638888888889733</v>
      </c>
      <c r="J136" s="1">
        <f t="shared" si="64"/>
        <v>2.0277777777777861</v>
      </c>
      <c r="K136" s="1">
        <f t="shared" si="65"/>
        <v>0.82445017301841661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2146</v>
      </c>
      <c r="T136">
        <v>2161.9499999999998</v>
      </c>
      <c r="U136">
        <v>2125</v>
      </c>
      <c r="V136">
        <v>2145.4499999999998</v>
      </c>
      <c r="W136">
        <v>-18.300000000000178</v>
      </c>
      <c r="X136">
        <v>-0.84575389948007773</v>
      </c>
      <c r="Y136" s="1">
        <f t="shared" si="73"/>
        <v>-2.5629077353223763E-2</v>
      </c>
      <c r="Z136" s="1">
        <f t="shared" si="74"/>
        <v>2.5629077353223763E-2</v>
      </c>
      <c r="AA136" s="1">
        <f t="shared" si="75"/>
        <v>0.74324324324323476</v>
      </c>
      <c r="AB136" s="1">
        <f t="shared" si="76"/>
        <v>0.95317998555080852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2155</v>
      </c>
      <c r="AJ136">
        <v>2187.85</v>
      </c>
      <c r="AK136">
        <v>2145</v>
      </c>
      <c r="AL136">
        <v>2163.75</v>
      </c>
      <c r="AM136">
        <v>23.150000000000091</v>
      </c>
      <c r="AN136">
        <v>1.0814724843501871</v>
      </c>
      <c r="AO136" s="1">
        <f t="shared" si="83"/>
        <v>0.40603248259860786</v>
      </c>
      <c r="AP136" s="1">
        <f t="shared" si="84"/>
        <v>0.40603248259860786</v>
      </c>
      <c r="AQ136" s="1">
        <f t="shared" si="85"/>
        <v>1.1138070479491582</v>
      </c>
      <c r="AR136" s="1">
        <f t="shared" si="86"/>
        <v>0.46403712296983757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242</v>
      </c>
      <c r="C137">
        <v>242</v>
      </c>
      <c r="D137">
        <v>239</v>
      </c>
      <c r="E137">
        <v>240.2</v>
      </c>
      <c r="F137">
        <v>0.29999999999998289</v>
      </c>
      <c r="G137">
        <v>0.1250521050437611</v>
      </c>
      <c r="H137" s="1">
        <f t="shared" si="62"/>
        <v>-0.74380165289256672</v>
      </c>
      <c r="I137" s="1">
        <f t="shared" si="63"/>
        <v>0.74380165289256672</v>
      </c>
      <c r="J137" s="1">
        <f t="shared" si="64"/>
        <v>0</v>
      </c>
      <c r="K137" s="1">
        <f t="shared" si="65"/>
        <v>0.49958368026643996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237</v>
      </c>
      <c r="T137">
        <v>240.5</v>
      </c>
      <c r="U137">
        <v>236</v>
      </c>
      <c r="V137">
        <v>239.9</v>
      </c>
      <c r="W137">
        <v>2.2000000000000171</v>
      </c>
      <c r="X137">
        <v>0.92553639040808455</v>
      </c>
      <c r="Y137" s="1">
        <f t="shared" si="73"/>
        <v>1.2236286919831247</v>
      </c>
      <c r="Z137" s="1">
        <f t="shared" si="74"/>
        <v>1.2236286919831247</v>
      </c>
      <c r="AA137" s="1">
        <f t="shared" si="75"/>
        <v>0.25010421008753408</v>
      </c>
      <c r="AB137" s="1">
        <f t="shared" si="76"/>
        <v>0.42194092827004215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235.35</v>
      </c>
      <c r="AJ137">
        <v>242</v>
      </c>
      <c r="AK137">
        <v>235</v>
      </c>
      <c r="AL137">
        <v>237.7</v>
      </c>
      <c r="AM137">
        <v>1.1999999999999891</v>
      </c>
      <c r="AN137">
        <v>0.50739957716701423</v>
      </c>
      <c r="AO137" s="1">
        <f t="shared" si="83"/>
        <v>0.99851285319736327</v>
      </c>
      <c r="AP137" s="1">
        <f t="shared" si="84"/>
        <v>0.99851285319736327</v>
      </c>
      <c r="AQ137" s="1">
        <f t="shared" si="85"/>
        <v>1.8090029448885196</v>
      </c>
      <c r="AR137" s="1">
        <f t="shared" si="86"/>
        <v>0.14871468026343501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385.2</v>
      </c>
      <c r="C138">
        <v>387</v>
      </c>
      <c r="D138">
        <v>363</v>
      </c>
      <c r="E138">
        <v>370.15</v>
      </c>
      <c r="F138">
        <v>-11.100000000000019</v>
      </c>
      <c r="G138">
        <v>-2.911475409836072</v>
      </c>
      <c r="H138" s="1">
        <f t="shared" si="62"/>
        <v>-3.9070612668743538</v>
      </c>
      <c r="I138" s="1">
        <f t="shared" si="63"/>
        <v>3.9070612668743538</v>
      </c>
      <c r="J138" s="1">
        <f t="shared" si="64"/>
        <v>0.46728971962617122</v>
      </c>
      <c r="K138" s="1">
        <f t="shared" si="65"/>
        <v>1.9316493313521483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387</v>
      </c>
      <c r="T138">
        <v>389.55</v>
      </c>
      <c r="U138">
        <v>377.05</v>
      </c>
      <c r="V138">
        <v>381.25</v>
      </c>
      <c r="W138">
        <v>-3.1499999999999768</v>
      </c>
      <c r="X138">
        <v>-0.81945889698230423</v>
      </c>
      <c r="Y138" s="1">
        <f t="shared" si="73"/>
        <v>-1.4857881136950903</v>
      </c>
      <c r="Z138" s="1">
        <f t="shared" si="74"/>
        <v>1.4857881136950903</v>
      </c>
      <c r="AA138" s="1">
        <f t="shared" si="75"/>
        <v>0.65891472868217349</v>
      </c>
      <c r="AB138" s="1">
        <f t="shared" si="76"/>
        <v>1.101639344262292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397.6</v>
      </c>
      <c r="AJ138">
        <v>403.7</v>
      </c>
      <c r="AK138">
        <v>382.5</v>
      </c>
      <c r="AL138">
        <v>384.4</v>
      </c>
      <c r="AM138">
        <v>-13.200000000000051</v>
      </c>
      <c r="AN138">
        <v>-3.319919517102627</v>
      </c>
      <c r="AO138" s="1">
        <f t="shared" si="83"/>
        <v>-3.319919517102627</v>
      </c>
      <c r="AP138" s="1">
        <f t="shared" si="84"/>
        <v>3.319919517102627</v>
      </c>
      <c r="AQ138" s="1">
        <f t="shared" si="85"/>
        <v>1.5342052313883212</v>
      </c>
      <c r="AR138" s="1">
        <f t="shared" si="86"/>
        <v>0.494276795005197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NO</v>
      </c>
      <c r="AW138" t="str">
        <f t="shared" si="91"/>
        <v>NO</v>
      </c>
      <c r="AX138" t="str">
        <f t="shared" si="92"/>
        <v>YES</v>
      </c>
    </row>
    <row r="139" spans="1:50" x14ac:dyDescent="0.25">
      <c r="A139" t="s">
        <v>187</v>
      </c>
      <c r="B139">
        <v>1130</v>
      </c>
      <c r="C139">
        <v>1156</v>
      </c>
      <c r="D139">
        <v>1125.1500000000001</v>
      </c>
      <c r="E139">
        <v>1144.3</v>
      </c>
      <c r="F139">
        <v>6.2999999999999554</v>
      </c>
      <c r="G139">
        <v>0.55360281195078687</v>
      </c>
      <c r="H139" s="1">
        <f t="shared" si="62"/>
        <v>1.2654867256637128</v>
      </c>
      <c r="I139" s="1">
        <f t="shared" si="63"/>
        <v>1.2654867256637128</v>
      </c>
      <c r="J139" s="1">
        <f t="shared" si="64"/>
        <v>1.0224591453290262</v>
      </c>
      <c r="K139" s="1">
        <f t="shared" si="65"/>
        <v>0.42920353982300075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NO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1121</v>
      </c>
      <c r="T139">
        <v>1145.95</v>
      </c>
      <c r="U139">
        <v>1110</v>
      </c>
      <c r="V139">
        <v>1138</v>
      </c>
      <c r="W139">
        <v>16.900000000000091</v>
      </c>
      <c r="X139">
        <v>1.507448042101516</v>
      </c>
      <c r="Y139" s="1">
        <f t="shared" si="73"/>
        <v>1.5165031222123104</v>
      </c>
      <c r="Z139" s="1">
        <f t="shared" si="74"/>
        <v>1.5165031222123104</v>
      </c>
      <c r="AA139" s="1">
        <f t="shared" si="75"/>
        <v>0.69859402460457343</v>
      </c>
      <c r="AB139" s="1">
        <f t="shared" si="76"/>
        <v>0.98126672613737742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1140</v>
      </c>
      <c r="AJ139">
        <v>1140</v>
      </c>
      <c r="AK139">
        <v>1111</v>
      </c>
      <c r="AL139">
        <v>1121.0999999999999</v>
      </c>
      <c r="AM139">
        <v>-8.3500000000001364</v>
      </c>
      <c r="AN139">
        <v>-0.73929788835275012</v>
      </c>
      <c r="AO139" s="1">
        <f t="shared" si="83"/>
        <v>-1.6578947368421133</v>
      </c>
      <c r="AP139" s="1">
        <f t="shared" si="84"/>
        <v>1.6578947368421133</v>
      </c>
      <c r="AQ139" s="1">
        <f t="shared" si="85"/>
        <v>0</v>
      </c>
      <c r="AR139" s="1">
        <f t="shared" si="86"/>
        <v>0.90090090090089292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69.8</v>
      </c>
      <c r="C140">
        <v>70.3</v>
      </c>
      <c r="D140">
        <v>68.2</v>
      </c>
      <c r="E140">
        <v>68.849999999999994</v>
      </c>
      <c r="F140">
        <v>-0.70000000000000284</v>
      </c>
      <c r="G140">
        <v>-1.0064701653486741</v>
      </c>
      <c r="H140" s="1">
        <f t="shared" si="62"/>
        <v>-1.3610315186246458</v>
      </c>
      <c r="I140" s="1">
        <f t="shared" si="63"/>
        <v>1.3610315186246458</v>
      </c>
      <c r="J140" s="1">
        <f t="shared" si="64"/>
        <v>0.71633237822349571</v>
      </c>
      <c r="K140" s="1">
        <f t="shared" si="65"/>
        <v>0.94408133623818669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67.7</v>
      </c>
      <c r="T140">
        <v>70.599999999999994</v>
      </c>
      <c r="U140">
        <v>67.599999999999994</v>
      </c>
      <c r="V140">
        <v>69.55</v>
      </c>
      <c r="W140">
        <v>0.5</v>
      </c>
      <c r="X140">
        <v>0.724112961622013</v>
      </c>
      <c r="Y140" s="1">
        <f t="shared" si="73"/>
        <v>2.7326440177252502</v>
      </c>
      <c r="Z140" s="1">
        <f t="shared" si="74"/>
        <v>2.7326440177252502</v>
      </c>
      <c r="AA140" s="1">
        <f t="shared" si="75"/>
        <v>1.5097052480230011</v>
      </c>
      <c r="AB140" s="1">
        <f t="shared" si="76"/>
        <v>0.14771048744462115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69.599999999999994</v>
      </c>
      <c r="AJ140">
        <v>69.650000000000006</v>
      </c>
      <c r="AK140">
        <v>67.2</v>
      </c>
      <c r="AL140">
        <v>69.05</v>
      </c>
      <c r="AM140">
        <v>-0.54999999999999716</v>
      </c>
      <c r="AN140">
        <v>-0.79022988505746716</v>
      </c>
      <c r="AO140" s="1">
        <f t="shared" si="83"/>
        <v>-0.79022988505746716</v>
      </c>
      <c r="AP140" s="1">
        <f t="shared" si="84"/>
        <v>0.79022988505746716</v>
      </c>
      <c r="AQ140" s="1">
        <f t="shared" si="85"/>
        <v>7.1839080459786459E-2</v>
      </c>
      <c r="AR140" s="1">
        <f t="shared" si="86"/>
        <v>2.6792179580014399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54.45</v>
      </c>
      <c r="C141">
        <v>55.25</v>
      </c>
      <c r="D141">
        <v>53.5</v>
      </c>
      <c r="E141">
        <v>54.8</v>
      </c>
      <c r="F141">
        <v>0</v>
      </c>
      <c r="G141">
        <v>0</v>
      </c>
      <c r="H141" s="1">
        <f t="shared" si="62"/>
        <v>0.64279155188245052</v>
      </c>
      <c r="I141" s="1">
        <f t="shared" si="63"/>
        <v>0.64279155188245052</v>
      </c>
      <c r="J141" s="1">
        <f t="shared" si="64"/>
        <v>0.8211678832116841</v>
      </c>
      <c r="K141" s="1">
        <f t="shared" si="65"/>
        <v>1.7447199265381135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54.2</v>
      </c>
      <c r="T141">
        <v>56.1</v>
      </c>
      <c r="U141">
        <v>53.6</v>
      </c>
      <c r="V141">
        <v>54.8</v>
      </c>
      <c r="W141">
        <v>9.9999999999994316E-2</v>
      </c>
      <c r="X141">
        <v>0.18281535648993469</v>
      </c>
      <c r="Y141" s="1">
        <f t="shared" si="73"/>
        <v>1.1070110701106906</v>
      </c>
      <c r="Z141" s="1">
        <f t="shared" si="74"/>
        <v>1.1070110701106906</v>
      </c>
      <c r="AA141" s="1">
        <f t="shared" si="75"/>
        <v>2.3722627737226354</v>
      </c>
      <c r="AB141" s="1">
        <f t="shared" si="76"/>
        <v>1.1070110701107037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55.15</v>
      </c>
      <c r="AJ141">
        <v>55.4</v>
      </c>
      <c r="AK141">
        <v>54.45</v>
      </c>
      <c r="AL141">
        <v>54.7</v>
      </c>
      <c r="AM141">
        <v>-0.34999999999999432</v>
      </c>
      <c r="AN141">
        <v>-0.63578564940961735</v>
      </c>
      <c r="AO141" s="1">
        <f t="shared" si="83"/>
        <v>-0.81595648232093521</v>
      </c>
      <c r="AP141" s="1">
        <f t="shared" si="84"/>
        <v>0.81595648232093521</v>
      </c>
      <c r="AQ141" s="1">
        <f t="shared" si="85"/>
        <v>0.45330915684496825</v>
      </c>
      <c r="AR141" s="1">
        <f t="shared" si="86"/>
        <v>0.45703839122486289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NO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535</v>
      </c>
      <c r="C142">
        <v>552.95000000000005</v>
      </c>
      <c r="D142">
        <v>533</v>
      </c>
      <c r="E142">
        <v>539.5</v>
      </c>
      <c r="F142">
        <v>5.75</v>
      </c>
      <c r="G142">
        <v>1.0772833723653401</v>
      </c>
      <c r="H142" s="1">
        <f t="shared" si="62"/>
        <v>0.84112149532710279</v>
      </c>
      <c r="I142" s="1">
        <f t="shared" si="63"/>
        <v>0.84112149532710279</v>
      </c>
      <c r="J142" s="1">
        <f t="shared" si="64"/>
        <v>2.4930491195551521</v>
      </c>
      <c r="K142" s="1">
        <f t="shared" si="65"/>
        <v>0.37383177570093462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533.4</v>
      </c>
      <c r="T142">
        <v>545</v>
      </c>
      <c r="U142">
        <v>530</v>
      </c>
      <c r="V142">
        <v>533.75</v>
      </c>
      <c r="W142">
        <v>-1.450000000000045</v>
      </c>
      <c r="X142">
        <v>-0.2709267563527738</v>
      </c>
      <c r="Y142" s="1">
        <f t="shared" si="73"/>
        <v>6.5616797900266741E-2</v>
      </c>
      <c r="Z142" s="1">
        <f t="shared" si="74"/>
        <v>6.5616797900266741E-2</v>
      </c>
      <c r="AA142" s="1">
        <f t="shared" si="75"/>
        <v>2.1077283372365341</v>
      </c>
      <c r="AB142" s="1">
        <f t="shared" si="76"/>
        <v>0.63742032245968827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531.79999999999995</v>
      </c>
      <c r="AJ142">
        <v>538.54999999999995</v>
      </c>
      <c r="AK142">
        <v>523.25</v>
      </c>
      <c r="AL142">
        <v>535.20000000000005</v>
      </c>
      <c r="AM142">
        <v>6.9000000000000909</v>
      </c>
      <c r="AN142">
        <v>1.306076093128921</v>
      </c>
      <c r="AO142" s="1">
        <f t="shared" si="83"/>
        <v>0.63933809702897548</v>
      </c>
      <c r="AP142" s="1">
        <f t="shared" si="84"/>
        <v>0.63933809702897548</v>
      </c>
      <c r="AQ142" s="1">
        <f t="shared" si="85"/>
        <v>0.62593423019430283</v>
      </c>
      <c r="AR142" s="1">
        <f t="shared" si="86"/>
        <v>1.6077472734110483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1248.8</v>
      </c>
      <c r="C143">
        <v>1280.7</v>
      </c>
      <c r="D143">
        <v>1225.8499999999999</v>
      </c>
      <c r="E143">
        <v>1238.5999999999999</v>
      </c>
      <c r="F143">
        <v>-5.25</v>
      </c>
      <c r="G143">
        <v>-0.42207661695542081</v>
      </c>
      <c r="H143" s="1">
        <f t="shared" si="62"/>
        <v>-0.81678411274824192</v>
      </c>
      <c r="I143" s="1">
        <f t="shared" si="63"/>
        <v>0.81678411274824192</v>
      </c>
      <c r="J143" s="1">
        <f t="shared" si="64"/>
        <v>2.5544522741832232</v>
      </c>
      <c r="K143" s="1">
        <f t="shared" si="65"/>
        <v>1.0293880187308253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YES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1235</v>
      </c>
      <c r="T143">
        <v>1259</v>
      </c>
      <c r="U143">
        <v>1235</v>
      </c>
      <c r="V143">
        <v>1243.8499999999999</v>
      </c>
      <c r="W143">
        <v>-11.10000000000014</v>
      </c>
      <c r="X143">
        <v>-0.8844973903342872</v>
      </c>
      <c r="Y143" s="1">
        <f t="shared" si="73"/>
        <v>0.71659919028339347</v>
      </c>
      <c r="Z143" s="1">
        <f t="shared" si="74"/>
        <v>0.71659919028339347</v>
      </c>
      <c r="AA143" s="1">
        <f t="shared" si="75"/>
        <v>1.2179925232142212</v>
      </c>
      <c r="AB143" s="1">
        <f t="shared" si="76"/>
        <v>0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1231</v>
      </c>
      <c r="AJ143">
        <v>1272</v>
      </c>
      <c r="AK143">
        <v>1231</v>
      </c>
      <c r="AL143">
        <v>1254.95</v>
      </c>
      <c r="AM143">
        <v>25.150000000000091</v>
      </c>
      <c r="AN143">
        <v>2.0450479752805411</v>
      </c>
      <c r="AO143" s="1">
        <f t="shared" si="83"/>
        <v>1.945572705117794</v>
      </c>
      <c r="AP143" s="1">
        <f t="shared" si="84"/>
        <v>1.945572705117794</v>
      </c>
      <c r="AQ143" s="1">
        <f t="shared" si="85"/>
        <v>1.3586198653332766</v>
      </c>
      <c r="AR143" s="1">
        <f t="shared" si="86"/>
        <v>0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261.3</v>
      </c>
      <c r="C144">
        <v>264</v>
      </c>
      <c r="D144">
        <v>250.2</v>
      </c>
      <c r="E144">
        <v>251.85</v>
      </c>
      <c r="F144">
        <v>-20.900000000000009</v>
      </c>
      <c r="G144">
        <v>-7.6626947754353827</v>
      </c>
      <c r="H144" s="1">
        <f t="shared" si="62"/>
        <v>-3.6165327210103388</v>
      </c>
      <c r="I144" s="1">
        <f t="shared" si="63"/>
        <v>3.6165327210103388</v>
      </c>
      <c r="J144" s="1">
        <f t="shared" si="64"/>
        <v>1.0332950631458049</v>
      </c>
      <c r="K144" s="1">
        <f t="shared" si="65"/>
        <v>0.65515187611673842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282.95</v>
      </c>
      <c r="T144">
        <v>292.45</v>
      </c>
      <c r="U144">
        <v>272</v>
      </c>
      <c r="V144">
        <v>272.75</v>
      </c>
      <c r="W144">
        <v>-10.05000000000001</v>
      </c>
      <c r="X144">
        <v>-3.553748231966058</v>
      </c>
      <c r="Y144" s="1">
        <f t="shared" si="73"/>
        <v>-3.6048771867821126</v>
      </c>
      <c r="Z144" s="1">
        <f t="shared" si="74"/>
        <v>3.6048771867821126</v>
      </c>
      <c r="AA144" s="1">
        <f t="shared" si="75"/>
        <v>3.3574836543558932</v>
      </c>
      <c r="AB144" s="1">
        <f t="shared" si="76"/>
        <v>0.27497708524289644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290</v>
      </c>
      <c r="AJ144">
        <v>294.89999999999998</v>
      </c>
      <c r="AK144">
        <v>281.95</v>
      </c>
      <c r="AL144">
        <v>282.8</v>
      </c>
      <c r="AM144">
        <v>-9.25</v>
      </c>
      <c r="AN144">
        <v>-3.167265879130285</v>
      </c>
      <c r="AO144" s="1">
        <f t="shared" si="83"/>
        <v>-2.4827586206896513</v>
      </c>
      <c r="AP144" s="1">
        <f t="shared" si="84"/>
        <v>2.4827586206896513</v>
      </c>
      <c r="AQ144" s="1">
        <f t="shared" si="85"/>
        <v>1.6896551724137854</v>
      </c>
      <c r="AR144" s="1">
        <f t="shared" si="86"/>
        <v>0.30056577086280861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168</v>
      </c>
      <c r="C145">
        <v>169.5</v>
      </c>
      <c r="D145">
        <v>164.9</v>
      </c>
      <c r="E145">
        <v>167.25</v>
      </c>
      <c r="F145">
        <v>-9.9999999999994316E-2</v>
      </c>
      <c r="G145">
        <v>-5.9755004481621937E-2</v>
      </c>
      <c r="H145" s="1">
        <f t="shared" si="62"/>
        <v>-0.4464285714285714</v>
      </c>
      <c r="I145" s="1">
        <f t="shared" si="63"/>
        <v>0.4464285714285714</v>
      </c>
      <c r="J145" s="1">
        <f t="shared" si="64"/>
        <v>0.89285714285714279</v>
      </c>
      <c r="K145" s="1">
        <f t="shared" si="65"/>
        <v>1.4050822122570967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165.8</v>
      </c>
      <c r="T145">
        <v>167.9</v>
      </c>
      <c r="U145">
        <v>162.80000000000001</v>
      </c>
      <c r="V145">
        <v>167.35</v>
      </c>
      <c r="W145">
        <v>1.25</v>
      </c>
      <c r="X145">
        <v>0.75255869957856714</v>
      </c>
      <c r="Y145" s="1">
        <f t="shared" si="73"/>
        <v>0.93486127864896429</v>
      </c>
      <c r="Z145" s="1">
        <f t="shared" si="74"/>
        <v>0.93486127864896429</v>
      </c>
      <c r="AA145" s="1">
        <f t="shared" si="75"/>
        <v>0.32865252464894612</v>
      </c>
      <c r="AB145" s="1">
        <f t="shared" si="76"/>
        <v>1.8094089264173701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163.35</v>
      </c>
      <c r="AJ145">
        <v>167.4</v>
      </c>
      <c r="AK145">
        <v>162.55000000000001</v>
      </c>
      <c r="AL145">
        <v>166.1</v>
      </c>
      <c r="AM145">
        <v>2.9499999999999891</v>
      </c>
      <c r="AN145">
        <v>1.808152007355188</v>
      </c>
      <c r="AO145" s="1">
        <f t="shared" si="83"/>
        <v>1.6835016835016834</v>
      </c>
      <c r="AP145" s="1">
        <f t="shared" si="84"/>
        <v>1.6835016835016834</v>
      </c>
      <c r="AQ145" s="1">
        <f t="shared" si="85"/>
        <v>0.78266104756171662</v>
      </c>
      <c r="AR145" s="1">
        <f t="shared" si="86"/>
        <v>0.4897459442913884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358.55</v>
      </c>
      <c r="C146">
        <v>367.35</v>
      </c>
      <c r="D146">
        <v>351.5</v>
      </c>
      <c r="E146">
        <v>357.9</v>
      </c>
      <c r="F146">
        <v>3.1999999999999891</v>
      </c>
      <c r="G146">
        <v>0.90217084860445129</v>
      </c>
      <c r="H146" s="1">
        <f t="shared" si="62"/>
        <v>-0.18128573420723304</v>
      </c>
      <c r="I146" s="1">
        <f t="shared" si="63"/>
        <v>0.18128573420723304</v>
      </c>
      <c r="J146" s="1">
        <f t="shared" si="64"/>
        <v>2.4543299400362604</v>
      </c>
      <c r="K146" s="1">
        <f t="shared" si="65"/>
        <v>1.7882089969265096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YES</v>
      </c>
      <c r="Q146" s="1" t="str">
        <f t="shared" si="71"/>
        <v>NO</v>
      </c>
      <c r="R146" s="1" t="str">
        <f t="shared" si="72"/>
        <v>NO</v>
      </c>
      <c r="S146">
        <v>351.9</v>
      </c>
      <c r="T146">
        <v>360.5</v>
      </c>
      <c r="U146">
        <v>351</v>
      </c>
      <c r="V146">
        <v>354.7</v>
      </c>
      <c r="W146">
        <v>1.8499999999999659</v>
      </c>
      <c r="X146">
        <v>0.52430211137876315</v>
      </c>
      <c r="Y146" s="1">
        <f t="shared" si="73"/>
        <v>0.79568059107701372</v>
      </c>
      <c r="Z146" s="1">
        <f t="shared" si="74"/>
        <v>0.79568059107701372</v>
      </c>
      <c r="AA146" s="1">
        <f t="shared" si="75"/>
        <v>1.6351846630955771</v>
      </c>
      <c r="AB146" s="1">
        <f t="shared" si="76"/>
        <v>0.25575447570331838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349.15</v>
      </c>
      <c r="AJ146">
        <v>355</v>
      </c>
      <c r="AK146">
        <v>347.05</v>
      </c>
      <c r="AL146">
        <v>352.85</v>
      </c>
      <c r="AM146">
        <v>4.1500000000000341</v>
      </c>
      <c r="AN146">
        <v>1.190134786349307</v>
      </c>
      <c r="AO146" s="1">
        <f t="shared" si="83"/>
        <v>1.0597164542460391</v>
      </c>
      <c r="AP146" s="1">
        <f t="shared" si="84"/>
        <v>1.0597164542460391</v>
      </c>
      <c r="AQ146" s="1">
        <f t="shared" si="85"/>
        <v>0.60932407538613487</v>
      </c>
      <c r="AR146" s="1">
        <f t="shared" si="86"/>
        <v>0.60146069024773474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53.3</v>
      </c>
      <c r="C147">
        <v>53.4</v>
      </c>
      <c r="D147">
        <v>51</v>
      </c>
      <c r="E147">
        <v>51.9</v>
      </c>
      <c r="F147">
        <v>-0.75</v>
      </c>
      <c r="G147">
        <v>-1.424501424501424</v>
      </c>
      <c r="H147" s="1">
        <f t="shared" si="62"/>
        <v>-2.6266416510318922</v>
      </c>
      <c r="I147" s="1">
        <f t="shared" si="63"/>
        <v>2.6266416510318922</v>
      </c>
      <c r="J147" s="1">
        <f t="shared" si="64"/>
        <v>0.18761726078799515</v>
      </c>
      <c r="K147" s="1">
        <f t="shared" si="65"/>
        <v>1.7341040462427719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53</v>
      </c>
      <c r="T147">
        <v>53.95</v>
      </c>
      <c r="U147">
        <v>52.4</v>
      </c>
      <c r="V147">
        <v>52.65</v>
      </c>
      <c r="W147">
        <v>-0.89999999999999858</v>
      </c>
      <c r="X147">
        <v>-1.6806722689075611</v>
      </c>
      <c r="Y147" s="1">
        <f t="shared" si="73"/>
        <v>-0.66037735849056878</v>
      </c>
      <c r="Z147" s="1">
        <f t="shared" si="74"/>
        <v>0.66037735849056878</v>
      </c>
      <c r="AA147" s="1">
        <f t="shared" si="75"/>
        <v>1.7924528301886848</v>
      </c>
      <c r="AB147" s="1">
        <f t="shared" si="76"/>
        <v>0.47483380816714149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54.35</v>
      </c>
      <c r="AJ147">
        <v>54.35</v>
      </c>
      <c r="AK147">
        <v>52.9</v>
      </c>
      <c r="AL147">
        <v>53.55</v>
      </c>
      <c r="AM147">
        <v>-0.70000000000000284</v>
      </c>
      <c r="AN147">
        <v>-1.290322580645167</v>
      </c>
      <c r="AO147" s="1">
        <f t="shared" si="83"/>
        <v>-1.4719411223551135</v>
      </c>
      <c r="AP147" s="1">
        <f t="shared" si="84"/>
        <v>1.4719411223551135</v>
      </c>
      <c r="AQ147" s="1">
        <f t="shared" si="85"/>
        <v>0</v>
      </c>
      <c r="AR147" s="1">
        <f t="shared" si="86"/>
        <v>1.2138188608776819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2990</v>
      </c>
      <c r="C148">
        <v>2990</v>
      </c>
      <c r="D148">
        <v>2822.25</v>
      </c>
      <c r="E148">
        <v>2863.35</v>
      </c>
      <c r="F148">
        <v>-78.450000000000273</v>
      </c>
      <c r="G148">
        <v>-2.666734652253731</v>
      </c>
      <c r="H148" s="1">
        <f t="shared" si="62"/>
        <v>-4.2357859531772606</v>
      </c>
      <c r="I148" s="1">
        <f t="shared" si="63"/>
        <v>4.2357859531772606</v>
      </c>
      <c r="J148" s="1">
        <f t="shared" si="64"/>
        <v>0</v>
      </c>
      <c r="K148" s="1">
        <f t="shared" si="65"/>
        <v>1.4353816334014324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3070</v>
      </c>
      <c r="T148">
        <v>3095.95</v>
      </c>
      <c r="U148">
        <v>2920.1</v>
      </c>
      <c r="V148">
        <v>2941.8</v>
      </c>
      <c r="W148">
        <v>-129.14999999999961</v>
      </c>
      <c r="X148">
        <v>-4.2055390025887638</v>
      </c>
      <c r="Y148" s="1">
        <f t="shared" si="73"/>
        <v>-4.1758957654723066</v>
      </c>
      <c r="Z148" s="1">
        <f t="shared" si="74"/>
        <v>4.1758957654723066</v>
      </c>
      <c r="AA148" s="1">
        <f t="shared" si="75"/>
        <v>0.84527687296416343</v>
      </c>
      <c r="AB148" s="1">
        <f t="shared" si="76"/>
        <v>0.73764361955266411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3148</v>
      </c>
      <c r="AJ148">
        <v>3165.45</v>
      </c>
      <c r="AK148">
        <v>3050</v>
      </c>
      <c r="AL148">
        <v>3070.95</v>
      </c>
      <c r="AM148">
        <v>-34.900000000000091</v>
      </c>
      <c r="AN148">
        <v>-1.123685947486198</v>
      </c>
      <c r="AO148" s="1">
        <f t="shared" si="83"/>
        <v>-2.4475857687420643</v>
      </c>
      <c r="AP148" s="1">
        <f t="shared" si="84"/>
        <v>2.4475857687420643</v>
      </c>
      <c r="AQ148" s="1">
        <f t="shared" si="85"/>
        <v>0.55432020330367904</v>
      </c>
      <c r="AR148" s="1">
        <f t="shared" si="86"/>
        <v>0.68219931942883538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292</v>
      </c>
      <c r="C149">
        <v>298.95</v>
      </c>
      <c r="D149">
        <v>289.89999999999998</v>
      </c>
      <c r="E149">
        <v>294.45</v>
      </c>
      <c r="F149">
        <v>6.6499999999999773</v>
      </c>
      <c r="G149">
        <v>2.3106323835997138</v>
      </c>
      <c r="H149" s="1">
        <f t="shared" si="62"/>
        <v>0.83904109589040698</v>
      </c>
      <c r="I149" s="1">
        <f t="shared" si="63"/>
        <v>0.83904109589040698</v>
      </c>
      <c r="J149" s="1">
        <f t="shared" si="64"/>
        <v>1.5282730514518594</v>
      </c>
      <c r="K149" s="1">
        <f t="shared" si="65"/>
        <v>0.71917808219178858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NO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285</v>
      </c>
      <c r="T149">
        <v>294</v>
      </c>
      <c r="U149">
        <v>284.05</v>
      </c>
      <c r="V149">
        <v>287.8</v>
      </c>
      <c r="W149">
        <v>-0.64999999999997726</v>
      </c>
      <c r="X149">
        <v>-0.22534234702720651</v>
      </c>
      <c r="Y149" s="1">
        <f t="shared" si="73"/>
        <v>0.98245614035088125</v>
      </c>
      <c r="Z149" s="1">
        <f t="shared" si="74"/>
        <v>0.98245614035088125</v>
      </c>
      <c r="AA149" s="1">
        <f t="shared" si="75"/>
        <v>2.1542738012508647</v>
      </c>
      <c r="AB149" s="1">
        <f t="shared" si="76"/>
        <v>0.33333333333332937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295.8</v>
      </c>
      <c r="AJ149">
        <v>295.8</v>
      </c>
      <c r="AK149">
        <v>286.2</v>
      </c>
      <c r="AL149">
        <v>288.45</v>
      </c>
      <c r="AM149">
        <v>-5.1999999999999886</v>
      </c>
      <c r="AN149">
        <v>-1.7708155967989061</v>
      </c>
      <c r="AO149" s="1">
        <f t="shared" si="83"/>
        <v>-2.4847870182555858</v>
      </c>
      <c r="AP149" s="1">
        <f t="shared" si="84"/>
        <v>2.4847870182555858</v>
      </c>
      <c r="AQ149" s="1">
        <f t="shared" si="85"/>
        <v>0</v>
      </c>
      <c r="AR149" s="1">
        <f t="shared" si="86"/>
        <v>0.78003120124804992</v>
      </c>
      <c r="AS149" t="str">
        <f t="shared" si="87"/>
        <v>NO</v>
      </c>
      <c r="AT149" t="str">
        <f t="shared" si="88"/>
        <v>NO</v>
      </c>
      <c r="AU149" t="str">
        <f t="shared" si="89"/>
        <v>YES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542.95000000000005</v>
      </c>
      <c r="C150">
        <v>547.35</v>
      </c>
      <c r="D150">
        <v>527</v>
      </c>
      <c r="E150">
        <v>543.04999999999995</v>
      </c>
      <c r="F150">
        <v>7.9499999999999318</v>
      </c>
      <c r="G150">
        <v>1.4857036068024541</v>
      </c>
      <c r="H150" s="1">
        <f t="shared" si="62"/>
        <v>1.841790220092256E-2</v>
      </c>
      <c r="I150" s="1">
        <f t="shared" si="63"/>
        <v>1.841790220092256E-2</v>
      </c>
      <c r="J150" s="1">
        <f t="shared" si="64"/>
        <v>0.79182395727834787</v>
      </c>
      <c r="K150" s="1">
        <f t="shared" si="65"/>
        <v>2.9376554010498284</v>
      </c>
      <c r="L150" s="1" t="str">
        <f t="shared" si="66"/>
        <v>YES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534.75</v>
      </c>
      <c r="T150">
        <v>544.75</v>
      </c>
      <c r="U150">
        <v>527.04999999999995</v>
      </c>
      <c r="V150">
        <v>535.1</v>
      </c>
      <c r="W150">
        <v>2.5</v>
      </c>
      <c r="X150">
        <v>0.4693954187007135</v>
      </c>
      <c r="Y150" s="1">
        <f t="shared" si="73"/>
        <v>6.5451145395048663E-2</v>
      </c>
      <c r="Z150" s="1">
        <f t="shared" si="74"/>
        <v>6.5451145395048663E-2</v>
      </c>
      <c r="AA150" s="1">
        <f t="shared" si="75"/>
        <v>1.8034012334143108</v>
      </c>
      <c r="AB150" s="1">
        <f t="shared" si="76"/>
        <v>1.4399251986909856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537.9</v>
      </c>
      <c r="AJ150">
        <v>538.5</v>
      </c>
      <c r="AK150">
        <v>525.65</v>
      </c>
      <c r="AL150">
        <v>532.6</v>
      </c>
      <c r="AM150">
        <v>-3.8500000000000232</v>
      </c>
      <c r="AN150">
        <v>-0.7176810513561418</v>
      </c>
      <c r="AO150" s="1">
        <f t="shared" si="83"/>
        <v>-0.98531325525189717</v>
      </c>
      <c r="AP150" s="1">
        <f t="shared" si="84"/>
        <v>0.98531325525189717</v>
      </c>
      <c r="AQ150" s="1">
        <f t="shared" si="85"/>
        <v>0.11154489682097468</v>
      </c>
      <c r="AR150" s="1">
        <f t="shared" si="86"/>
        <v>1.3049192639879919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74</v>
      </c>
      <c r="C151">
        <v>75.849999999999994</v>
      </c>
      <c r="D151">
        <v>72</v>
      </c>
      <c r="E151">
        <v>74.25</v>
      </c>
      <c r="F151">
        <v>0.90000000000000568</v>
      </c>
      <c r="G151">
        <v>1.2269938650306831</v>
      </c>
      <c r="H151" s="1">
        <f t="shared" si="62"/>
        <v>0.33783783783783783</v>
      </c>
      <c r="I151" s="1">
        <f t="shared" si="63"/>
        <v>0.33783783783783783</v>
      </c>
      <c r="J151" s="1">
        <f t="shared" si="64"/>
        <v>2.1548821548821473</v>
      </c>
      <c r="K151" s="1">
        <f t="shared" si="65"/>
        <v>2.7027027027027026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YES</v>
      </c>
      <c r="Q151" s="1" t="str">
        <f t="shared" si="71"/>
        <v>NO</v>
      </c>
      <c r="R151" s="1" t="str">
        <f t="shared" si="72"/>
        <v>NO</v>
      </c>
      <c r="S151">
        <v>72</v>
      </c>
      <c r="T151">
        <v>74</v>
      </c>
      <c r="U151">
        <v>71.400000000000006</v>
      </c>
      <c r="V151">
        <v>73.349999999999994</v>
      </c>
      <c r="W151">
        <v>1.5499999999999969</v>
      </c>
      <c r="X151">
        <v>2.1587743732590492</v>
      </c>
      <c r="Y151" s="1">
        <f t="shared" si="73"/>
        <v>1.874999999999992</v>
      </c>
      <c r="Z151" s="1">
        <f t="shared" si="74"/>
        <v>1.874999999999992</v>
      </c>
      <c r="AA151" s="1">
        <f t="shared" si="75"/>
        <v>0.88616223585549525</v>
      </c>
      <c r="AB151" s="1">
        <f t="shared" si="76"/>
        <v>0.83333333333332549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73.349999999999994</v>
      </c>
      <c r="AJ151">
        <v>74.25</v>
      </c>
      <c r="AK151">
        <v>71.5</v>
      </c>
      <c r="AL151">
        <v>71.8</v>
      </c>
      <c r="AM151">
        <v>-1.4500000000000031</v>
      </c>
      <c r="AN151">
        <v>-1.979522184300345</v>
      </c>
      <c r="AO151" s="1">
        <f t="shared" si="83"/>
        <v>-2.1131561008861586</v>
      </c>
      <c r="AP151" s="1">
        <f t="shared" si="84"/>
        <v>2.1131561008861586</v>
      </c>
      <c r="AQ151" s="1">
        <f t="shared" si="85"/>
        <v>1.2269938650306826</v>
      </c>
      <c r="AR151" s="1">
        <f t="shared" si="86"/>
        <v>0.4178272980501353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135</v>
      </c>
      <c r="C152">
        <v>135.85</v>
      </c>
      <c r="D152">
        <v>131.80000000000001</v>
      </c>
      <c r="E152">
        <v>132.94999999999999</v>
      </c>
      <c r="F152">
        <v>-1.75</v>
      </c>
      <c r="G152">
        <v>-1.2991833704528579</v>
      </c>
      <c r="H152" s="1">
        <f t="shared" si="62"/>
        <v>-1.518518518518527</v>
      </c>
      <c r="I152" s="1">
        <f t="shared" si="63"/>
        <v>1.518518518518527</v>
      </c>
      <c r="J152" s="1">
        <f t="shared" si="64"/>
        <v>0.62962962962962543</v>
      </c>
      <c r="K152" s="1">
        <f t="shared" si="65"/>
        <v>0.86498683715680891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132</v>
      </c>
      <c r="T152">
        <v>135.75</v>
      </c>
      <c r="U152">
        <v>131.5</v>
      </c>
      <c r="V152">
        <v>134.69999999999999</v>
      </c>
      <c r="W152">
        <v>2.3499999999999939</v>
      </c>
      <c r="X152">
        <v>1.775595013222512</v>
      </c>
      <c r="Y152" s="1">
        <f t="shared" si="73"/>
        <v>2.045454545454537</v>
      </c>
      <c r="Z152" s="1">
        <f t="shared" si="74"/>
        <v>2.045454545454537</v>
      </c>
      <c r="AA152" s="1">
        <f t="shared" si="75"/>
        <v>0.7795100222717235</v>
      </c>
      <c r="AB152" s="1">
        <f t="shared" si="76"/>
        <v>0.37878787878787878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133</v>
      </c>
      <c r="AJ152">
        <v>133.69999999999999</v>
      </c>
      <c r="AK152">
        <v>131.6</v>
      </c>
      <c r="AL152">
        <v>132.35</v>
      </c>
      <c r="AM152">
        <v>0.90000000000000568</v>
      </c>
      <c r="AN152">
        <v>0.68467097755801121</v>
      </c>
      <c r="AO152" s="1">
        <f t="shared" si="83"/>
        <v>-0.48872180451128244</v>
      </c>
      <c r="AP152" s="1">
        <f t="shared" si="84"/>
        <v>0.48872180451128244</v>
      </c>
      <c r="AQ152" s="1">
        <f t="shared" si="85"/>
        <v>0.52631578947367574</v>
      </c>
      <c r="AR152" s="1">
        <f t="shared" si="86"/>
        <v>0.56667925953910081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9.6</v>
      </c>
      <c r="C153">
        <v>9.75</v>
      </c>
      <c r="D153">
        <v>9.5</v>
      </c>
      <c r="E153">
        <v>9.6</v>
      </c>
      <c r="F153">
        <v>0</v>
      </c>
      <c r="G153">
        <v>0</v>
      </c>
      <c r="H153" s="1">
        <f t="shared" si="62"/>
        <v>0</v>
      </c>
      <c r="I153" s="1">
        <f t="shared" si="63"/>
        <v>0</v>
      </c>
      <c r="J153" s="1">
        <f t="shared" si="64"/>
        <v>1.5625000000000038</v>
      </c>
      <c r="K153" s="1">
        <f t="shared" si="65"/>
        <v>1.041666666666663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NO</v>
      </c>
      <c r="S153">
        <v>9.85</v>
      </c>
      <c r="T153">
        <v>9.85</v>
      </c>
      <c r="U153">
        <v>9.5</v>
      </c>
      <c r="V153">
        <v>9.6</v>
      </c>
      <c r="W153">
        <v>-0.25</v>
      </c>
      <c r="X153">
        <v>-2.5380710659898482</v>
      </c>
      <c r="Y153" s="1">
        <f t="shared" si="73"/>
        <v>-2.5380710659898478</v>
      </c>
      <c r="Z153" s="1">
        <f t="shared" si="74"/>
        <v>2.5380710659898478</v>
      </c>
      <c r="AA153" s="1">
        <f t="shared" si="75"/>
        <v>0</v>
      </c>
      <c r="AB153" s="1">
        <f t="shared" si="76"/>
        <v>1.041666666666663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9.9499999999999993</v>
      </c>
      <c r="AJ153">
        <v>10.050000000000001</v>
      </c>
      <c r="AK153">
        <v>9.8000000000000007</v>
      </c>
      <c r="AL153">
        <v>9.85</v>
      </c>
      <c r="AM153">
        <v>-9.9999999999999645E-2</v>
      </c>
      <c r="AN153">
        <v>-1.0050251256281371</v>
      </c>
      <c r="AO153" s="1">
        <f t="shared" si="83"/>
        <v>-1.0050251256281373</v>
      </c>
      <c r="AP153" s="1">
        <f t="shared" si="84"/>
        <v>1.0050251256281373</v>
      </c>
      <c r="AQ153" s="1">
        <f t="shared" si="85"/>
        <v>1.005025125628155</v>
      </c>
      <c r="AR153" s="1">
        <f t="shared" si="86"/>
        <v>0.50761421319795874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101.55</v>
      </c>
      <c r="C154">
        <v>101.85</v>
      </c>
      <c r="D154">
        <v>99</v>
      </c>
      <c r="E154">
        <v>100.3</v>
      </c>
      <c r="F154">
        <v>0.39999999999999147</v>
      </c>
      <c r="G154">
        <v>0.40040040040039182</v>
      </c>
      <c r="H154" s="1">
        <f t="shared" si="62"/>
        <v>-1.2309207287050714</v>
      </c>
      <c r="I154" s="1">
        <f t="shared" si="63"/>
        <v>1.2309207287050714</v>
      </c>
      <c r="J154" s="1">
        <f t="shared" si="64"/>
        <v>0.29542097488921432</v>
      </c>
      <c r="K154" s="1">
        <f t="shared" si="65"/>
        <v>1.2961116650049822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101</v>
      </c>
      <c r="T154">
        <v>102</v>
      </c>
      <c r="U154">
        <v>99.5</v>
      </c>
      <c r="V154">
        <v>99.9</v>
      </c>
      <c r="W154">
        <v>-2.8499999999999939</v>
      </c>
      <c r="X154">
        <v>-2.7737226277372211</v>
      </c>
      <c r="Y154" s="1">
        <f t="shared" si="73"/>
        <v>-1.0891089108910834</v>
      </c>
      <c r="Z154" s="1">
        <f t="shared" si="74"/>
        <v>1.0891089108910834</v>
      </c>
      <c r="AA154" s="1">
        <f t="shared" si="75"/>
        <v>0.99009900990099009</v>
      </c>
      <c r="AB154" s="1">
        <f t="shared" si="76"/>
        <v>0.40040040040040603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103.85</v>
      </c>
      <c r="AJ154">
        <v>105.5</v>
      </c>
      <c r="AK154">
        <v>101.05</v>
      </c>
      <c r="AL154">
        <v>102.75</v>
      </c>
      <c r="AM154">
        <v>-1.0999999999999941</v>
      </c>
      <c r="AN154">
        <v>-1.059220028887814</v>
      </c>
      <c r="AO154" s="1">
        <f t="shared" si="83"/>
        <v>-1.0592200288878135</v>
      </c>
      <c r="AP154" s="1">
        <f t="shared" si="84"/>
        <v>1.0592200288878135</v>
      </c>
      <c r="AQ154" s="1">
        <f t="shared" si="85"/>
        <v>1.5888300433317342</v>
      </c>
      <c r="AR154" s="1">
        <f t="shared" si="86"/>
        <v>1.6545012165450148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91</v>
      </c>
      <c r="C155">
        <v>93.45</v>
      </c>
      <c r="D155">
        <v>90.8</v>
      </c>
      <c r="E155">
        <v>92.1</v>
      </c>
      <c r="F155">
        <v>1.3499999999999941</v>
      </c>
      <c r="G155">
        <v>1.4876033057851179</v>
      </c>
      <c r="H155" s="1">
        <f t="shared" si="62"/>
        <v>1.2087912087912025</v>
      </c>
      <c r="I155" s="1">
        <f t="shared" si="63"/>
        <v>1.2087912087912025</v>
      </c>
      <c r="J155" s="1">
        <f t="shared" si="64"/>
        <v>1.4657980456026152</v>
      </c>
      <c r="K155" s="1">
        <f t="shared" si="65"/>
        <v>0.21978021978022291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91.85</v>
      </c>
      <c r="T155">
        <v>91.85</v>
      </c>
      <c r="U155">
        <v>90.5</v>
      </c>
      <c r="V155">
        <v>90.75</v>
      </c>
      <c r="W155">
        <v>-1.0999999999999941</v>
      </c>
      <c r="X155">
        <v>-1.197604790419156</v>
      </c>
      <c r="Y155" s="1">
        <f t="shared" si="73"/>
        <v>-1.1976047904191556</v>
      </c>
      <c r="Z155" s="1">
        <f t="shared" si="74"/>
        <v>1.1976047904191556</v>
      </c>
      <c r="AA155" s="1">
        <f t="shared" si="75"/>
        <v>0</v>
      </c>
      <c r="AB155" s="1">
        <f t="shared" si="76"/>
        <v>0.27548209366391185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92.75</v>
      </c>
      <c r="AJ155">
        <v>92.75</v>
      </c>
      <c r="AK155">
        <v>91.35</v>
      </c>
      <c r="AL155">
        <v>91.85</v>
      </c>
      <c r="AM155">
        <v>-0.25</v>
      </c>
      <c r="AN155">
        <v>-0.2714440825190011</v>
      </c>
      <c r="AO155" s="1">
        <f t="shared" si="83"/>
        <v>-0.9703504043126745</v>
      </c>
      <c r="AP155" s="1">
        <f t="shared" si="84"/>
        <v>0.9703504043126745</v>
      </c>
      <c r="AQ155" s="1">
        <f t="shared" si="85"/>
        <v>0</v>
      </c>
      <c r="AR155" s="1">
        <f t="shared" si="86"/>
        <v>0.54436581382689164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NO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475.45</v>
      </c>
      <c r="C156">
        <v>476.3</v>
      </c>
      <c r="D156">
        <v>462.05</v>
      </c>
      <c r="E156">
        <v>463.35</v>
      </c>
      <c r="F156">
        <v>-9.6999999999999886</v>
      </c>
      <c r="G156">
        <v>-2.0505232005073442</v>
      </c>
      <c r="H156" s="1">
        <f t="shared" si="62"/>
        <v>-2.5449574087706313</v>
      </c>
      <c r="I156" s="1">
        <f t="shared" si="63"/>
        <v>2.5449574087706313</v>
      </c>
      <c r="J156" s="1">
        <f t="shared" si="64"/>
        <v>0.17877799978967773</v>
      </c>
      <c r="K156" s="1">
        <f t="shared" si="65"/>
        <v>0.28056544728607125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485</v>
      </c>
      <c r="T156">
        <v>488.9</v>
      </c>
      <c r="U156">
        <v>471.5</v>
      </c>
      <c r="V156">
        <v>473.05</v>
      </c>
      <c r="W156">
        <v>-12.69999999999999</v>
      </c>
      <c r="X156">
        <v>-2.6145136387030341</v>
      </c>
      <c r="Y156" s="1">
        <f t="shared" si="73"/>
        <v>-2.4639175257731938</v>
      </c>
      <c r="Z156" s="1">
        <f t="shared" si="74"/>
        <v>2.4639175257731938</v>
      </c>
      <c r="AA156" s="1">
        <f t="shared" si="75"/>
        <v>0.80412371134020144</v>
      </c>
      <c r="AB156" s="1">
        <f t="shared" si="76"/>
        <v>0.32766092379241335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496.85</v>
      </c>
      <c r="AJ156">
        <v>499.9</v>
      </c>
      <c r="AK156">
        <v>470</v>
      </c>
      <c r="AL156">
        <v>485.75</v>
      </c>
      <c r="AM156">
        <v>-8.6000000000000227</v>
      </c>
      <c r="AN156">
        <v>-1.739658136947511</v>
      </c>
      <c r="AO156" s="1">
        <f t="shared" si="83"/>
        <v>-2.2340746704236736</v>
      </c>
      <c r="AP156" s="1">
        <f t="shared" si="84"/>
        <v>2.2340746704236736</v>
      </c>
      <c r="AQ156" s="1">
        <f t="shared" si="85"/>
        <v>0.61386736439568368</v>
      </c>
      <c r="AR156" s="1">
        <f t="shared" si="86"/>
        <v>3.242408646423057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98.95</v>
      </c>
      <c r="C157">
        <v>100.4</v>
      </c>
      <c r="D157">
        <v>98.5</v>
      </c>
      <c r="E157">
        <v>99</v>
      </c>
      <c r="F157">
        <v>4.9999999999997158E-2</v>
      </c>
      <c r="G157">
        <v>5.053057099544938E-2</v>
      </c>
      <c r="H157" s="1">
        <f t="shared" si="62"/>
        <v>5.053057099544938E-2</v>
      </c>
      <c r="I157" s="1">
        <f t="shared" si="63"/>
        <v>5.053057099544938E-2</v>
      </c>
      <c r="J157" s="1">
        <f t="shared" si="64"/>
        <v>1.4141414141414199</v>
      </c>
      <c r="K157" s="1">
        <f t="shared" si="65"/>
        <v>0.45477513895907312</v>
      </c>
      <c r="L157" s="1" t="str">
        <f t="shared" si="66"/>
        <v>NO</v>
      </c>
      <c r="M157" t="str">
        <f t="shared" si="67"/>
        <v>NO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101.3</v>
      </c>
      <c r="T157">
        <v>104.75</v>
      </c>
      <c r="U157">
        <v>97.5</v>
      </c>
      <c r="V157">
        <v>98.95</v>
      </c>
      <c r="W157">
        <v>-3.0999999999999939</v>
      </c>
      <c r="X157">
        <v>-3.03772660460558</v>
      </c>
      <c r="Y157" s="1">
        <f t="shared" si="73"/>
        <v>-2.3198420533070032</v>
      </c>
      <c r="Z157" s="1">
        <f t="shared" si="74"/>
        <v>2.3198420533070032</v>
      </c>
      <c r="AA157" s="1">
        <f t="shared" si="75"/>
        <v>3.4057255676209306</v>
      </c>
      <c r="AB157" s="1">
        <f t="shared" si="76"/>
        <v>1.4653865588681181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101.25</v>
      </c>
      <c r="AJ157">
        <v>103.5</v>
      </c>
      <c r="AK157">
        <v>101.25</v>
      </c>
      <c r="AL157">
        <v>102.05</v>
      </c>
      <c r="AM157">
        <v>0.79999999999999716</v>
      </c>
      <c r="AN157">
        <v>0.79012345679012075</v>
      </c>
      <c r="AO157" s="1">
        <f t="shared" si="83"/>
        <v>0.79012345679012075</v>
      </c>
      <c r="AP157" s="1">
        <f t="shared" si="84"/>
        <v>0.79012345679012075</v>
      </c>
      <c r="AQ157" s="1">
        <f t="shared" si="85"/>
        <v>1.4208721215090669</v>
      </c>
      <c r="AR157" s="1">
        <f t="shared" si="86"/>
        <v>0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169.4</v>
      </c>
      <c r="C158">
        <v>171.25</v>
      </c>
      <c r="D158">
        <v>163.25</v>
      </c>
      <c r="E158">
        <v>164</v>
      </c>
      <c r="F158">
        <v>-4.9000000000000057</v>
      </c>
      <c r="G158">
        <v>-2.9011249259917138</v>
      </c>
      <c r="H158" s="1">
        <f t="shared" si="62"/>
        <v>-3.1877213695395548</v>
      </c>
      <c r="I158" s="1">
        <f t="shared" si="63"/>
        <v>3.1877213695395548</v>
      </c>
      <c r="J158" s="1">
        <f t="shared" si="64"/>
        <v>1.0920897284533615</v>
      </c>
      <c r="K158" s="1">
        <f t="shared" si="65"/>
        <v>0.45731707317073167</v>
      </c>
      <c r="L158" s="1" t="str">
        <f t="shared" si="66"/>
        <v>NO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173.45</v>
      </c>
      <c r="T158">
        <v>173.7</v>
      </c>
      <c r="U158">
        <v>168.3</v>
      </c>
      <c r="V158">
        <v>168.9</v>
      </c>
      <c r="W158">
        <v>-1.4499999999999891</v>
      </c>
      <c r="X158">
        <v>-0.85118872908716681</v>
      </c>
      <c r="Y158" s="1">
        <f t="shared" si="73"/>
        <v>-2.6232343614874507</v>
      </c>
      <c r="Z158" s="1">
        <f t="shared" si="74"/>
        <v>2.6232343614874507</v>
      </c>
      <c r="AA158" s="1">
        <f t="shared" si="75"/>
        <v>0.14413375612568466</v>
      </c>
      <c r="AB158" s="1">
        <f t="shared" si="76"/>
        <v>0.35523978685612451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171</v>
      </c>
      <c r="AJ158">
        <v>173.75</v>
      </c>
      <c r="AK158">
        <v>165.25</v>
      </c>
      <c r="AL158">
        <v>170.35</v>
      </c>
      <c r="AM158">
        <v>0.15000000000000571</v>
      </c>
      <c r="AN158">
        <v>8.8131609870743643E-2</v>
      </c>
      <c r="AO158" s="1">
        <f t="shared" si="83"/>
        <v>-0.38011695906433079</v>
      </c>
      <c r="AP158" s="1">
        <f t="shared" si="84"/>
        <v>0.38011695906433079</v>
      </c>
      <c r="AQ158" s="1">
        <f t="shared" si="85"/>
        <v>1.6081871345029239</v>
      </c>
      <c r="AR158" s="1">
        <f t="shared" si="86"/>
        <v>2.993836219547986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5400</v>
      </c>
      <c r="C159">
        <v>5448</v>
      </c>
      <c r="D159">
        <v>5200</v>
      </c>
      <c r="E159">
        <v>5358.6</v>
      </c>
      <c r="F159">
        <v>-32.949999999999818</v>
      </c>
      <c r="G159">
        <v>-0.61114150847158644</v>
      </c>
      <c r="H159" s="1">
        <f t="shared" si="62"/>
        <v>-0.76666666666665995</v>
      </c>
      <c r="I159" s="1">
        <f t="shared" si="63"/>
        <v>0.76666666666665995</v>
      </c>
      <c r="J159" s="1">
        <f t="shared" si="64"/>
        <v>0.88888888888888884</v>
      </c>
      <c r="K159" s="1">
        <f t="shared" si="65"/>
        <v>2.9597282872392108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5799</v>
      </c>
      <c r="T159">
        <v>5799</v>
      </c>
      <c r="U159">
        <v>5250.1</v>
      </c>
      <c r="V159">
        <v>5391.55</v>
      </c>
      <c r="W159">
        <v>-414.80000000000018</v>
      </c>
      <c r="X159">
        <v>-7.1439027960767119</v>
      </c>
      <c r="Y159" s="1">
        <f t="shared" si="73"/>
        <v>-7.0262114157613356</v>
      </c>
      <c r="Z159" s="1">
        <f t="shared" si="74"/>
        <v>7.0262114157613356</v>
      </c>
      <c r="AA159" s="1">
        <f t="shared" si="75"/>
        <v>0</v>
      </c>
      <c r="AB159" s="1">
        <f t="shared" si="76"/>
        <v>2.6235498140608882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5950</v>
      </c>
      <c r="AJ159">
        <v>5969.95</v>
      </c>
      <c r="AK159">
        <v>5737</v>
      </c>
      <c r="AL159">
        <v>5806.35</v>
      </c>
      <c r="AM159">
        <v>-119.75</v>
      </c>
      <c r="AN159">
        <v>-2.0207218912944431</v>
      </c>
      <c r="AO159" s="1">
        <f t="shared" si="83"/>
        <v>-2.4142857142857079</v>
      </c>
      <c r="AP159" s="1">
        <f t="shared" si="84"/>
        <v>2.4142857142857079</v>
      </c>
      <c r="AQ159" s="1">
        <f t="shared" si="85"/>
        <v>0.33529411764705574</v>
      </c>
      <c r="AR159" s="1">
        <f t="shared" si="86"/>
        <v>1.1943820127963412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NO</v>
      </c>
    </row>
    <row r="160" spans="1:50" x14ac:dyDescent="0.25">
      <c r="A160" t="s">
        <v>208</v>
      </c>
      <c r="B160">
        <v>23.7</v>
      </c>
      <c r="C160">
        <v>24.5</v>
      </c>
      <c r="D160">
        <v>23.7</v>
      </c>
      <c r="E160">
        <v>23.95</v>
      </c>
      <c r="F160">
        <v>0.14999999999999861</v>
      </c>
      <c r="G160">
        <v>0.63025210084033012</v>
      </c>
      <c r="H160" s="1">
        <f t="shared" si="62"/>
        <v>1.0548523206751055</v>
      </c>
      <c r="I160" s="1">
        <f t="shared" si="63"/>
        <v>1.0548523206751055</v>
      </c>
      <c r="J160" s="1">
        <f t="shared" si="64"/>
        <v>2.2964509394572055</v>
      </c>
      <c r="K160" s="1">
        <f t="shared" si="65"/>
        <v>0</v>
      </c>
      <c r="L160" s="1" t="str">
        <f t="shared" si="66"/>
        <v>NO</v>
      </c>
      <c r="M160" t="str">
        <f t="shared" si="67"/>
        <v>NO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23.55</v>
      </c>
      <c r="T160">
        <v>23.9</v>
      </c>
      <c r="U160">
        <v>23.45</v>
      </c>
      <c r="V160">
        <v>23.8</v>
      </c>
      <c r="W160">
        <v>-5.0000000000000711E-2</v>
      </c>
      <c r="X160">
        <v>-0.2096436058700239</v>
      </c>
      <c r="Y160" s="1">
        <f t="shared" si="73"/>
        <v>1.0615711252653928</v>
      </c>
      <c r="Z160" s="1">
        <f t="shared" si="74"/>
        <v>1.0615711252653928</v>
      </c>
      <c r="AA160" s="1">
        <f t="shared" si="75"/>
        <v>0.42016806722688183</v>
      </c>
      <c r="AB160" s="1">
        <f t="shared" si="76"/>
        <v>0.42462845010616318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23.85</v>
      </c>
      <c r="AJ160">
        <v>24.1</v>
      </c>
      <c r="AK160">
        <v>23.6</v>
      </c>
      <c r="AL160">
        <v>23.85</v>
      </c>
      <c r="AM160">
        <v>-4.9999999999997158E-2</v>
      </c>
      <c r="AN160">
        <v>-0.2092050209204902</v>
      </c>
      <c r="AO160" s="1">
        <f t="shared" si="83"/>
        <v>0</v>
      </c>
      <c r="AP160" s="1">
        <f t="shared" si="84"/>
        <v>0</v>
      </c>
      <c r="AQ160" s="1">
        <f t="shared" si="85"/>
        <v>1.0482180293501047</v>
      </c>
      <c r="AR160" s="1">
        <f t="shared" si="86"/>
        <v>1.0482180293501047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1955</v>
      </c>
      <c r="C161">
        <v>1998.5</v>
      </c>
      <c r="D161">
        <v>1920.15</v>
      </c>
      <c r="E161">
        <v>1987.7</v>
      </c>
      <c r="F161">
        <v>34.700000000000053</v>
      </c>
      <c r="G161">
        <v>1.776753712237586</v>
      </c>
      <c r="H161" s="1">
        <f t="shared" si="62"/>
        <v>1.6726342710997468</v>
      </c>
      <c r="I161" s="1">
        <f t="shared" si="63"/>
        <v>1.6726342710997468</v>
      </c>
      <c r="J161" s="1">
        <f t="shared" si="64"/>
        <v>0.54334155053579292</v>
      </c>
      <c r="K161" s="1">
        <f t="shared" si="65"/>
        <v>1.7826086956521694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1925.3</v>
      </c>
      <c r="T161">
        <v>1980.15</v>
      </c>
      <c r="U161">
        <v>1875</v>
      </c>
      <c r="V161">
        <v>1953</v>
      </c>
      <c r="W161">
        <v>33.950000000000053</v>
      </c>
      <c r="X161">
        <v>1.7691045048331231</v>
      </c>
      <c r="Y161" s="1">
        <f t="shared" si="73"/>
        <v>1.4387368202358097</v>
      </c>
      <c r="Z161" s="1">
        <f t="shared" si="74"/>
        <v>1.4387368202358097</v>
      </c>
      <c r="AA161" s="1">
        <f t="shared" si="75"/>
        <v>1.3901689708141367</v>
      </c>
      <c r="AB161" s="1">
        <f t="shared" si="76"/>
        <v>2.6125798576845143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1939</v>
      </c>
      <c r="AJ161">
        <v>1940</v>
      </c>
      <c r="AK161">
        <v>1907</v>
      </c>
      <c r="AL161">
        <v>1919.05</v>
      </c>
      <c r="AM161">
        <v>10.14999999999986</v>
      </c>
      <c r="AN161">
        <v>0.53171983865052452</v>
      </c>
      <c r="AO161" s="1">
        <f t="shared" si="83"/>
        <v>-1.0288808664259952</v>
      </c>
      <c r="AP161" s="1">
        <f t="shared" si="84"/>
        <v>1.0288808664259952</v>
      </c>
      <c r="AQ161" s="1">
        <f t="shared" si="85"/>
        <v>5.1572975760701398E-2</v>
      </c>
      <c r="AR161" s="1">
        <f t="shared" si="86"/>
        <v>0.62791485370365308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NO</v>
      </c>
      <c r="AW161" t="str">
        <f t="shared" si="91"/>
        <v>NO</v>
      </c>
      <c r="AX161" t="str">
        <f t="shared" si="92"/>
        <v>NO</v>
      </c>
    </row>
    <row r="162" spans="1:50" x14ac:dyDescent="0.25">
      <c r="A162" t="s">
        <v>210</v>
      </c>
      <c r="B162">
        <v>184</v>
      </c>
      <c r="C162">
        <v>187.8</v>
      </c>
      <c r="D162">
        <v>181.1</v>
      </c>
      <c r="E162">
        <v>182.05</v>
      </c>
      <c r="F162">
        <v>-2.25</v>
      </c>
      <c r="G162">
        <v>-1.2208355941399891</v>
      </c>
      <c r="H162" s="1">
        <f t="shared" si="62"/>
        <v>-1.0597826086956461</v>
      </c>
      <c r="I162" s="1">
        <f t="shared" si="63"/>
        <v>1.0597826086956461</v>
      </c>
      <c r="J162" s="1">
        <f t="shared" si="64"/>
        <v>2.0652173913043539</v>
      </c>
      <c r="K162" s="1">
        <f t="shared" si="65"/>
        <v>0.52183466080747987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YES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190</v>
      </c>
      <c r="T162">
        <v>190.45</v>
      </c>
      <c r="U162">
        <v>181.1</v>
      </c>
      <c r="V162">
        <v>184.3</v>
      </c>
      <c r="W162">
        <v>-5.8499999999999943</v>
      </c>
      <c r="X162">
        <v>-3.076518537996316</v>
      </c>
      <c r="Y162" s="1">
        <f t="shared" si="73"/>
        <v>-2.9999999999999938</v>
      </c>
      <c r="Z162" s="1">
        <f t="shared" si="74"/>
        <v>2.9999999999999938</v>
      </c>
      <c r="AA162" s="1">
        <f t="shared" si="75"/>
        <v>0.23684210526315191</v>
      </c>
      <c r="AB162" s="1">
        <f t="shared" si="76"/>
        <v>1.7362995116657713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186</v>
      </c>
      <c r="AJ162">
        <v>191.7</v>
      </c>
      <c r="AK162">
        <v>186</v>
      </c>
      <c r="AL162">
        <v>190.15</v>
      </c>
      <c r="AM162">
        <v>2.5</v>
      </c>
      <c r="AN162">
        <v>1.332267519317879</v>
      </c>
      <c r="AO162" s="1">
        <f t="shared" si="83"/>
        <v>2.2311827956989281</v>
      </c>
      <c r="AP162" s="1">
        <f t="shared" si="84"/>
        <v>2.2311827956989281</v>
      </c>
      <c r="AQ162" s="1">
        <f t="shared" si="85"/>
        <v>0.81514593741781904</v>
      </c>
      <c r="AR162" s="1">
        <f t="shared" si="86"/>
        <v>0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2015</v>
      </c>
      <c r="C163">
        <v>2020</v>
      </c>
      <c r="D163">
        <v>1980</v>
      </c>
      <c r="E163">
        <v>1993.25</v>
      </c>
      <c r="F163">
        <v>-0.84999999999990905</v>
      </c>
      <c r="G163">
        <v>-4.2625745950549583E-2</v>
      </c>
      <c r="H163" s="1">
        <f t="shared" si="62"/>
        <v>-1.0794044665012408</v>
      </c>
      <c r="I163" s="1">
        <f t="shared" si="63"/>
        <v>1.0794044665012408</v>
      </c>
      <c r="J163" s="1">
        <f t="shared" si="64"/>
        <v>0.24813895781637718</v>
      </c>
      <c r="K163" s="1">
        <f t="shared" si="65"/>
        <v>0.66474350934403614</v>
      </c>
      <c r="L163" s="1" t="str">
        <f t="shared" si="66"/>
        <v>NO</v>
      </c>
      <c r="M163" t="str">
        <f t="shared" si="67"/>
        <v>NO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2013</v>
      </c>
      <c r="T163">
        <v>2020</v>
      </c>
      <c r="U163">
        <v>1983.6</v>
      </c>
      <c r="V163">
        <v>1994.1</v>
      </c>
      <c r="W163">
        <v>0.1499999999998636</v>
      </c>
      <c r="X163">
        <v>7.522756337915373E-3</v>
      </c>
      <c r="Y163" s="1">
        <f t="shared" si="73"/>
        <v>-0.93889716840536963</v>
      </c>
      <c r="Z163" s="1">
        <f t="shared" si="74"/>
        <v>0.93889716840536963</v>
      </c>
      <c r="AA163" s="1">
        <f t="shared" si="75"/>
        <v>0.34773969200198707</v>
      </c>
      <c r="AB163" s="1">
        <f t="shared" si="76"/>
        <v>0.5265533323303746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1999.95</v>
      </c>
      <c r="AJ163">
        <v>2020</v>
      </c>
      <c r="AK163">
        <v>1981.25</v>
      </c>
      <c r="AL163">
        <v>1993.95</v>
      </c>
      <c r="AM163">
        <v>2.450000000000045</v>
      </c>
      <c r="AN163">
        <v>0.123022847100178</v>
      </c>
      <c r="AO163" s="1">
        <f t="shared" si="83"/>
        <v>-0.30000750018750466</v>
      </c>
      <c r="AP163" s="1">
        <f t="shared" si="84"/>
        <v>0.30000750018750466</v>
      </c>
      <c r="AQ163" s="1">
        <f t="shared" si="85"/>
        <v>1.0025250631265759</v>
      </c>
      <c r="AR163" s="1">
        <f t="shared" si="86"/>
        <v>0.63692670327741641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25">
      <c r="A164" t="s">
        <v>212</v>
      </c>
      <c r="B164">
        <v>133.19999999999999</v>
      </c>
      <c r="C164">
        <v>133.9</v>
      </c>
      <c r="D164">
        <v>128.19999999999999</v>
      </c>
      <c r="E164">
        <v>129</v>
      </c>
      <c r="F164">
        <v>-4.0500000000000114</v>
      </c>
      <c r="G164">
        <v>-3.043968432919963</v>
      </c>
      <c r="H164" s="1">
        <f t="shared" si="62"/>
        <v>-3.1531531531531454</v>
      </c>
      <c r="I164" s="1">
        <f t="shared" si="63"/>
        <v>3.1531531531531454</v>
      </c>
      <c r="J164" s="1">
        <f t="shared" si="64"/>
        <v>0.52552552552553844</v>
      </c>
      <c r="K164" s="1">
        <f t="shared" si="65"/>
        <v>0.6201550387596988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133.44999999999999</v>
      </c>
      <c r="T164">
        <v>134.85</v>
      </c>
      <c r="U164">
        <v>132.75</v>
      </c>
      <c r="V164">
        <v>133.05000000000001</v>
      </c>
      <c r="W164">
        <v>-0.69999999999998863</v>
      </c>
      <c r="X164">
        <v>-0.52336448598129992</v>
      </c>
      <c r="Y164" s="1">
        <f t="shared" si="73"/>
        <v>-0.29973772948668215</v>
      </c>
      <c r="Z164" s="1">
        <f t="shared" si="74"/>
        <v>0.29973772948668215</v>
      </c>
      <c r="AA164" s="1">
        <f t="shared" si="75"/>
        <v>1.0490820532034513</v>
      </c>
      <c r="AB164" s="1">
        <f t="shared" si="76"/>
        <v>0.22547914317926446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136.30000000000001</v>
      </c>
      <c r="AJ164">
        <v>136.30000000000001</v>
      </c>
      <c r="AK164">
        <v>133.30000000000001</v>
      </c>
      <c r="AL164">
        <v>133.75</v>
      </c>
      <c r="AM164">
        <v>9.9999999999994316E-2</v>
      </c>
      <c r="AN164">
        <v>7.4822297044515013E-2</v>
      </c>
      <c r="AO164" s="1">
        <f t="shared" si="83"/>
        <v>-1.8708730741012554</v>
      </c>
      <c r="AP164" s="1">
        <f t="shared" si="84"/>
        <v>1.8708730741012554</v>
      </c>
      <c r="AQ164" s="1">
        <f t="shared" si="85"/>
        <v>0</v>
      </c>
      <c r="AR164" s="1">
        <f t="shared" si="86"/>
        <v>0.33644859813083261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5530.2</v>
      </c>
      <c r="C165">
        <v>5596.4</v>
      </c>
      <c r="D165">
        <v>5530.2</v>
      </c>
      <c r="E165">
        <v>5557.65</v>
      </c>
      <c r="F165">
        <v>6.0499999999992724</v>
      </c>
      <c r="G165">
        <v>0.10897759204552331</v>
      </c>
      <c r="H165" s="1">
        <f t="shared" si="62"/>
        <v>0.49636541173917437</v>
      </c>
      <c r="I165" s="1">
        <f t="shared" si="63"/>
        <v>0.49636541173917437</v>
      </c>
      <c r="J165" s="1">
        <f t="shared" si="64"/>
        <v>0.69723714159761774</v>
      </c>
      <c r="K165" s="1">
        <f t="shared" si="65"/>
        <v>0</v>
      </c>
      <c r="L165" s="1" t="str">
        <f t="shared" si="66"/>
        <v>NO</v>
      </c>
      <c r="M165" t="str">
        <f t="shared" si="67"/>
        <v>NO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5554.45</v>
      </c>
      <c r="T165">
        <v>5589</v>
      </c>
      <c r="U165">
        <v>5505.7</v>
      </c>
      <c r="V165">
        <v>5551.6</v>
      </c>
      <c r="W165">
        <v>-2.8499999999994539</v>
      </c>
      <c r="X165">
        <v>-5.1310210731925827E-2</v>
      </c>
      <c r="Y165" s="1">
        <f t="shared" si="73"/>
        <v>-5.1310210731925827E-2</v>
      </c>
      <c r="Z165" s="1">
        <f t="shared" si="74"/>
        <v>5.1310210731925827E-2</v>
      </c>
      <c r="AA165" s="1">
        <f t="shared" si="75"/>
        <v>0.62202378273276704</v>
      </c>
      <c r="AB165" s="1">
        <f t="shared" si="76"/>
        <v>0.82678867353556706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5555</v>
      </c>
      <c r="AJ165">
        <v>5589</v>
      </c>
      <c r="AK165">
        <v>5492.55</v>
      </c>
      <c r="AL165">
        <v>5554.45</v>
      </c>
      <c r="AM165">
        <v>0.3499999999994543</v>
      </c>
      <c r="AN165">
        <v>6.3016510325607086E-3</v>
      </c>
      <c r="AO165" s="1">
        <f t="shared" si="83"/>
        <v>-9.9009900990131763E-3</v>
      </c>
      <c r="AP165" s="1">
        <f t="shared" si="84"/>
        <v>9.9009900990131763E-3</v>
      </c>
      <c r="AQ165" s="1">
        <f t="shared" si="85"/>
        <v>0.6120612061206121</v>
      </c>
      <c r="AR165" s="1">
        <f t="shared" si="86"/>
        <v>1.1144217699322101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1777</v>
      </c>
      <c r="C166">
        <v>1790</v>
      </c>
      <c r="D166">
        <v>1661</v>
      </c>
      <c r="E166">
        <v>1697.9</v>
      </c>
      <c r="F166">
        <v>-65.599999999999909</v>
      </c>
      <c r="G166">
        <v>-3.7198752480861872</v>
      </c>
      <c r="H166" s="1">
        <f t="shared" si="62"/>
        <v>-4.4513224535734333</v>
      </c>
      <c r="I166" s="1">
        <f t="shared" si="63"/>
        <v>4.4513224535734333</v>
      </c>
      <c r="J166" s="1">
        <f t="shared" si="64"/>
        <v>0.73157006190208207</v>
      </c>
      <c r="K166" s="1">
        <f t="shared" si="65"/>
        <v>2.1732728664821304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1770</v>
      </c>
      <c r="T166">
        <v>1800</v>
      </c>
      <c r="U166">
        <v>1750</v>
      </c>
      <c r="V166">
        <v>1763.5</v>
      </c>
      <c r="W166">
        <v>-8.9000000000000909</v>
      </c>
      <c r="X166">
        <v>-0.5021439855563129</v>
      </c>
      <c r="Y166" s="1">
        <f t="shared" si="73"/>
        <v>-0.3672316384180791</v>
      </c>
      <c r="Z166" s="1">
        <f t="shared" si="74"/>
        <v>0.3672316384180791</v>
      </c>
      <c r="AA166" s="1">
        <f t="shared" si="75"/>
        <v>1.6949152542372881</v>
      </c>
      <c r="AB166" s="1">
        <f t="shared" si="76"/>
        <v>0.76552310745676211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1790</v>
      </c>
      <c r="AJ166">
        <v>1801</v>
      </c>
      <c r="AK166">
        <v>1751</v>
      </c>
      <c r="AL166">
        <v>1772.4</v>
      </c>
      <c r="AM166">
        <v>-6.1999999999998181</v>
      </c>
      <c r="AN166">
        <v>-0.34858877769030799</v>
      </c>
      <c r="AO166" s="1">
        <f t="shared" si="83"/>
        <v>-0.98324022346368212</v>
      </c>
      <c r="AP166" s="1">
        <f t="shared" si="84"/>
        <v>0.98324022346368212</v>
      </c>
      <c r="AQ166" s="1">
        <f t="shared" si="85"/>
        <v>0.61452513966480438</v>
      </c>
      <c r="AR166" s="1">
        <f t="shared" si="86"/>
        <v>1.2074023922365205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495.05</v>
      </c>
      <c r="C167">
        <v>518.45000000000005</v>
      </c>
      <c r="D167">
        <v>495.05</v>
      </c>
      <c r="E167">
        <v>508.9</v>
      </c>
      <c r="F167">
        <v>16.199999999999989</v>
      </c>
      <c r="G167">
        <v>3.288004871118325</v>
      </c>
      <c r="H167" s="1">
        <f t="shared" si="62"/>
        <v>2.7976972023027908</v>
      </c>
      <c r="I167" s="1">
        <f t="shared" si="63"/>
        <v>2.7976972023027908</v>
      </c>
      <c r="J167" s="1">
        <f t="shared" si="64"/>
        <v>1.8765965808606935</v>
      </c>
      <c r="K167" s="1">
        <f t="shared" si="65"/>
        <v>0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498.35</v>
      </c>
      <c r="T167">
        <v>503</v>
      </c>
      <c r="U167">
        <v>485.45</v>
      </c>
      <c r="V167">
        <v>492.7</v>
      </c>
      <c r="W167">
        <v>-7.1000000000000227</v>
      </c>
      <c r="X167">
        <v>-1.420568227290921</v>
      </c>
      <c r="Y167" s="1">
        <f t="shared" si="73"/>
        <v>-1.1337413464432695</v>
      </c>
      <c r="Z167" s="1">
        <f t="shared" si="74"/>
        <v>1.1337413464432695</v>
      </c>
      <c r="AA167" s="1">
        <f t="shared" si="75"/>
        <v>0.93307916123206125</v>
      </c>
      <c r="AB167" s="1">
        <f t="shared" si="76"/>
        <v>1.4714836614572762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495</v>
      </c>
      <c r="AJ167">
        <v>503.8</v>
      </c>
      <c r="AK167">
        <v>488.35</v>
      </c>
      <c r="AL167">
        <v>499.8</v>
      </c>
      <c r="AM167">
        <v>6.1999999999999886</v>
      </c>
      <c r="AN167">
        <v>1.2560777957860589</v>
      </c>
      <c r="AO167" s="1">
        <f t="shared" si="83"/>
        <v>0.96969696969697194</v>
      </c>
      <c r="AP167" s="1">
        <f t="shared" si="84"/>
        <v>0.96969696969697194</v>
      </c>
      <c r="AQ167" s="1">
        <f t="shared" si="85"/>
        <v>0.80032012805122055</v>
      </c>
      <c r="AR167" s="1">
        <f t="shared" si="86"/>
        <v>1.343434343434339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950.05</v>
      </c>
      <c r="C168">
        <v>954.7</v>
      </c>
      <c r="D168">
        <v>940.25</v>
      </c>
      <c r="E168">
        <v>948.9</v>
      </c>
      <c r="F168">
        <v>2.299999999999955</v>
      </c>
      <c r="G168">
        <v>0.24297485738431801</v>
      </c>
      <c r="H168" s="1">
        <f t="shared" si="62"/>
        <v>-0.12104626072311744</v>
      </c>
      <c r="I168" s="1">
        <f t="shared" si="63"/>
        <v>0.12104626072311744</v>
      </c>
      <c r="J168" s="1">
        <f t="shared" si="64"/>
        <v>0.48944792379349417</v>
      </c>
      <c r="K168" s="1">
        <f t="shared" si="65"/>
        <v>0.91158183159447548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931.65</v>
      </c>
      <c r="T168">
        <v>952</v>
      </c>
      <c r="U168">
        <v>925</v>
      </c>
      <c r="V168">
        <v>946.6</v>
      </c>
      <c r="W168">
        <v>5.7000000000000446</v>
      </c>
      <c r="X168">
        <v>0.60580295461792388</v>
      </c>
      <c r="Y168" s="1">
        <f t="shared" si="73"/>
        <v>1.6046798690495407</v>
      </c>
      <c r="Z168" s="1">
        <f t="shared" si="74"/>
        <v>1.6046798690495407</v>
      </c>
      <c r="AA168" s="1">
        <f t="shared" si="75"/>
        <v>0.57046270864145121</v>
      </c>
      <c r="AB168" s="1">
        <f t="shared" si="76"/>
        <v>0.71378736650029273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943.5</v>
      </c>
      <c r="AJ168">
        <v>958</v>
      </c>
      <c r="AK168">
        <v>916</v>
      </c>
      <c r="AL168">
        <v>940.9</v>
      </c>
      <c r="AM168">
        <v>-3</v>
      </c>
      <c r="AN168">
        <v>-0.31783027863121088</v>
      </c>
      <c r="AO168" s="1">
        <f t="shared" si="83"/>
        <v>-0.27556968733439563</v>
      </c>
      <c r="AP168" s="1">
        <f t="shared" si="84"/>
        <v>0.27556968733439563</v>
      </c>
      <c r="AQ168" s="1">
        <f t="shared" si="85"/>
        <v>1.5368309485956544</v>
      </c>
      <c r="AR168" s="1">
        <f t="shared" si="86"/>
        <v>2.6464023806993282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522.6</v>
      </c>
      <c r="C169">
        <v>534.4</v>
      </c>
      <c r="D169">
        <v>520.6</v>
      </c>
      <c r="E169">
        <v>529.15</v>
      </c>
      <c r="F169">
        <v>7.5499999999999554</v>
      </c>
      <c r="G169">
        <v>1.447469325153365</v>
      </c>
      <c r="H169" s="1">
        <f t="shared" si="62"/>
        <v>1.2533486414083341</v>
      </c>
      <c r="I169" s="1">
        <f t="shared" si="63"/>
        <v>1.2533486414083341</v>
      </c>
      <c r="J169" s="1">
        <f t="shared" si="64"/>
        <v>0.99215723329868655</v>
      </c>
      <c r="K169" s="1">
        <f t="shared" si="65"/>
        <v>0.38270187523918864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528.70000000000005</v>
      </c>
      <c r="T169">
        <v>528.70000000000005</v>
      </c>
      <c r="U169">
        <v>517.6</v>
      </c>
      <c r="V169">
        <v>521.6</v>
      </c>
      <c r="W169">
        <v>-7.6000000000000227</v>
      </c>
      <c r="X169">
        <v>-1.436130007558583</v>
      </c>
      <c r="Y169" s="1">
        <f t="shared" si="73"/>
        <v>-1.342916587857012</v>
      </c>
      <c r="Z169" s="1">
        <f t="shared" si="74"/>
        <v>1.342916587857012</v>
      </c>
      <c r="AA169" s="1">
        <f t="shared" si="75"/>
        <v>0</v>
      </c>
      <c r="AB169" s="1">
        <f t="shared" si="76"/>
        <v>0.76687116564417179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536</v>
      </c>
      <c r="AJ169">
        <v>545</v>
      </c>
      <c r="AK169">
        <v>525.1</v>
      </c>
      <c r="AL169">
        <v>529.20000000000005</v>
      </c>
      <c r="AM169">
        <v>1</v>
      </c>
      <c r="AN169">
        <v>0.18932222642938279</v>
      </c>
      <c r="AO169" s="1">
        <f t="shared" si="83"/>
        <v>-1.2686567164179021</v>
      </c>
      <c r="AP169" s="1">
        <f t="shared" si="84"/>
        <v>1.2686567164179021</v>
      </c>
      <c r="AQ169" s="1">
        <f t="shared" si="85"/>
        <v>1.6791044776119404</v>
      </c>
      <c r="AR169" s="1">
        <f t="shared" si="86"/>
        <v>0.77475434618292183</v>
      </c>
      <c r="AS169" t="str">
        <f t="shared" si="87"/>
        <v>NO</v>
      </c>
      <c r="AT169" t="str">
        <f t="shared" si="88"/>
        <v>NO</v>
      </c>
      <c r="AU169" t="str">
        <f t="shared" si="89"/>
        <v>YES</v>
      </c>
      <c r="AV169" t="str">
        <f t="shared" si="90"/>
        <v>NO</v>
      </c>
      <c r="AW169" t="str">
        <f t="shared" si="91"/>
        <v>NO</v>
      </c>
      <c r="AX169" t="str">
        <f t="shared" si="92"/>
        <v>NO</v>
      </c>
    </row>
    <row r="170" spans="1:50" x14ac:dyDescent="0.25">
      <c r="A170" t="s">
        <v>218</v>
      </c>
      <c r="B170">
        <v>709.75</v>
      </c>
      <c r="C170">
        <v>726.7</v>
      </c>
      <c r="D170">
        <v>697.35</v>
      </c>
      <c r="E170">
        <v>713.75</v>
      </c>
      <c r="F170">
        <v>4.5499999999999554</v>
      </c>
      <c r="G170">
        <v>0.64156796390298287</v>
      </c>
      <c r="H170" s="1">
        <f t="shared" si="62"/>
        <v>0.56357872490313488</v>
      </c>
      <c r="I170" s="1">
        <f t="shared" si="63"/>
        <v>0.56357872490313488</v>
      </c>
      <c r="J170" s="1">
        <f t="shared" si="64"/>
        <v>1.8143607705779399</v>
      </c>
      <c r="K170" s="1">
        <f t="shared" si="65"/>
        <v>1.747094047199715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YES</v>
      </c>
      <c r="Q170" s="1" t="str">
        <f t="shared" si="71"/>
        <v>NO</v>
      </c>
      <c r="R170" s="1" t="str">
        <f t="shared" si="72"/>
        <v>NO</v>
      </c>
      <c r="S170">
        <v>707.4</v>
      </c>
      <c r="T170">
        <v>722.9</v>
      </c>
      <c r="U170">
        <v>703.5</v>
      </c>
      <c r="V170">
        <v>709.2</v>
      </c>
      <c r="W170">
        <v>1.800000000000068</v>
      </c>
      <c r="X170">
        <v>0.25445292620866111</v>
      </c>
      <c r="Y170" s="1">
        <f t="shared" si="73"/>
        <v>0.25445292620866106</v>
      </c>
      <c r="Z170" s="1">
        <f t="shared" si="74"/>
        <v>0.25445292620866106</v>
      </c>
      <c r="AA170" s="1">
        <f t="shared" si="75"/>
        <v>1.9317540891144853</v>
      </c>
      <c r="AB170" s="1">
        <f t="shared" si="76"/>
        <v>0.55131467345207485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710</v>
      </c>
      <c r="AJ170">
        <v>713</v>
      </c>
      <c r="AK170">
        <v>698.8</v>
      </c>
      <c r="AL170">
        <v>707.4</v>
      </c>
      <c r="AM170">
        <v>1.199999999999932</v>
      </c>
      <c r="AN170">
        <v>0.16992353440950611</v>
      </c>
      <c r="AO170" s="1">
        <f t="shared" si="83"/>
        <v>-0.36619718309859478</v>
      </c>
      <c r="AP170" s="1">
        <f t="shared" si="84"/>
        <v>0.36619718309859478</v>
      </c>
      <c r="AQ170" s="1">
        <f t="shared" si="85"/>
        <v>0.42253521126760557</v>
      </c>
      <c r="AR170" s="1">
        <f t="shared" si="86"/>
        <v>1.2157195363302267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410</v>
      </c>
      <c r="C171">
        <v>416.45</v>
      </c>
      <c r="D171">
        <v>407</v>
      </c>
      <c r="E171">
        <v>409.3</v>
      </c>
      <c r="F171">
        <v>-0.84999999999996589</v>
      </c>
      <c r="G171">
        <v>-0.2072412532000405</v>
      </c>
      <c r="H171" s="1">
        <f t="shared" si="62"/>
        <v>-0.17073170731707041</v>
      </c>
      <c r="I171" s="1">
        <f t="shared" si="63"/>
        <v>0.17073170731707041</v>
      </c>
      <c r="J171" s="1">
        <f t="shared" si="64"/>
        <v>1.5731707317073143</v>
      </c>
      <c r="K171" s="1">
        <f t="shared" si="65"/>
        <v>0.56193501099438337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410.9</v>
      </c>
      <c r="T171">
        <v>416.2</v>
      </c>
      <c r="U171">
        <v>407.15</v>
      </c>
      <c r="V171">
        <v>410.15</v>
      </c>
      <c r="W171">
        <v>-1.5</v>
      </c>
      <c r="X171">
        <v>-0.36438722215474312</v>
      </c>
      <c r="Y171" s="1">
        <f t="shared" si="73"/>
        <v>-0.18252616208323194</v>
      </c>
      <c r="Z171" s="1">
        <f t="shared" si="74"/>
        <v>0.18252616208323194</v>
      </c>
      <c r="AA171" s="1">
        <f t="shared" si="75"/>
        <v>1.2898515453881751</v>
      </c>
      <c r="AB171" s="1">
        <f t="shared" si="76"/>
        <v>0.7314397171766428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417</v>
      </c>
      <c r="AJ171">
        <v>420.65</v>
      </c>
      <c r="AK171">
        <v>408.25</v>
      </c>
      <c r="AL171">
        <v>411.65</v>
      </c>
      <c r="AM171">
        <v>-4.8500000000000227</v>
      </c>
      <c r="AN171">
        <v>-1.1644657863145309</v>
      </c>
      <c r="AO171" s="1">
        <f t="shared" si="83"/>
        <v>-1.2829736211031231</v>
      </c>
      <c r="AP171" s="1">
        <f t="shared" si="84"/>
        <v>1.2829736211031231</v>
      </c>
      <c r="AQ171" s="1">
        <f t="shared" si="85"/>
        <v>0.87529976019184108</v>
      </c>
      <c r="AR171" s="1">
        <f t="shared" si="86"/>
        <v>0.82594437021741229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903.35</v>
      </c>
      <c r="C172">
        <v>928</v>
      </c>
      <c r="D172">
        <v>894</v>
      </c>
      <c r="E172">
        <v>915.5</v>
      </c>
      <c r="F172">
        <v>12.149999999999981</v>
      </c>
      <c r="G172">
        <v>1.344993634803783</v>
      </c>
      <c r="H172" s="1">
        <f t="shared" si="62"/>
        <v>1.3449936348037834</v>
      </c>
      <c r="I172" s="1">
        <f t="shared" si="63"/>
        <v>1.3449936348037834</v>
      </c>
      <c r="J172" s="1">
        <f t="shared" si="64"/>
        <v>1.3653741125068268</v>
      </c>
      <c r="K172" s="1">
        <f t="shared" si="65"/>
        <v>1.0350362539436566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895</v>
      </c>
      <c r="T172">
        <v>907.8</v>
      </c>
      <c r="U172">
        <v>888.25</v>
      </c>
      <c r="V172">
        <v>903.35</v>
      </c>
      <c r="W172">
        <v>-0.14999999999997729</v>
      </c>
      <c r="X172">
        <v>-1.660210293303567E-2</v>
      </c>
      <c r="Y172" s="1">
        <f t="shared" si="73"/>
        <v>0.93296089385475123</v>
      </c>
      <c r="Z172" s="1">
        <f t="shared" si="74"/>
        <v>0.93296089385475123</v>
      </c>
      <c r="AA172" s="1">
        <f t="shared" si="75"/>
        <v>0.4926108374384161</v>
      </c>
      <c r="AB172" s="1">
        <f t="shared" si="76"/>
        <v>0.75418994413407825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894</v>
      </c>
      <c r="AJ172">
        <v>912.65</v>
      </c>
      <c r="AK172">
        <v>894</v>
      </c>
      <c r="AL172">
        <v>903.5</v>
      </c>
      <c r="AM172">
        <v>7.3999999999999773</v>
      </c>
      <c r="AN172">
        <v>0.82580069188706362</v>
      </c>
      <c r="AO172" s="1">
        <f t="shared" si="83"/>
        <v>1.0626398210290828</v>
      </c>
      <c r="AP172" s="1">
        <f t="shared" si="84"/>
        <v>1.0626398210290828</v>
      </c>
      <c r="AQ172" s="1">
        <f t="shared" si="85"/>
        <v>1.0127282789153269</v>
      </c>
      <c r="AR172" s="1">
        <f t="shared" si="86"/>
        <v>0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366.2</v>
      </c>
      <c r="C173">
        <v>385</v>
      </c>
      <c r="D173">
        <v>356.1</v>
      </c>
      <c r="E173">
        <v>365.15</v>
      </c>
      <c r="F173">
        <v>0.79999999999995453</v>
      </c>
      <c r="G173">
        <v>0.21956909564977481</v>
      </c>
      <c r="H173" s="1">
        <f t="shared" si="62"/>
        <v>-0.28672856362643673</v>
      </c>
      <c r="I173" s="1">
        <f t="shared" si="63"/>
        <v>0.28672856362643673</v>
      </c>
      <c r="J173" s="1">
        <f t="shared" si="64"/>
        <v>5.1338066630256725</v>
      </c>
      <c r="K173" s="1">
        <f t="shared" si="65"/>
        <v>2.4784335204710271</v>
      </c>
      <c r="L173" s="1" t="str">
        <f t="shared" si="66"/>
        <v>NO</v>
      </c>
      <c r="M173" t="str">
        <f t="shared" si="67"/>
        <v>NO</v>
      </c>
      <c r="N173" t="str">
        <f t="shared" si="68"/>
        <v>YES</v>
      </c>
      <c r="O173" s="1" t="str">
        <f t="shared" si="69"/>
        <v>NO</v>
      </c>
      <c r="P173" s="1" t="str">
        <f t="shared" si="70"/>
        <v>YES</v>
      </c>
      <c r="Q173" s="1" t="str">
        <f t="shared" si="71"/>
        <v>NO</v>
      </c>
      <c r="R173" s="1" t="str">
        <f t="shared" si="72"/>
        <v>NO</v>
      </c>
      <c r="S173">
        <v>366.7</v>
      </c>
      <c r="T173">
        <v>373.9</v>
      </c>
      <c r="U173">
        <v>362</v>
      </c>
      <c r="V173">
        <v>364.35</v>
      </c>
      <c r="W173">
        <v>-3.1999999999999891</v>
      </c>
      <c r="X173">
        <v>-0.87062984627941464</v>
      </c>
      <c r="Y173" s="1">
        <f t="shared" si="73"/>
        <v>-0.64085083174255952</v>
      </c>
      <c r="Z173" s="1">
        <f t="shared" si="74"/>
        <v>0.64085083174255952</v>
      </c>
      <c r="AA173" s="1">
        <f t="shared" si="75"/>
        <v>1.963457867466591</v>
      </c>
      <c r="AB173" s="1">
        <f t="shared" si="76"/>
        <v>0.64498421847125642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371.15</v>
      </c>
      <c r="AJ173">
        <v>374.8</v>
      </c>
      <c r="AK173">
        <v>365</v>
      </c>
      <c r="AL173">
        <v>367.55</v>
      </c>
      <c r="AM173">
        <v>-1.75</v>
      </c>
      <c r="AN173">
        <v>-0.47386948280530727</v>
      </c>
      <c r="AO173" s="1">
        <f t="shared" si="83"/>
        <v>-0.96995823790919189</v>
      </c>
      <c r="AP173" s="1">
        <f t="shared" si="84"/>
        <v>0.96995823790919189</v>
      </c>
      <c r="AQ173" s="1">
        <f t="shared" si="85"/>
        <v>0.98342988010239385</v>
      </c>
      <c r="AR173" s="1">
        <f t="shared" si="86"/>
        <v>0.69378315875391405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182</v>
      </c>
      <c r="C174">
        <v>186.9</v>
      </c>
      <c r="D174">
        <v>178.85</v>
      </c>
      <c r="E174">
        <v>182.15</v>
      </c>
      <c r="F174">
        <v>-0.69999999999998863</v>
      </c>
      <c r="G174">
        <v>-0.38282745419742342</v>
      </c>
      <c r="H174" s="1">
        <f t="shared" si="62"/>
        <v>8.2417582417585539E-2</v>
      </c>
      <c r="I174" s="1">
        <f t="shared" si="63"/>
        <v>8.2417582417585539E-2</v>
      </c>
      <c r="J174" s="1">
        <f t="shared" si="64"/>
        <v>2.6077408729069447</v>
      </c>
      <c r="K174" s="1">
        <f t="shared" si="65"/>
        <v>1.7307692307692339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NO</v>
      </c>
      <c r="P174" s="1" t="str">
        <f t="shared" si="70"/>
        <v>YES</v>
      </c>
      <c r="Q174" s="1" t="str">
        <f t="shared" si="71"/>
        <v>NO</v>
      </c>
      <c r="R174" s="1" t="str">
        <f t="shared" si="72"/>
        <v>NO</v>
      </c>
      <c r="S174">
        <v>185.4</v>
      </c>
      <c r="T174">
        <v>187.4</v>
      </c>
      <c r="U174">
        <v>181</v>
      </c>
      <c r="V174">
        <v>182.85</v>
      </c>
      <c r="W174">
        <v>-3.3000000000000109</v>
      </c>
      <c r="X174">
        <v>-1.7727639000805859</v>
      </c>
      <c r="Y174" s="1">
        <f t="shared" si="73"/>
        <v>-1.3754045307443425</v>
      </c>
      <c r="Z174" s="1">
        <f t="shared" si="74"/>
        <v>1.3754045307443425</v>
      </c>
      <c r="AA174" s="1">
        <f t="shared" si="75"/>
        <v>1.0787486515641855</v>
      </c>
      <c r="AB174" s="1">
        <f t="shared" si="76"/>
        <v>1.0117582718074896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186.3</v>
      </c>
      <c r="AJ174">
        <v>190.7</v>
      </c>
      <c r="AK174">
        <v>185</v>
      </c>
      <c r="AL174">
        <v>186.15</v>
      </c>
      <c r="AM174">
        <v>0.70000000000001705</v>
      </c>
      <c r="AN174">
        <v>0.37746023186843741</v>
      </c>
      <c r="AO174" s="1">
        <f t="shared" si="83"/>
        <v>-8.0515297906605304E-2</v>
      </c>
      <c r="AP174" s="1">
        <f t="shared" si="84"/>
        <v>8.0515297906605304E-2</v>
      </c>
      <c r="AQ174" s="1">
        <f t="shared" si="85"/>
        <v>2.3617820719269869</v>
      </c>
      <c r="AR174" s="1">
        <f t="shared" si="86"/>
        <v>0.61778135911899312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25">
      <c r="A175" t="s">
        <v>223</v>
      </c>
      <c r="B175">
        <v>727.95</v>
      </c>
      <c r="C175">
        <v>748.65</v>
      </c>
      <c r="D175">
        <v>724.65</v>
      </c>
      <c r="E175">
        <v>745</v>
      </c>
      <c r="F175">
        <v>20.299999999999951</v>
      </c>
      <c r="G175">
        <v>2.8011591003173661</v>
      </c>
      <c r="H175" s="1">
        <f t="shared" si="62"/>
        <v>2.3421938319939493</v>
      </c>
      <c r="I175" s="1">
        <f t="shared" si="63"/>
        <v>2.3421938319939493</v>
      </c>
      <c r="J175" s="1">
        <f t="shared" si="64"/>
        <v>0.48993288590603717</v>
      </c>
      <c r="K175" s="1">
        <f t="shared" si="65"/>
        <v>0.45332783845045238</v>
      </c>
      <c r="L175" s="1" t="str">
        <f t="shared" si="66"/>
        <v>NO</v>
      </c>
      <c r="M175" t="str">
        <f t="shared" si="67"/>
        <v>NO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720.4</v>
      </c>
      <c r="T175">
        <v>738.75</v>
      </c>
      <c r="U175">
        <v>716.55</v>
      </c>
      <c r="V175">
        <v>724.7</v>
      </c>
      <c r="W175">
        <v>4.3000000000000682</v>
      </c>
      <c r="X175">
        <v>0.59689061632427376</v>
      </c>
      <c r="Y175" s="1">
        <f t="shared" si="73"/>
        <v>0.59689061632427376</v>
      </c>
      <c r="Z175" s="1">
        <f t="shared" si="74"/>
        <v>0.59689061632427376</v>
      </c>
      <c r="AA175" s="1">
        <f t="shared" si="75"/>
        <v>1.9387332689388648</v>
      </c>
      <c r="AB175" s="1">
        <f t="shared" si="76"/>
        <v>0.53442531926707704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722.95</v>
      </c>
      <c r="AJ175">
        <v>737.2</v>
      </c>
      <c r="AK175">
        <v>714.1</v>
      </c>
      <c r="AL175">
        <v>720.4</v>
      </c>
      <c r="AM175">
        <v>0</v>
      </c>
      <c r="AN175">
        <v>0</v>
      </c>
      <c r="AO175" s="1">
        <f t="shared" si="83"/>
        <v>-0.35272148834636807</v>
      </c>
      <c r="AP175" s="1">
        <f t="shared" si="84"/>
        <v>0.35272148834636807</v>
      </c>
      <c r="AQ175" s="1">
        <f t="shared" si="85"/>
        <v>1.971090670170828</v>
      </c>
      <c r="AR175" s="1">
        <f t="shared" si="86"/>
        <v>0.87451415880065997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257</v>
      </c>
      <c r="C176">
        <v>265.05</v>
      </c>
      <c r="D176">
        <v>245</v>
      </c>
      <c r="E176">
        <v>251.95</v>
      </c>
      <c r="F176">
        <v>-4.8500000000000227</v>
      </c>
      <c r="G176">
        <v>-1.888629283489105</v>
      </c>
      <c r="H176" s="1">
        <f t="shared" si="62"/>
        <v>-1.9649805447470863</v>
      </c>
      <c r="I176" s="1">
        <f t="shared" si="63"/>
        <v>1.9649805447470863</v>
      </c>
      <c r="J176" s="1">
        <f t="shared" si="64"/>
        <v>3.1322957198443619</v>
      </c>
      <c r="K176" s="1">
        <f t="shared" si="65"/>
        <v>2.7584838261559788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259.8</v>
      </c>
      <c r="T176">
        <v>264</v>
      </c>
      <c r="U176">
        <v>256.60000000000002</v>
      </c>
      <c r="V176">
        <v>256.8</v>
      </c>
      <c r="W176">
        <v>-2.4499999999999891</v>
      </c>
      <c r="X176">
        <v>-0.94503375120539579</v>
      </c>
      <c r="Y176" s="1">
        <f t="shared" si="73"/>
        <v>-1.1547344110854503</v>
      </c>
      <c r="Z176" s="1">
        <f t="shared" si="74"/>
        <v>1.1547344110854503</v>
      </c>
      <c r="AA176" s="1">
        <f t="shared" si="75"/>
        <v>1.6166281755196261</v>
      </c>
      <c r="AB176" s="1">
        <f t="shared" si="76"/>
        <v>7.7881619937690272E-2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265</v>
      </c>
      <c r="AJ176">
        <v>265</v>
      </c>
      <c r="AK176">
        <v>258</v>
      </c>
      <c r="AL176">
        <v>259.25</v>
      </c>
      <c r="AM176">
        <v>-4.6999999999999886</v>
      </c>
      <c r="AN176">
        <v>-1.780640272778931</v>
      </c>
      <c r="AO176" s="1">
        <f t="shared" si="83"/>
        <v>-2.1698113207547167</v>
      </c>
      <c r="AP176" s="1">
        <f t="shared" si="84"/>
        <v>2.1698113207547167</v>
      </c>
      <c r="AQ176" s="1">
        <f t="shared" si="85"/>
        <v>0</v>
      </c>
      <c r="AR176" s="1">
        <f t="shared" si="86"/>
        <v>0.48216007714561238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YES</v>
      </c>
    </row>
    <row r="177" spans="1:50" x14ac:dyDescent="0.25">
      <c r="A177" t="s">
        <v>225</v>
      </c>
      <c r="B177">
        <v>79.099999999999994</v>
      </c>
      <c r="C177">
        <v>79.599999999999994</v>
      </c>
      <c r="D177">
        <v>77.75</v>
      </c>
      <c r="E177">
        <v>78.05</v>
      </c>
      <c r="F177">
        <v>-0.79999999999999716</v>
      </c>
      <c r="G177">
        <v>-1.0145846544070991</v>
      </c>
      <c r="H177" s="1">
        <f t="shared" si="62"/>
        <v>-1.3274336283185806</v>
      </c>
      <c r="I177" s="1">
        <f t="shared" si="63"/>
        <v>1.3274336283185806</v>
      </c>
      <c r="J177" s="1">
        <f t="shared" si="64"/>
        <v>0.63211125158027814</v>
      </c>
      <c r="K177" s="1">
        <f t="shared" si="65"/>
        <v>0.38436899423446147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79.900000000000006</v>
      </c>
      <c r="T177">
        <v>80.8</v>
      </c>
      <c r="U177">
        <v>78.5</v>
      </c>
      <c r="V177">
        <v>78.849999999999994</v>
      </c>
      <c r="W177">
        <v>-1.100000000000009</v>
      </c>
      <c r="X177">
        <v>-1.375859912445289</v>
      </c>
      <c r="Y177" s="1">
        <f t="shared" si="73"/>
        <v>-1.3141426783479491</v>
      </c>
      <c r="Z177" s="1">
        <f t="shared" si="74"/>
        <v>1.3141426783479491</v>
      </c>
      <c r="AA177" s="1">
        <f t="shared" si="75"/>
        <v>1.1264080100125049</v>
      </c>
      <c r="AB177" s="1">
        <f t="shared" si="76"/>
        <v>0.44388078630310002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78.75</v>
      </c>
      <c r="AJ177">
        <v>81.5</v>
      </c>
      <c r="AK177">
        <v>78.55</v>
      </c>
      <c r="AL177">
        <v>79.95</v>
      </c>
      <c r="AM177">
        <v>1.4000000000000059</v>
      </c>
      <c r="AN177">
        <v>1.782304264799498</v>
      </c>
      <c r="AO177" s="1">
        <f t="shared" si="83"/>
        <v>1.5238095238095275</v>
      </c>
      <c r="AP177" s="1">
        <f t="shared" si="84"/>
        <v>1.5238095238095275</v>
      </c>
      <c r="AQ177" s="1">
        <f t="shared" si="85"/>
        <v>1.938711694809252</v>
      </c>
      <c r="AR177" s="1">
        <f t="shared" si="86"/>
        <v>0.25396825396825756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25">
      <c r="A178" t="s">
        <v>226</v>
      </c>
      <c r="B178">
        <v>560</v>
      </c>
      <c r="C178">
        <v>560.04999999999995</v>
      </c>
      <c r="D178">
        <v>546</v>
      </c>
      <c r="E178">
        <v>546.79999999999995</v>
      </c>
      <c r="F178">
        <v>-12.25</v>
      </c>
      <c r="G178">
        <v>-2.1912172435381452</v>
      </c>
      <c r="H178" s="1">
        <f t="shared" si="62"/>
        <v>-2.3571428571428652</v>
      </c>
      <c r="I178" s="1">
        <f t="shared" si="63"/>
        <v>2.3571428571428652</v>
      </c>
      <c r="J178" s="1">
        <f t="shared" si="64"/>
        <v>8.9285714285633078E-3</v>
      </c>
      <c r="K178" s="1">
        <f t="shared" si="65"/>
        <v>0.14630577907826528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567</v>
      </c>
      <c r="T178">
        <v>570.45000000000005</v>
      </c>
      <c r="U178">
        <v>556.54999999999995</v>
      </c>
      <c r="V178">
        <v>559.04999999999995</v>
      </c>
      <c r="W178">
        <v>-11.5</v>
      </c>
      <c r="X178">
        <v>-2.0155989834370351</v>
      </c>
      <c r="Y178" s="1">
        <f t="shared" si="73"/>
        <v>-1.4021164021164101</v>
      </c>
      <c r="Z178" s="1">
        <f t="shared" si="74"/>
        <v>1.4021164021164101</v>
      </c>
      <c r="AA178" s="1">
        <f t="shared" si="75"/>
        <v>0.60846560846561648</v>
      </c>
      <c r="AB178" s="1">
        <f t="shared" si="76"/>
        <v>0.44718719255880512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568.79999999999995</v>
      </c>
      <c r="AJ178">
        <v>654.5</v>
      </c>
      <c r="AK178">
        <v>547</v>
      </c>
      <c r="AL178">
        <v>570.54999999999995</v>
      </c>
      <c r="AM178">
        <v>15.849999999999911</v>
      </c>
      <c r="AN178">
        <v>2.8574003966107639</v>
      </c>
      <c r="AO178" s="1">
        <f t="shared" si="83"/>
        <v>0.30766526019690582</v>
      </c>
      <c r="AP178" s="1">
        <f t="shared" si="84"/>
        <v>0.30766526019690582</v>
      </c>
      <c r="AQ178" s="1">
        <f t="shared" si="85"/>
        <v>14.713872579090362</v>
      </c>
      <c r="AR178" s="1">
        <f t="shared" si="86"/>
        <v>3.8326300984528756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341.25</v>
      </c>
      <c r="C179">
        <v>353.05</v>
      </c>
      <c r="D179">
        <v>338.5</v>
      </c>
      <c r="E179">
        <v>350.3</v>
      </c>
      <c r="F179">
        <v>10.75</v>
      </c>
      <c r="G179">
        <v>3.1659549403622438</v>
      </c>
      <c r="H179" s="1">
        <f t="shared" si="62"/>
        <v>2.652014652014655</v>
      </c>
      <c r="I179" s="1">
        <f t="shared" si="63"/>
        <v>2.652014652014655</v>
      </c>
      <c r="J179" s="1">
        <f t="shared" si="64"/>
        <v>0.78504139309163568</v>
      </c>
      <c r="K179" s="1">
        <f t="shared" si="65"/>
        <v>0.805860805860806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345.6</v>
      </c>
      <c r="T179">
        <v>347.4</v>
      </c>
      <c r="U179">
        <v>338.75</v>
      </c>
      <c r="V179">
        <v>339.55</v>
      </c>
      <c r="W179">
        <v>-12.69999999999999</v>
      </c>
      <c r="X179">
        <v>-3.605393896380408</v>
      </c>
      <c r="Y179" s="1">
        <f t="shared" si="73"/>
        <v>-1.7505787037037071</v>
      </c>
      <c r="Z179" s="1">
        <f t="shared" si="74"/>
        <v>1.7505787037037071</v>
      </c>
      <c r="AA179" s="1">
        <f t="shared" si="75"/>
        <v>0.52083333333332016</v>
      </c>
      <c r="AB179" s="1">
        <f t="shared" si="76"/>
        <v>0.23560594905021687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348.5</v>
      </c>
      <c r="AJ179">
        <v>359.5</v>
      </c>
      <c r="AK179">
        <v>346</v>
      </c>
      <c r="AL179">
        <v>352.25</v>
      </c>
      <c r="AM179">
        <v>5.6499999999999773</v>
      </c>
      <c r="AN179">
        <v>1.630121177149445</v>
      </c>
      <c r="AO179" s="1">
        <f t="shared" si="83"/>
        <v>1.0760401721664277</v>
      </c>
      <c r="AP179" s="1">
        <f t="shared" si="84"/>
        <v>1.0760401721664277</v>
      </c>
      <c r="AQ179" s="1">
        <f t="shared" si="85"/>
        <v>2.0581973030518097</v>
      </c>
      <c r="AR179" s="1">
        <f t="shared" si="86"/>
        <v>0.71736011477761841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525.04999999999995</v>
      </c>
      <c r="C180">
        <v>535</v>
      </c>
      <c r="D180">
        <v>525</v>
      </c>
      <c r="E180">
        <v>532.15</v>
      </c>
      <c r="F180">
        <v>9.1000000000000227</v>
      </c>
      <c r="G180">
        <v>1.7397954306471699</v>
      </c>
      <c r="H180" s="1">
        <f t="shared" si="62"/>
        <v>1.3522521664603415</v>
      </c>
      <c r="I180" s="1">
        <f t="shared" si="63"/>
        <v>1.3522521664603415</v>
      </c>
      <c r="J180" s="1">
        <f t="shared" si="64"/>
        <v>0.53556328102978912</v>
      </c>
      <c r="K180" s="1">
        <f t="shared" si="65"/>
        <v>9.5229025806979391E-3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524</v>
      </c>
      <c r="T180">
        <v>535.70000000000005</v>
      </c>
      <c r="U180">
        <v>521.15</v>
      </c>
      <c r="V180">
        <v>523.04999999999995</v>
      </c>
      <c r="W180">
        <v>-7.3000000000000682</v>
      </c>
      <c r="X180">
        <v>-1.376449514471588</v>
      </c>
      <c r="Y180" s="1">
        <f t="shared" si="73"/>
        <v>-0.18129770992367278</v>
      </c>
      <c r="Z180" s="1">
        <f t="shared" si="74"/>
        <v>0.18129770992367278</v>
      </c>
      <c r="AA180" s="1">
        <f t="shared" si="75"/>
        <v>2.2328244274809244</v>
      </c>
      <c r="AB180" s="1">
        <f t="shared" si="76"/>
        <v>0.36325399101423905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530.1</v>
      </c>
      <c r="AJ180">
        <v>537</v>
      </c>
      <c r="AK180">
        <v>519.5</v>
      </c>
      <c r="AL180">
        <v>530.35</v>
      </c>
      <c r="AM180">
        <v>2.25</v>
      </c>
      <c r="AN180">
        <v>0.42605567127437982</v>
      </c>
      <c r="AO180" s="1">
        <f t="shared" si="83"/>
        <v>4.7160913035276364E-2</v>
      </c>
      <c r="AP180" s="1">
        <f t="shared" si="84"/>
        <v>4.7160913035276364E-2</v>
      </c>
      <c r="AQ180" s="1">
        <f t="shared" si="85"/>
        <v>1.2538889412651979</v>
      </c>
      <c r="AR180" s="1">
        <f t="shared" si="86"/>
        <v>1.999622712695722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308.85000000000002</v>
      </c>
      <c r="C181">
        <v>327.5</v>
      </c>
      <c r="D181">
        <v>303.5</v>
      </c>
      <c r="E181">
        <v>317</v>
      </c>
      <c r="F181">
        <v>12.350000000000019</v>
      </c>
      <c r="G181">
        <v>4.0538322665353759</v>
      </c>
      <c r="H181" s="1">
        <f t="shared" si="62"/>
        <v>2.6388214343532383</v>
      </c>
      <c r="I181" s="1">
        <f t="shared" si="63"/>
        <v>2.6388214343532383</v>
      </c>
      <c r="J181" s="1">
        <f t="shared" si="64"/>
        <v>3.3123028391167195</v>
      </c>
      <c r="K181" s="1">
        <f t="shared" si="65"/>
        <v>1.7322324753116471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301.95</v>
      </c>
      <c r="T181">
        <v>307</v>
      </c>
      <c r="U181">
        <v>301.2</v>
      </c>
      <c r="V181">
        <v>304.64999999999998</v>
      </c>
      <c r="W181">
        <v>0.44999999999998858</v>
      </c>
      <c r="X181">
        <v>0.1479289940828365</v>
      </c>
      <c r="Y181" s="1">
        <f t="shared" si="73"/>
        <v>0.89418777943367722</v>
      </c>
      <c r="Z181" s="1">
        <f t="shared" si="74"/>
        <v>0.89418777943367722</v>
      </c>
      <c r="AA181" s="1">
        <f t="shared" si="75"/>
        <v>0.771376989988519</v>
      </c>
      <c r="AB181" s="1">
        <f t="shared" si="76"/>
        <v>0.24838549428713363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300.5</v>
      </c>
      <c r="AJ181">
        <v>308.75</v>
      </c>
      <c r="AK181">
        <v>299.25</v>
      </c>
      <c r="AL181">
        <v>304.2</v>
      </c>
      <c r="AM181">
        <v>-0.5</v>
      </c>
      <c r="AN181">
        <v>-0.16409583196586811</v>
      </c>
      <c r="AO181" s="1">
        <f t="shared" si="83"/>
        <v>1.231281198003324</v>
      </c>
      <c r="AP181" s="1">
        <f t="shared" si="84"/>
        <v>1.231281198003324</v>
      </c>
      <c r="AQ181" s="1">
        <f t="shared" si="85"/>
        <v>1.4957264957264995</v>
      </c>
      <c r="AR181" s="1">
        <f t="shared" si="86"/>
        <v>0.41597337770382692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45.5</v>
      </c>
      <c r="C182">
        <v>46</v>
      </c>
      <c r="D182">
        <v>44.4</v>
      </c>
      <c r="E182">
        <v>45.25</v>
      </c>
      <c r="F182">
        <v>-0.25</v>
      </c>
      <c r="G182">
        <v>-0.5494505494505495</v>
      </c>
      <c r="H182" s="1">
        <f t="shared" si="62"/>
        <v>-0.5494505494505495</v>
      </c>
      <c r="I182" s="1">
        <f t="shared" si="63"/>
        <v>0.5494505494505495</v>
      </c>
      <c r="J182" s="1">
        <f t="shared" si="64"/>
        <v>1.098901098901099</v>
      </c>
      <c r="K182" s="1">
        <f t="shared" si="65"/>
        <v>1.8784530386740363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46.25</v>
      </c>
      <c r="T182">
        <v>46.85</v>
      </c>
      <c r="U182">
        <v>45.4</v>
      </c>
      <c r="V182">
        <v>45.5</v>
      </c>
      <c r="W182">
        <v>-1.0499999999999969</v>
      </c>
      <c r="X182">
        <v>-2.2556390977443548</v>
      </c>
      <c r="Y182" s="1">
        <f t="shared" si="73"/>
        <v>-1.6216216216216217</v>
      </c>
      <c r="Z182" s="1">
        <f t="shared" si="74"/>
        <v>1.6216216216216217</v>
      </c>
      <c r="AA182" s="1">
        <f t="shared" si="75"/>
        <v>1.2972972972973003</v>
      </c>
      <c r="AB182" s="1">
        <f t="shared" si="76"/>
        <v>0.21978021978022291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46.75</v>
      </c>
      <c r="AJ182">
        <v>47.8</v>
      </c>
      <c r="AK182">
        <v>46.4</v>
      </c>
      <c r="AL182">
        <v>46.55</v>
      </c>
      <c r="AM182">
        <v>-0.25</v>
      </c>
      <c r="AN182">
        <v>-0.53418803418803418</v>
      </c>
      <c r="AO182" s="1">
        <f t="shared" si="83"/>
        <v>-0.42780748663102214</v>
      </c>
      <c r="AP182" s="1">
        <f t="shared" si="84"/>
        <v>0.42780748663102214</v>
      </c>
      <c r="AQ182" s="1">
        <f t="shared" si="85"/>
        <v>2.2459893048128281</v>
      </c>
      <c r="AR182" s="1">
        <f t="shared" si="86"/>
        <v>0.32223415682061995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217</v>
      </c>
      <c r="C183">
        <v>228.7</v>
      </c>
      <c r="D183">
        <v>216.5</v>
      </c>
      <c r="E183">
        <v>223.35</v>
      </c>
      <c r="F183">
        <v>8.9000000000000057</v>
      </c>
      <c r="G183">
        <v>4.15015155047797</v>
      </c>
      <c r="H183" s="1">
        <f t="shared" si="62"/>
        <v>2.9262672811059884</v>
      </c>
      <c r="I183" s="1">
        <f t="shared" si="63"/>
        <v>2.9262672811059884</v>
      </c>
      <c r="J183" s="1">
        <f t="shared" si="64"/>
        <v>2.3953436310723055</v>
      </c>
      <c r="K183" s="1">
        <f t="shared" si="65"/>
        <v>0.2304147465437788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208.8</v>
      </c>
      <c r="T183">
        <v>217</v>
      </c>
      <c r="U183">
        <v>206.6</v>
      </c>
      <c r="V183">
        <v>214.45</v>
      </c>
      <c r="W183">
        <v>5.0499999999999829</v>
      </c>
      <c r="X183">
        <v>2.4116523400190939</v>
      </c>
      <c r="Y183" s="1">
        <f t="shared" si="73"/>
        <v>2.7059386973179964</v>
      </c>
      <c r="Z183" s="1">
        <f t="shared" si="74"/>
        <v>2.7059386973179964</v>
      </c>
      <c r="AA183" s="1">
        <f t="shared" si="75"/>
        <v>1.1890883655863891</v>
      </c>
      <c r="AB183" s="1">
        <f t="shared" si="76"/>
        <v>1.0536398467433032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210</v>
      </c>
      <c r="AJ183">
        <v>213.65</v>
      </c>
      <c r="AK183">
        <v>208.1</v>
      </c>
      <c r="AL183">
        <v>209.4</v>
      </c>
      <c r="AM183">
        <v>1.0500000000000109</v>
      </c>
      <c r="AN183">
        <v>0.50395968322534745</v>
      </c>
      <c r="AO183" s="1">
        <f t="shared" si="83"/>
        <v>-0.28571428571428303</v>
      </c>
      <c r="AP183" s="1">
        <f t="shared" si="84"/>
        <v>0.28571428571428303</v>
      </c>
      <c r="AQ183" s="1">
        <f t="shared" si="85"/>
        <v>1.7380952380952406</v>
      </c>
      <c r="AR183" s="1">
        <f t="shared" si="86"/>
        <v>0.62082139446036833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83.6</v>
      </c>
      <c r="C184">
        <v>90.9</v>
      </c>
      <c r="D184">
        <v>83.5</v>
      </c>
      <c r="E184">
        <v>89.55</v>
      </c>
      <c r="F184">
        <v>6.3999999999999906</v>
      </c>
      <c r="G184">
        <v>7.696933253156935</v>
      </c>
      <c r="H184" s="1">
        <f t="shared" si="62"/>
        <v>7.1172248803827793</v>
      </c>
      <c r="I184" s="1">
        <f t="shared" si="63"/>
        <v>7.1172248803827793</v>
      </c>
      <c r="J184" s="1">
        <f t="shared" si="64"/>
        <v>1.5075376884422207</v>
      </c>
      <c r="K184" s="1">
        <f t="shared" si="65"/>
        <v>0.11961722488037599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84.1</v>
      </c>
      <c r="T184">
        <v>84.95</v>
      </c>
      <c r="U184">
        <v>82.45</v>
      </c>
      <c r="V184">
        <v>83.15</v>
      </c>
      <c r="W184">
        <v>-1.0999999999999941</v>
      </c>
      <c r="X184">
        <v>-1.305637982195839</v>
      </c>
      <c r="Y184" s="1">
        <f t="shared" si="73"/>
        <v>-1.1296076099880961</v>
      </c>
      <c r="Z184" s="1">
        <f t="shared" si="74"/>
        <v>1.1296076099880961</v>
      </c>
      <c r="AA184" s="1">
        <f t="shared" si="75"/>
        <v>1.0107015457788451</v>
      </c>
      <c r="AB184" s="1">
        <f t="shared" si="76"/>
        <v>0.84185207456404421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84.15</v>
      </c>
      <c r="AJ184">
        <v>85.5</v>
      </c>
      <c r="AK184">
        <v>82.4</v>
      </c>
      <c r="AL184">
        <v>84.25</v>
      </c>
      <c r="AM184">
        <v>0.79999999999999716</v>
      </c>
      <c r="AN184">
        <v>0.95865787896943933</v>
      </c>
      <c r="AO184" s="1">
        <f t="shared" si="83"/>
        <v>0.11883541295305325</v>
      </c>
      <c r="AP184" s="1">
        <f t="shared" si="84"/>
        <v>0.11883541295305325</v>
      </c>
      <c r="AQ184" s="1">
        <f t="shared" si="85"/>
        <v>1.4836795252225521</v>
      </c>
      <c r="AR184" s="1">
        <f t="shared" si="86"/>
        <v>2.0796197266785503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62.1</v>
      </c>
      <c r="C185">
        <v>62.65</v>
      </c>
      <c r="D185">
        <v>58.6</v>
      </c>
      <c r="E185">
        <v>60.45</v>
      </c>
      <c r="F185">
        <v>-1.0999999999999941</v>
      </c>
      <c r="G185">
        <v>-1.787164906580007</v>
      </c>
      <c r="H185" s="1">
        <f t="shared" si="62"/>
        <v>-2.657004830917872</v>
      </c>
      <c r="I185" s="1">
        <f t="shared" si="63"/>
        <v>2.657004830917872</v>
      </c>
      <c r="J185" s="1">
        <f t="shared" si="64"/>
        <v>0.88566827697262018</v>
      </c>
      <c r="K185" s="1">
        <f t="shared" si="65"/>
        <v>3.0603804797353207</v>
      </c>
      <c r="L185" s="1" t="str">
        <f t="shared" si="66"/>
        <v>NO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62.5</v>
      </c>
      <c r="T185">
        <v>63.6</v>
      </c>
      <c r="U185">
        <v>61.35</v>
      </c>
      <c r="V185">
        <v>61.55</v>
      </c>
      <c r="W185">
        <v>-1.6500000000000059</v>
      </c>
      <c r="X185">
        <v>-2.6107594936708951</v>
      </c>
      <c r="Y185" s="1">
        <f t="shared" si="73"/>
        <v>-1.5200000000000045</v>
      </c>
      <c r="Z185" s="1">
        <f t="shared" si="74"/>
        <v>1.5200000000000045</v>
      </c>
      <c r="AA185" s="1">
        <f t="shared" si="75"/>
        <v>1.7600000000000022</v>
      </c>
      <c r="AB185" s="1">
        <f t="shared" si="76"/>
        <v>0.32493907392363242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62.95</v>
      </c>
      <c r="AJ185">
        <v>64.2</v>
      </c>
      <c r="AK185">
        <v>62.25</v>
      </c>
      <c r="AL185">
        <v>63.2</v>
      </c>
      <c r="AM185">
        <v>0.60000000000000142</v>
      </c>
      <c r="AN185">
        <v>0.95846645367412364</v>
      </c>
      <c r="AO185" s="1">
        <f t="shared" si="83"/>
        <v>0.39714058776806987</v>
      </c>
      <c r="AP185" s="1">
        <f t="shared" si="84"/>
        <v>0.39714058776806987</v>
      </c>
      <c r="AQ185" s="1">
        <f t="shared" si="85"/>
        <v>1.582278481012658</v>
      </c>
      <c r="AR185" s="1">
        <f t="shared" si="86"/>
        <v>1.1119936457506001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208.4</v>
      </c>
      <c r="C186">
        <v>214.3</v>
      </c>
      <c r="D186">
        <v>205</v>
      </c>
      <c r="E186">
        <v>210.1</v>
      </c>
      <c r="F186">
        <v>3.1999999999999891</v>
      </c>
      <c r="G186">
        <v>1.546640889318506</v>
      </c>
      <c r="H186" s="1">
        <f t="shared" si="62"/>
        <v>0.81573896353166442</v>
      </c>
      <c r="I186" s="1">
        <f t="shared" si="63"/>
        <v>0.81573896353166442</v>
      </c>
      <c r="J186" s="1">
        <f t="shared" si="64"/>
        <v>1.9990480723465098</v>
      </c>
      <c r="K186" s="1">
        <f t="shared" si="65"/>
        <v>1.6314779270633424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YES</v>
      </c>
      <c r="Q186" s="1" t="str">
        <f t="shared" si="71"/>
        <v>NO</v>
      </c>
      <c r="R186" s="1" t="str">
        <f t="shared" si="72"/>
        <v>NO</v>
      </c>
      <c r="S186">
        <v>206.85</v>
      </c>
      <c r="T186">
        <v>210.2</v>
      </c>
      <c r="U186">
        <v>206.05</v>
      </c>
      <c r="V186">
        <v>206.9</v>
      </c>
      <c r="W186">
        <v>-2.5499999999999829</v>
      </c>
      <c r="X186">
        <v>-1.21747433755072</v>
      </c>
      <c r="Y186" s="1">
        <f t="shared" si="73"/>
        <v>2.4172105390385001E-2</v>
      </c>
      <c r="Z186" s="1">
        <f t="shared" si="74"/>
        <v>2.4172105390385001E-2</v>
      </c>
      <c r="AA186" s="1">
        <f t="shared" si="75"/>
        <v>1.5949734171097067</v>
      </c>
      <c r="AB186" s="1">
        <f t="shared" si="76"/>
        <v>0.38675368624606382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211</v>
      </c>
      <c r="AJ186">
        <v>213.85</v>
      </c>
      <c r="AK186">
        <v>207.7</v>
      </c>
      <c r="AL186">
        <v>209.45</v>
      </c>
      <c r="AM186">
        <v>-9.1000000000000227</v>
      </c>
      <c r="AN186">
        <v>-4.1638069091741121</v>
      </c>
      <c r="AO186" s="1">
        <f t="shared" si="83"/>
        <v>-0.73459715639810963</v>
      </c>
      <c r="AP186" s="1">
        <f t="shared" si="84"/>
        <v>0.73459715639810963</v>
      </c>
      <c r="AQ186" s="1">
        <f t="shared" si="85"/>
        <v>1.3507109004739308</v>
      </c>
      <c r="AR186" s="1">
        <f t="shared" si="86"/>
        <v>0.83552160420148014</v>
      </c>
      <c r="AS186" t="str">
        <f t="shared" si="87"/>
        <v>NO</v>
      </c>
      <c r="AT186" t="str">
        <f t="shared" si="88"/>
        <v>NO</v>
      </c>
      <c r="AU186" t="str">
        <f t="shared" si="89"/>
        <v>YES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666</v>
      </c>
      <c r="C187">
        <v>678.85</v>
      </c>
      <c r="D187">
        <v>655</v>
      </c>
      <c r="E187">
        <v>658.2</v>
      </c>
      <c r="F187">
        <v>-8.5499999999999545</v>
      </c>
      <c r="G187">
        <v>-1.282339707536551</v>
      </c>
      <c r="H187" s="1">
        <f t="shared" si="62"/>
        <v>-1.1711711711711643</v>
      </c>
      <c r="I187" s="1">
        <f t="shared" si="63"/>
        <v>1.1711711711711643</v>
      </c>
      <c r="J187" s="1">
        <f t="shared" si="64"/>
        <v>1.9294294294294327</v>
      </c>
      <c r="K187" s="1">
        <f t="shared" si="65"/>
        <v>0.48617441507141379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687.5</v>
      </c>
      <c r="T187">
        <v>688.1</v>
      </c>
      <c r="U187">
        <v>661.05</v>
      </c>
      <c r="V187">
        <v>666.75</v>
      </c>
      <c r="W187">
        <v>-17.899999999999981</v>
      </c>
      <c r="X187">
        <v>-2.6144745490396519</v>
      </c>
      <c r="Y187" s="1">
        <f t="shared" si="73"/>
        <v>-3.0181818181818181</v>
      </c>
      <c r="Z187" s="1">
        <f t="shared" si="74"/>
        <v>3.0181818181818181</v>
      </c>
      <c r="AA187" s="1">
        <f t="shared" si="75"/>
        <v>8.7272727272730583E-2</v>
      </c>
      <c r="AB187" s="1">
        <f t="shared" si="76"/>
        <v>0.85489313835771208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648.95000000000005</v>
      </c>
      <c r="AJ187">
        <v>702</v>
      </c>
      <c r="AK187">
        <v>641.35</v>
      </c>
      <c r="AL187">
        <v>684.65</v>
      </c>
      <c r="AM187">
        <v>35.199999999999932</v>
      </c>
      <c r="AN187">
        <v>5.4199707444760854</v>
      </c>
      <c r="AO187" s="1">
        <f t="shared" si="83"/>
        <v>5.501194236844122</v>
      </c>
      <c r="AP187" s="1">
        <f t="shared" si="84"/>
        <v>5.501194236844122</v>
      </c>
      <c r="AQ187" s="1">
        <f t="shared" si="85"/>
        <v>2.5341415321697252</v>
      </c>
      <c r="AR187" s="1">
        <f t="shared" si="86"/>
        <v>1.1711225826334883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765.6</v>
      </c>
      <c r="C188">
        <v>774</v>
      </c>
      <c r="D188">
        <v>750</v>
      </c>
      <c r="E188">
        <v>759.85</v>
      </c>
      <c r="F188">
        <v>-0.25</v>
      </c>
      <c r="G188">
        <v>-3.2890409156689913E-2</v>
      </c>
      <c r="H188" s="1">
        <f t="shared" si="62"/>
        <v>-0.75104493207941481</v>
      </c>
      <c r="I188" s="1">
        <f t="shared" si="63"/>
        <v>0.75104493207941481</v>
      </c>
      <c r="J188" s="1">
        <f t="shared" si="64"/>
        <v>1.097178683385577</v>
      </c>
      <c r="K188" s="1">
        <f t="shared" si="65"/>
        <v>1.2963084819372275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764.95</v>
      </c>
      <c r="T188">
        <v>775.55</v>
      </c>
      <c r="U188">
        <v>753</v>
      </c>
      <c r="V188">
        <v>760.1</v>
      </c>
      <c r="W188">
        <v>-10.5</v>
      </c>
      <c r="X188">
        <v>-1.362574617181417</v>
      </c>
      <c r="Y188" s="1">
        <f t="shared" si="73"/>
        <v>-0.63402836786718375</v>
      </c>
      <c r="Z188" s="1">
        <f t="shared" si="74"/>
        <v>0.63402836786718375</v>
      </c>
      <c r="AA188" s="1">
        <f t="shared" si="75"/>
        <v>1.3857114844107339</v>
      </c>
      <c r="AB188" s="1">
        <f t="shared" si="76"/>
        <v>0.93408762004999635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774.9</v>
      </c>
      <c r="AJ188">
        <v>786</v>
      </c>
      <c r="AK188">
        <v>767</v>
      </c>
      <c r="AL188">
        <v>770.6</v>
      </c>
      <c r="AM188">
        <v>-1.049999999999955</v>
      </c>
      <c r="AN188">
        <v>-0.13607205339207601</v>
      </c>
      <c r="AO188" s="1">
        <f t="shared" si="83"/>
        <v>-0.55491031100786614</v>
      </c>
      <c r="AP188" s="1">
        <f t="shared" si="84"/>
        <v>0.55491031100786614</v>
      </c>
      <c r="AQ188" s="1">
        <f t="shared" si="85"/>
        <v>1.432442895857533</v>
      </c>
      <c r="AR188" s="1">
        <f t="shared" si="86"/>
        <v>0.46716844017648873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808.3</v>
      </c>
      <c r="C189">
        <v>824</v>
      </c>
      <c r="D189">
        <v>804</v>
      </c>
      <c r="E189">
        <v>810.6</v>
      </c>
      <c r="F189">
        <v>2.3000000000000682</v>
      </c>
      <c r="G189">
        <v>0.28454781640480858</v>
      </c>
      <c r="H189" s="1">
        <f t="shared" si="62"/>
        <v>0.28454781640480864</v>
      </c>
      <c r="I189" s="1">
        <f t="shared" si="63"/>
        <v>0.28454781640480864</v>
      </c>
      <c r="J189" s="1">
        <f t="shared" si="64"/>
        <v>1.6530964717493184</v>
      </c>
      <c r="K189" s="1">
        <f t="shared" si="65"/>
        <v>0.53198070023505561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794.95</v>
      </c>
      <c r="T189">
        <v>817.5</v>
      </c>
      <c r="U189">
        <v>789.5</v>
      </c>
      <c r="V189">
        <v>808.3</v>
      </c>
      <c r="W189">
        <v>19.049999999999951</v>
      </c>
      <c r="X189">
        <v>2.4136838770985061</v>
      </c>
      <c r="Y189" s="1">
        <f t="shared" si="73"/>
        <v>1.6793509025724775</v>
      </c>
      <c r="Z189" s="1">
        <f t="shared" si="74"/>
        <v>1.6793509025724775</v>
      </c>
      <c r="AA189" s="1">
        <f t="shared" si="75"/>
        <v>1.1381912656192066</v>
      </c>
      <c r="AB189" s="1">
        <f t="shared" si="76"/>
        <v>0.68557770928989814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790.05</v>
      </c>
      <c r="AJ189">
        <v>796.3</v>
      </c>
      <c r="AK189">
        <v>779.25</v>
      </c>
      <c r="AL189">
        <v>789.25</v>
      </c>
      <c r="AM189">
        <v>-3.450000000000045</v>
      </c>
      <c r="AN189">
        <v>-0.43522139523149311</v>
      </c>
      <c r="AO189" s="1">
        <f t="shared" si="83"/>
        <v>-0.10125941396113596</v>
      </c>
      <c r="AP189" s="1">
        <f t="shared" si="84"/>
        <v>0.10125941396113596</v>
      </c>
      <c r="AQ189" s="1">
        <f t="shared" si="85"/>
        <v>0.79108917157141956</v>
      </c>
      <c r="AR189" s="1">
        <f t="shared" si="86"/>
        <v>1.2670256572695597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2274</v>
      </c>
      <c r="C190">
        <v>2274.9499999999998</v>
      </c>
      <c r="D190">
        <v>2181</v>
      </c>
      <c r="E190">
        <v>2215.4499999999998</v>
      </c>
      <c r="F190">
        <v>-44.200000000000273</v>
      </c>
      <c r="G190">
        <v>-1.9560551412829541</v>
      </c>
      <c r="H190" s="1">
        <f t="shared" si="62"/>
        <v>-2.5747581354441591</v>
      </c>
      <c r="I190" s="1">
        <f t="shared" si="63"/>
        <v>2.5747581354441591</v>
      </c>
      <c r="J190" s="1">
        <f t="shared" si="64"/>
        <v>4.1776605101135358E-2</v>
      </c>
      <c r="K190" s="1">
        <f t="shared" si="65"/>
        <v>1.5549888284547075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2285.15</v>
      </c>
      <c r="T190">
        <v>2333</v>
      </c>
      <c r="U190">
        <v>2251</v>
      </c>
      <c r="V190">
        <v>2259.65</v>
      </c>
      <c r="W190">
        <v>-31.549999999999731</v>
      </c>
      <c r="X190">
        <v>-1.377007681564234</v>
      </c>
      <c r="Y190" s="1">
        <f t="shared" si="73"/>
        <v>-1.1159004879329584</v>
      </c>
      <c r="Z190" s="1">
        <f t="shared" si="74"/>
        <v>1.1159004879329584</v>
      </c>
      <c r="AA190" s="1">
        <f t="shared" si="75"/>
        <v>2.0939544450036061</v>
      </c>
      <c r="AB190" s="1">
        <f t="shared" si="76"/>
        <v>0.38280264642754808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2324</v>
      </c>
      <c r="AJ190">
        <v>2324</v>
      </c>
      <c r="AK190">
        <v>2288</v>
      </c>
      <c r="AL190">
        <v>2291.1999999999998</v>
      </c>
      <c r="AM190">
        <v>-16.10000000000036</v>
      </c>
      <c r="AN190">
        <v>-0.69778529016601054</v>
      </c>
      <c r="AO190" s="1">
        <f t="shared" si="83"/>
        <v>-1.4113597246127445</v>
      </c>
      <c r="AP190" s="1">
        <f t="shared" si="84"/>
        <v>1.4113597246127445</v>
      </c>
      <c r="AQ190" s="1">
        <f t="shared" si="85"/>
        <v>0</v>
      </c>
      <c r="AR190" s="1">
        <f t="shared" si="86"/>
        <v>0.13966480446926582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1092</v>
      </c>
      <c r="C191">
        <v>1092.2</v>
      </c>
      <c r="D191">
        <v>1047.2</v>
      </c>
      <c r="E191">
        <v>1057.3</v>
      </c>
      <c r="F191">
        <v>-26.299999999999951</v>
      </c>
      <c r="G191">
        <v>-2.4270948689553302</v>
      </c>
      <c r="H191" s="1">
        <f t="shared" si="62"/>
        <v>-3.1776556776556815</v>
      </c>
      <c r="I191" s="1">
        <f t="shared" si="63"/>
        <v>3.1776556776556815</v>
      </c>
      <c r="J191" s="1">
        <f t="shared" si="64"/>
        <v>1.8315018315022479E-2</v>
      </c>
      <c r="K191" s="1">
        <f t="shared" si="65"/>
        <v>0.95526340679087385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1084</v>
      </c>
      <c r="T191">
        <v>1094</v>
      </c>
      <c r="U191">
        <v>1078</v>
      </c>
      <c r="V191">
        <v>1083.5999999999999</v>
      </c>
      <c r="W191">
        <v>-10.05000000000018</v>
      </c>
      <c r="X191">
        <v>-0.91894116033467577</v>
      </c>
      <c r="Y191" s="1">
        <f t="shared" si="73"/>
        <v>-3.6900369003698426E-2</v>
      </c>
      <c r="Z191" s="1">
        <f t="shared" si="74"/>
        <v>3.6900369003698426E-2</v>
      </c>
      <c r="AA191" s="1">
        <f t="shared" si="75"/>
        <v>0.92250922509225086</v>
      </c>
      <c r="AB191" s="1">
        <f t="shared" si="76"/>
        <v>0.51679586563306656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1070.2</v>
      </c>
      <c r="AJ191">
        <v>1096</v>
      </c>
      <c r="AK191">
        <v>1068.3499999999999</v>
      </c>
      <c r="AL191">
        <v>1093.6500000000001</v>
      </c>
      <c r="AM191">
        <v>23.150000000000091</v>
      </c>
      <c r="AN191">
        <v>2.1625408687529282</v>
      </c>
      <c r="AO191" s="1">
        <f t="shared" si="83"/>
        <v>2.1911792188376045</v>
      </c>
      <c r="AP191" s="1">
        <f t="shared" si="84"/>
        <v>2.1911792188376045</v>
      </c>
      <c r="AQ191" s="1">
        <f t="shared" si="85"/>
        <v>0.21487678873496172</v>
      </c>
      <c r="AR191" s="1">
        <f t="shared" si="86"/>
        <v>0.17286488506822428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25">
      <c r="A192" t="s">
        <v>240</v>
      </c>
      <c r="B192">
        <v>594</v>
      </c>
      <c r="C192">
        <v>594.79999999999995</v>
      </c>
      <c r="D192">
        <v>583.5</v>
      </c>
      <c r="E192">
        <v>585.1</v>
      </c>
      <c r="F192">
        <v>-6.75</v>
      </c>
      <c r="G192">
        <v>-1.140491678634789</v>
      </c>
      <c r="H192" s="1">
        <f t="shared" si="62"/>
        <v>-1.4983164983164945</v>
      </c>
      <c r="I192" s="1">
        <f t="shared" si="63"/>
        <v>1.4983164983164945</v>
      </c>
      <c r="J192" s="1">
        <f t="shared" si="64"/>
        <v>0.13468013468012704</v>
      </c>
      <c r="K192" s="1">
        <f t="shared" si="65"/>
        <v>0.27345752862758893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593.1</v>
      </c>
      <c r="T192">
        <v>598.1</v>
      </c>
      <c r="U192">
        <v>588.29999999999995</v>
      </c>
      <c r="V192">
        <v>591.85</v>
      </c>
      <c r="W192">
        <v>-6.75</v>
      </c>
      <c r="X192">
        <v>-1.127631139325092</v>
      </c>
      <c r="Y192" s="1">
        <f t="shared" si="73"/>
        <v>-0.21075703928511211</v>
      </c>
      <c r="Z192" s="1">
        <f t="shared" si="74"/>
        <v>0.21075703928511211</v>
      </c>
      <c r="AA192" s="1">
        <f t="shared" si="75"/>
        <v>0.84302815714044843</v>
      </c>
      <c r="AB192" s="1">
        <f t="shared" si="76"/>
        <v>0.5998141420968266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594.5</v>
      </c>
      <c r="AJ192">
        <v>604.95000000000005</v>
      </c>
      <c r="AK192">
        <v>592.79999999999995</v>
      </c>
      <c r="AL192">
        <v>598.6</v>
      </c>
      <c r="AM192">
        <v>4.3999999999999773</v>
      </c>
      <c r="AN192">
        <v>0.74049141703129873</v>
      </c>
      <c r="AO192" s="1">
        <f t="shared" si="83"/>
        <v>0.68965517241379692</v>
      </c>
      <c r="AP192" s="1">
        <f t="shared" si="84"/>
        <v>0.68965517241379692</v>
      </c>
      <c r="AQ192" s="1">
        <f t="shared" si="85"/>
        <v>1.0608085532910161</v>
      </c>
      <c r="AR192" s="1">
        <f t="shared" si="86"/>
        <v>0.28595458368377552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15.65</v>
      </c>
      <c r="C193">
        <v>15.65</v>
      </c>
      <c r="D193">
        <v>14.4</v>
      </c>
      <c r="E193">
        <v>14.6</v>
      </c>
      <c r="F193">
        <v>-0.80000000000000071</v>
      </c>
      <c r="G193">
        <v>-5.1948051948051992</v>
      </c>
      <c r="H193" s="1">
        <f t="shared" si="62"/>
        <v>-6.7092651757188539</v>
      </c>
      <c r="I193" s="1">
        <f t="shared" si="63"/>
        <v>6.7092651757188539</v>
      </c>
      <c r="J193" s="1">
        <f t="shared" si="64"/>
        <v>0</v>
      </c>
      <c r="K193" s="1">
        <f t="shared" si="65"/>
        <v>1.3698630136986254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15.75</v>
      </c>
      <c r="T193">
        <v>15.75</v>
      </c>
      <c r="U193">
        <v>15.3</v>
      </c>
      <c r="V193">
        <v>15.4</v>
      </c>
      <c r="W193">
        <v>-0.34999999999999959</v>
      </c>
      <c r="X193">
        <v>-2.2222222222222201</v>
      </c>
      <c r="Y193" s="1">
        <f t="shared" si="73"/>
        <v>-2.2222222222222197</v>
      </c>
      <c r="Z193" s="1">
        <f t="shared" si="74"/>
        <v>2.2222222222222197</v>
      </c>
      <c r="AA193" s="1">
        <f t="shared" si="75"/>
        <v>0</v>
      </c>
      <c r="AB193" s="1">
        <f t="shared" si="76"/>
        <v>0.64935064935064701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15.9</v>
      </c>
      <c r="AJ193">
        <v>16.149999999999999</v>
      </c>
      <c r="AK193">
        <v>15.6</v>
      </c>
      <c r="AL193">
        <v>15.75</v>
      </c>
      <c r="AM193">
        <v>5.0000000000000711E-2</v>
      </c>
      <c r="AN193">
        <v>0.31847133757962243</v>
      </c>
      <c r="AO193" s="1">
        <f t="shared" si="83"/>
        <v>-0.94339622641509657</v>
      </c>
      <c r="AP193" s="1">
        <f t="shared" si="84"/>
        <v>0.94339622641509657</v>
      </c>
      <c r="AQ193" s="1">
        <f t="shared" si="85"/>
        <v>1.5723270440251462</v>
      </c>
      <c r="AR193" s="1">
        <f t="shared" si="86"/>
        <v>0.95238095238095477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33.5</v>
      </c>
      <c r="C194">
        <v>33.5</v>
      </c>
      <c r="D194">
        <v>32.549999999999997</v>
      </c>
      <c r="E194">
        <v>32.75</v>
      </c>
      <c r="F194">
        <v>-0.14999999999999861</v>
      </c>
      <c r="G194">
        <v>-0.45592705167172831</v>
      </c>
      <c r="H194" s="1">
        <f t="shared" ref="H194:H257" si="93">(E194-B194)/B194*100</f>
        <v>-2.2388059701492535</v>
      </c>
      <c r="I194" s="1">
        <f t="shared" ref="I194:I257" si="94">ABS(H194)</f>
        <v>2.2388059701492535</v>
      </c>
      <c r="J194" s="1">
        <f t="shared" ref="J194:J257" si="95">IF(H194&gt;=0,(C194-E194)/E194*100,(C194-B194)/B194*100)</f>
        <v>0</v>
      </c>
      <c r="K194" s="1">
        <f t="shared" ref="K194:K257" si="96">IF(H194&gt;=0,(B194-D194)/B194*100,(E194-D194)/E194*100)</f>
        <v>0.61068702290077204</v>
      </c>
      <c r="L194" s="1" t="str">
        <f t="shared" ref="L194:L257" si="97">IF(AND((K194-J194)&gt;1.5,I194&lt;0.5),"YES","NO")</f>
        <v>NO</v>
      </c>
      <c r="M194" t="str">
        <f t="shared" ref="M194:M257" si="98">IF(AND((K194-J194)&gt;1.5,I194&lt;2,I194&gt;0.5,H194&gt;0),"YES","NO")</f>
        <v>NO</v>
      </c>
      <c r="N194" t="str">
        <f t="shared" ref="N194:N257" si="99">IF(AND((J194-K194)&gt;1.5,I194&lt;0.5),"YES","NO")</f>
        <v>NO</v>
      </c>
      <c r="O194" s="1" t="str">
        <f t="shared" ref="O194:O257" si="100">IF(AND((J194-K194)&gt;1.5,I194&lt;2,I194&gt;0.5,H194&lt;0),"YES","NO")</f>
        <v>NO</v>
      </c>
      <c r="P194" s="1" t="str">
        <f t="shared" ref="P194:P257" si="101">IF(AND(I194&lt;1,J194&gt;1.5,K194&gt;1.5),"YES","NO")</f>
        <v>NO</v>
      </c>
      <c r="Q194" s="1" t="str">
        <f t="shared" ref="Q194:Q257" si="102">IF(AND(I194&gt;5,J194&lt;0.25,K194&lt;0.25,H194&gt;0),"YES","NO")</f>
        <v>NO</v>
      </c>
      <c r="R194" s="1" t="str">
        <f t="shared" ref="R194:R257" si="103">IF(AND(I195&gt;5,J195&lt;0.25,K195&lt;0.25,H195&lt;0),"YES","NO")</f>
        <v>NO</v>
      </c>
      <c r="S194">
        <v>33.75</v>
      </c>
      <c r="T194">
        <v>33.75</v>
      </c>
      <c r="U194">
        <v>31.95</v>
      </c>
      <c r="V194">
        <v>32.9</v>
      </c>
      <c r="W194">
        <v>-0.70000000000000284</v>
      </c>
      <c r="X194">
        <v>-2.083333333333341</v>
      </c>
      <c r="Y194" s="1">
        <f t="shared" ref="Y194:Y257" si="104">(V194-S194)/S194*100</f>
        <v>-2.5185185185185226</v>
      </c>
      <c r="Z194" s="1">
        <f t="shared" ref="Z194:Z257" si="105">ABS(Y194)</f>
        <v>2.5185185185185226</v>
      </c>
      <c r="AA194" s="1">
        <f t="shared" ref="AA194:AA257" si="106">IF(Y194&gt;=0,(T194-V194)/V194*100,(T194-S194)/S194*100)</f>
        <v>0</v>
      </c>
      <c r="AB194" s="1">
        <f t="shared" ref="AB194:AB257" si="107">IF(Y194&gt;=0,(S194-U194)/S194*100,(V194-U194)/V194*100)</f>
        <v>2.8875379939209704</v>
      </c>
      <c r="AC194" s="1" t="str">
        <f t="shared" ref="AC194:AC257" si="108">IF(AND(I194&lt;Z194/2,S194&gt;E194,E194&gt;(S194+V194)/2,V194&lt;B194,B194&lt;(S194+V194)/2),"YES","NO")</f>
        <v>NO</v>
      </c>
      <c r="AD194" s="1" t="str">
        <f t="shared" ref="AD194:AD257" si="109">IF(AND(I194&lt;Z194/2,V194&gt;B194,B194&gt;(S194+V194)/2,S194&lt;E194,E194&lt;(S194+V194)/2),"YES","NO")</f>
        <v>NO</v>
      </c>
      <c r="AE194" s="1" t="str">
        <f t="shared" ref="AE194:AE257" si="110">IF(AND(I194&gt;=2*Z194,E194&gt;S194,S194&gt;(B194+E194)/2,B194&lt;V194,V194&lt;(B194+E194)/2),"YES","NO")</f>
        <v>NO</v>
      </c>
      <c r="AF194" s="1" t="str">
        <f t="shared" ref="AF194:AF257" si="111">IF(AND(I194&gt;=2*Z194,E194&lt;S194,S194&lt;(B194+E194)/2,B194&gt;V194,V194&gt;(B194+E194)/2),"YES","NO")</f>
        <v>NO</v>
      </c>
      <c r="AG194" s="1" t="str">
        <f t="shared" ref="AG194:AG257" si="112">IF(AND(B194&lt;V194,E194&lt;S194,E194&gt;(S194+V194)/2,I194&gt;3,Z194&gt;3),"YES","NO")</f>
        <v>NO</v>
      </c>
      <c r="AH194" s="1" t="str">
        <f t="shared" ref="AH194:AH257" si="113">IF(AND(B194&gt;V194,E194&gt;S194,E194&lt;(S194+V194)/2,Z194&gt;3,I194&gt;3),"YES","NO")</f>
        <v>NO</v>
      </c>
      <c r="AI194">
        <v>32.950000000000003</v>
      </c>
      <c r="AJ194">
        <v>33.450000000000003</v>
      </c>
      <c r="AK194">
        <v>31.55</v>
      </c>
      <c r="AL194">
        <v>31.7</v>
      </c>
      <c r="AM194">
        <v>-0.94999999999999929</v>
      </c>
      <c r="AN194">
        <v>-2.9096477794793238</v>
      </c>
      <c r="AO194" s="1">
        <f t="shared" ref="AO194:AO257" si="114">(AL194-AI194)/AI194*100</f>
        <v>-3.7936267071320287</v>
      </c>
      <c r="AP194" s="1">
        <f t="shared" ref="AP194:AP257" si="115">ABS(AO194)</f>
        <v>3.7936267071320287</v>
      </c>
      <c r="AQ194" s="1">
        <f t="shared" ref="AQ194:AQ257" si="116">IF(AO194&gt;=0,(AJ194-AL194)/AL194*100,(AJ194-AI194)/AI194*100)</f>
        <v>1.5174506828528072</v>
      </c>
      <c r="AR194" s="1">
        <f t="shared" ref="AR194:AR257" si="117">IF(AO194&gt;=0,(AI194-AK194)/AI194*100,(AL194-AK194)/AL194*100)</f>
        <v>0.47318611987381254</v>
      </c>
      <c r="AS194" t="str">
        <f t="shared" ref="AS194:AS257" si="118">IF(AND(AO194&lt;0,AP194&gt;1.5,Y194&lt;0,Z194&gt;1.5,AL194&gt;S194,AL194&lt;E194,H194&gt;0,I194&gt;1.5),"YES","NO")</f>
        <v>NO</v>
      </c>
      <c r="AT194" t="str">
        <f t="shared" ref="AT194:AT257" si="119">IF(AND(AO194&gt;0,AP194&gt;1.5,Y194&gt;0,Z194&gt;1.5,AL194&lt;S194,AL194&gt;E194,H194&lt;0,I194&gt;1.5),"YES","NO")</f>
        <v>NO</v>
      </c>
      <c r="AU194" t="str">
        <f t="shared" ref="AU194:AU257" si="120">IF(AND(AO194&lt;0,S194&lt;AL194,V194&lt;AL194,B194&gt;V194,E194&gt;V194,H194&gt;0),"YES","NO")</f>
        <v>NO</v>
      </c>
      <c r="AV194" t="str">
        <f t="shared" ref="AV194:AV257" si="121">IF(AND(AO194&gt;0,S194&gt;AL194,V194&gt;AL194,B194&lt;V194,E194&lt;V194,H194&lt;0),"YES","NO")</f>
        <v>NO</v>
      </c>
      <c r="AW194" t="str">
        <f t="shared" ref="AW194:AW257" si="122">IF(AND(AO194&gt;0,AP194&gt;1,Y194&gt;0,Z194&gt;1,V194&gt;AL194,S194&gt;AI194,S194&lt;AL194,H194&gt;0,I194&gt;1,E194&gt;V194,B194&lt;V194,B194&gt;S194),"YES","NO")</f>
        <v>NO</v>
      </c>
      <c r="AX194" t="str">
        <f t="shared" ref="AX194:AX257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851.7</v>
      </c>
      <c r="C195">
        <v>857</v>
      </c>
      <c r="D195">
        <v>827</v>
      </c>
      <c r="E195">
        <v>835.3</v>
      </c>
      <c r="F195">
        <v>-12.150000000000089</v>
      </c>
      <c r="G195">
        <v>-1.4337129034161411</v>
      </c>
      <c r="H195" s="1">
        <f t="shared" si="93"/>
        <v>-1.9255606434190549</v>
      </c>
      <c r="I195" s="1">
        <f t="shared" si="94"/>
        <v>1.9255606434190549</v>
      </c>
      <c r="J195" s="1">
        <f t="shared" si="95"/>
        <v>0.62228484208053947</v>
      </c>
      <c r="K195" s="1">
        <f t="shared" si="96"/>
        <v>0.99365497426073934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NO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844.95</v>
      </c>
      <c r="T195">
        <v>857.8</v>
      </c>
      <c r="U195">
        <v>844.95</v>
      </c>
      <c r="V195">
        <v>847.45</v>
      </c>
      <c r="W195">
        <v>7.3000000000000682</v>
      </c>
      <c r="X195">
        <v>0.86889245967982731</v>
      </c>
      <c r="Y195" s="1">
        <f t="shared" si="104"/>
        <v>0.2958754955914551</v>
      </c>
      <c r="Z195" s="1">
        <f t="shared" si="105"/>
        <v>0.2958754955914551</v>
      </c>
      <c r="AA195" s="1">
        <f t="shared" si="106"/>
        <v>1.2213109917989153</v>
      </c>
      <c r="AB195" s="1">
        <f t="shared" si="107"/>
        <v>0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870</v>
      </c>
      <c r="AJ195">
        <v>874.9</v>
      </c>
      <c r="AK195">
        <v>835</v>
      </c>
      <c r="AL195">
        <v>840.15</v>
      </c>
      <c r="AM195">
        <v>-26.200000000000049</v>
      </c>
      <c r="AN195">
        <v>-3.0241819126219252</v>
      </c>
      <c r="AO195" s="1">
        <f t="shared" si="114"/>
        <v>-3.4310344827586237</v>
      </c>
      <c r="AP195" s="1">
        <f t="shared" si="115"/>
        <v>3.4310344827586237</v>
      </c>
      <c r="AQ195" s="1">
        <f t="shared" si="116"/>
        <v>0.56321839080459513</v>
      </c>
      <c r="AR195" s="1">
        <f t="shared" si="117"/>
        <v>0.61298577634945872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683.55</v>
      </c>
      <c r="C196">
        <v>687.55</v>
      </c>
      <c r="D196">
        <v>670.2</v>
      </c>
      <c r="E196">
        <v>675.25</v>
      </c>
      <c r="F196">
        <v>-6.6000000000000227</v>
      </c>
      <c r="G196">
        <v>-0.96795482877466055</v>
      </c>
      <c r="H196" s="1">
        <f t="shared" si="93"/>
        <v>-1.2142491405164151</v>
      </c>
      <c r="I196" s="1">
        <f t="shared" si="94"/>
        <v>1.2142491405164151</v>
      </c>
      <c r="J196" s="1">
        <f t="shared" si="95"/>
        <v>0.58518030868261284</v>
      </c>
      <c r="K196" s="1">
        <f t="shared" si="96"/>
        <v>0.74787115883005617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676</v>
      </c>
      <c r="T196">
        <v>688.7</v>
      </c>
      <c r="U196">
        <v>675</v>
      </c>
      <c r="V196">
        <v>681.85</v>
      </c>
      <c r="W196">
        <v>1.899999999999977</v>
      </c>
      <c r="X196">
        <v>0.27943231119934953</v>
      </c>
      <c r="Y196" s="1">
        <f t="shared" si="104"/>
        <v>0.86538461538461875</v>
      </c>
      <c r="Z196" s="1">
        <f t="shared" si="105"/>
        <v>0.86538461538461875</v>
      </c>
      <c r="AA196" s="1">
        <f t="shared" si="106"/>
        <v>1.0046197844100642</v>
      </c>
      <c r="AB196" s="1">
        <f t="shared" si="107"/>
        <v>0.14792899408284024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673.5</v>
      </c>
      <c r="AJ196">
        <v>682</v>
      </c>
      <c r="AK196">
        <v>669.55</v>
      </c>
      <c r="AL196">
        <v>679.95</v>
      </c>
      <c r="AM196">
        <v>8.9000000000000909</v>
      </c>
      <c r="AN196">
        <v>1.3262797109008411</v>
      </c>
      <c r="AO196" s="1">
        <f t="shared" si="114"/>
        <v>0.95768374164811376</v>
      </c>
      <c r="AP196" s="1">
        <f t="shared" si="115"/>
        <v>0.95768374164811376</v>
      </c>
      <c r="AQ196" s="1">
        <f t="shared" si="116"/>
        <v>0.30149275682034776</v>
      </c>
      <c r="AR196" s="1">
        <f t="shared" si="117"/>
        <v>0.58648849294729699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189</v>
      </c>
      <c r="C197">
        <v>190.85</v>
      </c>
      <c r="D197">
        <v>184.3</v>
      </c>
      <c r="E197">
        <v>189</v>
      </c>
      <c r="F197">
        <v>0.40000000000000568</v>
      </c>
      <c r="G197">
        <v>0.21208907741251631</v>
      </c>
      <c r="H197" s="1">
        <f t="shared" si="93"/>
        <v>0</v>
      </c>
      <c r="I197" s="1">
        <f t="shared" si="94"/>
        <v>0</v>
      </c>
      <c r="J197" s="1">
        <f t="shared" si="95"/>
        <v>0.97883597883597573</v>
      </c>
      <c r="K197" s="1">
        <f t="shared" si="96"/>
        <v>2.4867724867724808</v>
      </c>
      <c r="L197" s="1" t="str">
        <f t="shared" si="97"/>
        <v>YES</v>
      </c>
      <c r="M197" t="str">
        <f t="shared" si="98"/>
        <v>NO</v>
      </c>
      <c r="N197" t="str">
        <f t="shared" si="99"/>
        <v>NO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189.4</v>
      </c>
      <c r="T197">
        <v>192.55</v>
      </c>
      <c r="U197">
        <v>188.2</v>
      </c>
      <c r="V197">
        <v>188.6</v>
      </c>
      <c r="W197">
        <v>-1.5</v>
      </c>
      <c r="X197">
        <v>-0.78905839032088376</v>
      </c>
      <c r="Y197" s="1">
        <f t="shared" si="104"/>
        <v>-0.42238648363252973</v>
      </c>
      <c r="Z197" s="1">
        <f t="shared" si="105"/>
        <v>0.42238648363252973</v>
      </c>
      <c r="AA197" s="1">
        <f t="shared" si="106"/>
        <v>1.6631467793030652</v>
      </c>
      <c r="AB197" s="1">
        <f t="shared" si="107"/>
        <v>0.21208907741251626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189.2</v>
      </c>
      <c r="AJ197">
        <v>191.95</v>
      </c>
      <c r="AK197">
        <v>188.9</v>
      </c>
      <c r="AL197">
        <v>190.1</v>
      </c>
      <c r="AM197">
        <v>1.6999999999999891</v>
      </c>
      <c r="AN197">
        <v>0.90233545647557778</v>
      </c>
      <c r="AO197" s="1">
        <f t="shared" si="114"/>
        <v>0.47568710359408339</v>
      </c>
      <c r="AP197" s="1">
        <f t="shared" si="115"/>
        <v>0.47568710359408339</v>
      </c>
      <c r="AQ197" s="1">
        <f t="shared" si="116"/>
        <v>0.97317201472908699</v>
      </c>
      <c r="AR197" s="1">
        <f t="shared" si="117"/>
        <v>0.15856236786468444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355.95</v>
      </c>
      <c r="C198">
        <v>355.95</v>
      </c>
      <c r="D198">
        <v>340</v>
      </c>
      <c r="E198">
        <v>344.9</v>
      </c>
      <c r="F198">
        <v>-6.5500000000000114</v>
      </c>
      <c r="G198">
        <v>-1.8637074975103181</v>
      </c>
      <c r="H198" s="1">
        <f t="shared" si="93"/>
        <v>-3.104368591094258</v>
      </c>
      <c r="I198" s="1">
        <f t="shared" si="94"/>
        <v>3.104368591094258</v>
      </c>
      <c r="J198" s="1">
        <f t="shared" si="95"/>
        <v>0</v>
      </c>
      <c r="K198" s="1">
        <f t="shared" si="96"/>
        <v>1.4207016526529364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353</v>
      </c>
      <c r="T198">
        <v>359</v>
      </c>
      <c r="U198">
        <v>347.1</v>
      </c>
      <c r="V198">
        <v>351.45</v>
      </c>
      <c r="W198">
        <v>-4.3500000000000227</v>
      </c>
      <c r="X198">
        <v>-1.2225969645868531</v>
      </c>
      <c r="Y198" s="1">
        <f t="shared" si="104"/>
        <v>-0.43909348441926671</v>
      </c>
      <c r="Z198" s="1">
        <f t="shared" si="105"/>
        <v>0.43909348441926671</v>
      </c>
      <c r="AA198" s="1">
        <f t="shared" si="106"/>
        <v>1.6997167138810201</v>
      </c>
      <c r="AB198" s="1">
        <f t="shared" si="107"/>
        <v>1.2377294067434814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361</v>
      </c>
      <c r="AJ198">
        <v>363</v>
      </c>
      <c r="AK198">
        <v>354</v>
      </c>
      <c r="AL198">
        <v>355.8</v>
      </c>
      <c r="AM198">
        <v>-1.4499999999999891</v>
      </c>
      <c r="AN198">
        <v>-0.40587823652903809</v>
      </c>
      <c r="AO198" s="1">
        <f t="shared" si="114"/>
        <v>-1.4404432132963958</v>
      </c>
      <c r="AP198" s="1">
        <f t="shared" si="115"/>
        <v>1.4404432132963958</v>
      </c>
      <c r="AQ198" s="1">
        <f t="shared" si="116"/>
        <v>0.554016620498615</v>
      </c>
      <c r="AR198" s="1">
        <f t="shared" si="117"/>
        <v>0.50590219224283628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3080</v>
      </c>
      <c r="C199">
        <v>3121.85</v>
      </c>
      <c r="D199">
        <v>3075.1</v>
      </c>
      <c r="E199">
        <v>3112.65</v>
      </c>
      <c r="F199">
        <v>51.650000000000091</v>
      </c>
      <c r="G199">
        <v>1.687357072852012</v>
      </c>
      <c r="H199" s="1">
        <f t="shared" si="93"/>
        <v>1.060064935064938</v>
      </c>
      <c r="I199" s="1">
        <f t="shared" si="94"/>
        <v>1.060064935064938</v>
      </c>
      <c r="J199" s="1">
        <f t="shared" si="95"/>
        <v>0.2955680850721995</v>
      </c>
      <c r="K199" s="1">
        <f t="shared" si="96"/>
        <v>0.15909090909091206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3042.8</v>
      </c>
      <c r="T199">
        <v>3098</v>
      </c>
      <c r="U199">
        <v>3030.05</v>
      </c>
      <c r="V199">
        <v>3061</v>
      </c>
      <c r="W199">
        <v>4.8000000000001819</v>
      </c>
      <c r="X199">
        <v>0.15705778417643421</v>
      </c>
      <c r="Y199" s="1">
        <f t="shared" si="104"/>
        <v>0.59813329827789596</v>
      </c>
      <c r="Z199" s="1">
        <f t="shared" si="105"/>
        <v>0.59813329827789596</v>
      </c>
      <c r="AA199" s="1">
        <f t="shared" si="106"/>
        <v>1.2087553087226397</v>
      </c>
      <c r="AB199" s="1">
        <f t="shared" si="107"/>
        <v>0.41902195346391485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3033</v>
      </c>
      <c r="AJ199">
        <v>3105</v>
      </c>
      <c r="AK199">
        <v>3024.65</v>
      </c>
      <c r="AL199">
        <v>3056.2</v>
      </c>
      <c r="AM199">
        <v>19.049999999999731</v>
      </c>
      <c r="AN199">
        <v>0.62723276756168533</v>
      </c>
      <c r="AO199" s="1">
        <f t="shared" si="114"/>
        <v>0.76491922189250972</v>
      </c>
      <c r="AP199" s="1">
        <f t="shared" si="115"/>
        <v>0.76491922189250972</v>
      </c>
      <c r="AQ199" s="1">
        <f t="shared" si="116"/>
        <v>1.5967541391270264</v>
      </c>
      <c r="AR199" s="1">
        <f t="shared" si="117"/>
        <v>0.27530497856907055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457</v>
      </c>
      <c r="C200">
        <v>461.65</v>
      </c>
      <c r="D200">
        <v>457</v>
      </c>
      <c r="E200">
        <v>458.85</v>
      </c>
      <c r="F200">
        <v>0.1000000000000227</v>
      </c>
      <c r="G200">
        <v>2.1798365122620761E-2</v>
      </c>
      <c r="H200" s="1">
        <f t="shared" si="93"/>
        <v>0.40481400437637255</v>
      </c>
      <c r="I200" s="1">
        <f t="shared" si="94"/>
        <v>0.40481400437637255</v>
      </c>
      <c r="J200" s="1">
        <f t="shared" si="95"/>
        <v>0.61022120518687029</v>
      </c>
      <c r="K200" s="1">
        <f t="shared" si="96"/>
        <v>0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458.5</v>
      </c>
      <c r="T200">
        <v>460</v>
      </c>
      <c r="U200">
        <v>456.1</v>
      </c>
      <c r="V200">
        <v>458.75</v>
      </c>
      <c r="W200">
        <v>2.1999999999999891</v>
      </c>
      <c r="X200">
        <v>0.48187493155185379</v>
      </c>
      <c r="Y200" s="1">
        <f t="shared" si="104"/>
        <v>5.452562704471102E-2</v>
      </c>
      <c r="Z200" s="1">
        <f t="shared" si="105"/>
        <v>5.452562704471102E-2</v>
      </c>
      <c r="AA200" s="1">
        <f t="shared" si="106"/>
        <v>0.27247956403269752</v>
      </c>
      <c r="AB200" s="1">
        <f t="shared" si="107"/>
        <v>0.52344601962922077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457</v>
      </c>
      <c r="AJ200">
        <v>463</v>
      </c>
      <c r="AK200">
        <v>453</v>
      </c>
      <c r="AL200">
        <v>456.55</v>
      </c>
      <c r="AM200">
        <v>4.9000000000000341</v>
      </c>
      <c r="AN200">
        <v>1.084910882320389</v>
      </c>
      <c r="AO200" s="1">
        <f t="shared" si="114"/>
        <v>-9.8468271334789637E-2</v>
      </c>
      <c r="AP200" s="1">
        <f t="shared" si="115"/>
        <v>9.8468271334789637E-2</v>
      </c>
      <c r="AQ200" s="1">
        <f t="shared" si="116"/>
        <v>1.3129102844638949</v>
      </c>
      <c r="AR200" s="1">
        <f t="shared" si="117"/>
        <v>0.77757091227686148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53.85</v>
      </c>
      <c r="C201">
        <v>54.85</v>
      </c>
      <c r="D201">
        <v>51.8</v>
      </c>
      <c r="E201">
        <v>52.25</v>
      </c>
      <c r="F201">
        <v>-1.149999999999999</v>
      </c>
      <c r="G201">
        <v>-2.153558052434454</v>
      </c>
      <c r="H201" s="1">
        <f t="shared" si="93"/>
        <v>-2.9712163416898818</v>
      </c>
      <c r="I201" s="1">
        <f t="shared" si="94"/>
        <v>2.9712163416898818</v>
      </c>
      <c r="J201" s="1">
        <f t="shared" si="95"/>
        <v>1.8570102135561743</v>
      </c>
      <c r="K201" s="1">
        <f t="shared" si="96"/>
        <v>0.86124401913876147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53.75</v>
      </c>
      <c r="T201">
        <v>54.55</v>
      </c>
      <c r="U201">
        <v>53.1</v>
      </c>
      <c r="V201">
        <v>53.4</v>
      </c>
      <c r="W201">
        <v>-0.80000000000000426</v>
      </c>
      <c r="X201">
        <v>-1.476014760147609</v>
      </c>
      <c r="Y201" s="1">
        <f t="shared" si="104"/>
        <v>-0.65116279069767702</v>
      </c>
      <c r="Z201" s="1">
        <f t="shared" si="105"/>
        <v>0.65116279069767702</v>
      </c>
      <c r="AA201" s="1">
        <f t="shared" si="106"/>
        <v>1.4883720930232505</v>
      </c>
      <c r="AB201" s="1">
        <f t="shared" si="107"/>
        <v>0.56179775280898347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55.8</v>
      </c>
      <c r="AJ201">
        <v>55.9</v>
      </c>
      <c r="AK201">
        <v>53.8</v>
      </c>
      <c r="AL201">
        <v>54.2</v>
      </c>
      <c r="AM201">
        <v>-1.0499999999999969</v>
      </c>
      <c r="AN201">
        <v>-1.9004524886877781</v>
      </c>
      <c r="AO201" s="1">
        <f t="shared" si="114"/>
        <v>-2.8673835125447926</v>
      </c>
      <c r="AP201" s="1">
        <f t="shared" si="115"/>
        <v>2.8673835125447926</v>
      </c>
      <c r="AQ201" s="1">
        <f t="shared" si="116"/>
        <v>0.17921146953405273</v>
      </c>
      <c r="AR201" s="1">
        <f t="shared" si="117"/>
        <v>0.73800738007381117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90</v>
      </c>
      <c r="C202">
        <v>92.5</v>
      </c>
      <c r="D202">
        <v>86.1</v>
      </c>
      <c r="E202">
        <v>90.8</v>
      </c>
      <c r="F202">
        <v>1.5</v>
      </c>
      <c r="G202">
        <v>1.67973124300112</v>
      </c>
      <c r="H202" s="1">
        <f t="shared" si="93"/>
        <v>0.88888888888888573</v>
      </c>
      <c r="I202" s="1">
        <f t="shared" si="94"/>
        <v>0.88888888888888573</v>
      </c>
      <c r="J202" s="1">
        <f t="shared" si="95"/>
        <v>1.8722466960352453</v>
      </c>
      <c r="K202" s="1">
        <f t="shared" si="96"/>
        <v>4.3333333333333401</v>
      </c>
      <c r="L202" s="1" t="str">
        <f t="shared" si="97"/>
        <v>NO</v>
      </c>
      <c r="M202" t="str">
        <f t="shared" si="98"/>
        <v>YES</v>
      </c>
      <c r="N202" t="str">
        <f t="shared" si="99"/>
        <v>NO</v>
      </c>
      <c r="O202" s="1" t="str">
        <f t="shared" si="100"/>
        <v>NO</v>
      </c>
      <c r="P202" s="1" t="str">
        <f t="shared" si="101"/>
        <v>YES</v>
      </c>
      <c r="Q202" s="1" t="str">
        <f t="shared" si="102"/>
        <v>NO</v>
      </c>
      <c r="R202" s="1" t="str">
        <f t="shared" si="103"/>
        <v>NO</v>
      </c>
      <c r="S202">
        <v>86.9</v>
      </c>
      <c r="T202">
        <v>90.8</v>
      </c>
      <c r="U202">
        <v>85.6</v>
      </c>
      <c r="V202">
        <v>89.3</v>
      </c>
      <c r="W202">
        <v>1.5</v>
      </c>
      <c r="X202">
        <v>1.7084282460136671</v>
      </c>
      <c r="Y202" s="1">
        <f t="shared" si="104"/>
        <v>2.7617951668584482</v>
      </c>
      <c r="Z202" s="1">
        <f t="shared" si="105"/>
        <v>2.7617951668584482</v>
      </c>
      <c r="AA202" s="1">
        <f t="shared" si="106"/>
        <v>1.6797312430011198</v>
      </c>
      <c r="AB202" s="1">
        <f t="shared" si="107"/>
        <v>1.4959723820483444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79.25</v>
      </c>
      <c r="AJ202">
        <v>89.3</v>
      </c>
      <c r="AK202">
        <v>78.8</v>
      </c>
      <c r="AL202">
        <v>87.8</v>
      </c>
      <c r="AM202">
        <v>8.5499999999999972</v>
      </c>
      <c r="AN202">
        <v>10.788643533123031</v>
      </c>
      <c r="AO202" s="1">
        <f t="shared" si="114"/>
        <v>10.788643533123025</v>
      </c>
      <c r="AP202" s="1">
        <f t="shared" si="115"/>
        <v>10.788643533123025</v>
      </c>
      <c r="AQ202" s="1">
        <f t="shared" si="116"/>
        <v>1.7084282460136675</v>
      </c>
      <c r="AR202" s="1">
        <f t="shared" si="117"/>
        <v>0.56782334384858402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177.45</v>
      </c>
      <c r="C203">
        <v>182.2</v>
      </c>
      <c r="D203">
        <v>176.55</v>
      </c>
      <c r="E203">
        <v>179.5</v>
      </c>
      <c r="F203">
        <v>3.6500000000000061</v>
      </c>
      <c r="G203">
        <v>2.07563264145579</v>
      </c>
      <c r="H203" s="1">
        <f t="shared" si="93"/>
        <v>1.1552550014088541</v>
      </c>
      <c r="I203" s="1">
        <f t="shared" si="94"/>
        <v>1.1552550014088541</v>
      </c>
      <c r="J203" s="1">
        <f t="shared" si="95"/>
        <v>1.5041782729804951</v>
      </c>
      <c r="K203" s="1">
        <f t="shared" si="96"/>
        <v>0.50718512256972514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182.7</v>
      </c>
      <c r="T203">
        <v>182.7</v>
      </c>
      <c r="U203">
        <v>175.35</v>
      </c>
      <c r="V203">
        <v>175.85</v>
      </c>
      <c r="W203">
        <v>-7.9500000000000171</v>
      </c>
      <c r="X203">
        <v>-4.3253536452666026</v>
      </c>
      <c r="Y203" s="1">
        <f t="shared" si="104"/>
        <v>-3.7493158182813326</v>
      </c>
      <c r="Z203" s="1">
        <f t="shared" si="105"/>
        <v>3.7493158182813326</v>
      </c>
      <c r="AA203" s="1">
        <f t="shared" si="106"/>
        <v>0</v>
      </c>
      <c r="AB203" s="1">
        <f t="shared" si="107"/>
        <v>0.28433323855558718</v>
      </c>
      <c r="AC203" s="1" t="str">
        <f t="shared" si="108"/>
        <v>YES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177.1</v>
      </c>
      <c r="AJ203">
        <v>184.6</v>
      </c>
      <c r="AK203">
        <v>175.45</v>
      </c>
      <c r="AL203">
        <v>183.8</v>
      </c>
      <c r="AM203">
        <v>7.0500000000000114</v>
      </c>
      <c r="AN203">
        <v>3.988684582743995</v>
      </c>
      <c r="AO203" s="1">
        <f t="shared" si="114"/>
        <v>3.7831733483907497</v>
      </c>
      <c r="AP203" s="1">
        <f t="shared" si="115"/>
        <v>3.7831733483907497</v>
      </c>
      <c r="AQ203" s="1">
        <f t="shared" si="116"/>
        <v>0.43525571273122032</v>
      </c>
      <c r="AR203" s="1">
        <f t="shared" si="117"/>
        <v>0.93167701863354369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NO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835.2</v>
      </c>
      <c r="C204">
        <v>849.85</v>
      </c>
      <c r="D204">
        <v>831.2</v>
      </c>
      <c r="E204">
        <v>841.9</v>
      </c>
      <c r="F204">
        <v>11.899999999999981</v>
      </c>
      <c r="G204">
        <v>1.433734939759034</v>
      </c>
      <c r="H204" s="1">
        <f t="shared" si="93"/>
        <v>0.80220306513409145</v>
      </c>
      <c r="I204" s="1">
        <f t="shared" si="94"/>
        <v>0.80220306513409145</v>
      </c>
      <c r="J204" s="1">
        <f t="shared" si="95"/>
        <v>0.94429267133864425</v>
      </c>
      <c r="K204" s="1">
        <f t="shared" si="96"/>
        <v>0.47892720306513409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NO</v>
      </c>
      <c r="Q204" s="1" t="str">
        <f t="shared" si="102"/>
        <v>NO</v>
      </c>
      <c r="R204" s="1" t="str">
        <f t="shared" si="103"/>
        <v>NO</v>
      </c>
      <c r="S204">
        <v>840.2</v>
      </c>
      <c r="T204">
        <v>845</v>
      </c>
      <c r="U204">
        <v>828.05</v>
      </c>
      <c r="V204">
        <v>830</v>
      </c>
      <c r="W204">
        <v>-10.850000000000019</v>
      </c>
      <c r="X204">
        <v>-1.2903609442825741</v>
      </c>
      <c r="Y204" s="1">
        <f t="shared" si="104"/>
        <v>-1.2139966674601339</v>
      </c>
      <c r="Z204" s="1">
        <f t="shared" si="105"/>
        <v>1.2139966674601339</v>
      </c>
      <c r="AA204" s="1">
        <f t="shared" si="106"/>
        <v>0.57129254939299623</v>
      </c>
      <c r="AB204" s="1">
        <f t="shared" si="107"/>
        <v>0.23493975903615005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846.85</v>
      </c>
      <c r="AJ204">
        <v>851</v>
      </c>
      <c r="AK204">
        <v>838</v>
      </c>
      <c r="AL204">
        <v>840.85</v>
      </c>
      <c r="AM204">
        <v>-1.649999999999977</v>
      </c>
      <c r="AN204">
        <v>-0.19584569732937421</v>
      </c>
      <c r="AO204" s="1">
        <f t="shared" si="114"/>
        <v>-0.70850800023616933</v>
      </c>
      <c r="AP204" s="1">
        <f t="shared" si="115"/>
        <v>0.70850800023616933</v>
      </c>
      <c r="AQ204" s="1">
        <f t="shared" si="116"/>
        <v>0.49005136683001438</v>
      </c>
      <c r="AR204" s="1">
        <f t="shared" si="117"/>
        <v>0.33894273651662282</v>
      </c>
      <c r="AS204" t="str">
        <f t="shared" si="118"/>
        <v>NO</v>
      </c>
      <c r="AT204" t="str">
        <f t="shared" si="119"/>
        <v>NO</v>
      </c>
      <c r="AU204" t="str">
        <f t="shared" si="120"/>
        <v>YES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37.75</v>
      </c>
      <c r="C205">
        <v>37.950000000000003</v>
      </c>
      <c r="D205">
        <v>36.200000000000003</v>
      </c>
      <c r="E205">
        <v>36.5</v>
      </c>
      <c r="F205">
        <v>-0.75</v>
      </c>
      <c r="G205">
        <v>-2.0134228187919461</v>
      </c>
      <c r="H205" s="1">
        <f t="shared" si="93"/>
        <v>-3.3112582781456954</v>
      </c>
      <c r="I205" s="1">
        <f t="shared" si="94"/>
        <v>3.3112582781456954</v>
      </c>
      <c r="J205" s="1">
        <f t="shared" si="95"/>
        <v>0.52980132450331885</v>
      </c>
      <c r="K205" s="1">
        <f t="shared" si="96"/>
        <v>0.82191780821917038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36.299999999999997</v>
      </c>
      <c r="T205">
        <v>38.450000000000003</v>
      </c>
      <c r="U205">
        <v>36</v>
      </c>
      <c r="V205">
        <v>37.25</v>
      </c>
      <c r="W205">
        <v>0.89999999999999858</v>
      </c>
      <c r="X205">
        <v>2.4759284731774378</v>
      </c>
      <c r="Y205" s="1">
        <f t="shared" si="104"/>
        <v>2.6170798898071705</v>
      </c>
      <c r="Z205" s="1">
        <f t="shared" si="105"/>
        <v>2.6170798898071705</v>
      </c>
      <c r="AA205" s="1">
        <f t="shared" si="106"/>
        <v>3.2214765100671214</v>
      </c>
      <c r="AB205" s="1">
        <f t="shared" si="107"/>
        <v>0.82644628099172779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36.75</v>
      </c>
      <c r="AJ205">
        <v>37</v>
      </c>
      <c r="AK205">
        <v>36.200000000000003</v>
      </c>
      <c r="AL205">
        <v>36.35</v>
      </c>
      <c r="AM205">
        <v>-0.54999999999999716</v>
      </c>
      <c r="AN205">
        <v>-1.4905149051490441</v>
      </c>
      <c r="AO205" s="1">
        <f t="shared" si="114"/>
        <v>-1.088435374149656</v>
      </c>
      <c r="AP205" s="1">
        <f t="shared" si="115"/>
        <v>1.088435374149656</v>
      </c>
      <c r="AQ205" s="1">
        <f t="shared" si="116"/>
        <v>0.68027210884353739</v>
      </c>
      <c r="AR205" s="1">
        <f t="shared" si="117"/>
        <v>0.41265474552956966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198.9</v>
      </c>
      <c r="C206">
        <v>199</v>
      </c>
      <c r="D206">
        <v>193.4</v>
      </c>
      <c r="E206">
        <v>194.05</v>
      </c>
      <c r="F206">
        <v>-2.7999999999999829</v>
      </c>
      <c r="G206">
        <v>-1.4224028448056809</v>
      </c>
      <c r="H206" s="1">
        <f t="shared" si="93"/>
        <v>-2.4384112619406708</v>
      </c>
      <c r="I206" s="1">
        <f t="shared" si="94"/>
        <v>2.4384112619406708</v>
      </c>
      <c r="J206" s="1">
        <f t="shared" si="95"/>
        <v>5.0276520864753302E-2</v>
      </c>
      <c r="K206" s="1">
        <f t="shared" si="96"/>
        <v>0.33496521515073724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NO</v>
      </c>
      <c r="Q206" s="1" t="str">
        <f t="shared" si="102"/>
        <v>NO</v>
      </c>
      <c r="R206" s="1" t="str">
        <f t="shared" si="103"/>
        <v>NO</v>
      </c>
      <c r="S206">
        <v>195</v>
      </c>
      <c r="T206">
        <v>197.4</v>
      </c>
      <c r="U206">
        <v>193.15</v>
      </c>
      <c r="V206">
        <v>196.85</v>
      </c>
      <c r="W206">
        <v>1.4499999999999891</v>
      </c>
      <c r="X206">
        <v>0.74206755373592048</v>
      </c>
      <c r="Y206" s="1">
        <f t="shared" si="104"/>
        <v>0.94871794871794579</v>
      </c>
      <c r="Z206" s="1">
        <f t="shared" si="105"/>
        <v>0.94871794871794579</v>
      </c>
      <c r="AA206" s="1">
        <f t="shared" si="106"/>
        <v>0.27940055880112341</v>
      </c>
      <c r="AB206" s="1">
        <f t="shared" si="107"/>
        <v>0.94871794871794579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YES</v>
      </c>
      <c r="AG206" s="1" t="str">
        <f t="shared" si="112"/>
        <v>NO</v>
      </c>
      <c r="AH206" s="1" t="str">
        <f t="shared" si="113"/>
        <v>NO</v>
      </c>
      <c r="AI206">
        <v>197.85</v>
      </c>
      <c r="AJ206">
        <v>199.2</v>
      </c>
      <c r="AK206">
        <v>193.85</v>
      </c>
      <c r="AL206">
        <v>195.4</v>
      </c>
      <c r="AM206">
        <v>-2.8499999999999939</v>
      </c>
      <c r="AN206">
        <v>-1.437578814627992</v>
      </c>
      <c r="AO206" s="1">
        <f t="shared" si="114"/>
        <v>-1.2383118524134389</v>
      </c>
      <c r="AP206" s="1">
        <f t="shared" si="115"/>
        <v>1.2383118524134389</v>
      </c>
      <c r="AQ206" s="1">
        <f t="shared" si="116"/>
        <v>0.68233510235026251</v>
      </c>
      <c r="AR206" s="1">
        <f t="shared" si="117"/>
        <v>0.79324462640737536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2120</v>
      </c>
      <c r="C207">
        <v>2127.5500000000002</v>
      </c>
      <c r="D207">
        <v>2090</v>
      </c>
      <c r="E207">
        <v>2098.6999999999998</v>
      </c>
      <c r="F207">
        <v>-29.5</v>
      </c>
      <c r="G207">
        <v>-1.3861479184287191</v>
      </c>
      <c r="H207" s="1">
        <f t="shared" si="93"/>
        <v>-1.004716981132084</v>
      </c>
      <c r="I207" s="1">
        <f t="shared" si="94"/>
        <v>1.004716981132084</v>
      </c>
      <c r="J207" s="1">
        <f t="shared" si="95"/>
        <v>0.35613207547170667</v>
      </c>
      <c r="K207" s="1">
        <f t="shared" si="96"/>
        <v>0.41454233573163479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2135</v>
      </c>
      <c r="T207">
        <v>2145.0500000000002</v>
      </c>
      <c r="U207">
        <v>2122.25</v>
      </c>
      <c r="V207">
        <v>2128.1999999999998</v>
      </c>
      <c r="W207">
        <v>-15.30000000000018</v>
      </c>
      <c r="X207">
        <v>-0.71378586424073631</v>
      </c>
      <c r="Y207" s="1">
        <f t="shared" si="104"/>
        <v>-0.31850117096019587</v>
      </c>
      <c r="Z207" s="1">
        <f t="shared" si="105"/>
        <v>0.31850117096019587</v>
      </c>
      <c r="AA207" s="1">
        <f t="shared" si="106"/>
        <v>0.47072599531616771</v>
      </c>
      <c r="AB207" s="1">
        <f t="shared" si="107"/>
        <v>0.27957898693730937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2125</v>
      </c>
      <c r="AJ207">
        <v>2158.9499999999998</v>
      </c>
      <c r="AK207">
        <v>2112.6999999999998</v>
      </c>
      <c r="AL207">
        <v>2143.5</v>
      </c>
      <c r="AM207">
        <v>19.050000000000178</v>
      </c>
      <c r="AN207">
        <v>0.89670267598673459</v>
      </c>
      <c r="AO207" s="1">
        <f t="shared" si="114"/>
        <v>0.87058823529411766</v>
      </c>
      <c r="AP207" s="1">
        <f t="shared" si="115"/>
        <v>0.87058823529411766</v>
      </c>
      <c r="AQ207" s="1">
        <f t="shared" si="116"/>
        <v>0.72078376487053042</v>
      </c>
      <c r="AR207" s="1">
        <f t="shared" si="117"/>
        <v>0.57882352941177329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217.6</v>
      </c>
      <c r="C208">
        <v>220.85</v>
      </c>
      <c r="D208">
        <v>211.8</v>
      </c>
      <c r="E208">
        <v>213.45</v>
      </c>
      <c r="F208">
        <v>-2.5</v>
      </c>
      <c r="G208">
        <v>-1.1576753878212549</v>
      </c>
      <c r="H208" s="1">
        <f t="shared" si="93"/>
        <v>-1.9071691176470613</v>
      </c>
      <c r="I208" s="1">
        <f t="shared" si="94"/>
        <v>1.9071691176470613</v>
      </c>
      <c r="J208" s="1">
        <f t="shared" si="95"/>
        <v>1.4935661764705883</v>
      </c>
      <c r="K208" s="1">
        <f t="shared" si="96"/>
        <v>0.77301475755445181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218.4</v>
      </c>
      <c r="T208">
        <v>222.9</v>
      </c>
      <c r="U208">
        <v>215.5</v>
      </c>
      <c r="V208">
        <v>215.95</v>
      </c>
      <c r="W208">
        <v>-3.3000000000000109</v>
      </c>
      <c r="X208">
        <v>-1.505131128848352</v>
      </c>
      <c r="Y208" s="1">
        <f t="shared" si="104"/>
        <v>-1.1217948717948796</v>
      </c>
      <c r="Z208" s="1">
        <f t="shared" si="105"/>
        <v>1.1217948717948796</v>
      </c>
      <c r="AA208" s="1">
        <f t="shared" si="106"/>
        <v>2.0604395604395602</v>
      </c>
      <c r="AB208" s="1">
        <f t="shared" si="107"/>
        <v>0.20838156980782066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220.5</v>
      </c>
      <c r="AJ208">
        <v>223.4</v>
      </c>
      <c r="AK208">
        <v>218</v>
      </c>
      <c r="AL208">
        <v>219.25</v>
      </c>
      <c r="AM208">
        <v>-2.0999999999999939</v>
      </c>
      <c r="AN208">
        <v>-0.94872374068217502</v>
      </c>
      <c r="AO208" s="1">
        <f t="shared" si="114"/>
        <v>-0.56689342403628118</v>
      </c>
      <c r="AP208" s="1">
        <f t="shared" si="115"/>
        <v>0.56689342403628118</v>
      </c>
      <c r="AQ208" s="1">
        <f t="shared" si="116"/>
        <v>1.3151927437641751</v>
      </c>
      <c r="AR208" s="1">
        <f t="shared" si="117"/>
        <v>0.5701254275940707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33888</v>
      </c>
      <c r="C209">
        <v>34000</v>
      </c>
      <c r="D209">
        <v>32500.65</v>
      </c>
      <c r="E209">
        <v>32747.05</v>
      </c>
      <c r="F209">
        <v>-1027.5000000000041</v>
      </c>
      <c r="G209">
        <v>-3.042231502714333</v>
      </c>
      <c r="H209" s="1">
        <f t="shared" si="93"/>
        <v>-3.3668260151085954</v>
      </c>
      <c r="I209" s="1">
        <f t="shared" si="94"/>
        <v>3.3668260151085954</v>
      </c>
      <c r="J209" s="1">
        <f t="shared" si="95"/>
        <v>0.33050047214353162</v>
      </c>
      <c r="K209" s="1">
        <f t="shared" si="96"/>
        <v>0.7524341887284437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34499</v>
      </c>
      <c r="T209">
        <v>34600</v>
      </c>
      <c r="U209">
        <v>33505</v>
      </c>
      <c r="V209">
        <v>33774.550000000003</v>
      </c>
      <c r="W209">
        <v>-758.34999999999854</v>
      </c>
      <c r="X209">
        <v>-2.1960217647518698</v>
      </c>
      <c r="Y209" s="1">
        <f t="shared" si="104"/>
        <v>-2.0999159395924436</v>
      </c>
      <c r="Z209" s="1">
        <f t="shared" si="105"/>
        <v>2.0999159395924436</v>
      </c>
      <c r="AA209" s="1">
        <f t="shared" si="106"/>
        <v>0.29276210904663907</v>
      </c>
      <c r="AB209" s="1">
        <f t="shared" si="107"/>
        <v>0.79808613290185337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34209.25</v>
      </c>
      <c r="AJ209">
        <v>34550</v>
      </c>
      <c r="AK209">
        <v>34083.35</v>
      </c>
      <c r="AL209">
        <v>34532.9</v>
      </c>
      <c r="AM209">
        <v>323.80000000000291</v>
      </c>
      <c r="AN209">
        <v>0.94653177078614437</v>
      </c>
      <c r="AO209" s="1">
        <f t="shared" si="114"/>
        <v>0.94608914255647647</v>
      </c>
      <c r="AP209" s="1">
        <f t="shared" si="115"/>
        <v>0.94608914255647647</v>
      </c>
      <c r="AQ209" s="1">
        <f t="shared" si="116"/>
        <v>4.9517995882183495E-2</v>
      </c>
      <c r="AR209" s="1">
        <f t="shared" si="117"/>
        <v>0.36802911493236906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34.450000000000003</v>
      </c>
      <c r="C210">
        <v>34.6</v>
      </c>
      <c r="D210">
        <v>32.5</v>
      </c>
      <c r="E210">
        <v>32.799999999999997</v>
      </c>
      <c r="F210">
        <v>-1.350000000000001</v>
      </c>
      <c r="G210">
        <v>-3.953147877013182</v>
      </c>
      <c r="H210" s="1">
        <f t="shared" si="93"/>
        <v>-4.7895500725689564</v>
      </c>
      <c r="I210" s="1">
        <f t="shared" si="94"/>
        <v>4.7895500725689564</v>
      </c>
      <c r="J210" s="1">
        <f t="shared" si="95"/>
        <v>0.43541364296080859</v>
      </c>
      <c r="K210" s="1">
        <f t="shared" si="96"/>
        <v>0.9146341463414549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34.049999999999997</v>
      </c>
      <c r="T210">
        <v>35.1</v>
      </c>
      <c r="U210">
        <v>34.049999999999997</v>
      </c>
      <c r="V210">
        <v>34.15</v>
      </c>
      <c r="W210">
        <v>-0.35000000000000142</v>
      </c>
      <c r="X210">
        <v>-1.014492753623192</v>
      </c>
      <c r="Y210" s="1">
        <f t="shared" si="104"/>
        <v>0.29368575624082649</v>
      </c>
      <c r="Z210" s="1">
        <f t="shared" si="105"/>
        <v>0.29368575624082649</v>
      </c>
      <c r="AA210" s="1">
        <f t="shared" si="106"/>
        <v>2.7818448023426146</v>
      </c>
      <c r="AB210" s="1">
        <f t="shared" si="107"/>
        <v>0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35.15</v>
      </c>
      <c r="AJ210">
        <v>35.15</v>
      </c>
      <c r="AK210">
        <v>34.5</v>
      </c>
      <c r="AL210">
        <v>34.5</v>
      </c>
      <c r="AM210">
        <v>-0.35000000000000142</v>
      </c>
      <c r="AN210">
        <v>-1.00430416068867</v>
      </c>
      <c r="AO210" s="1">
        <f t="shared" si="114"/>
        <v>-1.8492176386913188</v>
      </c>
      <c r="AP210" s="1">
        <f t="shared" si="115"/>
        <v>1.8492176386913188</v>
      </c>
      <c r="AQ210" s="1">
        <f t="shared" si="116"/>
        <v>0</v>
      </c>
      <c r="AR210" s="1">
        <f t="shared" si="117"/>
        <v>0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1752.9</v>
      </c>
      <c r="C211">
        <v>1754.75</v>
      </c>
      <c r="D211">
        <v>1708.3</v>
      </c>
      <c r="E211">
        <v>1724</v>
      </c>
      <c r="F211">
        <v>-20.349999999999909</v>
      </c>
      <c r="G211">
        <v>-1.166623670708282</v>
      </c>
      <c r="H211" s="1">
        <f t="shared" si="93"/>
        <v>-1.6486964458896736</v>
      </c>
      <c r="I211" s="1">
        <f t="shared" si="94"/>
        <v>1.6486964458896736</v>
      </c>
      <c r="J211" s="1">
        <f t="shared" si="95"/>
        <v>0.10553939186490439</v>
      </c>
      <c r="K211" s="1">
        <f t="shared" si="96"/>
        <v>0.91067285382830898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1750</v>
      </c>
      <c r="T211">
        <v>1773.2</v>
      </c>
      <c r="U211">
        <v>1736.5</v>
      </c>
      <c r="V211">
        <v>1744.35</v>
      </c>
      <c r="W211">
        <v>-23.800000000000178</v>
      </c>
      <c r="X211">
        <v>-1.34603964595765</v>
      </c>
      <c r="Y211" s="1">
        <f t="shared" si="104"/>
        <v>-0.32285714285714806</v>
      </c>
      <c r="Z211" s="1">
        <f t="shared" si="105"/>
        <v>0.32285714285714806</v>
      </c>
      <c r="AA211" s="1">
        <f t="shared" si="106"/>
        <v>1.3257142857142883</v>
      </c>
      <c r="AB211" s="1">
        <f t="shared" si="107"/>
        <v>0.45002436437641014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1766</v>
      </c>
      <c r="AJ211">
        <v>1774.7</v>
      </c>
      <c r="AK211">
        <v>1743.45</v>
      </c>
      <c r="AL211">
        <v>1768.15</v>
      </c>
      <c r="AM211">
        <v>9.4000000000000909</v>
      </c>
      <c r="AN211">
        <v>0.53447050461976353</v>
      </c>
      <c r="AO211" s="1">
        <f t="shared" si="114"/>
        <v>0.12174405436014106</v>
      </c>
      <c r="AP211" s="1">
        <f t="shared" si="115"/>
        <v>0.12174405436014106</v>
      </c>
      <c r="AQ211" s="1">
        <f t="shared" si="116"/>
        <v>0.37044368407657463</v>
      </c>
      <c r="AR211" s="1">
        <f t="shared" si="117"/>
        <v>1.2768969422423531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370</v>
      </c>
      <c r="C212">
        <v>374.65</v>
      </c>
      <c r="D212">
        <v>364.55</v>
      </c>
      <c r="E212">
        <v>369.55</v>
      </c>
      <c r="F212">
        <v>0.55000000000001137</v>
      </c>
      <c r="G212">
        <v>0.14905149051490821</v>
      </c>
      <c r="H212" s="1">
        <f t="shared" si="93"/>
        <v>-0.12162162162161856</v>
      </c>
      <c r="I212" s="1">
        <f t="shared" si="94"/>
        <v>0.12162162162161856</v>
      </c>
      <c r="J212" s="1">
        <f t="shared" si="95"/>
        <v>1.2567567567567506</v>
      </c>
      <c r="K212" s="1">
        <f t="shared" si="96"/>
        <v>1.3529968881071572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370</v>
      </c>
      <c r="T212">
        <v>371.75</v>
      </c>
      <c r="U212">
        <v>367.4</v>
      </c>
      <c r="V212">
        <v>369</v>
      </c>
      <c r="W212">
        <v>-5.6999999999999886</v>
      </c>
      <c r="X212">
        <v>-1.5212169735788601</v>
      </c>
      <c r="Y212" s="1">
        <f t="shared" si="104"/>
        <v>-0.27027027027027029</v>
      </c>
      <c r="Z212" s="1">
        <f t="shared" si="105"/>
        <v>0.27027027027027029</v>
      </c>
      <c r="AA212" s="1">
        <f t="shared" si="106"/>
        <v>0.47297297297297303</v>
      </c>
      <c r="AB212" s="1">
        <f t="shared" si="107"/>
        <v>0.43360433604336657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371.35</v>
      </c>
      <c r="AJ212">
        <v>376.7</v>
      </c>
      <c r="AK212">
        <v>365</v>
      </c>
      <c r="AL212">
        <v>374.7</v>
      </c>
      <c r="AM212">
        <v>3.1499999999999768</v>
      </c>
      <c r="AN212">
        <v>0.84779975777149164</v>
      </c>
      <c r="AO212" s="1">
        <f t="shared" si="114"/>
        <v>0.90211390871144903</v>
      </c>
      <c r="AP212" s="1">
        <f t="shared" si="115"/>
        <v>0.90211390871144903</v>
      </c>
      <c r="AQ212" s="1">
        <f t="shared" si="116"/>
        <v>0.53376034160661867</v>
      </c>
      <c r="AR212" s="1">
        <f t="shared" si="117"/>
        <v>1.7099771105426209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1293.1500000000001</v>
      </c>
      <c r="C213">
        <v>1325.45</v>
      </c>
      <c r="D213">
        <v>1257.45</v>
      </c>
      <c r="E213">
        <v>1295.95</v>
      </c>
      <c r="F213">
        <v>14.450000000000051</v>
      </c>
      <c r="G213">
        <v>1.127584861490444</v>
      </c>
      <c r="H213" s="1">
        <f t="shared" si="93"/>
        <v>0.21652553841394689</v>
      </c>
      <c r="I213" s="1">
        <f t="shared" si="94"/>
        <v>0.21652553841394689</v>
      </c>
      <c r="J213" s="1">
        <f t="shared" si="95"/>
        <v>2.2763223889810567</v>
      </c>
      <c r="K213" s="1">
        <f t="shared" si="96"/>
        <v>2.7607006147778712</v>
      </c>
      <c r="L213" s="1" t="str">
        <f t="shared" si="97"/>
        <v>NO</v>
      </c>
      <c r="M213" t="str">
        <f t="shared" si="98"/>
        <v>NO</v>
      </c>
      <c r="N213" t="str">
        <f t="shared" si="99"/>
        <v>NO</v>
      </c>
      <c r="O213" s="1" t="str">
        <f t="shared" si="100"/>
        <v>NO</v>
      </c>
      <c r="P213" s="1" t="str">
        <f t="shared" si="101"/>
        <v>YES</v>
      </c>
      <c r="Q213" s="1" t="str">
        <f t="shared" si="102"/>
        <v>NO</v>
      </c>
      <c r="R213" s="1" t="str">
        <f t="shared" si="103"/>
        <v>NO</v>
      </c>
      <c r="S213">
        <v>1318.7</v>
      </c>
      <c r="T213">
        <v>1318.7</v>
      </c>
      <c r="U213">
        <v>1273.5</v>
      </c>
      <c r="V213">
        <v>1281.5</v>
      </c>
      <c r="W213">
        <v>-34.799999999999947</v>
      </c>
      <c r="X213">
        <v>-2.643774215604342</v>
      </c>
      <c r="Y213" s="1">
        <f t="shared" si="104"/>
        <v>-2.8209600363994878</v>
      </c>
      <c r="Z213" s="1">
        <f t="shared" si="105"/>
        <v>2.8209600363994878</v>
      </c>
      <c r="AA213" s="1">
        <f t="shared" si="106"/>
        <v>0</v>
      </c>
      <c r="AB213" s="1">
        <f t="shared" si="107"/>
        <v>0.62426843542723376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1310</v>
      </c>
      <c r="AJ213">
        <v>1333</v>
      </c>
      <c r="AK213">
        <v>1305</v>
      </c>
      <c r="AL213">
        <v>1316.3</v>
      </c>
      <c r="AM213">
        <v>11.799999999999949</v>
      </c>
      <c r="AN213">
        <v>0.90456113453430076</v>
      </c>
      <c r="AO213" s="1">
        <f t="shared" si="114"/>
        <v>0.48091603053434767</v>
      </c>
      <c r="AP213" s="1">
        <f t="shared" si="115"/>
        <v>0.48091603053434767</v>
      </c>
      <c r="AQ213" s="1">
        <f t="shared" si="116"/>
        <v>1.2687077413963417</v>
      </c>
      <c r="AR213" s="1">
        <f t="shared" si="117"/>
        <v>0.38167938931297707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427.2</v>
      </c>
      <c r="C214">
        <v>430.6</v>
      </c>
      <c r="D214">
        <v>417.65</v>
      </c>
      <c r="E214">
        <v>421.75</v>
      </c>
      <c r="F214">
        <v>-4.75</v>
      </c>
      <c r="G214">
        <v>-1.1137162954279021</v>
      </c>
      <c r="H214" s="1">
        <f t="shared" si="93"/>
        <v>-1.2757490636704094</v>
      </c>
      <c r="I214" s="1">
        <f t="shared" si="94"/>
        <v>1.2757490636704094</v>
      </c>
      <c r="J214" s="1">
        <f t="shared" si="95"/>
        <v>0.79588014981274213</v>
      </c>
      <c r="K214" s="1">
        <f t="shared" si="96"/>
        <v>0.97213989330172446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433.8</v>
      </c>
      <c r="T214">
        <v>437.3</v>
      </c>
      <c r="U214">
        <v>425.1</v>
      </c>
      <c r="V214">
        <v>426.5</v>
      </c>
      <c r="W214">
        <v>-8.3500000000000227</v>
      </c>
      <c r="X214">
        <v>-1.9202023686328671</v>
      </c>
      <c r="Y214" s="1">
        <f t="shared" si="104"/>
        <v>-1.6828031350852954</v>
      </c>
      <c r="Z214" s="1">
        <f t="shared" si="105"/>
        <v>1.6828031350852954</v>
      </c>
      <c r="AA214" s="1">
        <f t="shared" si="106"/>
        <v>0.80682342093130466</v>
      </c>
      <c r="AB214" s="1">
        <f t="shared" si="107"/>
        <v>0.3282532239155867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426</v>
      </c>
      <c r="AJ214">
        <v>437.85</v>
      </c>
      <c r="AK214">
        <v>425.2</v>
      </c>
      <c r="AL214">
        <v>434.85</v>
      </c>
      <c r="AM214">
        <v>7.4500000000000446</v>
      </c>
      <c r="AN214">
        <v>1.743097800655135</v>
      </c>
      <c r="AO214" s="1">
        <f t="shared" si="114"/>
        <v>2.0774647887323994</v>
      </c>
      <c r="AP214" s="1">
        <f t="shared" si="115"/>
        <v>2.0774647887323994</v>
      </c>
      <c r="AQ214" s="1">
        <f t="shared" si="116"/>
        <v>0.68989306657468086</v>
      </c>
      <c r="AR214" s="1">
        <f t="shared" si="117"/>
        <v>0.1877934272300496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482.7</v>
      </c>
      <c r="C215">
        <v>496</v>
      </c>
      <c r="D215">
        <v>475.6</v>
      </c>
      <c r="E215">
        <v>479.2</v>
      </c>
      <c r="F215">
        <v>0.84999999999996589</v>
      </c>
      <c r="G215">
        <v>0.17769415699800689</v>
      </c>
      <c r="H215" s="1">
        <f t="shared" si="93"/>
        <v>-0.72508804640563507</v>
      </c>
      <c r="I215" s="1">
        <f t="shared" si="94"/>
        <v>0.72508804640563507</v>
      </c>
      <c r="J215" s="1">
        <f t="shared" si="95"/>
        <v>2.7553345763414154</v>
      </c>
      <c r="K215" s="1">
        <f t="shared" si="96"/>
        <v>0.75125208681134514</v>
      </c>
      <c r="L215" s="1" t="str">
        <f t="shared" si="97"/>
        <v>NO</v>
      </c>
      <c r="M215" t="str">
        <f t="shared" si="98"/>
        <v>NO</v>
      </c>
      <c r="N215" t="str">
        <f t="shared" si="99"/>
        <v>NO</v>
      </c>
      <c r="O215" s="1" t="str">
        <f t="shared" si="100"/>
        <v>YES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484.4</v>
      </c>
      <c r="T215">
        <v>489</v>
      </c>
      <c r="U215">
        <v>475.65</v>
      </c>
      <c r="V215">
        <v>478.35</v>
      </c>
      <c r="W215">
        <v>-6.0499999999999554</v>
      </c>
      <c r="X215">
        <v>-1.24896779521056</v>
      </c>
      <c r="Y215" s="1">
        <f t="shared" si="104"/>
        <v>-1.2489677952105604</v>
      </c>
      <c r="Z215" s="1">
        <f t="shared" si="105"/>
        <v>1.2489677952105604</v>
      </c>
      <c r="AA215" s="1">
        <f t="shared" si="106"/>
        <v>0.9496284062758098</v>
      </c>
      <c r="AB215" s="1">
        <f t="shared" si="107"/>
        <v>0.56444026340546571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478.05</v>
      </c>
      <c r="AJ215">
        <v>491.5</v>
      </c>
      <c r="AK215">
        <v>478.05</v>
      </c>
      <c r="AL215">
        <v>484.4</v>
      </c>
      <c r="AM215">
        <v>8.75</v>
      </c>
      <c r="AN215">
        <v>1.8395879323031641</v>
      </c>
      <c r="AO215" s="1">
        <f t="shared" si="114"/>
        <v>1.3283129379771919</v>
      </c>
      <c r="AP215" s="1">
        <f t="shared" si="115"/>
        <v>1.3283129379771919</v>
      </c>
      <c r="AQ215" s="1">
        <f t="shared" si="116"/>
        <v>1.4657308009909213</v>
      </c>
      <c r="AR215" s="1">
        <f t="shared" si="117"/>
        <v>0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2790</v>
      </c>
      <c r="C216">
        <v>2804.1</v>
      </c>
      <c r="D216">
        <v>2750</v>
      </c>
      <c r="E216">
        <v>2790.95</v>
      </c>
      <c r="F216">
        <v>41.899999999999643</v>
      </c>
      <c r="G216">
        <v>1.5241628926356241</v>
      </c>
      <c r="H216" s="1">
        <f t="shared" si="93"/>
        <v>3.4050179211463014E-2</v>
      </c>
      <c r="I216" s="1">
        <f t="shared" si="94"/>
        <v>3.4050179211463014E-2</v>
      </c>
      <c r="J216" s="1">
        <f t="shared" si="95"/>
        <v>0.47116573209839269</v>
      </c>
      <c r="K216" s="1">
        <f t="shared" si="96"/>
        <v>1.4336917562724014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2794.95</v>
      </c>
      <c r="T216">
        <v>2794.95</v>
      </c>
      <c r="U216">
        <v>2737.4</v>
      </c>
      <c r="V216">
        <v>2749.05</v>
      </c>
      <c r="W216">
        <v>-13.5</v>
      </c>
      <c r="X216">
        <v>-0.48867893793777489</v>
      </c>
      <c r="Y216" s="1">
        <f t="shared" si="104"/>
        <v>-1.6422476251811173</v>
      </c>
      <c r="Z216" s="1">
        <f t="shared" si="105"/>
        <v>1.6422476251811173</v>
      </c>
      <c r="AA216" s="1">
        <f t="shared" si="106"/>
        <v>0</v>
      </c>
      <c r="AB216" s="1">
        <f t="shared" si="107"/>
        <v>0.42378276131754933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2747.45</v>
      </c>
      <c r="AJ216">
        <v>2810</v>
      </c>
      <c r="AK216">
        <v>2737.3</v>
      </c>
      <c r="AL216">
        <v>2762.55</v>
      </c>
      <c r="AM216">
        <v>15.150000000000089</v>
      </c>
      <c r="AN216">
        <v>0.55143044332824098</v>
      </c>
      <c r="AO216" s="1">
        <f t="shared" si="114"/>
        <v>0.54960053868133596</v>
      </c>
      <c r="AP216" s="1">
        <f t="shared" si="115"/>
        <v>0.54960053868133596</v>
      </c>
      <c r="AQ216" s="1">
        <f t="shared" si="116"/>
        <v>1.7176159707516538</v>
      </c>
      <c r="AR216" s="1">
        <f t="shared" si="117"/>
        <v>0.369433474676505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37.549999999999997</v>
      </c>
      <c r="C217">
        <v>37.700000000000003</v>
      </c>
      <c r="D217">
        <v>37</v>
      </c>
      <c r="E217">
        <v>37.1</v>
      </c>
      <c r="F217">
        <v>-0.39999999999999858</v>
      </c>
      <c r="G217">
        <v>-1.0666666666666631</v>
      </c>
      <c r="H217" s="1">
        <f t="shared" si="93"/>
        <v>-1.1984021304926651</v>
      </c>
      <c r="I217" s="1">
        <f t="shared" si="94"/>
        <v>1.1984021304926651</v>
      </c>
      <c r="J217" s="1">
        <f t="shared" si="95"/>
        <v>0.39946737683090733</v>
      </c>
      <c r="K217" s="1">
        <f t="shared" si="96"/>
        <v>0.26954177897574505</v>
      </c>
      <c r="L217" s="1" t="str">
        <f t="shared" si="97"/>
        <v>NO</v>
      </c>
      <c r="M217" t="str">
        <f t="shared" si="98"/>
        <v>NO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37.5</v>
      </c>
      <c r="T217">
        <v>37.85</v>
      </c>
      <c r="U217">
        <v>37.299999999999997</v>
      </c>
      <c r="V217">
        <v>37.5</v>
      </c>
      <c r="W217">
        <v>-0.20000000000000279</v>
      </c>
      <c r="X217">
        <v>-0.53050397877984834</v>
      </c>
      <c r="Y217" s="1">
        <f t="shared" si="104"/>
        <v>0</v>
      </c>
      <c r="Z217" s="1">
        <f t="shared" si="105"/>
        <v>0</v>
      </c>
      <c r="AA217" s="1">
        <f t="shared" si="106"/>
        <v>0.93333333333333701</v>
      </c>
      <c r="AB217" s="1">
        <f t="shared" si="107"/>
        <v>0.53333333333334099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37.700000000000003</v>
      </c>
      <c r="AJ217">
        <v>38.200000000000003</v>
      </c>
      <c r="AK217">
        <v>37.4</v>
      </c>
      <c r="AL217">
        <v>37.700000000000003</v>
      </c>
      <c r="AM217">
        <v>5.0000000000004263E-2</v>
      </c>
      <c r="AN217">
        <v>0.13280212483400869</v>
      </c>
      <c r="AO217" s="1">
        <f t="shared" si="114"/>
        <v>0</v>
      </c>
      <c r="AP217" s="1">
        <f t="shared" si="115"/>
        <v>0</v>
      </c>
      <c r="AQ217" s="1">
        <f t="shared" si="116"/>
        <v>1.3262599469496019</v>
      </c>
      <c r="AR217" s="1">
        <f t="shared" si="117"/>
        <v>0.79575596816977257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32.049999999999997</v>
      </c>
      <c r="C218">
        <v>32.299999999999997</v>
      </c>
      <c r="D218">
        <v>31</v>
      </c>
      <c r="E218">
        <v>31.1</v>
      </c>
      <c r="F218">
        <v>-0.84999999999999787</v>
      </c>
      <c r="G218">
        <v>-2.660406885758992</v>
      </c>
      <c r="H218" s="1">
        <f t="shared" si="93"/>
        <v>-2.9641185647425767</v>
      </c>
      <c r="I218" s="1">
        <f t="shared" si="94"/>
        <v>2.9641185647425767</v>
      </c>
      <c r="J218" s="1">
        <f t="shared" si="95"/>
        <v>0.78003120124804992</v>
      </c>
      <c r="K218" s="1">
        <f t="shared" si="96"/>
        <v>0.32154340836013318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31.6</v>
      </c>
      <c r="T218">
        <v>32.4</v>
      </c>
      <c r="U218">
        <v>31.5</v>
      </c>
      <c r="V218">
        <v>31.95</v>
      </c>
      <c r="W218">
        <v>-0.1500000000000021</v>
      </c>
      <c r="X218">
        <v>-0.46728971962617488</v>
      </c>
      <c r="Y218" s="1">
        <f t="shared" si="104"/>
        <v>1.107594936708854</v>
      </c>
      <c r="Z218" s="1">
        <f t="shared" si="105"/>
        <v>1.107594936708854</v>
      </c>
      <c r="AA218" s="1">
        <f t="shared" si="106"/>
        <v>1.4084507042253498</v>
      </c>
      <c r="AB218" s="1">
        <f t="shared" si="107"/>
        <v>0.31645569620253611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32.299999999999997</v>
      </c>
      <c r="AJ218">
        <v>32.35</v>
      </c>
      <c r="AK218">
        <v>31.55</v>
      </c>
      <c r="AL218">
        <v>32.1</v>
      </c>
      <c r="AM218">
        <v>-4.9999999999997158E-2</v>
      </c>
      <c r="AN218">
        <v>-0.15552099533436131</v>
      </c>
      <c r="AO218" s="1">
        <f t="shared" si="114"/>
        <v>-0.61919504643961532</v>
      </c>
      <c r="AP218" s="1">
        <f t="shared" si="115"/>
        <v>0.61919504643961532</v>
      </c>
      <c r="AQ218" s="1">
        <f t="shared" si="116"/>
        <v>0.15479876160992034</v>
      </c>
      <c r="AR218" s="1">
        <f t="shared" si="117"/>
        <v>1.7133956386292857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32.85</v>
      </c>
      <c r="C219">
        <v>33.299999999999997</v>
      </c>
      <c r="D219">
        <v>31.25</v>
      </c>
      <c r="E219">
        <v>32.25</v>
      </c>
      <c r="F219">
        <v>-0.25</v>
      </c>
      <c r="G219">
        <v>-0.76923076923076927</v>
      </c>
      <c r="H219" s="1">
        <f t="shared" si="93"/>
        <v>-1.8264840182648445</v>
      </c>
      <c r="I219" s="1">
        <f t="shared" si="94"/>
        <v>1.8264840182648445</v>
      </c>
      <c r="J219" s="1">
        <f t="shared" si="95"/>
        <v>1.369863013698617</v>
      </c>
      <c r="K219" s="1">
        <f t="shared" si="96"/>
        <v>3.1007751937984498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32.5</v>
      </c>
      <c r="T219">
        <v>34</v>
      </c>
      <c r="U219">
        <v>32.1</v>
      </c>
      <c r="V219">
        <v>32.5</v>
      </c>
      <c r="W219">
        <v>-0.5</v>
      </c>
      <c r="X219">
        <v>-1.5151515151515149</v>
      </c>
      <c r="Y219" s="1">
        <f t="shared" si="104"/>
        <v>0</v>
      </c>
      <c r="Z219" s="1">
        <f t="shared" si="105"/>
        <v>0</v>
      </c>
      <c r="AA219" s="1">
        <f t="shared" si="106"/>
        <v>4.6153846153846159</v>
      </c>
      <c r="AB219" s="1">
        <f t="shared" si="107"/>
        <v>1.2307692307692264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33.700000000000003</v>
      </c>
      <c r="AJ219">
        <v>34</v>
      </c>
      <c r="AK219">
        <v>32.65</v>
      </c>
      <c r="AL219">
        <v>33</v>
      </c>
      <c r="AM219">
        <v>-1.0499999999999969</v>
      </c>
      <c r="AN219">
        <v>-3.0837004405286259</v>
      </c>
      <c r="AO219" s="1">
        <f t="shared" si="114"/>
        <v>-2.0771513353115809</v>
      </c>
      <c r="AP219" s="1">
        <f t="shared" si="115"/>
        <v>2.0771513353115809</v>
      </c>
      <c r="AQ219" s="1">
        <f t="shared" si="116"/>
        <v>0.8902077151335227</v>
      </c>
      <c r="AR219" s="1">
        <f t="shared" si="117"/>
        <v>1.0606060606060648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NO</v>
      </c>
      <c r="AW219" t="str">
        <f t="shared" si="122"/>
        <v>NO</v>
      </c>
      <c r="AX219" t="str">
        <f t="shared" si="123"/>
        <v>NO</v>
      </c>
    </row>
    <row r="220" spans="1:50" x14ac:dyDescent="0.25">
      <c r="A220" t="s">
        <v>268</v>
      </c>
      <c r="B220">
        <v>659.6</v>
      </c>
      <c r="C220">
        <v>669</v>
      </c>
      <c r="D220">
        <v>628</v>
      </c>
      <c r="E220">
        <v>632.35</v>
      </c>
      <c r="F220">
        <v>-24</v>
      </c>
      <c r="G220">
        <v>-3.656585663137045</v>
      </c>
      <c r="H220" s="1">
        <f t="shared" si="93"/>
        <v>-4.1312916919345053</v>
      </c>
      <c r="I220" s="1">
        <f t="shared" si="94"/>
        <v>4.1312916919345053</v>
      </c>
      <c r="J220" s="1">
        <f t="shared" si="95"/>
        <v>1.425106124924193</v>
      </c>
      <c r="K220" s="1">
        <f t="shared" si="96"/>
        <v>0.68791017632640516</v>
      </c>
      <c r="L220" s="1" t="str">
        <f t="shared" si="97"/>
        <v>NO</v>
      </c>
      <c r="M220" t="str">
        <f t="shared" si="98"/>
        <v>NO</v>
      </c>
      <c r="N220" t="str">
        <f t="shared" si="99"/>
        <v>NO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650</v>
      </c>
      <c r="T220">
        <v>669</v>
      </c>
      <c r="U220">
        <v>636.25</v>
      </c>
      <c r="V220">
        <v>656.35</v>
      </c>
      <c r="W220">
        <v>1.200000000000045</v>
      </c>
      <c r="X220">
        <v>0.1831641608791949</v>
      </c>
      <c r="Y220" s="1">
        <f t="shared" si="104"/>
        <v>0.97692307692308045</v>
      </c>
      <c r="Z220" s="1">
        <f t="shared" si="105"/>
        <v>0.97692307692308045</v>
      </c>
      <c r="AA220" s="1">
        <f t="shared" si="106"/>
        <v>1.9273253599451474</v>
      </c>
      <c r="AB220" s="1">
        <f t="shared" si="107"/>
        <v>2.1153846153846154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645</v>
      </c>
      <c r="AJ220">
        <v>669</v>
      </c>
      <c r="AK220">
        <v>635.79999999999995</v>
      </c>
      <c r="AL220">
        <v>655.15</v>
      </c>
      <c r="AM220">
        <v>13</v>
      </c>
      <c r="AN220">
        <v>2.0244491162500968</v>
      </c>
      <c r="AO220" s="1">
        <f t="shared" si="114"/>
        <v>1.5736434108527098</v>
      </c>
      <c r="AP220" s="1">
        <f t="shared" si="115"/>
        <v>1.5736434108527098</v>
      </c>
      <c r="AQ220" s="1">
        <f t="shared" si="116"/>
        <v>2.1140196901472978</v>
      </c>
      <c r="AR220" s="1">
        <f t="shared" si="117"/>
        <v>1.426356589147294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6.7</v>
      </c>
      <c r="C221">
        <v>6.8</v>
      </c>
      <c r="D221">
        <v>6.5</v>
      </c>
      <c r="E221">
        <v>6.55</v>
      </c>
      <c r="F221">
        <v>-0.15000000000000041</v>
      </c>
      <c r="G221">
        <v>-2.2388059701492589</v>
      </c>
      <c r="H221" s="1">
        <f t="shared" si="93"/>
        <v>-2.2388059701492589</v>
      </c>
      <c r="I221" s="1">
        <f t="shared" si="94"/>
        <v>2.2388059701492589</v>
      </c>
      <c r="J221" s="1">
        <f t="shared" si="95"/>
        <v>1.4925373134328304</v>
      </c>
      <c r="K221" s="1">
        <f t="shared" si="96"/>
        <v>0.76335877862595147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6.75</v>
      </c>
      <c r="T221">
        <v>6.85</v>
      </c>
      <c r="U221">
        <v>6.6</v>
      </c>
      <c r="V221">
        <v>6.7</v>
      </c>
      <c r="W221">
        <v>-4.9999999999999822E-2</v>
      </c>
      <c r="X221">
        <v>-0.74074074074073804</v>
      </c>
      <c r="Y221" s="1">
        <f t="shared" si="104"/>
        <v>-0.74074074074073804</v>
      </c>
      <c r="Z221" s="1">
        <f t="shared" si="105"/>
        <v>0.74074074074073804</v>
      </c>
      <c r="AA221" s="1">
        <f t="shared" si="106"/>
        <v>1.4814814814814761</v>
      </c>
      <c r="AB221" s="1">
        <f t="shared" si="107"/>
        <v>1.4925373134328437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6.9</v>
      </c>
      <c r="AJ221">
        <v>6.95</v>
      </c>
      <c r="AK221">
        <v>6.75</v>
      </c>
      <c r="AL221">
        <v>6.75</v>
      </c>
      <c r="AM221">
        <v>-0.15000000000000041</v>
      </c>
      <c r="AN221">
        <v>-2.1739130434782661</v>
      </c>
      <c r="AO221" s="1">
        <f t="shared" si="114"/>
        <v>-2.1739130434782661</v>
      </c>
      <c r="AP221" s="1">
        <f t="shared" si="115"/>
        <v>2.1739130434782661</v>
      </c>
      <c r="AQ221" s="1">
        <f t="shared" si="116"/>
        <v>0.72463768115941773</v>
      </c>
      <c r="AR221" s="1">
        <f t="shared" si="117"/>
        <v>0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87.4</v>
      </c>
      <c r="C222">
        <v>90</v>
      </c>
      <c r="D222">
        <v>85.8</v>
      </c>
      <c r="E222">
        <v>87.2</v>
      </c>
      <c r="F222">
        <v>0.60000000000000853</v>
      </c>
      <c r="G222">
        <v>0.69284064665128009</v>
      </c>
      <c r="H222" s="1">
        <f t="shared" si="93"/>
        <v>-0.22883295194508335</v>
      </c>
      <c r="I222" s="1">
        <f t="shared" si="94"/>
        <v>0.22883295194508335</v>
      </c>
      <c r="J222" s="1">
        <f t="shared" si="95"/>
        <v>2.9748283752860343</v>
      </c>
      <c r="K222" s="1">
        <f t="shared" si="96"/>
        <v>1.6055045871559697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YES</v>
      </c>
      <c r="Q222" s="1" t="str">
        <f t="shared" si="102"/>
        <v>NO</v>
      </c>
      <c r="R222" s="1" t="str">
        <f t="shared" si="103"/>
        <v>NO</v>
      </c>
      <c r="S222">
        <v>88.35</v>
      </c>
      <c r="T222">
        <v>89.6</v>
      </c>
      <c r="U222">
        <v>86.2</v>
      </c>
      <c r="V222">
        <v>86.6</v>
      </c>
      <c r="W222">
        <v>-2.1500000000000061</v>
      </c>
      <c r="X222">
        <v>-2.4225352112676122</v>
      </c>
      <c r="Y222" s="1">
        <f t="shared" si="104"/>
        <v>-1.9807583474816073</v>
      </c>
      <c r="Z222" s="1">
        <f t="shared" si="105"/>
        <v>1.9807583474816073</v>
      </c>
      <c r="AA222" s="1">
        <f t="shared" si="106"/>
        <v>1.4148273910582911</v>
      </c>
      <c r="AB222" s="1">
        <f t="shared" si="107"/>
        <v>0.46189376443417035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88.15</v>
      </c>
      <c r="AJ222">
        <v>91.5</v>
      </c>
      <c r="AK222">
        <v>88</v>
      </c>
      <c r="AL222">
        <v>88.75</v>
      </c>
      <c r="AM222">
        <v>-0.20000000000000279</v>
      </c>
      <c r="AN222">
        <v>-0.2248454187745956</v>
      </c>
      <c r="AO222" s="1">
        <f t="shared" si="114"/>
        <v>0.68065796937038492</v>
      </c>
      <c r="AP222" s="1">
        <f t="shared" si="115"/>
        <v>0.68065796937038492</v>
      </c>
      <c r="AQ222" s="1">
        <f t="shared" si="116"/>
        <v>3.0985915492957745</v>
      </c>
      <c r="AR222" s="1">
        <f t="shared" si="117"/>
        <v>0.17016449234260428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980</v>
      </c>
      <c r="C223">
        <v>994.9</v>
      </c>
      <c r="D223">
        <v>975</v>
      </c>
      <c r="E223">
        <v>982.4</v>
      </c>
      <c r="F223">
        <v>3.8999999999999768</v>
      </c>
      <c r="G223">
        <v>0.39856923863055471</v>
      </c>
      <c r="H223" s="1">
        <f t="shared" si="93"/>
        <v>0.24489795918367116</v>
      </c>
      <c r="I223" s="1">
        <f t="shared" si="94"/>
        <v>0.24489795918367116</v>
      </c>
      <c r="J223" s="1">
        <f t="shared" si="95"/>
        <v>1.2723941368078175</v>
      </c>
      <c r="K223" s="1">
        <f t="shared" si="96"/>
        <v>0.51020408163265307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NO</v>
      </c>
      <c r="Q223" s="1" t="str">
        <f t="shared" si="102"/>
        <v>NO</v>
      </c>
      <c r="R223" s="1" t="str">
        <f t="shared" si="103"/>
        <v>NO</v>
      </c>
      <c r="S223">
        <v>980.45</v>
      </c>
      <c r="T223">
        <v>983.35</v>
      </c>
      <c r="U223">
        <v>975</v>
      </c>
      <c r="V223">
        <v>978.5</v>
      </c>
      <c r="W223">
        <v>2.700000000000045</v>
      </c>
      <c r="X223">
        <v>0.27669604427137168</v>
      </c>
      <c r="Y223" s="1">
        <f t="shared" si="104"/>
        <v>-0.19888826559233469</v>
      </c>
      <c r="Z223" s="1">
        <f t="shared" si="105"/>
        <v>0.19888826559233469</v>
      </c>
      <c r="AA223" s="1">
        <f t="shared" si="106"/>
        <v>0.29578254882961674</v>
      </c>
      <c r="AB223" s="1">
        <f t="shared" si="107"/>
        <v>0.35769034236075625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989.8</v>
      </c>
      <c r="AJ223">
        <v>995</v>
      </c>
      <c r="AK223">
        <v>972.1</v>
      </c>
      <c r="AL223">
        <v>975.8</v>
      </c>
      <c r="AM223">
        <v>-11.350000000000019</v>
      </c>
      <c r="AN223">
        <v>-1.1497746036569949</v>
      </c>
      <c r="AO223" s="1">
        <f t="shared" si="114"/>
        <v>-1.4144271570014144</v>
      </c>
      <c r="AP223" s="1">
        <f t="shared" si="115"/>
        <v>1.4144271570014144</v>
      </c>
      <c r="AQ223" s="1">
        <f t="shared" si="116"/>
        <v>0.52535865831481565</v>
      </c>
      <c r="AR223" s="1">
        <f t="shared" si="117"/>
        <v>0.37917606066816273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121</v>
      </c>
      <c r="C224">
        <v>121</v>
      </c>
      <c r="D224">
        <v>115.35</v>
      </c>
      <c r="E224">
        <v>116.1</v>
      </c>
      <c r="F224">
        <v>-3.600000000000009</v>
      </c>
      <c r="G224">
        <v>-3.0075187969924881</v>
      </c>
      <c r="H224" s="1">
        <f t="shared" si="93"/>
        <v>-4.0495867768595089</v>
      </c>
      <c r="I224" s="1">
        <f t="shared" si="94"/>
        <v>4.0495867768595089</v>
      </c>
      <c r="J224" s="1">
        <f t="shared" si="95"/>
        <v>0</v>
      </c>
      <c r="K224" s="1">
        <f t="shared" si="96"/>
        <v>0.64599483204134367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120.05</v>
      </c>
      <c r="T224">
        <v>121.5</v>
      </c>
      <c r="U224">
        <v>119</v>
      </c>
      <c r="V224">
        <v>119.7</v>
      </c>
      <c r="W224">
        <v>-1.3499999999999941</v>
      </c>
      <c r="X224">
        <v>-1.1152416356877271</v>
      </c>
      <c r="Y224" s="1">
        <f t="shared" si="104"/>
        <v>-0.29154518950436847</v>
      </c>
      <c r="Z224" s="1">
        <f t="shared" si="105"/>
        <v>0.29154518950436847</v>
      </c>
      <c r="AA224" s="1">
        <f t="shared" si="106"/>
        <v>1.2078300708038341</v>
      </c>
      <c r="AB224" s="1">
        <f t="shared" si="107"/>
        <v>0.58479532163742931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123.4</v>
      </c>
      <c r="AJ224">
        <v>123.45</v>
      </c>
      <c r="AK224">
        <v>120</v>
      </c>
      <c r="AL224">
        <v>121.05</v>
      </c>
      <c r="AM224">
        <v>0.20000000000000279</v>
      </c>
      <c r="AN224">
        <v>0.1654944145635108</v>
      </c>
      <c r="AO224" s="1">
        <f t="shared" si="114"/>
        <v>-1.9043760129659713</v>
      </c>
      <c r="AP224" s="1">
        <f t="shared" si="115"/>
        <v>1.9043760129659713</v>
      </c>
      <c r="AQ224" s="1">
        <f t="shared" si="116"/>
        <v>4.0518638573741619E-2</v>
      </c>
      <c r="AR224" s="1">
        <f t="shared" si="117"/>
        <v>0.8674101610904561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89</v>
      </c>
      <c r="C225">
        <v>90.45</v>
      </c>
      <c r="D225">
        <v>87.5</v>
      </c>
      <c r="E225">
        <v>89</v>
      </c>
      <c r="F225">
        <v>2</v>
      </c>
      <c r="G225">
        <v>2.298850574712644</v>
      </c>
      <c r="H225" s="1">
        <f t="shared" si="93"/>
        <v>0</v>
      </c>
      <c r="I225" s="1">
        <f t="shared" si="94"/>
        <v>0</v>
      </c>
      <c r="J225" s="1">
        <f t="shared" si="95"/>
        <v>1.6292134831460705</v>
      </c>
      <c r="K225" s="1">
        <f t="shared" si="96"/>
        <v>1.6853932584269662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YES</v>
      </c>
      <c r="Q225" s="1" t="str">
        <f t="shared" si="102"/>
        <v>NO</v>
      </c>
      <c r="R225" s="1" t="str">
        <f t="shared" si="103"/>
        <v>NO</v>
      </c>
      <c r="S225">
        <v>84</v>
      </c>
      <c r="T225">
        <v>87.75</v>
      </c>
      <c r="U225">
        <v>83.75</v>
      </c>
      <c r="V225">
        <v>87</v>
      </c>
      <c r="W225">
        <v>3.7000000000000028</v>
      </c>
      <c r="X225">
        <v>4.4417767106842776</v>
      </c>
      <c r="Y225" s="1">
        <f t="shared" si="104"/>
        <v>3.5714285714285712</v>
      </c>
      <c r="Z225" s="1">
        <f t="shared" si="105"/>
        <v>3.5714285714285712</v>
      </c>
      <c r="AA225" s="1">
        <f t="shared" si="106"/>
        <v>0.86206896551724133</v>
      </c>
      <c r="AB225" s="1">
        <f t="shared" si="107"/>
        <v>0.29761904761904762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83.85</v>
      </c>
      <c r="AJ225">
        <v>84.25</v>
      </c>
      <c r="AK225">
        <v>83</v>
      </c>
      <c r="AL225">
        <v>83.3</v>
      </c>
      <c r="AM225">
        <v>-0.40000000000000568</v>
      </c>
      <c r="AN225">
        <v>-0.47789725209080719</v>
      </c>
      <c r="AO225" s="1">
        <f t="shared" si="114"/>
        <v>-0.65593321407274563</v>
      </c>
      <c r="AP225" s="1">
        <f t="shared" si="115"/>
        <v>0.65593321407274563</v>
      </c>
      <c r="AQ225" s="1">
        <f t="shared" si="116"/>
        <v>0.47704233750746061</v>
      </c>
      <c r="AR225" s="1">
        <f t="shared" si="117"/>
        <v>0.36014405762304585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179.55</v>
      </c>
      <c r="C226">
        <v>179.85</v>
      </c>
      <c r="D226">
        <v>177</v>
      </c>
      <c r="E226">
        <v>179.1</v>
      </c>
      <c r="F226">
        <v>0.5</v>
      </c>
      <c r="G226">
        <v>0.27995520716685329</v>
      </c>
      <c r="H226" s="1">
        <f t="shared" si="93"/>
        <v>-0.25062656641604958</v>
      </c>
      <c r="I226" s="1">
        <f t="shared" si="94"/>
        <v>0.25062656641604958</v>
      </c>
      <c r="J226" s="1">
        <f t="shared" si="95"/>
        <v>0.1670843776106839</v>
      </c>
      <c r="K226" s="1">
        <f t="shared" si="96"/>
        <v>1.1725293132328276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180.8</v>
      </c>
      <c r="T226">
        <v>181.5</v>
      </c>
      <c r="U226">
        <v>177.8</v>
      </c>
      <c r="V226">
        <v>178.6</v>
      </c>
      <c r="W226">
        <v>-2.0500000000000109</v>
      </c>
      <c r="X226">
        <v>-1.134791032383067</v>
      </c>
      <c r="Y226" s="1">
        <f t="shared" si="104"/>
        <v>-1.2168141592920447</v>
      </c>
      <c r="Z226" s="1">
        <f t="shared" si="105"/>
        <v>1.2168141592920447</v>
      </c>
      <c r="AA226" s="1">
        <f t="shared" si="106"/>
        <v>0.38716814159291407</v>
      </c>
      <c r="AB226" s="1">
        <f t="shared" si="107"/>
        <v>0.44792833146695576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181.85</v>
      </c>
      <c r="AJ226">
        <v>183.5</v>
      </c>
      <c r="AK226">
        <v>180.05</v>
      </c>
      <c r="AL226">
        <v>180.65</v>
      </c>
      <c r="AM226">
        <v>-1.1500000000000059</v>
      </c>
      <c r="AN226">
        <v>-0.6325632563256357</v>
      </c>
      <c r="AO226" s="1">
        <f t="shared" si="114"/>
        <v>-0.65988452020895727</v>
      </c>
      <c r="AP226" s="1">
        <f t="shared" si="115"/>
        <v>0.65988452020895727</v>
      </c>
      <c r="AQ226" s="1">
        <f t="shared" si="116"/>
        <v>0.90734121528732792</v>
      </c>
      <c r="AR226" s="1">
        <f t="shared" si="117"/>
        <v>0.33213396069747814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130.25</v>
      </c>
      <c r="C227">
        <v>133.1</v>
      </c>
      <c r="D227">
        <v>128.25</v>
      </c>
      <c r="E227">
        <v>130.4</v>
      </c>
      <c r="F227">
        <v>0.15000000000000571</v>
      </c>
      <c r="G227">
        <v>0.1151631477927107</v>
      </c>
      <c r="H227" s="1">
        <f t="shared" si="93"/>
        <v>0.1151631477927107</v>
      </c>
      <c r="I227" s="1">
        <f t="shared" si="94"/>
        <v>0.1151631477927107</v>
      </c>
      <c r="J227" s="1">
        <f t="shared" si="95"/>
        <v>2.0705521472392552</v>
      </c>
      <c r="K227" s="1">
        <f t="shared" si="96"/>
        <v>1.5355086372360844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YES</v>
      </c>
      <c r="Q227" s="1" t="str">
        <f t="shared" si="102"/>
        <v>NO</v>
      </c>
      <c r="R227" s="1" t="str">
        <f t="shared" si="103"/>
        <v>NO</v>
      </c>
      <c r="S227">
        <v>130</v>
      </c>
      <c r="T227">
        <v>133.5</v>
      </c>
      <c r="U227">
        <v>129.1</v>
      </c>
      <c r="V227">
        <v>130.25</v>
      </c>
      <c r="W227">
        <v>-1.1999999999999891</v>
      </c>
      <c r="X227">
        <v>-0.91289463674400062</v>
      </c>
      <c r="Y227" s="1">
        <f t="shared" si="104"/>
        <v>0.19230769230769232</v>
      </c>
      <c r="Z227" s="1">
        <f t="shared" si="105"/>
        <v>0.19230769230769232</v>
      </c>
      <c r="AA227" s="1">
        <f t="shared" si="106"/>
        <v>2.4952015355086372</v>
      </c>
      <c r="AB227" s="1">
        <f t="shared" si="107"/>
        <v>0.69230769230769662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130.55000000000001</v>
      </c>
      <c r="AJ227">
        <v>132.94999999999999</v>
      </c>
      <c r="AK227">
        <v>128.5</v>
      </c>
      <c r="AL227">
        <v>131.44999999999999</v>
      </c>
      <c r="AM227">
        <v>0.59999999999999432</v>
      </c>
      <c r="AN227">
        <v>0.45854031333587641</v>
      </c>
      <c r="AO227" s="1">
        <f t="shared" si="114"/>
        <v>0.68939103791648959</v>
      </c>
      <c r="AP227" s="1">
        <f t="shared" si="115"/>
        <v>0.68939103791648959</v>
      </c>
      <c r="AQ227" s="1">
        <f t="shared" si="116"/>
        <v>1.1411182959300115</v>
      </c>
      <c r="AR227" s="1">
        <f t="shared" si="117"/>
        <v>1.5702795863653858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NO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128</v>
      </c>
      <c r="C228">
        <v>128.05000000000001</v>
      </c>
      <c r="D228">
        <v>121.3</v>
      </c>
      <c r="E228">
        <v>122.7</v>
      </c>
      <c r="F228">
        <v>-5.3999999999999906</v>
      </c>
      <c r="G228">
        <v>-4.2154566744730619</v>
      </c>
      <c r="H228" s="1">
        <f t="shared" si="93"/>
        <v>-4.1406249999999982</v>
      </c>
      <c r="I228" s="1">
        <f t="shared" si="94"/>
        <v>4.1406249999999982</v>
      </c>
      <c r="J228" s="1">
        <f t="shared" si="95"/>
        <v>3.9062500000008882E-2</v>
      </c>
      <c r="K228" s="1">
        <f t="shared" si="96"/>
        <v>1.1409942950285294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126</v>
      </c>
      <c r="T228">
        <v>130.19999999999999</v>
      </c>
      <c r="U228">
        <v>125.2</v>
      </c>
      <c r="V228">
        <v>128.1</v>
      </c>
      <c r="W228">
        <v>1</v>
      </c>
      <c r="X228">
        <v>0.78678206136900075</v>
      </c>
      <c r="Y228" s="1">
        <f t="shared" si="104"/>
        <v>1.6666666666666621</v>
      </c>
      <c r="Z228" s="1">
        <f t="shared" si="105"/>
        <v>1.6666666666666621</v>
      </c>
      <c r="AA228" s="1">
        <f t="shared" si="106"/>
        <v>1.6393442622950776</v>
      </c>
      <c r="AB228" s="1">
        <f t="shared" si="107"/>
        <v>0.63492063492063266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125.4</v>
      </c>
      <c r="AJ228">
        <v>128</v>
      </c>
      <c r="AK228">
        <v>121.7</v>
      </c>
      <c r="AL228">
        <v>127.1</v>
      </c>
      <c r="AM228">
        <v>2.3499999999999939</v>
      </c>
      <c r="AN228">
        <v>1.8837675350701359</v>
      </c>
      <c r="AO228" s="1">
        <f t="shared" si="114"/>
        <v>1.3556618819776622</v>
      </c>
      <c r="AP228" s="1">
        <f t="shared" si="115"/>
        <v>1.3556618819776622</v>
      </c>
      <c r="AQ228" s="1">
        <f t="shared" si="116"/>
        <v>0.70810385523210517</v>
      </c>
      <c r="AR228" s="1">
        <f t="shared" si="117"/>
        <v>2.9505582137161106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265.25</v>
      </c>
      <c r="C229">
        <v>266.3</v>
      </c>
      <c r="D229">
        <v>256</v>
      </c>
      <c r="E229">
        <v>258.75</v>
      </c>
      <c r="F229">
        <v>-11.5</v>
      </c>
      <c r="G229">
        <v>-4.2553191489361701</v>
      </c>
      <c r="H229" s="1">
        <f t="shared" si="93"/>
        <v>-2.4505183788878417</v>
      </c>
      <c r="I229" s="1">
        <f t="shared" si="94"/>
        <v>2.4505183788878417</v>
      </c>
      <c r="J229" s="1">
        <f t="shared" si="95"/>
        <v>0.39585296889727101</v>
      </c>
      <c r="K229" s="1">
        <f t="shared" si="96"/>
        <v>1.0628019323671498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263</v>
      </c>
      <c r="T229">
        <v>274.8</v>
      </c>
      <c r="U229">
        <v>263</v>
      </c>
      <c r="V229">
        <v>270.25</v>
      </c>
      <c r="W229">
        <v>14.05000000000001</v>
      </c>
      <c r="X229">
        <v>5.4839968774395054</v>
      </c>
      <c r="Y229" s="1">
        <f t="shared" si="104"/>
        <v>2.7566539923954374</v>
      </c>
      <c r="Z229" s="1">
        <f t="shared" si="105"/>
        <v>2.7566539923954374</v>
      </c>
      <c r="AA229" s="1">
        <f t="shared" si="106"/>
        <v>1.683626271970402</v>
      </c>
      <c r="AB229" s="1">
        <f t="shared" si="107"/>
        <v>0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233</v>
      </c>
      <c r="AJ229">
        <v>256.55</v>
      </c>
      <c r="AK229">
        <v>232.05</v>
      </c>
      <c r="AL229">
        <v>256.2</v>
      </c>
      <c r="AM229">
        <v>22.949999999999989</v>
      </c>
      <c r="AN229">
        <v>9.8392282958199306</v>
      </c>
      <c r="AO229" s="1">
        <f t="shared" si="114"/>
        <v>9.9570815450643728</v>
      </c>
      <c r="AP229" s="1">
        <f t="shared" si="115"/>
        <v>9.9570815450643728</v>
      </c>
      <c r="AQ229" s="1">
        <f t="shared" si="116"/>
        <v>0.13661202185793239</v>
      </c>
      <c r="AR229" s="1">
        <f t="shared" si="117"/>
        <v>0.40772532188840716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YES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182.7</v>
      </c>
      <c r="C230">
        <v>186.5</v>
      </c>
      <c r="D230">
        <v>178</v>
      </c>
      <c r="E230">
        <v>178.6</v>
      </c>
      <c r="F230">
        <v>-3</v>
      </c>
      <c r="G230">
        <v>-1.651982378854626</v>
      </c>
      <c r="H230" s="1">
        <f t="shared" si="93"/>
        <v>-2.2441160372194826</v>
      </c>
      <c r="I230" s="1">
        <f t="shared" si="94"/>
        <v>2.2441160372194826</v>
      </c>
      <c r="J230" s="1">
        <f t="shared" si="95"/>
        <v>2.0799124247400171</v>
      </c>
      <c r="K230" s="1">
        <f t="shared" si="96"/>
        <v>0.33594624860022076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186.3</v>
      </c>
      <c r="T230">
        <v>188.7</v>
      </c>
      <c r="U230">
        <v>180.1</v>
      </c>
      <c r="V230">
        <v>181.6</v>
      </c>
      <c r="W230">
        <v>-4.8000000000000114</v>
      </c>
      <c r="X230">
        <v>-2.5751072961373449</v>
      </c>
      <c r="Y230" s="1">
        <f t="shared" si="104"/>
        <v>-2.522812667740213</v>
      </c>
      <c r="Z230" s="1">
        <f t="shared" si="105"/>
        <v>2.522812667740213</v>
      </c>
      <c r="AA230" s="1">
        <f t="shared" si="106"/>
        <v>1.2882447665056238</v>
      </c>
      <c r="AB230" s="1">
        <f t="shared" si="107"/>
        <v>0.82599118942731276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187.4</v>
      </c>
      <c r="AJ230">
        <v>193.5</v>
      </c>
      <c r="AK230">
        <v>185</v>
      </c>
      <c r="AL230">
        <v>186.4</v>
      </c>
      <c r="AM230">
        <v>0.55000000000001137</v>
      </c>
      <c r="AN230">
        <v>0.29593758407318338</v>
      </c>
      <c r="AO230" s="1">
        <f t="shared" si="114"/>
        <v>-0.53361792956243326</v>
      </c>
      <c r="AP230" s="1">
        <f t="shared" si="115"/>
        <v>0.53361792956243326</v>
      </c>
      <c r="AQ230" s="1">
        <f t="shared" si="116"/>
        <v>3.2550693703308404</v>
      </c>
      <c r="AR230" s="1">
        <f t="shared" si="117"/>
        <v>0.75107296137339363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59.3</v>
      </c>
      <c r="C231">
        <v>61.6</v>
      </c>
      <c r="D231">
        <v>58.25</v>
      </c>
      <c r="E231">
        <v>60.4</v>
      </c>
      <c r="F231">
        <v>1.600000000000001</v>
      </c>
      <c r="G231">
        <v>2.7210884353741518</v>
      </c>
      <c r="H231" s="1">
        <f t="shared" si="93"/>
        <v>1.8549747048903904</v>
      </c>
      <c r="I231" s="1">
        <f t="shared" si="94"/>
        <v>1.8549747048903904</v>
      </c>
      <c r="J231" s="1">
        <f t="shared" si="95"/>
        <v>1.9867549668874218</v>
      </c>
      <c r="K231" s="1">
        <f t="shared" si="96"/>
        <v>1.770657672849911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NO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60</v>
      </c>
      <c r="T231">
        <v>60.85</v>
      </c>
      <c r="U231">
        <v>58</v>
      </c>
      <c r="V231">
        <v>58.8</v>
      </c>
      <c r="W231">
        <v>-1.800000000000004</v>
      </c>
      <c r="X231">
        <v>-2.9702970297029769</v>
      </c>
      <c r="Y231" s="1">
        <f t="shared" si="104"/>
        <v>-2.0000000000000049</v>
      </c>
      <c r="Z231" s="1">
        <f t="shared" si="105"/>
        <v>2.0000000000000049</v>
      </c>
      <c r="AA231" s="1">
        <f t="shared" si="106"/>
        <v>1.416666666666669</v>
      </c>
      <c r="AB231" s="1">
        <f t="shared" si="107"/>
        <v>1.3605442176870701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60.75</v>
      </c>
      <c r="AJ231">
        <v>61.55</v>
      </c>
      <c r="AK231">
        <v>60.1</v>
      </c>
      <c r="AL231">
        <v>60.6</v>
      </c>
      <c r="AM231">
        <v>-0.10000000000000139</v>
      </c>
      <c r="AN231">
        <v>-0.16474464579901391</v>
      </c>
      <c r="AO231" s="1">
        <f t="shared" si="114"/>
        <v>-0.24691358024691124</v>
      </c>
      <c r="AP231" s="1">
        <f t="shared" si="115"/>
        <v>0.24691358024691124</v>
      </c>
      <c r="AQ231" s="1">
        <f t="shared" si="116"/>
        <v>1.3168724279835344</v>
      </c>
      <c r="AR231" s="1">
        <f t="shared" si="117"/>
        <v>0.82508250825082496</v>
      </c>
      <c r="AS231" t="str">
        <f t="shared" si="118"/>
        <v>NO</v>
      </c>
      <c r="AT231" t="str">
        <f t="shared" si="119"/>
        <v>NO</v>
      </c>
      <c r="AU231" t="str">
        <f t="shared" si="120"/>
        <v>YES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228.75</v>
      </c>
      <c r="C232">
        <v>230.7</v>
      </c>
      <c r="D232">
        <v>225.1</v>
      </c>
      <c r="E232">
        <v>226.45</v>
      </c>
      <c r="F232">
        <v>-0.85000000000002274</v>
      </c>
      <c r="G232">
        <v>-0.37395512538496378</v>
      </c>
      <c r="H232" s="1">
        <f t="shared" si="93"/>
        <v>-1.0054644808743221</v>
      </c>
      <c r="I232" s="1">
        <f t="shared" si="94"/>
        <v>1.0054644808743221</v>
      </c>
      <c r="J232" s="1">
        <f t="shared" si="95"/>
        <v>0.85245901639343769</v>
      </c>
      <c r="K232" s="1">
        <f t="shared" si="96"/>
        <v>0.5961580922941021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NO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225</v>
      </c>
      <c r="T232">
        <v>234.4</v>
      </c>
      <c r="U232">
        <v>224.1</v>
      </c>
      <c r="V232">
        <v>227.3</v>
      </c>
      <c r="W232">
        <v>0.90000000000000568</v>
      </c>
      <c r="X232">
        <v>0.39752650176678689</v>
      </c>
      <c r="Y232" s="1">
        <f t="shared" si="104"/>
        <v>1.0222222222222273</v>
      </c>
      <c r="Z232" s="1">
        <f t="shared" si="105"/>
        <v>1.0222222222222273</v>
      </c>
      <c r="AA232" s="1">
        <f t="shared" si="106"/>
        <v>3.1236251649801998</v>
      </c>
      <c r="AB232" s="1">
        <f t="shared" si="107"/>
        <v>0.40000000000000252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219.25</v>
      </c>
      <c r="AJ232">
        <v>229</v>
      </c>
      <c r="AK232">
        <v>218.35</v>
      </c>
      <c r="AL232">
        <v>226.4</v>
      </c>
      <c r="AM232">
        <v>8.25</v>
      </c>
      <c r="AN232">
        <v>3.7818015127206048</v>
      </c>
      <c r="AO232" s="1">
        <f t="shared" si="114"/>
        <v>3.2611174458380869</v>
      </c>
      <c r="AP232" s="1">
        <f t="shared" si="115"/>
        <v>3.2611174458380869</v>
      </c>
      <c r="AQ232" s="1">
        <f t="shared" si="116"/>
        <v>1.1484098939929304</v>
      </c>
      <c r="AR232" s="1">
        <f t="shared" si="117"/>
        <v>0.41049030786773344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5017.3999999999996</v>
      </c>
      <c r="C233">
        <v>5100</v>
      </c>
      <c r="D233">
        <v>4945</v>
      </c>
      <c r="E233">
        <v>5005</v>
      </c>
      <c r="F233">
        <v>39</v>
      </c>
      <c r="G233">
        <v>0.78534031413612559</v>
      </c>
      <c r="H233" s="1">
        <f t="shared" si="93"/>
        <v>-0.24713995296367913</v>
      </c>
      <c r="I233" s="1">
        <f t="shared" si="94"/>
        <v>0.24713995296367913</v>
      </c>
      <c r="J233" s="1">
        <f t="shared" si="95"/>
        <v>1.6462709770000472</v>
      </c>
      <c r="K233" s="1">
        <f t="shared" si="96"/>
        <v>1.1988011988011988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5150</v>
      </c>
      <c r="T233">
        <v>5161.5</v>
      </c>
      <c r="U233">
        <v>4921</v>
      </c>
      <c r="V233">
        <v>4966</v>
      </c>
      <c r="W233">
        <v>-169.80000000000021</v>
      </c>
      <c r="X233">
        <v>-3.306203512597846</v>
      </c>
      <c r="Y233" s="1">
        <f t="shared" si="104"/>
        <v>-3.5728155339805827</v>
      </c>
      <c r="Z233" s="1">
        <f t="shared" si="105"/>
        <v>3.5728155339805827</v>
      </c>
      <c r="AA233" s="1">
        <f t="shared" si="106"/>
        <v>0.22330097087378642</v>
      </c>
      <c r="AB233" s="1">
        <f t="shared" si="107"/>
        <v>0.90616190092629878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5164.8</v>
      </c>
      <c r="AJ233">
        <v>5216.5</v>
      </c>
      <c r="AK233">
        <v>4922.3500000000004</v>
      </c>
      <c r="AL233">
        <v>5135.8</v>
      </c>
      <c r="AM233">
        <v>-3.75</v>
      </c>
      <c r="AN233">
        <v>-7.2963586306194123E-2</v>
      </c>
      <c r="AO233" s="1">
        <f t="shared" si="114"/>
        <v>-0.56149318463444864</v>
      </c>
      <c r="AP233" s="1">
        <f t="shared" si="115"/>
        <v>0.56149318463444864</v>
      </c>
      <c r="AQ233" s="1">
        <f t="shared" si="116"/>
        <v>1.001006815365548</v>
      </c>
      <c r="AR233" s="1">
        <f t="shared" si="117"/>
        <v>4.1561197865960482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NO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62.35</v>
      </c>
      <c r="C234">
        <v>62.95</v>
      </c>
      <c r="D234">
        <v>60.05</v>
      </c>
      <c r="E234">
        <v>60.5</v>
      </c>
      <c r="F234">
        <v>-1.7999999999999969</v>
      </c>
      <c r="G234">
        <v>-2.8892455858747952</v>
      </c>
      <c r="H234" s="1">
        <f t="shared" si="93"/>
        <v>-2.9671210906174839</v>
      </c>
      <c r="I234" s="1">
        <f t="shared" si="94"/>
        <v>2.9671210906174839</v>
      </c>
      <c r="J234" s="1">
        <f t="shared" si="95"/>
        <v>0.96230954290296933</v>
      </c>
      <c r="K234" s="1">
        <f t="shared" si="96"/>
        <v>0.74380165289256672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61.9</v>
      </c>
      <c r="T234">
        <v>62.8</v>
      </c>
      <c r="U234">
        <v>61.65</v>
      </c>
      <c r="V234">
        <v>62.3</v>
      </c>
      <c r="W234">
        <v>0.25</v>
      </c>
      <c r="X234">
        <v>0.4029008863819501</v>
      </c>
      <c r="Y234" s="1">
        <f t="shared" si="104"/>
        <v>0.64620355411954533</v>
      </c>
      <c r="Z234" s="1">
        <f t="shared" si="105"/>
        <v>0.64620355411954533</v>
      </c>
      <c r="AA234" s="1">
        <f t="shared" si="106"/>
        <v>0.80256821829855551</v>
      </c>
      <c r="AB234" s="1">
        <f t="shared" si="107"/>
        <v>0.40387722132471726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62.75</v>
      </c>
      <c r="AJ234">
        <v>63.4</v>
      </c>
      <c r="AK234">
        <v>61.6</v>
      </c>
      <c r="AL234">
        <v>62.05</v>
      </c>
      <c r="AM234">
        <v>-0.80000000000000426</v>
      </c>
      <c r="AN234">
        <v>-1.272871917263332</v>
      </c>
      <c r="AO234" s="1">
        <f t="shared" si="114"/>
        <v>-1.1155378486055822</v>
      </c>
      <c r="AP234" s="1">
        <f t="shared" si="115"/>
        <v>1.1155378486055822</v>
      </c>
      <c r="AQ234" s="1">
        <f t="shared" si="116"/>
        <v>1.035856573705177</v>
      </c>
      <c r="AR234" s="1">
        <f t="shared" si="117"/>
        <v>0.7252215954875032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207.85</v>
      </c>
      <c r="C235">
        <v>210.3</v>
      </c>
      <c r="D235">
        <v>202.4</v>
      </c>
      <c r="E235">
        <v>206.9</v>
      </c>
      <c r="F235">
        <v>-0.65000000000000568</v>
      </c>
      <c r="G235">
        <v>-0.31317754757889937</v>
      </c>
      <c r="H235" s="1">
        <f t="shared" si="93"/>
        <v>-0.45706038008178429</v>
      </c>
      <c r="I235" s="1">
        <f t="shared" si="94"/>
        <v>0.45706038008178429</v>
      </c>
      <c r="J235" s="1">
        <f t="shared" si="95"/>
        <v>1.178734664421466</v>
      </c>
      <c r="K235" s="1">
        <f t="shared" si="96"/>
        <v>2.1749637506041566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210.8</v>
      </c>
      <c r="T235">
        <v>213</v>
      </c>
      <c r="U235">
        <v>205.6</v>
      </c>
      <c r="V235">
        <v>207.55</v>
      </c>
      <c r="W235">
        <v>-3.4499999999999891</v>
      </c>
      <c r="X235">
        <v>-1.6350710900473879</v>
      </c>
      <c r="Y235" s="1">
        <f t="shared" si="104"/>
        <v>-1.5417457305502846</v>
      </c>
      <c r="Z235" s="1">
        <f t="shared" si="105"/>
        <v>1.5417457305502846</v>
      </c>
      <c r="AA235" s="1">
        <f t="shared" si="106"/>
        <v>1.0436432637571103</v>
      </c>
      <c r="AB235" s="1">
        <f t="shared" si="107"/>
        <v>0.93953264273669812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206.7</v>
      </c>
      <c r="AJ235">
        <v>219.3</v>
      </c>
      <c r="AK235">
        <v>204.25</v>
      </c>
      <c r="AL235">
        <v>211</v>
      </c>
      <c r="AM235">
        <v>6.1999999999999886</v>
      </c>
      <c r="AN235">
        <v>3.0273437499999951</v>
      </c>
      <c r="AO235" s="1">
        <f t="shared" si="114"/>
        <v>2.0803096274794446</v>
      </c>
      <c r="AP235" s="1">
        <f t="shared" si="115"/>
        <v>2.0803096274794446</v>
      </c>
      <c r="AQ235" s="1">
        <f t="shared" si="116"/>
        <v>3.9336492890995314</v>
      </c>
      <c r="AR235" s="1">
        <f t="shared" si="117"/>
        <v>1.1852926947266516</v>
      </c>
      <c r="AS235" t="str">
        <f t="shared" si="118"/>
        <v>NO</v>
      </c>
      <c r="AT235" t="str">
        <f t="shared" si="119"/>
        <v>NO</v>
      </c>
      <c r="AU235" t="str">
        <f t="shared" si="120"/>
        <v>NO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99.8</v>
      </c>
      <c r="C236">
        <v>102.35</v>
      </c>
      <c r="D236">
        <v>99</v>
      </c>
      <c r="E236">
        <v>100.15</v>
      </c>
      <c r="F236">
        <v>0.5</v>
      </c>
      <c r="G236">
        <v>0.50175614651279477</v>
      </c>
      <c r="H236" s="1">
        <f t="shared" si="93"/>
        <v>0.35070140280561979</v>
      </c>
      <c r="I236" s="1">
        <f t="shared" si="94"/>
        <v>0.35070140280561979</v>
      </c>
      <c r="J236" s="1">
        <f t="shared" si="95"/>
        <v>2.1967049425861092</v>
      </c>
      <c r="K236" s="1">
        <f t="shared" si="96"/>
        <v>0.80160320641282279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102.7</v>
      </c>
      <c r="T236">
        <v>102.7</v>
      </c>
      <c r="U236">
        <v>99.25</v>
      </c>
      <c r="V236">
        <v>99.65</v>
      </c>
      <c r="W236">
        <v>-2.1999999999999891</v>
      </c>
      <c r="X236">
        <v>-2.1600392734413241</v>
      </c>
      <c r="Y236" s="1">
        <f t="shared" si="104"/>
        <v>-2.9698149951314479</v>
      </c>
      <c r="Z236" s="1">
        <f t="shared" si="105"/>
        <v>2.9698149951314479</v>
      </c>
      <c r="AA236" s="1">
        <f t="shared" si="106"/>
        <v>0</v>
      </c>
      <c r="AB236" s="1">
        <f t="shared" si="107"/>
        <v>0.40140491721024152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103.6</v>
      </c>
      <c r="AJ236">
        <v>103.85</v>
      </c>
      <c r="AK236">
        <v>101.45</v>
      </c>
      <c r="AL236">
        <v>101.85</v>
      </c>
      <c r="AM236">
        <v>-1.4500000000000031</v>
      </c>
      <c r="AN236">
        <v>-1.4036786060019391</v>
      </c>
      <c r="AO236" s="1">
        <f t="shared" si="114"/>
        <v>-1.6891891891891893</v>
      </c>
      <c r="AP236" s="1">
        <f t="shared" si="115"/>
        <v>1.6891891891891893</v>
      </c>
      <c r="AQ236" s="1">
        <f t="shared" si="116"/>
        <v>0.2413127413127413</v>
      </c>
      <c r="AR236" s="1">
        <f t="shared" si="117"/>
        <v>0.39273441335296172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82.6</v>
      </c>
      <c r="C237">
        <v>82.85</v>
      </c>
      <c r="D237">
        <v>80.25</v>
      </c>
      <c r="E237">
        <v>80.7</v>
      </c>
      <c r="F237">
        <v>-1.0999999999999941</v>
      </c>
      <c r="G237">
        <v>-1.344743276283612</v>
      </c>
      <c r="H237" s="1">
        <f t="shared" si="93"/>
        <v>-2.3002421307505951</v>
      </c>
      <c r="I237" s="1">
        <f t="shared" si="94"/>
        <v>2.3002421307505951</v>
      </c>
      <c r="J237" s="1">
        <f t="shared" si="95"/>
        <v>0.30266343825665865</v>
      </c>
      <c r="K237" s="1">
        <f t="shared" si="96"/>
        <v>0.55762081784386974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82.4</v>
      </c>
      <c r="T237">
        <v>82.8</v>
      </c>
      <c r="U237">
        <v>81.400000000000006</v>
      </c>
      <c r="V237">
        <v>81.8</v>
      </c>
      <c r="W237">
        <v>-0.90000000000000568</v>
      </c>
      <c r="X237">
        <v>-1.0882708585247951</v>
      </c>
      <c r="Y237" s="1">
        <f t="shared" si="104"/>
        <v>-0.72815533980583547</v>
      </c>
      <c r="Z237" s="1">
        <f t="shared" si="105"/>
        <v>0.72815533980583547</v>
      </c>
      <c r="AA237" s="1">
        <f t="shared" si="106"/>
        <v>0.48543689320387312</v>
      </c>
      <c r="AB237" s="1">
        <f t="shared" si="107"/>
        <v>0.48899755501221454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82.25</v>
      </c>
      <c r="AJ237">
        <v>83.05</v>
      </c>
      <c r="AK237">
        <v>81.45</v>
      </c>
      <c r="AL237">
        <v>82.7</v>
      </c>
      <c r="AM237">
        <v>0.45000000000000279</v>
      </c>
      <c r="AN237">
        <v>0.54711246200608243</v>
      </c>
      <c r="AO237" s="1">
        <f t="shared" si="114"/>
        <v>0.54711246200608243</v>
      </c>
      <c r="AP237" s="1">
        <f t="shared" si="115"/>
        <v>0.54711246200608243</v>
      </c>
      <c r="AQ237" s="1">
        <f t="shared" si="116"/>
        <v>0.42321644498185523</v>
      </c>
      <c r="AR237" s="1">
        <f t="shared" si="117"/>
        <v>0.97264437689969263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10.15</v>
      </c>
      <c r="C238">
        <v>10.199999999999999</v>
      </c>
      <c r="D238">
        <v>10</v>
      </c>
      <c r="E238">
        <v>10.050000000000001</v>
      </c>
      <c r="F238">
        <v>-4.9999999999998927E-2</v>
      </c>
      <c r="G238">
        <v>-0.4950495049504845</v>
      </c>
      <c r="H238" s="1">
        <f t="shared" si="93"/>
        <v>-0.98522167487684387</v>
      </c>
      <c r="I238" s="1">
        <f t="shared" si="94"/>
        <v>0.98522167487684387</v>
      </c>
      <c r="J238" s="1">
        <f t="shared" si="95"/>
        <v>0.49261083743841316</v>
      </c>
      <c r="K238" s="1">
        <f t="shared" si="96"/>
        <v>0.49751243781095228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10.15</v>
      </c>
      <c r="T238">
        <v>10.199999999999999</v>
      </c>
      <c r="U238">
        <v>10.050000000000001</v>
      </c>
      <c r="V238">
        <v>10.1</v>
      </c>
      <c r="W238">
        <v>-9.9999999999999645E-2</v>
      </c>
      <c r="X238">
        <v>-0.98039215686274161</v>
      </c>
      <c r="Y238" s="1">
        <f t="shared" si="104"/>
        <v>-0.49261083743843059</v>
      </c>
      <c r="Z238" s="1">
        <f t="shared" si="105"/>
        <v>0.49261083743843059</v>
      </c>
      <c r="AA238" s="1">
        <f t="shared" si="106"/>
        <v>0.49261083743841316</v>
      </c>
      <c r="AB238" s="1">
        <f t="shared" si="107"/>
        <v>0.4950495049504845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10.199999999999999</v>
      </c>
      <c r="AJ238">
        <v>10.25</v>
      </c>
      <c r="AK238">
        <v>10.15</v>
      </c>
      <c r="AL238">
        <v>10.199999999999999</v>
      </c>
      <c r="AM238">
        <v>0</v>
      </c>
      <c r="AN238">
        <v>0</v>
      </c>
      <c r="AO238" s="1">
        <f t="shared" si="114"/>
        <v>0</v>
      </c>
      <c r="AP238" s="1">
        <f t="shared" si="115"/>
        <v>0</v>
      </c>
      <c r="AQ238" s="1">
        <f t="shared" si="116"/>
        <v>0.49019607843137958</v>
      </c>
      <c r="AR238" s="1">
        <f t="shared" si="117"/>
        <v>0.49019607843136215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1376</v>
      </c>
      <c r="C239">
        <v>1420</v>
      </c>
      <c r="D239">
        <v>1370.7</v>
      </c>
      <c r="E239">
        <v>1405.35</v>
      </c>
      <c r="F239">
        <v>34.649999999999856</v>
      </c>
      <c r="G239">
        <v>2.5279054497701798</v>
      </c>
      <c r="H239" s="1">
        <f t="shared" si="93"/>
        <v>2.1329941860465054</v>
      </c>
      <c r="I239" s="1">
        <f t="shared" si="94"/>
        <v>2.1329941860465054</v>
      </c>
      <c r="J239" s="1">
        <f t="shared" si="95"/>
        <v>1.0424449425410105</v>
      </c>
      <c r="K239" s="1">
        <f t="shared" si="96"/>
        <v>0.38517441860464785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1361</v>
      </c>
      <c r="T239">
        <v>1374.1</v>
      </c>
      <c r="U239">
        <v>1359</v>
      </c>
      <c r="V239">
        <v>1370.7</v>
      </c>
      <c r="W239">
        <v>3.299999999999955</v>
      </c>
      <c r="X239">
        <v>0.24133391838525331</v>
      </c>
      <c r="Y239" s="1">
        <f t="shared" si="104"/>
        <v>0.71271124173402245</v>
      </c>
      <c r="Z239" s="1">
        <f t="shared" si="105"/>
        <v>0.71271124173402245</v>
      </c>
      <c r="AA239" s="1">
        <f t="shared" si="106"/>
        <v>0.24804844240168261</v>
      </c>
      <c r="AB239" s="1">
        <f t="shared" si="107"/>
        <v>0.14695077149155031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1376</v>
      </c>
      <c r="AJ239">
        <v>1377</v>
      </c>
      <c r="AK239">
        <v>1364</v>
      </c>
      <c r="AL239">
        <v>1367.4</v>
      </c>
      <c r="AM239">
        <v>-2.399999999999864</v>
      </c>
      <c r="AN239">
        <v>-0.1752080595707303</v>
      </c>
      <c r="AO239" s="1">
        <f t="shared" si="114"/>
        <v>-0.62499999999999334</v>
      </c>
      <c r="AP239" s="1">
        <f t="shared" si="115"/>
        <v>0.62499999999999334</v>
      </c>
      <c r="AQ239" s="1">
        <f t="shared" si="116"/>
        <v>7.2674418604651167E-2</v>
      </c>
      <c r="AR239" s="1">
        <f t="shared" si="117"/>
        <v>0.2486470674272408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305.39999999999998</v>
      </c>
      <c r="C240">
        <v>310</v>
      </c>
      <c r="D240">
        <v>295.10000000000002</v>
      </c>
      <c r="E240">
        <v>301.3</v>
      </c>
      <c r="F240">
        <v>-4.0999999999999659</v>
      </c>
      <c r="G240">
        <v>-1.342501637197107</v>
      </c>
      <c r="H240" s="1">
        <f t="shared" si="93"/>
        <v>-1.3425016371971075</v>
      </c>
      <c r="I240" s="1">
        <f t="shared" si="94"/>
        <v>1.3425016371971075</v>
      </c>
      <c r="J240" s="1">
        <f t="shared" si="95"/>
        <v>1.5062213490504333</v>
      </c>
      <c r="K240" s="1">
        <f t="shared" si="96"/>
        <v>2.0577497510786551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291</v>
      </c>
      <c r="T240">
        <v>317</v>
      </c>
      <c r="U240">
        <v>291</v>
      </c>
      <c r="V240">
        <v>305.39999999999998</v>
      </c>
      <c r="W240">
        <v>5.5499999999999554</v>
      </c>
      <c r="X240">
        <v>1.8509254627313501</v>
      </c>
      <c r="Y240" s="1">
        <f t="shared" si="104"/>
        <v>4.9484536082474149</v>
      </c>
      <c r="Z240" s="1">
        <f t="shared" si="105"/>
        <v>4.9484536082474149</v>
      </c>
      <c r="AA240" s="1">
        <f t="shared" si="106"/>
        <v>3.7982973149967334</v>
      </c>
      <c r="AB240" s="1">
        <f t="shared" si="107"/>
        <v>0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263.95</v>
      </c>
      <c r="AJ240">
        <v>309</v>
      </c>
      <c r="AK240">
        <v>260.05</v>
      </c>
      <c r="AL240">
        <v>299.85000000000002</v>
      </c>
      <c r="AM240">
        <v>39.700000000000053</v>
      </c>
      <c r="AN240">
        <v>15.260426676917181</v>
      </c>
      <c r="AO240" s="1">
        <f t="shared" si="114"/>
        <v>13.601060806971029</v>
      </c>
      <c r="AP240" s="1">
        <f t="shared" si="115"/>
        <v>13.601060806971029</v>
      </c>
      <c r="AQ240" s="1">
        <f t="shared" si="116"/>
        <v>3.051525762881433</v>
      </c>
      <c r="AR240" s="1">
        <f t="shared" si="117"/>
        <v>1.4775525667740017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283</v>
      </c>
      <c r="C241">
        <v>290</v>
      </c>
      <c r="D241">
        <v>265</v>
      </c>
      <c r="E241">
        <v>269.85000000000002</v>
      </c>
      <c r="F241">
        <v>-11.549999999999949</v>
      </c>
      <c r="G241">
        <v>-4.1044776119402826</v>
      </c>
      <c r="H241" s="1">
        <f t="shared" si="93"/>
        <v>-4.6466431095406282</v>
      </c>
      <c r="I241" s="1">
        <f t="shared" si="94"/>
        <v>4.6466431095406282</v>
      </c>
      <c r="J241" s="1">
        <f t="shared" si="95"/>
        <v>2.4734982332155475</v>
      </c>
      <c r="K241" s="1">
        <f t="shared" si="96"/>
        <v>1.7972947934037511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287.39999999999998</v>
      </c>
      <c r="T241">
        <v>296</v>
      </c>
      <c r="U241">
        <v>276</v>
      </c>
      <c r="V241">
        <v>281.39999999999998</v>
      </c>
      <c r="W241">
        <v>-4.3000000000000114</v>
      </c>
      <c r="X241">
        <v>-1.5050752537626919</v>
      </c>
      <c r="Y241" s="1">
        <f t="shared" si="104"/>
        <v>-2.0876826722338206</v>
      </c>
      <c r="Z241" s="1">
        <f t="shared" si="105"/>
        <v>2.0876826722338206</v>
      </c>
      <c r="AA241" s="1">
        <f t="shared" si="106"/>
        <v>2.9923451635351506</v>
      </c>
      <c r="AB241" s="1">
        <f t="shared" si="107"/>
        <v>1.9189765458422097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268.35000000000002</v>
      </c>
      <c r="AJ241">
        <v>290.64999999999998</v>
      </c>
      <c r="AK241">
        <v>261.35000000000002</v>
      </c>
      <c r="AL241">
        <v>285.7</v>
      </c>
      <c r="AM241">
        <v>17.349999999999969</v>
      </c>
      <c r="AN241">
        <v>6.4654369293832543</v>
      </c>
      <c r="AO241" s="1">
        <f t="shared" si="114"/>
        <v>6.4654369293832543</v>
      </c>
      <c r="AP241" s="1">
        <f t="shared" si="115"/>
        <v>6.4654369293832543</v>
      </c>
      <c r="AQ241" s="1">
        <f t="shared" si="116"/>
        <v>1.7325866293314629</v>
      </c>
      <c r="AR241" s="1">
        <f t="shared" si="117"/>
        <v>2.6085336314514622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420.5</v>
      </c>
      <c r="C242">
        <v>426</v>
      </c>
      <c r="D242">
        <v>412.3</v>
      </c>
      <c r="E242">
        <v>420</v>
      </c>
      <c r="F242">
        <v>1.399999999999977</v>
      </c>
      <c r="G242">
        <v>0.33444816053511162</v>
      </c>
      <c r="H242" s="1">
        <f t="shared" si="93"/>
        <v>-0.11890606420927466</v>
      </c>
      <c r="I242" s="1">
        <f t="shared" si="94"/>
        <v>0.11890606420927466</v>
      </c>
      <c r="J242" s="1">
        <f t="shared" si="95"/>
        <v>1.3079667063020213</v>
      </c>
      <c r="K242" s="1">
        <f t="shared" si="96"/>
        <v>1.8333333333333306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412.8</v>
      </c>
      <c r="T242">
        <v>423.35</v>
      </c>
      <c r="U242">
        <v>407</v>
      </c>
      <c r="V242">
        <v>418.6</v>
      </c>
      <c r="W242">
        <v>5.4000000000000341</v>
      </c>
      <c r="X242">
        <v>1.306873184898363</v>
      </c>
      <c r="Y242" s="1">
        <f t="shared" si="104"/>
        <v>1.4050387596899252</v>
      </c>
      <c r="Z242" s="1">
        <f t="shared" si="105"/>
        <v>1.4050387596899252</v>
      </c>
      <c r="AA242" s="1">
        <f t="shared" si="106"/>
        <v>1.1347348303870042</v>
      </c>
      <c r="AB242" s="1">
        <f t="shared" si="107"/>
        <v>1.4050387596899252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420</v>
      </c>
      <c r="AJ242">
        <v>422</v>
      </c>
      <c r="AK242">
        <v>408.85</v>
      </c>
      <c r="AL242">
        <v>413.2</v>
      </c>
      <c r="AM242">
        <v>-6.6500000000000341</v>
      </c>
      <c r="AN242">
        <v>-1.5838990115517531</v>
      </c>
      <c r="AO242" s="1">
        <f t="shared" si="114"/>
        <v>-1.6190476190476217</v>
      </c>
      <c r="AP242" s="1">
        <f t="shared" si="115"/>
        <v>1.6190476190476217</v>
      </c>
      <c r="AQ242" s="1">
        <f t="shared" si="116"/>
        <v>0.47619047619047622</v>
      </c>
      <c r="AR242" s="1">
        <f t="shared" si="117"/>
        <v>1.0527589545014437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622.95000000000005</v>
      </c>
      <c r="C243">
        <v>624.65</v>
      </c>
      <c r="D243">
        <v>600</v>
      </c>
      <c r="E243">
        <v>613.20000000000005</v>
      </c>
      <c r="F243">
        <v>-4.1499999999999773</v>
      </c>
      <c r="G243">
        <v>-0.67222807159633557</v>
      </c>
      <c r="H243" s="1">
        <f t="shared" si="93"/>
        <v>-1.5651336383337346</v>
      </c>
      <c r="I243" s="1">
        <f t="shared" si="94"/>
        <v>1.5651336383337346</v>
      </c>
      <c r="J243" s="1">
        <f t="shared" si="95"/>
        <v>0.27289509591458888</v>
      </c>
      <c r="K243" s="1">
        <f t="shared" si="96"/>
        <v>2.1526418786692831</v>
      </c>
      <c r="L243" s="1" t="str">
        <f t="shared" si="97"/>
        <v>NO</v>
      </c>
      <c r="M243" t="str">
        <f t="shared" si="98"/>
        <v>NO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614.75</v>
      </c>
      <c r="T243">
        <v>624.79999999999995</v>
      </c>
      <c r="U243">
        <v>610.20000000000005</v>
      </c>
      <c r="V243">
        <v>617.35</v>
      </c>
      <c r="W243">
        <v>-4.2999999999999554</v>
      </c>
      <c r="X243">
        <v>-0.69170755248129245</v>
      </c>
      <c r="Y243" s="1">
        <f t="shared" si="104"/>
        <v>0.42293615290768977</v>
      </c>
      <c r="Z243" s="1">
        <f t="shared" si="105"/>
        <v>0.42293615290768977</v>
      </c>
      <c r="AA243" s="1">
        <f t="shared" si="106"/>
        <v>1.2067708755163087</v>
      </c>
      <c r="AB243" s="1">
        <f t="shared" si="107"/>
        <v>0.74013826758844314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641</v>
      </c>
      <c r="AJ243">
        <v>641</v>
      </c>
      <c r="AK243">
        <v>613.65</v>
      </c>
      <c r="AL243">
        <v>621.65</v>
      </c>
      <c r="AM243">
        <v>-11.75</v>
      </c>
      <c r="AN243">
        <v>-1.85506788759078</v>
      </c>
      <c r="AO243" s="1">
        <f t="shared" si="114"/>
        <v>-3.0187207488299568</v>
      </c>
      <c r="AP243" s="1">
        <f t="shared" si="115"/>
        <v>3.0187207488299568</v>
      </c>
      <c r="AQ243" s="1">
        <f t="shared" si="116"/>
        <v>0</v>
      </c>
      <c r="AR243" s="1">
        <f t="shared" si="117"/>
        <v>1.2868977720582322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80</v>
      </c>
      <c r="C244">
        <v>83.5</v>
      </c>
      <c r="D244">
        <v>75.900000000000006</v>
      </c>
      <c r="E244">
        <v>76.900000000000006</v>
      </c>
      <c r="F244">
        <v>-2.6999999999999891</v>
      </c>
      <c r="G244">
        <v>-3.3919597989949608</v>
      </c>
      <c r="H244" s="1">
        <f t="shared" si="93"/>
        <v>-3.8749999999999929</v>
      </c>
      <c r="I244" s="1">
        <f t="shared" si="94"/>
        <v>3.8749999999999929</v>
      </c>
      <c r="J244" s="1">
        <f t="shared" si="95"/>
        <v>4.375</v>
      </c>
      <c r="K244" s="1">
        <f t="shared" si="96"/>
        <v>1.3003901170351104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82.4</v>
      </c>
      <c r="T244">
        <v>82.4</v>
      </c>
      <c r="U244">
        <v>78</v>
      </c>
      <c r="V244">
        <v>79.599999999999994</v>
      </c>
      <c r="W244">
        <v>-1.4500000000000031</v>
      </c>
      <c r="X244">
        <v>-1.7890191239975359</v>
      </c>
      <c r="Y244" s="1">
        <f t="shared" si="104"/>
        <v>-3.3980582524271981</v>
      </c>
      <c r="Z244" s="1">
        <f t="shared" si="105"/>
        <v>3.3980582524271981</v>
      </c>
      <c r="AA244" s="1">
        <f t="shared" si="106"/>
        <v>0</v>
      </c>
      <c r="AB244" s="1">
        <f t="shared" si="107"/>
        <v>2.0100502512562746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83</v>
      </c>
      <c r="AJ244">
        <v>83.95</v>
      </c>
      <c r="AK244">
        <v>80.45</v>
      </c>
      <c r="AL244">
        <v>81.05</v>
      </c>
      <c r="AM244">
        <v>-1.850000000000009</v>
      </c>
      <c r="AN244">
        <v>-2.2316043425814329</v>
      </c>
      <c r="AO244" s="1">
        <f t="shared" si="114"/>
        <v>-2.3493975903614492</v>
      </c>
      <c r="AP244" s="1">
        <f t="shared" si="115"/>
        <v>2.3493975903614492</v>
      </c>
      <c r="AQ244" s="1">
        <f t="shared" si="116"/>
        <v>1.1445783132530154</v>
      </c>
      <c r="AR244" s="1">
        <f t="shared" si="117"/>
        <v>0.74028377544724777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YES</v>
      </c>
    </row>
    <row r="245" spans="1:50" x14ac:dyDescent="0.25">
      <c r="A245" t="s">
        <v>293</v>
      </c>
      <c r="B245">
        <v>3516.9</v>
      </c>
      <c r="C245">
        <v>3578.8</v>
      </c>
      <c r="D245">
        <v>3438.85</v>
      </c>
      <c r="E245">
        <v>3487.3</v>
      </c>
      <c r="F245">
        <v>-29.599999999999909</v>
      </c>
      <c r="G245">
        <v>-0.8416503170405728</v>
      </c>
      <c r="H245" s="1">
        <f t="shared" si="93"/>
        <v>-0.8416503170405728</v>
      </c>
      <c r="I245" s="1">
        <f t="shared" si="94"/>
        <v>0.8416503170405728</v>
      </c>
      <c r="J245" s="1">
        <f t="shared" si="95"/>
        <v>1.7600727913787737</v>
      </c>
      <c r="K245" s="1">
        <f t="shared" si="96"/>
        <v>1.3893269864938569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3540</v>
      </c>
      <c r="T245">
        <v>3618.05</v>
      </c>
      <c r="U245">
        <v>3497.45</v>
      </c>
      <c r="V245">
        <v>3516.9</v>
      </c>
      <c r="W245">
        <v>-22.900000000000091</v>
      </c>
      <c r="X245">
        <v>-0.64692920503983531</v>
      </c>
      <c r="Y245" s="1">
        <f t="shared" si="104"/>
        <v>-0.65254237288135342</v>
      </c>
      <c r="Z245" s="1">
        <f t="shared" si="105"/>
        <v>0.65254237288135342</v>
      </c>
      <c r="AA245" s="1">
        <f t="shared" si="106"/>
        <v>2.2048022598870105</v>
      </c>
      <c r="AB245" s="1">
        <f t="shared" si="107"/>
        <v>0.55304387386619669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3560.7</v>
      </c>
      <c r="AJ245">
        <v>3581.7</v>
      </c>
      <c r="AK245">
        <v>3505</v>
      </c>
      <c r="AL245">
        <v>3539.8</v>
      </c>
      <c r="AM245">
        <v>6.25</v>
      </c>
      <c r="AN245">
        <v>0.17687594628631259</v>
      </c>
      <c r="AO245" s="1">
        <f t="shared" si="114"/>
        <v>-0.58696323756563706</v>
      </c>
      <c r="AP245" s="1">
        <f t="shared" si="115"/>
        <v>0.58696323756563706</v>
      </c>
      <c r="AQ245" s="1">
        <f t="shared" si="116"/>
        <v>0.58977167410902354</v>
      </c>
      <c r="AR245" s="1">
        <f t="shared" si="117"/>
        <v>0.98310639019154133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1011</v>
      </c>
      <c r="C246">
        <v>1018.8</v>
      </c>
      <c r="D246">
        <v>999.1</v>
      </c>
      <c r="E246">
        <v>1002.15</v>
      </c>
      <c r="F246">
        <v>-8.8500000000000227</v>
      </c>
      <c r="G246">
        <v>-0.87537091988130789</v>
      </c>
      <c r="H246" s="1">
        <f t="shared" si="93"/>
        <v>-0.87537091988130789</v>
      </c>
      <c r="I246" s="1">
        <f t="shared" si="94"/>
        <v>0.87537091988130789</v>
      </c>
      <c r="J246" s="1">
        <f t="shared" si="95"/>
        <v>0.77151335311572244</v>
      </c>
      <c r="K246" s="1">
        <f t="shared" si="96"/>
        <v>0.30434565683779419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995</v>
      </c>
      <c r="T246">
        <v>1021</v>
      </c>
      <c r="U246">
        <v>995</v>
      </c>
      <c r="V246">
        <v>1011</v>
      </c>
      <c r="W246">
        <v>9.25</v>
      </c>
      <c r="X246">
        <v>0.92338407786373833</v>
      </c>
      <c r="Y246" s="1">
        <f t="shared" si="104"/>
        <v>1.6080402010050252</v>
      </c>
      <c r="Z246" s="1">
        <f t="shared" si="105"/>
        <v>1.6080402010050252</v>
      </c>
      <c r="AA246" s="1">
        <f t="shared" si="106"/>
        <v>0.98911968348170121</v>
      </c>
      <c r="AB246" s="1">
        <f t="shared" si="107"/>
        <v>0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986</v>
      </c>
      <c r="AJ246">
        <v>1005.65</v>
      </c>
      <c r="AK246">
        <v>982</v>
      </c>
      <c r="AL246">
        <v>1001.75</v>
      </c>
      <c r="AM246">
        <v>19.299999999999951</v>
      </c>
      <c r="AN246">
        <v>1.9644765636928041</v>
      </c>
      <c r="AO246" s="1">
        <f t="shared" si="114"/>
        <v>1.5973630831643004</v>
      </c>
      <c r="AP246" s="1">
        <f t="shared" si="115"/>
        <v>1.5973630831643004</v>
      </c>
      <c r="AQ246" s="1">
        <f t="shared" si="116"/>
        <v>0.38931869228849286</v>
      </c>
      <c r="AR246" s="1">
        <f t="shared" si="117"/>
        <v>0.40567951318458417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625.85</v>
      </c>
      <c r="C247">
        <v>626.20000000000005</v>
      </c>
      <c r="D247">
        <v>617.1</v>
      </c>
      <c r="E247">
        <v>619.54999999999995</v>
      </c>
      <c r="F247">
        <v>-5.5500000000000682</v>
      </c>
      <c r="G247">
        <v>-0.88785794272917429</v>
      </c>
      <c r="H247" s="1">
        <f t="shared" si="93"/>
        <v>-1.0066309818646748</v>
      </c>
      <c r="I247" s="1">
        <f t="shared" si="94"/>
        <v>1.0066309818646748</v>
      </c>
      <c r="J247" s="1">
        <f t="shared" si="95"/>
        <v>5.5923943436929413E-2</v>
      </c>
      <c r="K247" s="1">
        <f t="shared" si="96"/>
        <v>0.39544830925670765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623.95000000000005</v>
      </c>
      <c r="T247">
        <v>629.20000000000005</v>
      </c>
      <c r="U247">
        <v>618.95000000000005</v>
      </c>
      <c r="V247">
        <v>625.1</v>
      </c>
      <c r="W247">
        <v>-3</v>
      </c>
      <c r="X247">
        <v>-0.47763095048559151</v>
      </c>
      <c r="Y247" s="1">
        <f t="shared" si="104"/>
        <v>0.18430964019552484</v>
      </c>
      <c r="Z247" s="1">
        <f t="shared" si="105"/>
        <v>0.18430964019552484</v>
      </c>
      <c r="AA247" s="1">
        <f t="shared" si="106"/>
        <v>0.65589505679091709</v>
      </c>
      <c r="AB247" s="1">
        <f t="shared" si="107"/>
        <v>0.80134626171968892</v>
      </c>
      <c r="AC247" s="1" t="str">
        <f t="shared" si="108"/>
        <v>NO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633.9</v>
      </c>
      <c r="AJ247">
        <v>633.9</v>
      </c>
      <c r="AK247">
        <v>615.25</v>
      </c>
      <c r="AL247">
        <v>628.1</v>
      </c>
      <c r="AM247">
        <v>1.399999999999977</v>
      </c>
      <c r="AN247">
        <v>0.22339237274612689</v>
      </c>
      <c r="AO247" s="1">
        <f t="shared" si="114"/>
        <v>-0.91497081558604754</v>
      </c>
      <c r="AP247" s="1">
        <f t="shared" si="115"/>
        <v>0.91497081558604754</v>
      </c>
      <c r="AQ247" s="1">
        <f t="shared" si="116"/>
        <v>0</v>
      </c>
      <c r="AR247" s="1">
        <f t="shared" si="117"/>
        <v>2.0458525712466202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294.2</v>
      </c>
      <c r="C248">
        <v>297.5</v>
      </c>
      <c r="D248">
        <v>283.5</v>
      </c>
      <c r="E248">
        <v>286.05</v>
      </c>
      <c r="F248">
        <v>-8.1499999999999773</v>
      </c>
      <c r="G248">
        <v>-2.770224337185581</v>
      </c>
      <c r="H248" s="1">
        <f t="shared" si="93"/>
        <v>-2.7702243371855806</v>
      </c>
      <c r="I248" s="1">
        <f t="shared" si="94"/>
        <v>2.7702243371855806</v>
      </c>
      <c r="J248" s="1">
        <f t="shared" si="95"/>
        <v>1.1216859279401807</v>
      </c>
      <c r="K248" s="1">
        <f t="shared" si="96"/>
        <v>0.89145254326167145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292.89999999999998</v>
      </c>
      <c r="T248">
        <v>297</v>
      </c>
      <c r="U248">
        <v>292</v>
      </c>
      <c r="V248">
        <v>294.2</v>
      </c>
      <c r="W248">
        <v>0.44999999999998858</v>
      </c>
      <c r="X248">
        <v>0.1531914893616983</v>
      </c>
      <c r="Y248" s="1">
        <f t="shared" si="104"/>
        <v>0.44383748719699945</v>
      </c>
      <c r="Z248" s="1">
        <f t="shared" si="105"/>
        <v>0.44383748719699945</v>
      </c>
      <c r="AA248" s="1">
        <f t="shared" si="106"/>
        <v>0.95173351461591138</v>
      </c>
      <c r="AB248" s="1">
        <f t="shared" si="107"/>
        <v>0.30727210652098919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293</v>
      </c>
      <c r="AJ248">
        <v>298.39999999999998</v>
      </c>
      <c r="AK248">
        <v>292.2</v>
      </c>
      <c r="AL248">
        <v>293.75</v>
      </c>
      <c r="AM248">
        <v>1.5500000000000109</v>
      </c>
      <c r="AN248">
        <v>0.53045859000684858</v>
      </c>
      <c r="AO248" s="1">
        <f t="shared" si="114"/>
        <v>0.25597269624573377</v>
      </c>
      <c r="AP248" s="1">
        <f t="shared" si="115"/>
        <v>0.25597269624573377</v>
      </c>
      <c r="AQ248" s="1">
        <f t="shared" si="116"/>
        <v>1.5829787234042474</v>
      </c>
      <c r="AR248" s="1">
        <f t="shared" si="117"/>
        <v>0.27303754266211988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218.95</v>
      </c>
      <c r="C249">
        <v>223.7</v>
      </c>
      <c r="D249">
        <v>210</v>
      </c>
      <c r="E249">
        <v>213.4</v>
      </c>
      <c r="F249">
        <v>-2.25</v>
      </c>
      <c r="G249">
        <v>-1.043357291908185</v>
      </c>
      <c r="H249" s="1">
        <f t="shared" si="93"/>
        <v>-2.5348253025804901</v>
      </c>
      <c r="I249" s="1">
        <f t="shared" si="94"/>
        <v>2.5348253025804901</v>
      </c>
      <c r="J249" s="1">
        <f t="shared" si="95"/>
        <v>2.1694450787851109</v>
      </c>
      <c r="K249" s="1">
        <f t="shared" si="96"/>
        <v>1.5932521087160287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208.3</v>
      </c>
      <c r="T249">
        <v>218.7</v>
      </c>
      <c r="U249">
        <v>207</v>
      </c>
      <c r="V249">
        <v>215.65</v>
      </c>
      <c r="W249">
        <v>7.3499999999999943</v>
      </c>
      <c r="X249">
        <v>3.52856457033125</v>
      </c>
      <c r="Y249" s="1">
        <f t="shared" si="104"/>
        <v>3.5285645703312505</v>
      </c>
      <c r="Z249" s="1">
        <f t="shared" si="105"/>
        <v>3.5285645703312505</v>
      </c>
      <c r="AA249" s="1">
        <f t="shared" si="106"/>
        <v>1.4143287734755312</v>
      </c>
      <c r="AB249" s="1">
        <f t="shared" si="107"/>
        <v>0.62409985597696171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205.5</v>
      </c>
      <c r="AJ249">
        <v>209.9</v>
      </c>
      <c r="AK249">
        <v>200</v>
      </c>
      <c r="AL249">
        <v>208.3</v>
      </c>
      <c r="AM249">
        <v>3.25</v>
      </c>
      <c r="AN249">
        <v>1.584979273347964</v>
      </c>
      <c r="AO249" s="1">
        <f t="shared" si="114"/>
        <v>1.3625304136253096</v>
      </c>
      <c r="AP249" s="1">
        <f t="shared" si="115"/>
        <v>1.3625304136253096</v>
      </c>
      <c r="AQ249" s="1">
        <f t="shared" si="116"/>
        <v>0.76812289966394343</v>
      </c>
      <c r="AR249" s="1">
        <f t="shared" si="117"/>
        <v>2.6763990267639901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1330</v>
      </c>
      <c r="C250">
        <v>1334.9</v>
      </c>
      <c r="D250">
        <v>1303.05</v>
      </c>
      <c r="E250">
        <v>1315.2</v>
      </c>
      <c r="F250">
        <v>-11</v>
      </c>
      <c r="G250">
        <v>-0.82943749057457394</v>
      </c>
      <c r="H250" s="1">
        <f t="shared" si="93"/>
        <v>-1.1127819548872147</v>
      </c>
      <c r="I250" s="1">
        <f t="shared" si="94"/>
        <v>1.1127819548872147</v>
      </c>
      <c r="J250" s="1">
        <f t="shared" si="95"/>
        <v>0.36842105263158581</v>
      </c>
      <c r="K250" s="1">
        <f t="shared" si="96"/>
        <v>0.92381386861314552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1317</v>
      </c>
      <c r="T250">
        <v>1338</v>
      </c>
      <c r="U250">
        <v>1310.05</v>
      </c>
      <c r="V250">
        <v>1326.2</v>
      </c>
      <c r="W250">
        <v>7.4500000000000446</v>
      </c>
      <c r="X250">
        <v>0.56492890995261014</v>
      </c>
      <c r="Y250" s="1">
        <f t="shared" si="104"/>
        <v>0.69855732725892528</v>
      </c>
      <c r="Z250" s="1">
        <f t="shared" si="105"/>
        <v>0.69855732725892528</v>
      </c>
      <c r="AA250" s="1">
        <f t="shared" si="106"/>
        <v>0.88976021716181219</v>
      </c>
      <c r="AB250" s="1">
        <f t="shared" si="107"/>
        <v>0.52771450265755848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1351.9</v>
      </c>
      <c r="AJ250">
        <v>1353.05</v>
      </c>
      <c r="AK250">
        <v>1313</v>
      </c>
      <c r="AL250">
        <v>1318.75</v>
      </c>
      <c r="AM250">
        <v>-24.799999999999951</v>
      </c>
      <c r="AN250">
        <v>-1.8458561274236129</v>
      </c>
      <c r="AO250" s="1">
        <f t="shared" si="114"/>
        <v>-2.4521044455950949</v>
      </c>
      <c r="AP250" s="1">
        <f t="shared" si="115"/>
        <v>2.4521044455950949</v>
      </c>
      <c r="AQ250" s="1">
        <f t="shared" si="116"/>
        <v>8.506546342184064E-2</v>
      </c>
      <c r="AR250" s="1">
        <f t="shared" si="117"/>
        <v>0.43601895734597157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2157.9</v>
      </c>
      <c r="C251">
        <v>2199</v>
      </c>
      <c r="D251">
        <v>2082.65</v>
      </c>
      <c r="E251">
        <v>2167.15</v>
      </c>
      <c r="F251">
        <v>15.950000000000269</v>
      </c>
      <c r="G251">
        <v>0.74144663443660619</v>
      </c>
      <c r="H251" s="1">
        <f t="shared" si="93"/>
        <v>0.42865749107928997</v>
      </c>
      <c r="I251" s="1">
        <f t="shared" si="94"/>
        <v>0.42865749107928997</v>
      </c>
      <c r="J251" s="1">
        <f t="shared" si="95"/>
        <v>1.4696721500588288</v>
      </c>
      <c r="K251" s="1">
        <f t="shared" si="96"/>
        <v>3.4871866166180077</v>
      </c>
      <c r="L251" s="1" t="str">
        <f t="shared" si="97"/>
        <v>YES</v>
      </c>
      <c r="M251" t="str">
        <f t="shared" si="98"/>
        <v>NO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2200</v>
      </c>
      <c r="T251">
        <v>2236.1</v>
      </c>
      <c r="U251">
        <v>2128.1999999999998</v>
      </c>
      <c r="V251">
        <v>2151.1999999999998</v>
      </c>
      <c r="W251">
        <v>-54.300000000000182</v>
      </c>
      <c r="X251">
        <v>-2.4620267513035681</v>
      </c>
      <c r="Y251" s="1">
        <f t="shared" si="104"/>
        <v>-2.2181818181818262</v>
      </c>
      <c r="Z251" s="1">
        <f t="shared" si="105"/>
        <v>2.2181818181818262</v>
      </c>
      <c r="AA251" s="1">
        <f t="shared" si="106"/>
        <v>1.6409090909090867</v>
      </c>
      <c r="AB251" s="1">
        <f t="shared" si="107"/>
        <v>1.0691706954258089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2169.9</v>
      </c>
      <c r="AJ251">
        <v>2235</v>
      </c>
      <c r="AK251">
        <v>2135</v>
      </c>
      <c r="AL251">
        <v>2205.5</v>
      </c>
      <c r="AM251">
        <v>48</v>
      </c>
      <c r="AN251">
        <v>2.2247972190034759</v>
      </c>
      <c r="AO251" s="1">
        <f t="shared" si="114"/>
        <v>1.6406286003963273</v>
      </c>
      <c r="AP251" s="1">
        <f t="shared" si="115"/>
        <v>1.6406286003963273</v>
      </c>
      <c r="AQ251" s="1">
        <f t="shared" si="116"/>
        <v>1.3375651779641804</v>
      </c>
      <c r="AR251" s="1">
        <f t="shared" si="117"/>
        <v>1.6083690492649472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  <row r="252" spans="1:50" x14ac:dyDescent="0.25">
      <c r="A252" t="s">
        <v>300</v>
      </c>
      <c r="B252">
        <v>1080</v>
      </c>
      <c r="C252">
        <v>1149.9000000000001</v>
      </c>
      <c r="D252">
        <v>1080</v>
      </c>
      <c r="E252">
        <v>1125.8499999999999</v>
      </c>
      <c r="F252">
        <v>56.149999999999856</v>
      </c>
      <c r="G252">
        <v>5.2491352715714559</v>
      </c>
      <c r="H252" s="1">
        <f t="shared" si="93"/>
        <v>4.2453703703703622</v>
      </c>
      <c r="I252" s="1">
        <f t="shared" si="94"/>
        <v>4.2453703703703622</v>
      </c>
      <c r="J252" s="1">
        <f t="shared" si="95"/>
        <v>2.1361637873606774</v>
      </c>
      <c r="K252" s="1">
        <f t="shared" si="96"/>
        <v>0</v>
      </c>
      <c r="L252" s="1" t="str">
        <f t="shared" si="97"/>
        <v>NO</v>
      </c>
      <c r="M252" t="str">
        <f t="shared" si="98"/>
        <v>NO</v>
      </c>
      <c r="N252" t="str">
        <f t="shared" si="99"/>
        <v>NO</v>
      </c>
      <c r="O252" s="1" t="str">
        <f t="shared" si="100"/>
        <v>NO</v>
      </c>
      <c r="P252" s="1" t="str">
        <f t="shared" si="101"/>
        <v>NO</v>
      </c>
      <c r="Q252" s="1" t="str">
        <f t="shared" si="102"/>
        <v>NO</v>
      </c>
      <c r="R252" s="1" t="str">
        <f t="shared" si="103"/>
        <v>NO</v>
      </c>
      <c r="S252">
        <v>971</v>
      </c>
      <c r="T252">
        <v>1144.4000000000001</v>
      </c>
      <c r="U252">
        <v>967.2</v>
      </c>
      <c r="V252">
        <v>1069.7</v>
      </c>
      <c r="W252">
        <v>98.850000000000023</v>
      </c>
      <c r="X252">
        <v>10.181799454086629</v>
      </c>
      <c r="Y252" s="1">
        <f t="shared" si="104"/>
        <v>10.164778578784762</v>
      </c>
      <c r="Z252" s="1">
        <f t="shared" si="105"/>
        <v>10.164778578784762</v>
      </c>
      <c r="AA252" s="1">
        <f t="shared" si="106"/>
        <v>6.9832663363559924</v>
      </c>
      <c r="AB252" s="1">
        <f t="shared" si="107"/>
        <v>0.39134912461379556</v>
      </c>
      <c r="AC252" s="1" t="str">
        <f t="shared" si="108"/>
        <v>NO</v>
      </c>
      <c r="AD252" s="1" t="str">
        <f t="shared" si="109"/>
        <v>NO</v>
      </c>
      <c r="AE252" s="1" t="str">
        <f t="shared" si="110"/>
        <v>NO</v>
      </c>
      <c r="AF252" s="1" t="str">
        <f t="shared" si="111"/>
        <v>NO</v>
      </c>
      <c r="AG252" s="1" t="str">
        <f t="shared" si="112"/>
        <v>NO</v>
      </c>
      <c r="AH252" s="1" t="str">
        <f t="shared" si="113"/>
        <v>NO</v>
      </c>
      <c r="AI252">
        <v>902</v>
      </c>
      <c r="AJ252">
        <v>984.95</v>
      </c>
      <c r="AK252">
        <v>902</v>
      </c>
      <c r="AL252">
        <v>970.85</v>
      </c>
      <c r="AM252">
        <v>73.399999999999977</v>
      </c>
      <c r="AN252">
        <v>8.1787286199788252</v>
      </c>
      <c r="AO252" s="1">
        <f t="shared" si="114"/>
        <v>7.6330376940133062</v>
      </c>
      <c r="AP252" s="1">
        <f t="shared" si="115"/>
        <v>7.6330376940133062</v>
      </c>
      <c r="AQ252" s="1">
        <f t="shared" si="116"/>
        <v>1.4523355822217667</v>
      </c>
      <c r="AR252" s="1">
        <f t="shared" si="117"/>
        <v>0</v>
      </c>
      <c r="AS252" t="str">
        <f t="shared" si="118"/>
        <v>NO</v>
      </c>
      <c r="AT252" t="str">
        <f t="shared" si="119"/>
        <v>NO</v>
      </c>
      <c r="AU252" t="str">
        <f t="shared" si="120"/>
        <v>NO</v>
      </c>
      <c r="AV252" t="str">
        <f t="shared" si="121"/>
        <v>NO</v>
      </c>
      <c r="AW252" t="str">
        <f t="shared" si="122"/>
        <v>NO</v>
      </c>
      <c r="AX252" t="str">
        <f t="shared" si="123"/>
        <v>NO</v>
      </c>
    </row>
    <row r="253" spans="1:50" x14ac:dyDescent="0.25">
      <c r="A253" t="s">
        <v>301</v>
      </c>
      <c r="B253">
        <v>1585</v>
      </c>
      <c r="C253">
        <v>1607.95</v>
      </c>
      <c r="D253">
        <v>1549.25</v>
      </c>
      <c r="E253">
        <v>1556.35</v>
      </c>
      <c r="F253">
        <v>-29.550000000000178</v>
      </c>
      <c r="G253">
        <v>-1.8632952897408519</v>
      </c>
      <c r="H253" s="1">
        <f t="shared" si="93"/>
        <v>-1.8075709779179869</v>
      </c>
      <c r="I253" s="1">
        <f t="shared" si="94"/>
        <v>1.8075709779179869</v>
      </c>
      <c r="J253" s="1">
        <f t="shared" si="95"/>
        <v>1.4479495268138831</v>
      </c>
      <c r="K253" s="1">
        <f t="shared" si="96"/>
        <v>0.45619558582580455</v>
      </c>
      <c r="L253" s="1" t="str">
        <f t="shared" si="97"/>
        <v>NO</v>
      </c>
      <c r="M253" t="str">
        <f t="shared" si="98"/>
        <v>NO</v>
      </c>
      <c r="N253" t="str">
        <f t="shared" si="99"/>
        <v>NO</v>
      </c>
      <c r="O253" s="1" t="str">
        <f t="shared" si="100"/>
        <v>NO</v>
      </c>
      <c r="P253" s="1" t="str">
        <f t="shared" si="101"/>
        <v>NO</v>
      </c>
      <c r="Q253" s="1" t="str">
        <f t="shared" si="102"/>
        <v>NO</v>
      </c>
      <c r="R253" s="1" t="str">
        <f t="shared" si="103"/>
        <v>NO</v>
      </c>
      <c r="S253">
        <v>1582.95</v>
      </c>
      <c r="T253">
        <v>1608.85</v>
      </c>
      <c r="U253">
        <v>1569.05</v>
      </c>
      <c r="V253">
        <v>1585.9</v>
      </c>
      <c r="W253">
        <v>2.950000000000045</v>
      </c>
      <c r="X253">
        <v>0.18636090843046499</v>
      </c>
      <c r="Y253" s="1">
        <f t="shared" si="104"/>
        <v>0.18636090843046499</v>
      </c>
      <c r="Z253" s="1">
        <f t="shared" si="105"/>
        <v>0.18636090843046499</v>
      </c>
      <c r="AA253" s="1">
        <f t="shared" si="106"/>
        <v>1.4471278138596266</v>
      </c>
      <c r="AB253" s="1">
        <f t="shared" si="107"/>
        <v>0.87810733124862383</v>
      </c>
      <c r="AC253" s="1" t="str">
        <f t="shared" si="108"/>
        <v>NO</v>
      </c>
      <c r="AD253" s="1" t="str">
        <f t="shared" si="109"/>
        <v>NO</v>
      </c>
      <c r="AE253" s="1" t="str">
        <f t="shared" si="110"/>
        <v>NO</v>
      </c>
      <c r="AF253" s="1" t="str">
        <f t="shared" si="111"/>
        <v>NO</v>
      </c>
      <c r="AG253" s="1" t="str">
        <f t="shared" si="112"/>
        <v>NO</v>
      </c>
      <c r="AH253" s="1" t="str">
        <f t="shared" si="113"/>
        <v>NO</v>
      </c>
      <c r="AI253">
        <v>1577</v>
      </c>
      <c r="AJ253">
        <v>1598.05</v>
      </c>
      <c r="AK253">
        <v>1552.25</v>
      </c>
      <c r="AL253">
        <v>1582.95</v>
      </c>
      <c r="AM253">
        <v>7.2000000000000446</v>
      </c>
      <c r="AN253">
        <v>0.45692527367920333</v>
      </c>
      <c r="AO253" s="1">
        <f t="shared" si="114"/>
        <v>0.37729866835764397</v>
      </c>
      <c r="AP253" s="1">
        <f t="shared" si="115"/>
        <v>0.37729866835764397</v>
      </c>
      <c r="AQ253" s="1">
        <f t="shared" si="116"/>
        <v>0.95391515840676633</v>
      </c>
      <c r="AR253" s="1">
        <f t="shared" si="117"/>
        <v>1.5694356372859861</v>
      </c>
      <c r="AS253" t="str">
        <f t="shared" si="118"/>
        <v>NO</v>
      </c>
      <c r="AT253" t="str">
        <f t="shared" si="119"/>
        <v>NO</v>
      </c>
      <c r="AU253" t="str">
        <f t="shared" si="120"/>
        <v>NO</v>
      </c>
      <c r="AV253" t="str">
        <f t="shared" si="121"/>
        <v>NO</v>
      </c>
      <c r="AW253" t="str">
        <f t="shared" si="122"/>
        <v>NO</v>
      </c>
      <c r="AX253" t="str">
        <f t="shared" si="123"/>
        <v>NO</v>
      </c>
    </row>
    <row r="254" spans="1:50" x14ac:dyDescent="0.25">
      <c r="A254" t="s">
        <v>302</v>
      </c>
      <c r="B254">
        <v>270</v>
      </c>
      <c r="C254">
        <v>276.5</v>
      </c>
      <c r="D254">
        <v>265.85000000000002</v>
      </c>
      <c r="E254">
        <v>273.14999999999998</v>
      </c>
      <c r="F254">
        <v>4.3499999999999659</v>
      </c>
      <c r="G254">
        <v>1.618303571428559</v>
      </c>
      <c r="H254" s="1">
        <f t="shared" si="93"/>
        <v>1.1666666666666583</v>
      </c>
      <c r="I254" s="1">
        <f t="shared" si="94"/>
        <v>1.1666666666666583</v>
      </c>
      <c r="J254" s="1">
        <f t="shared" si="95"/>
        <v>1.2264323631704277</v>
      </c>
      <c r="K254" s="1">
        <f t="shared" si="96"/>
        <v>1.5370370370370285</v>
      </c>
      <c r="L254" s="1" t="str">
        <f t="shared" si="97"/>
        <v>NO</v>
      </c>
      <c r="M254" t="str">
        <f t="shared" si="98"/>
        <v>NO</v>
      </c>
      <c r="N254" t="str">
        <f t="shared" si="99"/>
        <v>NO</v>
      </c>
      <c r="O254" s="1" t="str">
        <f t="shared" si="100"/>
        <v>NO</v>
      </c>
      <c r="P254" s="1" t="str">
        <f t="shared" si="101"/>
        <v>NO</v>
      </c>
      <c r="Q254" s="1" t="str">
        <f t="shared" si="102"/>
        <v>NO</v>
      </c>
      <c r="R254" s="1" t="str">
        <f t="shared" si="103"/>
        <v>NO</v>
      </c>
      <c r="S254">
        <v>274.89999999999998</v>
      </c>
      <c r="T254">
        <v>276.89999999999998</v>
      </c>
      <c r="U254">
        <v>267</v>
      </c>
      <c r="V254">
        <v>268.8</v>
      </c>
      <c r="W254">
        <v>-3.1499999999999768</v>
      </c>
      <c r="X254">
        <v>-1.15830115830115</v>
      </c>
      <c r="Y254" s="1">
        <f t="shared" si="104"/>
        <v>-2.2189887231720502</v>
      </c>
      <c r="Z254" s="1">
        <f t="shared" si="105"/>
        <v>2.2189887231720502</v>
      </c>
      <c r="AA254" s="1">
        <f t="shared" si="106"/>
        <v>0.72753728628592218</v>
      </c>
      <c r="AB254" s="1">
        <f t="shared" si="107"/>
        <v>0.66964285714286131</v>
      </c>
      <c r="AC254" s="1" t="str">
        <f t="shared" si="108"/>
        <v>NO</v>
      </c>
      <c r="AD254" s="1" t="str">
        <f t="shared" si="109"/>
        <v>NO</v>
      </c>
      <c r="AE254" s="1" t="str">
        <f t="shared" si="110"/>
        <v>NO</v>
      </c>
      <c r="AF254" s="1" t="str">
        <f t="shared" si="111"/>
        <v>NO</v>
      </c>
      <c r="AG254" s="1" t="str">
        <f t="shared" si="112"/>
        <v>NO</v>
      </c>
      <c r="AH254" s="1" t="str">
        <f t="shared" si="113"/>
        <v>NO</v>
      </c>
      <c r="AI254">
        <v>267.5</v>
      </c>
      <c r="AJ254">
        <v>273.35000000000002</v>
      </c>
      <c r="AK254">
        <v>264.14999999999998</v>
      </c>
      <c r="AL254">
        <v>271.95</v>
      </c>
      <c r="AM254">
        <v>4.6499999999999773</v>
      </c>
      <c r="AN254">
        <v>1.7396184062850639</v>
      </c>
      <c r="AO254" s="1">
        <f t="shared" si="114"/>
        <v>1.6635514018691546</v>
      </c>
      <c r="AP254" s="1">
        <f t="shared" si="115"/>
        <v>1.6635514018691546</v>
      </c>
      <c r="AQ254" s="1">
        <f t="shared" si="116"/>
        <v>0.51480051480052735</v>
      </c>
      <c r="AR254" s="1">
        <f t="shared" si="117"/>
        <v>1.2523364485981392</v>
      </c>
      <c r="AS254" t="str">
        <f t="shared" si="118"/>
        <v>NO</v>
      </c>
      <c r="AT254" t="str">
        <f t="shared" si="119"/>
        <v>NO</v>
      </c>
      <c r="AU254" t="str">
        <f t="shared" si="120"/>
        <v>NO</v>
      </c>
      <c r="AV254" t="str">
        <f t="shared" si="121"/>
        <v>NO</v>
      </c>
      <c r="AW254" t="str">
        <f t="shared" si="122"/>
        <v>NO</v>
      </c>
      <c r="AX254" t="str">
        <f t="shared" si="123"/>
        <v>NO</v>
      </c>
    </row>
    <row r="255" spans="1:50" x14ac:dyDescent="0.25">
      <c r="A255" t="s">
        <v>303</v>
      </c>
      <c r="B255">
        <v>95</v>
      </c>
      <c r="C255">
        <v>97.85</v>
      </c>
      <c r="D255">
        <v>94.5</v>
      </c>
      <c r="E255">
        <v>96.8</v>
      </c>
      <c r="F255">
        <v>2.2000000000000028</v>
      </c>
      <c r="G255">
        <v>2.32558139534884</v>
      </c>
      <c r="H255" s="1">
        <f t="shared" si="93"/>
        <v>1.8947368421052602</v>
      </c>
      <c r="I255" s="1">
        <f t="shared" si="94"/>
        <v>1.8947368421052602</v>
      </c>
      <c r="J255" s="1">
        <f t="shared" si="95"/>
        <v>1.0847107438016499</v>
      </c>
      <c r="K255" s="1">
        <f t="shared" si="96"/>
        <v>0.52631578947368418</v>
      </c>
      <c r="L255" s="1" t="str">
        <f t="shared" si="97"/>
        <v>NO</v>
      </c>
      <c r="M255" t="str">
        <f t="shared" si="98"/>
        <v>NO</v>
      </c>
      <c r="N255" t="str">
        <f t="shared" si="99"/>
        <v>NO</v>
      </c>
      <c r="O255" s="1" t="str">
        <f t="shared" si="100"/>
        <v>NO</v>
      </c>
      <c r="P255" s="1" t="str">
        <f t="shared" si="101"/>
        <v>NO</v>
      </c>
      <c r="Q255" s="1" t="str">
        <f t="shared" si="102"/>
        <v>NO</v>
      </c>
      <c r="R255" s="1" t="str">
        <f t="shared" si="103"/>
        <v>NO</v>
      </c>
      <c r="S255">
        <v>94.95</v>
      </c>
      <c r="T255">
        <v>95.4</v>
      </c>
      <c r="U255">
        <v>94.5</v>
      </c>
      <c r="V255">
        <v>94.6</v>
      </c>
      <c r="W255">
        <v>-0.90000000000000568</v>
      </c>
      <c r="X255">
        <v>-0.94240837696335666</v>
      </c>
      <c r="Y255" s="1">
        <f t="shared" si="104"/>
        <v>-0.36861506055819748</v>
      </c>
      <c r="Z255" s="1">
        <f t="shared" si="105"/>
        <v>0.36861506055819748</v>
      </c>
      <c r="AA255" s="1">
        <f t="shared" si="106"/>
        <v>0.47393364928910253</v>
      </c>
      <c r="AB255" s="1">
        <f t="shared" si="107"/>
        <v>0.10570824524312296</v>
      </c>
      <c r="AC255" s="1" t="str">
        <f t="shared" si="108"/>
        <v>NO</v>
      </c>
      <c r="AD255" s="1" t="str">
        <f t="shared" si="109"/>
        <v>NO</v>
      </c>
      <c r="AE255" s="1" t="str">
        <f t="shared" si="110"/>
        <v>NO</v>
      </c>
      <c r="AF255" s="1" t="str">
        <f t="shared" si="111"/>
        <v>NO</v>
      </c>
      <c r="AG255" s="1" t="str">
        <f t="shared" si="112"/>
        <v>NO</v>
      </c>
      <c r="AH255" s="1" t="str">
        <f t="shared" si="113"/>
        <v>NO</v>
      </c>
      <c r="AI255">
        <v>96.85</v>
      </c>
      <c r="AJ255">
        <v>97.4</v>
      </c>
      <c r="AK255">
        <v>95</v>
      </c>
      <c r="AL255">
        <v>95.5</v>
      </c>
      <c r="AM255">
        <v>0.45000000000000279</v>
      </c>
      <c r="AN255">
        <v>0.47343503419253319</v>
      </c>
      <c r="AO255" s="1">
        <f t="shared" si="114"/>
        <v>-1.3939081053174955</v>
      </c>
      <c r="AP255" s="1">
        <f t="shared" si="115"/>
        <v>1.3939081053174955</v>
      </c>
      <c r="AQ255" s="1">
        <f t="shared" si="116"/>
        <v>0.56788848735158637</v>
      </c>
      <c r="AR255" s="1">
        <f t="shared" si="117"/>
        <v>0.52356020942408377</v>
      </c>
      <c r="AS255" t="str">
        <f t="shared" si="118"/>
        <v>NO</v>
      </c>
      <c r="AT255" t="str">
        <f t="shared" si="119"/>
        <v>NO</v>
      </c>
      <c r="AU255" t="str">
        <f t="shared" si="120"/>
        <v>YES</v>
      </c>
      <c r="AV255" t="str">
        <f t="shared" si="121"/>
        <v>NO</v>
      </c>
      <c r="AW255" t="str">
        <f t="shared" si="122"/>
        <v>NO</v>
      </c>
      <c r="AX255" t="str">
        <f t="shared" si="123"/>
        <v>NO</v>
      </c>
    </row>
    <row r="256" spans="1:50" x14ac:dyDescent="0.25">
      <c r="A256" t="s">
        <v>304</v>
      </c>
      <c r="B256">
        <v>60.2</v>
      </c>
      <c r="C256">
        <v>61.95</v>
      </c>
      <c r="D256">
        <v>59.7</v>
      </c>
      <c r="E256">
        <v>61.5</v>
      </c>
      <c r="F256">
        <v>1.5</v>
      </c>
      <c r="G256">
        <v>2.5</v>
      </c>
      <c r="H256" s="1">
        <f t="shared" si="93"/>
        <v>2.1594684385382013</v>
      </c>
      <c r="I256" s="1">
        <f t="shared" si="94"/>
        <v>2.1594684385382013</v>
      </c>
      <c r="J256" s="1">
        <f t="shared" si="95"/>
        <v>0.73170731707317538</v>
      </c>
      <c r="K256" s="1">
        <f t="shared" si="96"/>
        <v>0.83056478405315604</v>
      </c>
      <c r="L256" s="1" t="str">
        <f t="shared" si="97"/>
        <v>NO</v>
      </c>
      <c r="M256" t="str">
        <f t="shared" si="98"/>
        <v>NO</v>
      </c>
      <c r="N256" t="str">
        <f t="shared" si="99"/>
        <v>NO</v>
      </c>
      <c r="O256" s="1" t="str">
        <f t="shared" si="100"/>
        <v>NO</v>
      </c>
      <c r="P256" s="1" t="str">
        <f t="shared" si="101"/>
        <v>NO</v>
      </c>
      <c r="Q256" s="1" t="str">
        <f t="shared" si="102"/>
        <v>NO</v>
      </c>
      <c r="R256" s="1" t="str">
        <f t="shared" si="103"/>
        <v>NO</v>
      </c>
      <c r="S256">
        <v>60</v>
      </c>
      <c r="T256">
        <v>60.8</v>
      </c>
      <c r="U256">
        <v>59.55</v>
      </c>
      <c r="V256">
        <v>60</v>
      </c>
      <c r="W256">
        <v>-4.9999999999997158E-2</v>
      </c>
      <c r="X256">
        <v>-8.3263946711069375E-2</v>
      </c>
      <c r="Y256" s="1">
        <f t="shared" si="104"/>
        <v>0</v>
      </c>
      <c r="Z256" s="1">
        <f t="shared" si="105"/>
        <v>0</v>
      </c>
      <c r="AA256" s="1">
        <f t="shared" si="106"/>
        <v>1.3333333333333286</v>
      </c>
      <c r="AB256" s="1">
        <f t="shared" si="107"/>
        <v>0.75000000000000477</v>
      </c>
      <c r="AC256" s="1" t="str">
        <f t="shared" si="108"/>
        <v>NO</v>
      </c>
      <c r="AD256" s="1" t="str">
        <f t="shared" si="109"/>
        <v>NO</v>
      </c>
      <c r="AE256" s="1" t="str">
        <f t="shared" si="110"/>
        <v>NO</v>
      </c>
      <c r="AF256" s="1" t="str">
        <f t="shared" si="111"/>
        <v>NO</v>
      </c>
      <c r="AG256" s="1" t="str">
        <f t="shared" si="112"/>
        <v>NO</v>
      </c>
      <c r="AH256" s="1" t="str">
        <f t="shared" si="113"/>
        <v>NO</v>
      </c>
      <c r="AI256">
        <v>58.9</v>
      </c>
      <c r="AJ256">
        <v>60.45</v>
      </c>
      <c r="AK256">
        <v>58.7</v>
      </c>
      <c r="AL256">
        <v>60.05</v>
      </c>
      <c r="AM256">
        <v>1.0499999999999969</v>
      </c>
      <c r="AN256">
        <v>1.779661016949148</v>
      </c>
      <c r="AO256" s="1">
        <f t="shared" si="114"/>
        <v>1.952461799660439</v>
      </c>
      <c r="AP256" s="1">
        <f t="shared" si="115"/>
        <v>1.952461799660439</v>
      </c>
      <c r="AQ256" s="1">
        <f t="shared" si="116"/>
        <v>0.6661115736886023</v>
      </c>
      <c r="AR256" s="1">
        <f t="shared" si="117"/>
        <v>0.33955857385398258</v>
      </c>
      <c r="AS256" t="str">
        <f t="shared" si="118"/>
        <v>NO</v>
      </c>
      <c r="AT256" t="str">
        <f t="shared" si="119"/>
        <v>NO</v>
      </c>
      <c r="AU256" t="str">
        <f t="shared" si="120"/>
        <v>NO</v>
      </c>
      <c r="AV256" t="str">
        <f t="shared" si="121"/>
        <v>NO</v>
      </c>
      <c r="AW256" t="str">
        <f t="shared" si="122"/>
        <v>NO</v>
      </c>
      <c r="AX256" t="str">
        <f t="shared" si="123"/>
        <v>NO</v>
      </c>
    </row>
    <row r="257" spans="1:50" x14ac:dyDescent="0.25">
      <c r="A257" t="s">
        <v>305</v>
      </c>
      <c r="B257">
        <v>81.75</v>
      </c>
      <c r="C257">
        <v>83.15</v>
      </c>
      <c r="D257">
        <v>81.2</v>
      </c>
      <c r="E257">
        <v>82.05</v>
      </c>
      <c r="F257">
        <v>1.2000000000000031</v>
      </c>
      <c r="G257">
        <v>1.484230055658631</v>
      </c>
      <c r="H257" s="1">
        <f t="shared" si="93"/>
        <v>0.36697247706421671</v>
      </c>
      <c r="I257" s="1">
        <f t="shared" si="94"/>
        <v>0.36697247706421671</v>
      </c>
      <c r="J257" s="1">
        <f t="shared" si="95"/>
        <v>1.3406459475929418</v>
      </c>
      <c r="K257" s="1">
        <f t="shared" si="96"/>
        <v>0.67278287461773356</v>
      </c>
      <c r="L257" s="1" t="str">
        <f t="shared" si="97"/>
        <v>NO</v>
      </c>
      <c r="M257" t="str">
        <f t="shared" si="98"/>
        <v>NO</v>
      </c>
      <c r="N257" t="str">
        <f t="shared" si="99"/>
        <v>NO</v>
      </c>
      <c r="O257" s="1" t="str">
        <f t="shared" si="100"/>
        <v>NO</v>
      </c>
      <c r="P257" s="1" t="str">
        <f t="shared" si="101"/>
        <v>NO</v>
      </c>
      <c r="Q257" s="1" t="str">
        <f t="shared" si="102"/>
        <v>NO</v>
      </c>
      <c r="R257" s="1" t="str">
        <f t="shared" si="103"/>
        <v>NO</v>
      </c>
      <c r="S257">
        <v>82.8</v>
      </c>
      <c r="T257">
        <v>83.85</v>
      </c>
      <c r="U257">
        <v>79.900000000000006</v>
      </c>
      <c r="V257">
        <v>80.849999999999994</v>
      </c>
      <c r="W257">
        <v>-2.4500000000000028</v>
      </c>
      <c r="X257">
        <v>-2.9411764705882391</v>
      </c>
      <c r="Y257" s="1">
        <f t="shared" si="104"/>
        <v>-2.3550724637681193</v>
      </c>
      <c r="Z257" s="1">
        <f t="shared" si="105"/>
        <v>2.3550724637681193</v>
      </c>
      <c r="AA257" s="1">
        <f t="shared" si="106"/>
        <v>1.268115942028982</v>
      </c>
      <c r="AB257" s="1">
        <f t="shared" si="107"/>
        <v>1.1750154607297325</v>
      </c>
      <c r="AC257" s="1" t="str">
        <f t="shared" si="108"/>
        <v>YES</v>
      </c>
      <c r="AD257" s="1" t="str">
        <f t="shared" si="109"/>
        <v>NO</v>
      </c>
      <c r="AE257" s="1" t="str">
        <f t="shared" si="110"/>
        <v>NO</v>
      </c>
      <c r="AF257" s="1" t="str">
        <f t="shared" si="111"/>
        <v>NO</v>
      </c>
      <c r="AG257" s="1" t="str">
        <f t="shared" si="112"/>
        <v>NO</v>
      </c>
      <c r="AH257" s="1" t="str">
        <f t="shared" si="113"/>
        <v>NO</v>
      </c>
      <c r="AI257">
        <v>84.3</v>
      </c>
      <c r="AJ257">
        <v>84.65</v>
      </c>
      <c r="AK257">
        <v>82.8</v>
      </c>
      <c r="AL257">
        <v>83.3</v>
      </c>
      <c r="AM257">
        <v>-0.54999999999999716</v>
      </c>
      <c r="AN257">
        <v>-0.65593321407274563</v>
      </c>
      <c r="AO257" s="1">
        <f t="shared" si="114"/>
        <v>-1.1862396204033214</v>
      </c>
      <c r="AP257" s="1">
        <f t="shared" si="115"/>
        <v>1.1862396204033214</v>
      </c>
      <c r="AQ257" s="1">
        <f t="shared" si="116"/>
        <v>0.41518386714117261</v>
      </c>
      <c r="AR257" s="1">
        <f t="shared" si="117"/>
        <v>0.60024009603841544</v>
      </c>
      <c r="AS257" t="str">
        <f t="shared" si="118"/>
        <v>NO</v>
      </c>
      <c r="AT257" t="str">
        <f t="shared" si="119"/>
        <v>NO</v>
      </c>
      <c r="AU257" t="str">
        <f t="shared" si="120"/>
        <v>YES</v>
      </c>
      <c r="AV257" t="str">
        <f t="shared" si="121"/>
        <v>NO</v>
      </c>
      <c r="AW257" t="str">
        <f t="shared" si="122"/>
        <v>NO</v>
      </c>
      <c r="AX257" t="str">
        <f t="shared" si="123"/>
        <v>NO</v>
      </c>
    </row>
    <row r="258" spans="1:50" x14ac:dyDescent="0.25">
      <c r="A258" t="s">
        <v>306</v>
      </c>
      <c r="B258">
        <v>59.5</v>
      </c>
      <c r="C258">
        <v>61.5</v>
      </c>
      <c r="D258">
        <v>58.95</v>
      </c>
      <c r="E258">
        <v>60.9</v>
      </c>
      <c r="F258">
        <v>1.899999999999999</v>
      </c>
      <c r="G258">
        <v>3.2203389830508451</v>
      </c>
      <c r="H258" s="1">
        <f t="shared" ref="H258:H321" si="124">(E258-B258)/B258*100</f>
        <v>2.3529411764705856</v>
      </c>
      <c r="I258" s="1">
        <f t="shared" ref="I258:I321" si="125">ABS(H258)</f>
        <v>2.3529411764705856</v>
      </c>
      <c r="J258" s="1">
        <f t="shared" ref="J258:J321" si="126">IF(H258&gt;=0,(C258-E258)/E258*100,(C258-B258)/B258*100)</f>
        <v>0.98522167487684975</v>
      </c>
      <c r="K258" s="1">
        <f t="shared" ref="K258:K321" si="127">IF(H258&gt;=0,(B258-D258)/B258*100,(E258-D258)/E258*100)</f>
        <v>0.92436974789915483</v>
      </c>
      <c r="L258" s="1" t="str">
        <f t="shared" ref="L258:L321" si="128">IF(AND((K258-J258)&gt;1.5,I258&lt;0.5),"YES","NO")</f>
        <v>NO</v>
      </c>
      <c r="M258" t="str">
        <f t="shared" ref="M258:M321" si="129">IF(AND((K258-J258)&gt;1.5,I258&lt;2,I258&gt;0.5,H258&gt;0),"YES","NO")</f>
        <v>NO</v>
      </c>
      <c r="N258" t="str">
        <f t="shared" ref="N258:N321" si="130">IF(AND((J258-K258)&gt;1.5,I258&lt;0.5),"YES","NO")</f>
        <v>NO</v>
      </c>
      <c r="O258" s="1" t="str">
        <f t="shared" ref="O258:O321" si="131">IF(AND((J258-K258)&gt;1.5,I258&lt;2,I258&gt;0.5,H258&lt;0),"YES","NO")</f>
        <v>NO</v>
      </c>
      <c r="P258" s="1" t="str">
        <f t="shared" ref="P258:P321" si="132">IF(AND(I258&lt;1,J258&gt;1.5,K258&gt;1.5),"YES","NO")</f>
        <v>NO</v>
      </c>
      <c r="Q258" s="1" t="str">
        <f t="shared" ref="Q258:Q321" si="133">IF(AND(I258&gt;5,J258&lt;0.25,K258&lt;0.25,H258&gt;0),"YES","NO")</f>
        <v>NO</v>
      </c>
      <c r="R258" s="1" t="str">
        <f t="shared" ref="R258:R321" si="134">IF(AND(I259&gt;5,J259&lt;0.25,K259&lt;0.25,H259&lt;0),"YES","NO")</f>
        <v>NO</v>
      </c>
      <c r="S258">
        <v>58.45</v>
      </c>
      <c r="T258">
        <v>60.35</v>
      </c>
      <c r="U258">
        <v>57.6</v>
      </c>
      <c r="V258">
        <v>59</v>
      </c>
      <c r="W258">
        <v>0.45000000000000279</v>
      </c>
      <c r="X258">
        <v>0.76857386848847631</v>
      </c>
      <c r="Y258" s="1">
        <f t="shared" ref="Y258:Y321" si="135">(V258-S258)/S258*100</f>
        <v>0.94097519247219352</v>
      </c>
      <c r="Z258" s="1">
        <f t="shared" ref="Z258:Z321" si="136">ABS(Y258)</f>
        <v>0.94097519247219352</v>
      </c>
      <c r="AA258" s="1">
        <f t="shared" ref="AA258:AA321" si="137">IF(Y258&gt;=0,(T258-V258)/V258*100,(T258-S258)/S258*100)</f>
        <v>2.2881355932203413</v>
      </c>
      <c r="AB258" s="1">
        <f t="shared" ref="AB258:AB321" si="138">IF(Y258&gt;=0,(S258-U258)/S258*100,(V258-U258)/V258*100)</f>
        <v>1.4542343883661273</v>
      </c>
      <c r="AC258" s="1" t="str">
        <f t="shared" ref="AC258:AC321" si="139">IF(AND(I258&lt;Z258/2,S258&gt;E258,E258&gt;(S258+V258)/2,V258&lt;B258,B258&lt;(S258+V258)/2),"YES","NO")</f>
        <v>NO</v>
      </c>
      <c r="AD258" s="1" t="str">
        <f t="shared" ref="AD258:AD321" si="140">IF(AND(I258&lt;Z258/2,V258&gt;B258,B258&gt;(S258+V258)/2,S258&lt;E258,E258&lt;(S258+V258)/2),"YES","NO")</f>
        <v>NO</v>
      </c>
      <c r="AE258" s="1" t="str">
        <f t="shared" ref="AE258:AE321" si="141">IF(AND(I258&gt;=2*Z258,E258&gt;S258,S258&gt;(B258+E258)/2,B258&lt;V258,V258&lt;(B258+E258)/2),"YES","NO")</f>
        <v>NO</v>
      </c>
      <c r="AF258" s="1" t="str">
        <f t="shared" ref="AF258:AF321" si="142">IF(AND(I258&gt;=2*Z258,E258&lt;S258,S258&lt;(B258+E258)/2,B258&gt;V258,V258&gt;(B258+E258)/2),"YES","NO")</f>
        <v>NO</v>
      </c>
      <c r="AG258" s="1" t="str">
        <f t="shared" ref="AG258:AG321" si="143">IF(AND(B258&lt;V258,E258&lt;S258,E258&gt;(S258+V258)/2,I258&gt;3,Z258&gt;3),"YES","NO")</f>
        <v>NO</v>
      </c>
      <c r="AH258" s="1" t="str">
        <f t="shared" ref="AH258:AH321" si="144">IF(AND(B258&gt;V258,E258&gt;S258,E258&lt;(S258+V258)/2,Z258&gt;3,I258&gt;3),"YES","NO")</f>
        <v>NO</v>
      </c>
      <c r="AI258">
        <v>60.7</v>
      </c>
      <c r="AJ258">
        <v>60.8</v>
      </c>
      <c r="AK258">
        <v>58.4</v>
      </c>
      <c r="AL258">
        <v>58.55</v>
      </c>
      <c r="AM258">
        <v>-0.90000000000000568</v>
      </c>
      <c r="AN258">
        <v>-1.5138772077376039</v>
      </c>
      <c r="AO258" s="1">
        <f t="shared" ref="AO258:AO321" si="145">(AL258-AI258)/AI258*100</f>
        <v>-3.5420098846787575</v>
      </c>
      <c r="AP258" s="1">
        <f t="shared" ref="AP258:AP321" si="146">ABS(AO258)</f>
        <v>3.5420098846787575</v>
      </c>
      <c r="AQ258" s="1">
        <f t="shared" ref="AQ258:AQ321" si="147">IF(AO258&gt;=0,(AJ258-AL258)/AL258*100,(AJ258-AI258)/AI258*100)</f>
        <v>0.16474464579900217</v>
      </c>
      <c r="AR258" s="1">
        <f t="shared" ref="AR258:AR321" si="148">IF(AO258&gt;=0,(AI258-AK258)/AI258*100,(AL258-AK258)/AL258*100)</f>
        <v>0.25619128949615472</v>
      </c>
      <c r="AS258" t="str">
        <f t="shared" ref="AS258:AS321" si="149">IF(AND(AO258&lt;0,AP258&gt;1.5,Y258&lt;0,Z258&gt;1.5,AL258&gt;S258,AL258&lt;E258,H258&gt;0,I258&gt;1.5),"YES","NO")</f>
        <v>NO</v>
      </c>
      <c r="AT258" t="str">
        <f t="shared" ref="AT258:AT321" si="150">IF(AND(AO258&gt;0,AP258&gt;1.5,Y258&gt;0,Z258&gt;1.5,AL258&lt;S258,AL258&gt;E258,H258&lt;0,I258&gt;1.5),"YES","NO")</f>
        <v>NO</v>
      </c>
      <c r="AU258" t="str">
        <f t="shared" ref="AU258:AU321" si="151">IF(AND(AO258&lt;0,S258&lt;AL258,V258&lt;AL258,B258&gt;V258,E258&gt;V258,H258&gt;0),"YES","NO")</f>
        <v>NO</v>
      </c>
      <c r="AV258" t="str">
        <f t="shared" ref="AV258:AV321" si="152">IF(AND(AO258&gt;0,S258&gt;AL258,V258&gt;AL258,B258&lt;V258,E258&lt;V258,H258&lt;0),"YES","NO")</f>
        <v>NO</v>
      </c>
      <c r="AW258" t="str">
        <f t="shared" ref="AW258:AW321" si="153">IF(AND(AO258&gt;0,AP258&gt;1,Y258&gt;0,Z258&gt;1,V258&gt;AL258,S258&gt;AI258,S258&lt;AL258,H258&gt;0,I258&gt;1,E258&gt;V258,B258&lt;V258,B258&gt;S258),"YES","NO")</f>
        <v>NO</v>
      </c>
      <c r="AX258" t="str">
        <f t="shared" ref="AX258:AX321" si="154">IF(AND(AO258&lt;0,AP258&gt;1,Y258&lt;0,Z258&gt;1,V258&lt;AL258,S258&lt;AI258,S258&gt;AL258,H258&lt;0,I258&gt;1,E258&lt;V258,B258&gt;V258,B258&lt;S258),"YES","NO")</f>
        <v>NO</v>
      </c>
    </row>
    <row r="259" spans="1:50" x14ac:dyDescent="0.25">
      <c r="A259" t="s">
        <v>307</v>
      </c>
      <c r="B259">
        <v>285.3</v>
      </c>
      <c r="C259">
        <v>293.55</v>
      </c>
      <c r="D259">
        <v>284.45</v>
      </c>
      <c r="E259">
        <v>287.7</v>
      </c>
      <c r="F259">
        <v>0.84999999999996589</v>
      </c>
      <c r="G259">
        <v>0.29632211957467869</v>
      </c>
      <c r="H259" s="1">
        <f t="shared" si="124"/>
        <v>0.84121976866455561</v>
      </c>
      <c r="I259" s="1">
        <f t="shared" si="125"/>
        <v>0.84121976866455561</v>
      </c>
      <c r="J259" s="1">
        <f t="shared" si="126"/>
        <v>2.0333680917622603</v>
      </c>
      <c r="K259" s="1">
        <f t="shared" si="127"/>
        <v>0.2979320014020409</v>
      </c>
      <c r="L259" s="1" t="str">
        <f t="shared" si="128"/>
        <v>NO</v>
      </c>
      <c r="M259" t="str">
        <f t="shared" si="129"/>
        <v>NO</v>
      </c>
      <c r="N259" t="str">
        <f t="shared" si="130"/>
        <v>NO</v>
      </c>
      <c r="O259" s="1" t="str">
        <f t="shared" si="131"/>
        <v>NO</v>
      </c>
      <c r="P259" s="1" t="str">
        <f t="shared" si="132"/>
        <v>NO</v>
      </c>
      <c r="Q259" s="1" t="str">
        <f t="shared" si="133"/>
        <v>NO</v>
      </c>
      <c r="R259" s="1" t="str">
        <f t="shared" si="134"/>
        <v>NO</v>
      </c>
      <c r="S259">
        <v>286</v>
      </c>
      <c r="T259">
        <v>288.8</v>
      </c>
      <c r="U259">
        <v>283.14999999999998</v>
      </c>
      <c r="V259">
        <v>286.85000000000002</v>
      </c>
      <c r="W259">
        <v>-1.799999999999955</v>
      </c>
      <c r="X259">
        <v>-0.6235925861770153</v>
      </c>
      <c r="Y259" s="1">
        <f t="shared" si="135"/>
        <v>0.29720279720280518</v>
      </c>
      <c r="Z259" s="1">
        <f t="shared" si="136"/>
        <v>0.29720279720280518</v>
      </c>
      <c r="AA259" s="1">
        <f t="shared" si="137"/>
        <v>0.67979780373016863</v>
      </c>
      <c r="AB259" s="1">
        <f t="shared" si="138"/>
        <v>0.99650349650350445</v>
      </c>
      <c r="AC259" s="1" t="str">
        <f t="shared" si="139"/>
        <v>NO</v>
      </c>
      <c r="AD259" s="1" t="str">
        <f t="shared" si="140"/>
        <v>NO</v>
      </c>
      <c r="AE259" s="1" t="str">
        <f t="shared" si="141"/>
        <v>NO</v>
      </c>
      <c r="AF259" s="1" t="str">
        <f t="shared" si="142"/>
        <v>NO</v>
      </c>
      <c r="AG259" s="1" t="str">
        <f t="shared" si="143"/>
        <v>NO</v>
      </c>
      <c r="AH259" s="1" t="str">
        <f t="shared" si="144"/>
        <v>NO</v>
      </c>
      <c r="AI259">
        <v>289</v>
      </c>
      <c r="AJ259">
        <v>291.7</v>
      </c>
      <c r="AK259">
        <v>286.3</v>
      </c>
      <c r="AL259">
        <v>288.64999999999998</v>
      </c>
      <c r="AM259">
        <v>-0.95000000000004547</v>
      </c>
      <c r="AN259">
        <v>-0.32803867403316478</v>
      </c>
      <c r="AO259" s="1">
        <f t="shared" si="145"/>
        <v>-0.12110726643599402</v>
      </c>
      <c r="AP259" s="1">
        <f t="shared" si="146"/>
        <v>0.12110726643599402</v>
      </c>
      <c r="AQ259" s="1">
        <f t="shared" si="147"/>
        <v>0.93425605536331791</v>
      </c>
      <c r="AR259" s="1">
        <f t="shared" si="148"/>
        <v>0.81413476528666762</v>
      </c>
      <c r="AS259" t="str">
        <f t="shared" si="149"/>
        <v>NO</v>
      </c>
      <c r="AT259" t="str">
        <f t="shared" si="150"/>
        <v>NO</v>
      </c>
      <c r="AU259" t="str">
        <f t="shared" si="151"/>
        <v>NO</v>
      </c>
      <c r="AV259" t="str">
        <f t="shared" si="152"/>
        <v>NO</v>
      </c>
      <c r="AW259" t="str">
        <f t="shared" si="153"/>
        <v>NO</v>
      </c>
      <c r="AX259" t="str">
        <f t="shared" si="154"/>
        <v>NO</v>
      </c>
    </row>
    <row r="260" spans="1:50" x14ac:dyDescent="0.25">
      <c r="A260" t="s">
        <v>308</v>
      </c>
      <c r="B260">
        <v>38.5</v>
      </c>
      <c r="C260">
        <v>39</v>
      </c>
      <c r="D260">
        <v>38.200000000000003</v>
      </c>
      <c r="E260">
        <v>38.299999999999997</v>
      </c>
      <c r="F260">
        <v>-5.0000000000004263E-2</v>
      </c>
      <c r="G260">
        <v>-0.1303780964798025</v>
      </c>
      <c r="H260" s="1">
        <f t="shared" si="124"/>
        <v>-0.51948051948052687</v>
      </c>
      <c r="I260" s="1">
        <f t="shared" si="125"/>
        <v>0.51948051948052687</v>
      </c>
      <c r="J260" s="1">
        <f t="shared" si="126"/>
        <v>1.2987012987012987</v>
      </c>
      <c r="K260" s="1">
        <f t="shared" si="127"/>
        <v>0.26109660574411048</v>
      </c>
      <c r="L260" s="1" t="str">
        <f t="shared" si="128"/>
        <v>NO</v>
      </c>
      <c r="M260" t="str">
        <f t="shared" si="129"/>
        <v>NO</v>
      </c>
      <c r="N260" t="str">
        <f t="shared" si="130"/>
        <v>NO</v>
      </c>
      <c r="O260" s="1" t="str">
        <f t="shared" si="131"/>
        <v>NO</v>
      </c>
      <c r="P260" s="1" t="str">
        <f t="shared" si="132"/>
        <v>NO</v>
      </c>
      <c r="Q260" s="1" t="str">
        <f t="shared" si="133"/>
        <v>NO</v>
      </c>
      <c r="R260" s="1" t="str">
        <f t="shared" si="134"/>
        <v>NO</v>
      </c>
      <c r="S260">
        <v>38.85</v>
      </c>
      <c r="T260">
        <v>39</v>
      </c>
      <c r="U260">
        <v>37.9</v>
      </c>
      <c r="V260">
        <v>38.35</v>
      </c>
      <c r="W260">
        <v>-0.5</v>
      </c>
      <c r="X260">
        <v>-1.287001287001287</v>
      </c>
      <c r="Y260" s="1">
        <f t="shared" si="135"/>
        <v>-1.287001287001287</v>
      </c>
      <c r="Z260" s="1">
        <f t="shared" si="136"/>
        <v>1.287001287001287</v>
      </c>
      <c r="AA260" s="1">
        <f t="shared" si="137"/>
        <v>0.38610038610038244</v>
      </c>
      <c r="AB260" s="1">
        <f t="shared" si="138"/>
        <v>1.1734028683181299</v>
      </c>
      <c r="AC260" s="1" t="str">
        <f t="shared" si="139"/>
        <v>NO</v>
      </c>
      <c r="AD260" s="1" t="str">
        <f t="shared" si="140"/>
        <v>NO</v>
      </c>
      <c r="AE260" s="1" t="str">
        <f t="shared" si="141"/>
        <v>NO</v>
      </c>
      <c r="AF260" s="1" t="str">
        <f t="shared" si="142"/>
        <v>NO</v>
      </c>
      <c r="AG260" s="1" t="str">
        <f t="shared" si="143"/>
        <v>NO</v>
      </c>
      <c r="AH260" s="1" t="str">
        <f t="shared" si="144"/>
        <v>NO</v>
      </c>
      <c r="AI260">
        <v>38.950000000000003</v>
      </c>
      <c r="AJ260">
        <v>39.15</v>
      </c>
      <c r="AK260">
        <v>38.5</v>
      </c>
      <c r="AL260">
        <v>38.85</v>
      </c>
      <c r="AM260">
        <v>0.14999999999999861</v>
      </c>
      <c r="AN260">
        <v>0.3875968992248025</v>
      </c>
      <c r="AO260" s="1">
        <f t="shared" si="145"/>
        <v>-0.2567394094993618</v>
      </c>
      <c r="AP260" s="1">
        <f t="shared" si="146"/>
        <v>0.2567394094993618</v>
      </c>
      <c r="AQ260" s="1">
        <f t="shared" si="147"/>
        <v>0.51347881899870529</v>
      </c>
      <c r="AR260" s="1">
        <f t="shared" si="148"/>
        <v>0.90090090090090458</v>
      </c>
      <c r="AS260" t="str">
        <f t="shared" si="149"/>
        <v>NO</v>
      </c>
      <c r="AT260" t="str">
        <f t="shared" si="150"/>
        <v>NO</v>
      </c>
      <c r="AU260" t="str">
        <f t="shared" si="151"/>
        <v>NO</v>
      </c>
      <c r="AV260" t="str">
        <f t="shared" si="152"/>
        <v>NO</v>
      </c>
      <c r="AW260" t="str">
        <f t="shared" si="153"/>
        <v>NO</v>
      </c>
      <c r="AX260" t="str">
        <f t="shared" si="154"/>
        <v>NO</v>
      </c>
    </row>
    <row r="261" spans="1:50" x14ac:dyDescent="0.25">
      <c r="A261" t="s">
        <v>309</v>
      </c>
      <c r="B261">
        <v>90.05</v>
      </c>
      <c r="C261">
        <v>90.95</v>
      </c>
      <c r="D261">
        <v>87.75</v>
      </c>
      <c r="E261">
        <v>88.5</v>
      </c>
      <c r="F261">
        <v>-1.2000000000000031</v>
      </c>
      <c r="G261">
        <v>-1.3377926421404709</v>
      </c>
      <c r="H261" s="1">
        <f t="shared" si="124"/>
        <v>-1.7212659633536891</v>
      </c>
      <c r="I261" s="1">
        <f t="shared" si="125"/>
        <v>1.7212659633536891</v>
      </c>
      <c r="J261" s="1">
        <f t="shared" si="126"/>
        <v>0.99944475291505364</v>
      </c>
      <c r="K261" s="1">
        <f t="shared" si="127"/>
        <v>0.84745762711864403</v>
      </c>
      <c r="L261" s="1" t="str">
        <f t="shared" si="128"/>
        <v>NO</v>
      </c>
      <c r="M261" t="str">
        <f t="shared" si="129"/>
        <v>NO</v>
      </c>
      <c r="N261" t="str">
        <f t="shared" si="130"/>
        <v>NO</v>
      </c>
      <c r="O261" s="1" t="str">
        <f t="shared" si="131"/>
        <v>NO</v>
      </c>
      <c r="P261" s="1" t="str">
        <f t="shared" si="132"/>
        <v>NO</v>
      </c>
      <c r="Q261" s="1" t="str">
        <f t="shared" si="133"/>
        <v>NO</v>
      </c>
      <c r="R261" s="1" t="str">
        <f t="shared" si="134"/>
        <v>NO</v>
      </c>
      <c r="S261">
        <v>90.7</v>
      </c>
      <c r="T261">
        <v>91.55</v>
      </c>
      <c r="U261">
        <v>89.25</v>
      </c>
      <c r="V261">
        <v>89.7</v>
      </c>
      <c r="W261">
        <v>-1.899999999999991</v>
      </c>
      <c r="X261">
        <v>-2.0742358078602532</v>
      </c>
      <c r="Y261" s="1">
        <f t="shared" si="135"/>
        <v>-1.1025358324145533</v>
      </c>
      <c r="Z261" s="1">
        <f t="shared" si="136"/>
        <v>1.1025358324145533</v>
      </c>
      <c r="AA261" s="1">
        <f t="shared" si="137"/>
        <v>0.93715545755236418</v>
      </c>
      <c r="AB261" s="1">
        <f t="shared" si="138"/>
        <v>0.50167224080267869</v>
      </c>
      <c r="AC261" s="1" t="str">
        <f t="shared" si="139"/>
        <v>NO</v>
      </c>
      <c r="AD261" s="1" t="str">
        <f t="shared" si="140"/>
        <v>NO</v>
      </c>
      <c r="AE261" s="1" t="str">
        <f t="shared" si="141"/>
        <v>NO</v>
      </c>
      <c r="AF261" s="1" t="str">
        <f t="shared" si="142"/>
        <v>NO</v>
      </c>
      <c r="AG261" s="1" t="str">
        <f t="shared" si="143"/>
        <v>NO</v>
      </c>
      <c r="AH261" s="1" t="str">
        <f t="shared" si="144"/>
        <v>NO</v>
      </c>
      <c r="AI261">
        <v>92.55</v>
      </c>
      <c r="AJ261">
        <v>93.15</v>
      </c>
      <c r="AK261">
        <v>91.15</v>
      </c>
      <c r="AL261">
        <v>91.6</v>
      </c>
      <c r="AM261">
        <v>-0.75</v>
      </c>
      <c r="AN261">
        <v>-0.81212777476989717</v>
      </c>
      <c r="AO261" s="1">
        <f t="shared" si="145"/>
        <v>-1.0264721772015157</v>
      </c>
      <c r="AP261" s="1">
        <f t="shared" si="146"/>
        <v>1.0264721772015157</v>
      </c>
      <c r="AQ261" s="1">
        <f t="shared" si="147"/>
        <v>0.64829821717991198</v>
      </c>
      <c r="AR261" s="1">
        <f t="shared" si="148"/>
        <v>0.49126637554583913</v>
      </c>
      <c r="AS261" t="str">
        <f t="shared" si="149"/>
        <v>NO</v>
      </c>
      <c r="AT261" t="str">
        <f t="shared" si="150"/>
        <v>NO</v>
      </c>
      <c r="AU261" t="str">
        <f t="shared" si="151"/>
        <v>NO</v>
      </c>
      <c r="AV261" t="str">
        <f t="shared" si="152"/>
        <v>NO</v>
      </c>
      <c r="AW261" t="str">
        <f t="shared" si="153"/>
        <v>NO</v>
      </c>
      <c r="AX261" t="str">
        <f t="shared" si="154"/>
        <v>NO</v>
      </c>
    </row>
    <row r="262" spans="1:50" x14ac:dyDescent="0.25">
      <c r="A262" t="s">
        <v>310</v>
      </c>
      <c r="B262">
        <v>17.05</v>
      </c>
      <c r="C262">
        <v>17.149999999999999</v>
      </c>
      <c r="D262">
        <v>16.05</v>
      </c>
      <c r="E262">
        <v>16.3</v>
      </c>
      <c r="F262">
        <v>-0.75</v>
      </c>
      <c r="G262">
        <v>-4.3988269794721404</v>
      </c>
      <c r="H262" s="1">
        <f t="shared" si="124"/>
        <v>-4.3988269794721404</v>
      </c>
      <c r="I262" s="1">
        <f t="shared" si="125"/>
        <v>4.3988269794721404</v>
      </c>
      <c r="J262" s="1">
        <f t="shared" si="126"/>
        <v>0.58651026392960626</v>
      </c>
      <c r="K262" s="1">
        <f t="shared" si="127"/>
        <v>1.5337423312883436</v>
      </c>
      <c r="L262" s="1" t="str">
        <f t="shared" si="128"/>
        <v>NO</v>
      </c>
      <c r="M262" t="str">
        <f t="shared" si="129"/>
        <v>NO</v>
      </c>
      <c r="N262" t="str">
        <f t="shared" si="130"/>
        <v>NO</v>
      </c>
      <c r="O262" s="1" t="str">
        <f t="shared" si="131"/>
        <v>NO</v>
      </c>
      <c r="P262" s="1" t="str">
        <f t="shared" si="132"/>
        <v>NO</v>
      </c>
      <c r="Q262" s="1" t="str">
        <f t="shared" si="133"/>
        <v>NO</v>
      </c>
      <c r="R262" s="1" t="str">
        <f t="shared" si="134"/>
        <v>NO</v>
      </c>
      <c r="S262">
        <v>17.25</v>
      </c>
      <c r="T262">
        <v>17.25</v>
      </c>
      <c r="U262">
        <v>17</v>
      </c>
      <c r="V262">
        <v>17.05</v>
      </c>
      <c r="W262">
        <v>-0.30000000000000071</v>
      </c>
      <c r="X262">
        <v>-1.7291066282420791</v>
      </c>
      <c r="Y262" s="1">
        <f t="shared" si="135"/>
        <v>-1.1594202898550683</v>
      </c>
      <c r="Z262" s="1">
        <f t="shared" si="136"/>
        <v>1.1594202898550683</v>
      </c>
      <c r="AA262" s="1">
        <f t="shared" si="137"/>
        <v>0</v>
      </c>
      <c r="AB262" s="1">
        <f t="shared" si="138"/>
        <v>0.29325513196481356</v>
      </c>
      <c r="AC262" s="1" t="str">
        <f t="shared" si="139"/>
        <v>NO</v>
      </c>
      <c r="AD262" s="1" t="str">
        <f t="shared" si="140"/>
        <v>NO</v>
      </c>
      <c r="AE262" s="1" t="str">
        <f t="shared" si="141"/>
        <v>NO</v>
      </c>
      <c r="AF262" s="1" t="str">
        <f t="shared" si="142"/>
        <v>NO</v>
      </c>
      <c r="AG262" s="1" t="str">
        <f t="shared" si="143"/>
        <v>NO</v>
      </c>
      <c r="AH262" s="1" t="str">
        <f t="shared" si="144"/>
        <v>NO</v>
      </c>
      <c r="AI262">
        <v>17.75</v>
      </c>
      <c r="AJ262">
        <v>18</v>
      </c>
      <c r="AK262">
        <v>17.25</v>
      </c>
      <c r="AL262">
        <v>17.350000000000001</v>
      </c>
      <c r="AM262">
        <v>-0.39999999999999858</v>
      </c>
      <c r="AN262">
        <v>-2.253521126760555</v>
      </c>
      <c r="AO262" s="1">
        <f t="shared" si="145"/>
        <v>-2.2535211267605555</v>
      </c>
      <c r="AP262" s="1">
        <f t="shared" si="146"/>
        <v>2.2535211267605555</v>
      </c>
      <c r="AQ262" s="1">
        <f t="shared" si="147"/>
        <v>1.4084507042253522</v>
      </c>
      <c r="AR262" s="1">
        <f t="shared" si="148"/>
        <v>0.57636887608069975</v>
      </c>
      <c r="AS262" t="str">
        <f t="shared" si="149"/>
        <v>NO</v>
      </c>
      <c r="AT262" t="str">
        <f t="shared" si="150"/>
        <v>NO</v>
      </c>
      <c r="AU262" t="str">
        <f t="shared" si="151"/>
        <v>NO</v>
      </c>
      <c r="AV262" t="str">
        <f t="shared" si="152"/>
        <v>NO</v>
      </c>
      <c r="AW262" t="str">
        <f t="shared" si="153"/>
        <v>NO</v>
      </c>
      <c r="AX262" t="str">
        <f t="shared" si="154"/>
        <v>NO</v>
      </c>
    </row>
    <row r="263" spans="1:50" x14ac:dyDescent="0.25">
      <c r="A263" t="s">
        <v>311</v>
      </c>
      <c r="B263">
        <v>49.4</v>
      </c>
      <c r="C263">
        <v>52.15</v>
      </c>
      <c r="D263">
        <v>48.65</v>
      </c>
      <c r="E263">
        <v>50.9</v>
      </c>
      <c r="F263">
        <v>1.7999999999999969</v>
      </c>
      <c r="G263">
        <v>3.665987780040727</v>
      </c>
      <c r="H263" s="1">
        <f t="shared" si="124"/>
        <v>3.0364372469635628</v>
      </c>
      <c r="I263" s="1">
        <f t="shared" si="125"/>
        <v>3.0364372469635628</v>
      </c>
      <c r="J263" s="1">
        <f t="shared" si="126"/>
        <v>2.4557956777996073</v>
      </c>
      <c r="K263" s="1">
        <f t="shared" si="127"/>
        <v>1.5182186234817814</v>
      </c>
      <c r="L263" s="1" t="str">
        <f t="shared" si="128"/>
        <v>NO</v>
      </c>
      <c r="M263" t="str">
        <f t="shared" si="129"/>
        <v>NO</v>
      </c>
      <c r="N263" t="str">
        <f t="shared" si="130"/>
        <v>NO</v>
      </c>
      <c r="O263" s="1" t="str">
        <f t="shared" si="131"/>
        <v>NO</v>
      </c>
      <c r="P263" s="1" t="str">
        <f t="shared" si="132"/>
        <v>NO</v>
      </c>
      <c r="Q263" s="1" t="str">
        <f t="shared" si="133"/>
        <v>NO</v>
      </c>
      <c r="R263" s="1" t="str">
        <f t="shared" si="134"/>
        <v>NO</v>
      </c>
      <c r="S263">
        <v>49.25</v>
      </c>
      <c r="T263">
        <v>50</v>
      </c>
      <c r="U263">
        <v>48.5</v>
      </c>
      <c r="V263">
        <v>49.1</v>
      </c>
      <c r="W263">
        <v>-1</v>
      </c>
      <c r="X263">
        <v>-1.996007984031936</v>
      </c>
      <c r="Y263" s="1">
        <f t="shared" si="135"/>
        <v>-0.30456852791877886</v>
      </c>
      <c r="Z263" s="1">
        <f t="shared" si="136"/>
        <v>0.30456852791877886</v>
      </c>
      <c r="AA263" s="1">
        <f t="shared" si="137"/>
        <v>1.5228426395939088</v>
      </c>
      <c r="AB263" s="1">
        <f t="shared" si="138"/>
        <v>1.2219959266802474</v>
      </c>
      <c r="AC263" s="1" t="str">
        <f t="shared" si="139"/>
        <v>NO</v>
      </c>
      <c r="AD263" s="1" t="str">
        <f t="shared" si="140"/>
        <v>NO</v>
      </c>
      <c r="AE263" s="1" t="str">
        <f t="shared" si="141"/>
        <v>NO</v>
      </c>
      <c r="AF263" s="1" t="str">
        <f t="shared" si="142"/>
        <v>NO</v>
      </c>
      <c r="AG263" s="1" t="str">
        <f t="shared" si="143"/>
        <v>NO</v>
      </c>
      <c r="AH263" s="1" t="str">
        <f t="shared" si="144"/>
        <v>NO</v>
      </c>
      <c r="AI263">
        <v>47.9</v>
      </c>
      <c r="AJ263">
        <v>51.2</v>
      </c>
      <c r="AK263">
        <v>47.1</v>
      </c>
      <c r="AL263">
        <v>50.1</v>
      </c>
      <c r="AM263">
        <v>2.4500000000000028</v>
      </c>
      <c r="AN263">
        <v>5.1416579223504781</v>
      </c>
      <c r="AO263" s="1">
        <f t="shared" si="145"/>
        <v>4.5929018789144109</v>
      </c>
      <c r="AP263" s="1">
        <f t="shared" si="146"/>
        <v>4.5929018789144109</v>
      </c>
      <c r="AQ263" s="1">
        <f t="shared" si="147"/>
        <v>2.1956087824351327</v>
      </c>
      <c r="AR263" s="1">
        <f t="shared" si="148"/>
        <v>1.6701461377870506</v>
      </c>
      <c r="AS263" t="str">
        <f t="shared" si="149"/>
        <v>NO</v>
      </c>
      <c r="AT263" t="str">
        <f t="shared" si="150"/>
        <v>NO</v>
      </c>
      <c r="AU263" t="str">
        <f t="shared" si="151"/>
        <v>NO</v>
      </c>
      <c r="AV263" t="str">
        <f t="shared" si="152"/>
        <v>NO</v>
      </c>
      <c r="AW263" t="str">
        <f t="shared" si="153"/>
        <v>NO</v>
      </c>
      <c r="AX263" t="str">
        <f t="shared" si="154"/>
        <v>NO</v>
      </c>
    </row>
    <row r="264" spans="1:50" x14ac:dyDescent="0.25">
      <c r="A264" t="s">
        <v>312</v>
      </c>
      <c r="B264">
        <v>71</v>
      </c>
      <c r="C264">
        <v>71</v>
      </c>
      <c r="D264">
        <v>67</v>
      </c>
      <c r="E264">
        <v>67.400000000000006</v>
      </c>
      <c r="F264">
        <v>-3.5499999999999972</v>
      </c>
      <c r="G264">
        <v>-5.0035236081747669</v>
      </c>
      <c r="H264" s="1">
        <f t="shared" si="124"/>
        <v>-5.0704225352112591</v>
      </c>
      <c r="I264" s="1">
        <f t="shared" si="125"/>
        <v>5.0704225352112591</v>
      </c>
      <c r="J264" s="1">
        <f t="shared" si="126"/>
        <v>0</v>
      </c>
      <c r="K264" s="1">
        <f t="shared" si="127"/>
        <v>0.59347181008902916</v>
      </c>
      <c r="L264" s="1" t="str">
        <f t="shared" si="128"/>
        <v>NO</v>
      </c>
      <c r="M264" t="str">
        <f t="shared" si="129"/>
        <v>NO</v>
      </c>
      <c r="N264" t="str">
        <f t="shared" si="130"/>
        <v>NO</v>
      </c>
      <c r="O264" s="1" t="str">
        <f t="shared" si="131"/>
        <v>NO</v>
      </c>
      <c r="P264" s="1" t="str">
        <f t="shared" si="132"/>
        <v>NO</v>
      </c>
      <c r="Q264" s="1" t="str">
        <f t="shared" si="133"/>
        <v>NO</v>
      </c>
      <c r="R264" s="1" t="str">
        <f t="shared" si="134"/>
        <v>NO</v>
      </c>
      <c r="S264">
        <v>70.45</v>
      </c>
      <c r="T264">
        <v>74.75</v>
      </c>
      <c r="U264">
        <v>69.95</v>
      </c>
      <c r="V264">
        <v>70.95</v>
      </c>
      <c r="W264">
        <v>0.95000000000000284</v>
      </c>
      <c r="X264">
        <v>1.357142857142861</v>
      </c>
      <c r="Y264" s="1">
        <f t="shared" si="135"/>
        <v>0.70972320794889987</v>
      </c>
      <c r="Z264" s="1">
        <f t="shared" si="136"/>
        <v>0.70972320794889987</v>
      </c>
      <c r="AA264" s="1">
        <f t="shared" si="137"/>
        <v>5.3558844256518636</v>
      </c>
      <c r="AB264" s="1">
        <f t="shared" si="138"/>
        <v>0.70972320794889987</v>
      </c>
      <c r="AC264" s="1" t="str">
        <f t="shared" si="139"/>
        <v>NO</v>
      </c>
      <c r="AD264" s="1" t="str">
        <f t="shared" si="140"/>
        <v>NO</v>
      </c>
      <c r="AE264" s="1" t="str">
        <f t="shared" si="141"/>
        <v>NO</v>
      </c>
      <c r="AF264" s="1" t="str">
        <f t="shared" si="142"/>
        <v>NO</v>
      </c>
      <c r="AG264" s="1" t="str">
        <f t="shared" si="143"/>
        <v>NO</v>
      </c>
      <c r="AH264" s="1" t="str">
        <f t="shared" si="144"/>
        <v>NO</v>
      </c>
      <c r="AI264">
        <v>65.599999999999994</v>
      </c>
      <c r="AJ264">
        <v>71.400000000000006</v>
      </c>
      <c r="AK264">
        <v>64.849999999999994</v>
      </c>
      <c r="AL264">
        <v>70</v>
      </c>
      <c r="AM264">
        <v>5.1500000000000057</v>
      </c>
      <c r="AN264">
        <v>7.9414032382421063</v>
      </c>
      <c r="AO264" s="1">
        <f t="shared" si="145"/>
        <v>6.7073170731707403</v>
      </c>
      <c r="AP264" s="1">
        <f t="shared" si="146"/>
        <v>6.7073170731707403</v>
      </c>
      <c r="AQ264" s="1">
        <f t="shared" si="147"/>
        <v>2.000000000000008</v>
      </c>
      <c r="AR264" s="1">
        <f t="shared" si="148"/>
        <v>1.1432926829268295</v>
      </c>
      <c r="AS264" t="str">
        <f t="shared" si="149"/>
        <v>NO</v>
      </c>
      <c r="AT264" t="str">
        <f t="shared" si="150"/>
        <v>NO</v>
      </c>
      <c r="AU264" t="str">
        <f t="shared" si="151"/>
        <v>NO</v>
      </c>
      <c r="AV264" t="str">
        <f t="shared" si="152"/>
        <v>NO</v>
      </c>
      <c r="AW264" t="str">
        <f t="shared" si="153"/>
        <v>NO</v>
      </c>
      <c r="AX264" t="str">
        <f t="shared" si="154"/>
        <v>NO</v>
      </c>
    </row>
    <row r="265" spans="1:50" x14ac:dyDescent="0.25">
      <c r="A265" t="s">
        <v>313</v>
      </c>
      <c r="B265">
        <v>94.5</v>
      </c>
      <c r="C265">
        <v>95.9</v>
      </c>
      <c r="D265">
        <v>91.2</v>
      </c>
      <c r="E265">
        <v>91.45</v>
      </c>
      <c r="F265">
        <v>-2.399999999999991</v>
      </c>
      <c r="G265">
        <v>-2.5572722429408539</v>
      </c>
      <c r="H265" s="1">
        <f t="shared" si="124"/>
        <v>-3.2275132275132248</v>
      </c>
      <c r="I265" s="1">
        <f t="shared" si="125"/>
        <v>3.2275132275132248</v>
      </c>
      <c r="J265" s="1">
        <f t="shared" si="126"/>
        <v>1.4814814814814874</v>
      </c>
      <c r="K265" s="1">
        <f t="shared" si="127"/>
        <v>0.27337342810278842</v>
      </c>
      <c r="L265" s="1" t="str">
        <f t="shared" si="128"/>
        <v>NO</v>
      </c>
      <c r="M265" t="str">
        <f t="shared" si="129"/>
        <v>NO</v>
      </c>
      <c r="N265" t="str">
        <f t="shared" si="130"/>
        <v>NO</v>
      </c>
      <c r="O265" s="1" t="str">
        <f t="shared" si="131"/>
        <v>NO</v>
      </c>
      <c r="P265" s="1" t="str">
        <f t="shared" si="132"/>
        <v>NO</v>
      </c>
      <c r="Q265" s="1" t="str">
        <f t="shared" si="133"/>
        <v>NO</v>
      </c>
      <c r="R265" s="1" t="str">
        <f t="shared" si="134"/>
        <v>NO</v>
      </c>
      <c r="S265">
        <v>93.15</v>
      </c>
      <c r="T265">
        <v>95.7</v>
      </c>
      <c r="U265">
        <v>91</v>
      </c>
      <c r="V265">
        <v>93.85</v>
      </c>
      <c r="W265">
        <v>0.25</v>
      </c>
      <c r="X265">
        <v>0.26709401709401709</v>
      </c>
      <c r="Y265" s="1">
        <f t="shared" si="135"/>
        <v>0.75147611379494206</v>
      </c>
      <c r="Z265" s="1">
        <f t="shared" si="136"/>
        <v>0.75147611379494206</v>
      </c>
      <c r="AA265" s="1">
        <f t="shared" si="137"/>
        <v>1.9712306872669245</v>
      </c>
      <c r="AB265" s="1">
        <f t="shared" si="138"/>
        <v>2.3081052066559375</v>
      </c>
      <c r="AC265" s="1" t="str">
        <f t="shared" si="139"/>
        <v>NO</v>
      </c>
      <c r="AD265" s="1" t="str">
        <f t="shared" si="140"/>
        <v>NO</v>
      </c>
      <c r="AE265" s="1" t="str">
        <f t="shared" si="141"/>
        <v>NO</v>
      </c>
      <c r="AF265" s="1" t="str">
        <f t="shared" si="142"/>
        <v>NO</v>
      </c>
      <c r="AG265" s="1" t="str">
        <f t="shared" si="143"/>
        <v>NO</v>
      </c>
      <c r="AH265" s="1" t="str">
        <f t="shared" si="144"/>
        <v>NO</v>
      </c>
      <c r="AI265">
        <v>88.7</v>
      </c>
      <c r="AJ265">
        <v>94.75</v>
      </c>
      <c r="AK265">
        <v>88.5</v>
      </c>
      <c r="AL265">
        <v>93.6</v>
      </c>
      <c r="AM265">
        <v>5.0999999999999943</v>
      </c>
      <c r="AN265">
        <v>5.7627118644067732</v>
      </c>
      <c r="AO265" s="1">
        <f t="shared" si="145"/>
        <v>5.5242390078917607</v>
      </c>
      <c r="AP265" s="1">
        <f t="shared" si="146"/>
        <v>5.5242390078917607</v>
      </c>
      <c r="AQ265" s="1">
        <f t="shared" si="147"/>
        <v>1.2286324786324849</v>
      </c>
      <c r="AR265" s="1">
        <f t="shared" si="148"/>
        <v>0.22547914317925913</v>
      </c>
      <c r="AS265" t="str">
        <f t="shared" si="149"/>
        <v>NO</v>
      </c>
      <c r="AT265" t="str">
        <f t="shared" si="150"/>
        <v>NO</v>
      </c>
      <c r="AU265" t="str">
        <f t="shared" si="151"/>
        <v>NO</v>
      </c>
      <c r="AV265" t="str">
        <f t="shared" si="152"/>
        <v>NO</v>
      </c>
      <c r="AW265" t="str">
        <f t="shared" si="153"/>
        <v>NO</v>
      </c>
      <c r="AX265" t="str">
        <f t="shared" si="154"/>
        <v>NO</v>
      </c>
    </row>
    <row r="266" spans="1:50" x14ac:dyDescent="0.25">
      <c r="A266" t="s">
        <v>314</v>
      </c>
      <c r="B266">
        <v>44.35</v>
      </c>
      <c r="C266">
        <v>45.2</v>
      </c>
      <c r="D266">
        <v>43.5</v>
      </c>
      <c r="E266">
        <v>44</v>
      </c>
      <c r="F266">
        <v>-0.54999999999999716</v>
      </c>
      <c r="G266">
        <v>-1.2345679012345621</v>
      </c>
      <c r="H266" s="1">
        <f t="shared" si="124"/>
        <v>-0.78917700112739897</v>
      </c>
      <c r="I266" s="1">
        <f t="shared" si="125"/>
        <v>0.78917700112739897</v>
      </c>
      <c r="J266" s="1">
        <f t="shared" si="126"/>
        <v>1.9165727170236784</v>
      </c>
      <c r="K266" s="1">
        <f t="shared" si="127"/>
        <v>1.1363636363636365</v>
      </c>
      <c r="L266" s="1" t="str">
        <f t="shared" si="128"/>
        <v>NO</v>
      </c>
      <c r="M266" t="str">
        <f t="shared" si="129"/>
        <v>NO</v>
      </c>
      <c r="N266" t="str">
        <f t="shared" si="130"/>
        <v>NO</v>
      </c>
      <c r="O266" s="1" t="str">
        <f t="shared" si="131"/>
        <v>NO</v>
      </c>
      <c r="P266" s="1" t="str">
        <f t="shared" si="132"/>
        <v>NO</v>
      </c>
      <c r="Q266" s="1" t="str">
        <f t="shared" si="133"/>
        <v>NO</v>
      </c>
      <c r="R266" s="1" t="str">
        <f t="shared" si="134"/>
        <v>NO</v>
      </c>
      <c r="S266">
        <v>44.5</v>
      </c>
      <c r="T266">
        <v>45.1</v>
      </c>
      <c r="U266">
        <v>44.1</v>
      </c>
      <c r="V266">
        <v>44.55</v>
      </c>
      <c r="W266">
        <v>-0.10000000000000139</v>
      </c>
      <c r="X266">
        <v>-0.22396416573348579</v>
      </c>
      <c r="Y266" s="1">
        <f t="shared" si="135"/>
        <v>0.11235955056179137</v>
      </c>
      <c r="Z266" s="1">
        <f t="shared" si="136"/>
        <v>0.11235955056179137</v>
      </c>
      <c r="AA266" s="1">
        <f t="shared" si="137"/>
        <v>1.2345679012345776</v>
      </c>
      <c r="AB266" s="1">
        <f t="shared" si="138"/>
        <v>0.89887640449437878</v>
      </c>
      <c r="AC266" s="1" t="str">
        <f t="shared" si="139"/>
        <v>NO</v>
      </c>
      <c r="AD266" s="1" t="str">
        <f t="shared" si="140"/>
        <v>NO</v>
      </c>
      <c r="AE266" s="1" t="str">
        <f t="shared" si="141"/>
        <v>NO</v>
      </c>
      <c r="AF266" s="1" t="str">
        <f t="shared" si="142"/>
        <v>NO</v>
      </c>
      <c r="AG266" s="1" t="str">
        <f t="shared" si="143"/>
        <v>NO</v>
      </c>
      <c r="AH266" s="1" t="str">
        <f t="shared" si="144"/>
        <v>NO</v>
      </c>
      <c r="AI266">
        <v>44.6</v>
      </c>
      <c r="AJ266">
        <v>45.4</v>
      </c>
      <c r="AK266">
        <v>44.15</v>
      </c>
      <c r="AL266">
        <v>44.65</v>
      </c>
      <c r="AM266">
        <v>0.39999999999999858</v>
      </c>
      <c r="AN266">
        <v>0.90395480225988378</v>
      </c>
      <c r="AO266" s="1">
        <f t="shared" si="145"/>
        <v>0.11210762331837927</v>
      </c>
      <c r="AP266" s="1">
        <f t="shared" si="146"/>
        <v>0.11210762331837927</v>
      </c>
      <c r="AQ266" s="1">
        <f t="shared" si="147"/>
        <v>1.6797312430011198</v>
      </c>
      <c r="AR266" s="1">
        <f t="shared" si="148"/>
        <v>1.0089686098654773</v>
      </c>
      <c r="AS266" t="str">
        <f t="shared" si="149"/>
        <v>NO</v>
      </c>
      <c r="AT266" t="str">
        <f t="shared" si="150"/>
        <v>NO</v>
      </c>
      <c r="AU266" t="str">
        <f t="shared" si="151"/>
        <v>NO</v>
      </c>
      <c r="AV266" t="str">
        <f t="shared" si="152"/>
        <v>NO</v>
      </c>
      <c r="AW266" t="str">
        <f t="shared" si="153"/>
        <v>NO</v>
      </c>
      <c r="AX266" t="str">
        <f t="shared" si="154"/>
        <v>NO</v>
      </c>
    </row>
    <row r="267" spans="1:50" x14ac:dyDescent="0.25">
      <c r="A267" t="s">
        <v>315</v>
      </c>
      <c r="B267">
        <v>201.55</v>
      </c>
      <c r="C267">
        <v>203.5</v>
      </c>
      <c r="D267">
        <v>197.1</v>
      </c>
      <c r="E267">
        <v>198.3</v>
      </c>
      <c r="F267">
        <v>-3.9499999999999891</v>
      </c>
      <c r="G267">
        <v>-1.9530284301606871</v>
      </c>
      <c r="H267" s="1">
        <f t="shared" si="124"/>
        <v>-1.6125031009675019</v>
      </c>
      <c r="I267" s="1">
        <f t="shared" si="125"/>
        <v>1.6125031009675019</v>
      </c>
      <c r="J267" s="1">
        <f t="shared" si="126"/>
        <v>0.96750186058049537</v>
      </c>
      <c r="K267" s="1">
        <f t="shared" si="127"/>
        <v>0.60514372163389663</v>
      </c>
      <c r="L267" s="1" t="str">
        <f t="shared" si="128"/>
        <v>NO</v>
      </c>
      <c r="M267" t="str">
        <f t="shared" si="129"/>
        <v>NO</v>
      </c>
      <c r="N267" t="str">
        <f t="shared" si="130"/>
        <v>NO</v>
      </c>
      <c r="O267" s="1" t="str">
        <f t="shared" si="131"/>
        <v>NO</v>
      </c>
      <c r="P267" s="1" t="str">
        <f t="shared" si="132"/>
        <v>NO</v>
      </c>
      <c r="Q267" s="1" t="str">
        <f t="shared" si="133"/>
        <v>NO</v>
      </c>
      <c r="R267" s="1" t="str">
        <f t="shared" si="134"/>
        <v>NO</v>
      </c>
      <c r="S267">
        <v>200.1</v>
      </c>
      <c r="T267">
        <v>204</v>
      </c>
      <c r="U267">
        <v>198.6</v>
      </c>
      <c r="V267">
        <v>202.25</v>
      </c>
      <c r="W267">
        <v>-1.9000000000000059</v>
      </c>
      <c r="X267">
        <v>-0.93068821944648827</v>
      </c>
      <c r="Y267" s="1">
        <f t="shared" si="135"/>
        <v>1.0744627686156951</v>
      </c>
      <c r="Z267" s="1">
        <f t="shared" si="136"/>
        <v>1.0744627686156951</v>
      </c>
      <c r="AA267" s="1">
        <f t="shared" si="137"/>
        <v>0.86526576019777501</v>
      </c>
      <c r="AB267" s="1">
        <f t="shared" si="138"/>
        <v>0.7496251874062968</v>
      </c>
      <c r="AC267" s="1" t="str">
        <f t="shared" si="139"/>
        <v>NO</v>
      </c>
      <c r="AD267" s="1" t="str">
        <f t="shared" si="140"/>
        <v>NO</v>
      </c>
      <c r="AE267" s="1" t="str">
        <f t="shared" si="141"/>
        <v>NO</v>
      </c>
      <c r="AF267" s="1" t="str">
        <f t="shared" si="142"/>
        <v>NO</v>
      </c>
      <c r="AG267" s="1" t="str">
        <f t="shared" si="143"/>
        <v>NO</v>
      </c>
      <c r="AH267" s="1" t="str">
        <f t="shared" si="144"/>
        <v>NO</v>
      </c>
      <c r="AI267">
        <v>208</v>
      </c>
      <c r="AJ267">
        <v>209.8</v>
      </c>
      <c r="AK267">
        <v>202.15</v>
      </c>
      <c r="AL267">
        <v>204.15</v>
      </c>
      <c r="AM267">
        <v>-2.0499999999999829</v>
      </c>
      <c r="AN267">
        <v>-0.99418040737147584</v>
      </c>
      <c r="AO267" s="1">
        <f t="shared" si="145"/>
        <v>-1.8509615384615357</v>
      </c>
      <c r="AP267" s="1">
        <f t="shared" si="146"/>
        <v>1.8509615384615357</v>
      </c>
      <c r="AQ267" s="1">
        <f t="shared" si="147"/>
        <v>0.86538461538462086</v>
      </c>
      <c r="AR267" s="1">
        <f t="shared" si="148"/>
        <v>0.97967180994366887</v>
      </c>
      <c r="AS267" t="str">
        <f t="shared" si="149"/>
        <v>NO</v>
      </c>
      <c r="AT267" t="str">
        <f t="shared" si="150"/>
        <v>NO</v>
      </c>
      <c r="AU267" t="str">
        <f t="shared" si="151"/>
        <v>NO</v>
      </c>
      <c r="AV267" t="str">
        <f t="shared" si="152"/>
        <v>NO</v>
      </c>
      <c r="AW267" t="str">
        <f t="shared" si="153"/>
        <v>NO</v>
      </c>
      <c r="AX267" t="str">
        <f t="shared" si="154"/>
        <v>NO</v>
      </c>
    </row>
    <row r="268" spans="1:50" x14ac:dyDescent="0.25">
      <c r="A268" t="s">
        <v>316</v>
      </c>
      <c r="B268">
        <v>2312.9499999999998</v>
      </c>
      <c r="C268">
        <v>2312.9499999999998</v>
      </c>
      <c r="D268">
        <v>2260</v>
      </c>
      <c r="E268">
        <v>2267.3000000000002</v>
      </c>
      <c r="F268">
        <v>-11.25</v>
      </c>
      <c r="G268">
        <v>-0.49373505079985069</v>
      </c>
      <c r="H268" s="1">
        <f t="shared" si="124"/>
        <v>-1.9736699885427544</v>
      </c>
      <c r="I268" s="1">
        <f t="shared" si="125"/>
        <v>1.9736699885427544</v>
      </c>
      <c r="J268" s="1">
        <f t="shared" si="126"/>
        <v>0</v>
      </c>
      <c r="K268" s="1">
        <f t="shared" si="127"/>
        <v>0.32196886164160815</v>
      </c>
      <c r="L268" s="1" t="str">
        <f t="shared" si="128"/>
        <v>NO</v>
      </c>
      <c r="M268" t="str">
        <f t="shared" si="129"/>
        <v>NO</v>
      </c>
      <c r="N268" t="str">
        <f t="shared" si="130"/>
        <v>NO</v>
      </c>
      <c r="O268" s="1" t="str">
        <f t="shared" si="131"/>
        <v>NO</v>
      </c>
      <c r="P268" s="1" t="str">
        <f t="shared" si="132"/>
        <v>NO</v>
      </c>
      <c r="Q268" s="1" t="str">
        <f t="shared" si="133"/>
        <v>NO</v>
      </c>
      <c r="R268" s="1" t="str">
        <f t="shared" si="134"/>
        <v>NO</v>
      </c>
      <c r="S268">
        <v>2255.1</v>
      </c>
      <c r="T268">
        <v>2328.6999999999998</v>
      </c>
      <c r="U268">
        <v>2252.1999999999998</v>
      </c>
      <c r="V268">
        <v>2278.5500000000002</v>
      </c>
      <c r="W268">
        <v>-36.75</v>
      </c>
      <c r="X268">
        <v>-1.587267308772081</v>
      </c>
      <c r="Y268" s="1">
        <f t="shared" si="135"/>
        <v>1.0398651944481518</v>
      </c>
      <c r="Z268" s="1">
        <f t="shared" si="136"/>
        <v>1.0398651944481518</v>
      </c>
      <c r="AA268" s="1">
        <f t="shared" si="137"/>
        <v>2.2009611375655407</v>
      </c>
      <c r="AB268" s="1">
        <f t="shared" si="138"/>
        <v>0.12859740144561621</v>
      </c>
      <c r="AC268" s="1" t="str">
        <f t="shared" si="139"/>
        <v>NO</v>
      </c>
      <c r="AD268" s="1" t="str">
        <f t="shared" si="140"/>
        <v>NO</v>
      </c>
      <c r="AE268" s="1" t="str">
        <f t="shared" si="141"/>
        <v>NO</v>
      </c>
      <c r="AF268" s="1" t="str">
        <f t="shared" si="142"/>
        <v>NO</v>
      </c>
      <c r="AG268" s="1" t="str">
        <f t="shared" si="143"/>
        <v>NO</v>
      </c>
      <c r="AH268" s="1" t="str">
        <f t="shared" si="144"/>
        <v>NO</v>
      </c>
      <c r="AI268">
        <v>2310</v>
      </c>
      <c r="AJ268">
        <v>2348.5</v>
      </c>
      <c r="AK268">
        <v>2262.9499999999998</v>
      </c>
      <c r="AL268">
        <v>2315.3000000000002</v>
      </c>
      <c r="AM268">
        <v>10.650000000000089</v>
      </c>
      <c r="AN268">
        <v>0.46210921398043481</v>
      </c>
      <c r="AO268" s="1">
        <f t="shared" si="145"/>
        <v>0.22943722943723732</v>
      </c>
      <c r="AP268" s="1">
        <f t="shared" si="146"/>
        <v>0.22943722943723732</v>
      </c>
      <c r="AQ268" s="1">
        <f t="shared" si="147"/>
        <v>1.4339394462920492</v>
      </c>
      <c r="AR268" s="1">
        <f t="shared" si="148"/>
        <v>2.0367965367965448</v>
      </c>
      <c r="AS268" t="str">
        <f t="shared" si="149"/>
        <v>NO</v>
      </c>
      <c r="AT268" t="str">
        <f t="shared" si="150"/>
        <v>NO</v>
      </c>
      <c r="AU268" t="str">
        <f t="shared" si="151"/>
        <v>NO</v>
      </c>
      <c r="AV268" t="str">
        <f t="shared" si="152"/>
        <v>NO</v>
      </c>
      <c r="AW268" t="str">
        <f t="shared" si="153"/>
        <v>NO</v>
      </c>
      <c r="AX268" t="str">
        <f t="shared" si="154"/>
        <v>NO</v>
      </c>
    </row>
    <row r="269" spans="1:50" x14ac:dyDescent="0.25">
      <c r="A269" t="s">
        <v>317</v>
      </c>
      <c r="B269">
        <v>2407.75</v>
      </c>
      <c r="C269">
        <v>2423.6</v>
      </c>
      <c r="D269">
        <v>2347.4499999999998</v>
      </c>
      <c r="E269">
        <v>2360.8000000000002</v>
      </c>
      <c r="F269">
        <v>-46.949999999999818</v>
      </c>
      <c r="G269">
        <v>-1.9499532758799629</v>
      </c>
      <c r="H269" s="1">
        <f t="shared" si="124"/>
        <v>-1.9499532758799634</v>
      </c>
      <c r="I269" s="1">
        <f t="shared" si="125"/>
        <v>1.9499532758799634</v>
      </c>
      <c r="J269" s="1">
        <f t="shared" si="126"/>
        <v>0.65829093552071061</v>
      </c>
      <c r="K269" s="1">
        <f t="shared" si="127"/>
        <v>0.56548627583871414</v>
      </c>
      <c r="L269" s="1" t="str">
        <f t="shared" si="128"/>
        <v>NO</v>
      </c>
      <c r="M269" t="str">
        <f t="shared" si="129"/>
        <v>NO</v>
      </c>
      <c r="N269" t="str">
        <f t="shared" si="130"/>
        <v>NO</v>
      </c>
      <c r="O269" s="1" t="str">
        <f t="shared" si="131"/>
        <v>NO</v>
      </c>
      <c r="P269" s="1" t="str">
        <f t="shared" si="132"/>
        <v>NO</v>
      </c>
      <c r="Q269" s="1" t="str">
        <f t="shared" si="133"/>
        <v>NO</v>
      </c>
      <c r="R269" s="1" t="str">
        <f t="shared" si="134"/>
        <v>NO</v>
      </c>
      <c r="S269">
        <v>2378</v>
      </c>
      <c r="T269">
        <v>2414.85</v>
      </c>
      <c r="U269">
        <v>2360</v>
      </c>
      <c r="V269">
        <v>2407.75</v>
      </c>
      <c r="W269">
        <v>25.050000000000178</v>
      </c>
      <c r="X269">
        <v>1.0513283250094509</v>
      </c>
      <c r="Y269" s="1">
        <f t="shared" si="135"/>
        <v>1.2510513036164845</v>
      </c>
      <c r="Z269" s="1">
        <f t="shared" si="136"/>
        <v>1.2510513036164845</v>
      </c>
      <c r="AA269" s="1">
        <f t="shared" si="137"/>
        <v>0.2948811130723667</v>
      </c>
      <c r="AB269" s="1">
        <f t="shared" si="138"/>
        <v>0.7569386038687973</v>
      </c>
      <c r="AC269" s="1" t="str">
        <f t="shared" si="139"/>
        <v>NO</v>
      </c>
      <c r="AD269" s="1" t="str">
        <f t="shared" si="140"/>
        <v>NO</v>
      </c>
      <c r="AE269" s="1" t="str">
        <f t="shared" si="141"/>
        <v>NO</v>
      </c>
      <c r="AF269" s="1" t="str">
        <f t="shared" si="142"/>
        <v>NO</v>
      </c>
      <c r="AG269" s="1" t="str">
        <f t="shared" si="143"/>
        <v>NO</v>
      </c>
      <c r="AH269" s="1" t="str">
        <f t="shared" si="144"/>
        <v>NO</v>
      </c>
      <c r="AI269">
        <v>2363.35</v>
      </c>
      <c r="AJ269">
        <v>2389.5</v>
      </c>
      <c r="AK269">
        <v>2345.1</v>
      </c>
      <c r="AL269">
        <v>2382.6999999999998</v>
      </c>
      <c r="AM269">
        <v>19.349999999999909</v>
      </c>
      <c r="AN269">
        <v>0.81875304123383807</v>
      </c>
      <c r="AO269" s="1">
        <f t="shared" si="145"/>
        <v>0.81875304123383807</v>
      </c>
      <c r="AP269" s="1">
        <f t="shared" si="146"/>
        <v>0.81875304123383807</v>
      </c>
      <c r="AQ269" s="1">
        <f t="shared" si="147"/>
        <v>0.28539052335586446</v>
      </c>
      <c r="AR269" s="1">
        <f t="shared" si="148"/>
        <v>0.7722089406985847</v>
      </c>
      <c r="AS269" t="str">
        <f t="shared" si="149"/>
        <v>NO</v>
      </c>
      <c r="AT269" t="str">
        <f t="shared" si="150"/>
        <v>NO</v>
      </c>
      <c r="AU269" t="str">
        <f t="shared" si="151"/>
        <v>NO</v>
      </c>
      <c r="AV269" t="str">
        <f t="shared" si="152"/>
        <v>NO</v>
      </c>
      <c r="AW269" t="str">
        <f t="shared" si="153"/>
        <v>NO</v>
      </c>
      <c r="AX269" t="str">
        <f t="shared" si="154"/>
        <v>NO</v>
      </c>
    </row>
    <row r="270" spans="1:50" x14ac:dyDescent="0.25">
      <c r="A270" t="s">
        <v>318</v>
      </c>
      <c r="B270">
        <v>779.8</v>
      </c>
      <c r="C270">
        <v>824</v>
      </c>
      <c r="D270">
        <v>772.65</v>
      </c>
      <c r="E270">
        <v>799.25</v>
      </c>
      <c r="F270">
        <v>22.299999999999951</v>
      </c>
      <c r="G270">
        <v>2.8701975674110241</v>
      </c>
      <c r="H270" s="1">
        <f t="shared" si="124"/>
        <v>2.494229289561432</v>
      </c>
      <c r="I270" s="1">
        <f t="shared" si="125"/>
        <v>2.494229289561432</v>
      </c>
      <c r="J270" s="1">
        <f t="shared" si="126"/>
        <v>3.0966531122927745</v>
      </c>
      <c r="K270" s="1">
        <f t="shared" si="127"/>
        <v>0.91690176968453152</v>
      </c>
      <c r="L270" s="1" t="str">
        <f t="shared" si="128"/>
        <v>NO</v>
      </c>
      <c r="M270" t="str">
        <f t="shared" si="129"/>
        <v>NO</v>
      </c>
      <c r="N270" t="str">
        <f t="shared" si="130"/>
        <v>NO</v>
      </c>
      <c r="O270" s="1" t="str">
        <f t="shared" si="131"/>
        <v>NO</v>
      </c>
      <c r="P270" s="1" t="str">
        <f t="shared" si="132"/>
        <v>NO</v>
      </c>
      <c r="Q270" s="1" t="str">
        <f t="shared" si="133"/>
        <v>NO</v>
      </c>
      <c r="R270" s="1" t="str">
        <f t="shared" si="134"/>
        <v>NO</v>
      </c>
      <c r="S270">
        <v>788.4</v>
      </c>
      <c r="T270">
        <v>802.95</v>
      </c>
      <c r="U270">
        <v>771</v>
      </c>
      <c r="V270">
        <v>776.95</v>
      </c>
      <c r="W270">
        <v>-17.899999999999981</v>
      </c>
      <c r="X270">
        <v>-2.2519972321821702</v>
      </c>
      <c r="Y270" s="1">
        <f t="shared" si="135"/>
        <v>-1.4523084728564095</v>
      </c>
      <c r="Z270" s="1">
        <f t="shared" si="136"/>
        <v>1.4523084728564095</v>
      </c>
      <c r="AA270" s="1">
        <f t="shared" si="137"/>
        <v>1.8455098934551075</v>
      </c>
      <c r="AB270" s="1">
        <f t="shared" si="138"/>
        <v>0.76581504601326278</v>
      </c>
      <c r="AC270" s="1" t="str">
        <f t="shared" si="139"/>
        <v>NO</v>
      </c>
      <c r="AD270" s="1" t="str">
        <f t="shared" si="140"/>
        <v>NO</v>
      </c>
      <c r="AE270" s="1" t="str">
        <f t="shared" si="141"/>
        <v>NO</v>
      </c>
      <c r="AF270" s="1" t="str">
        <f t="shared" si="142"/>
        <v>NO</v>
      </c>
      <c r="AG270" s="1" t="str">
        <f t="shared" si="143"/>
        <v>NO</v>
      </c>
      <c r="AH270" s="1" t="str">
        <f t="shared" si="144"/>
        <v>NO</v>
      </c>
      <c r="AI270">
        <v>801</v>
      </c>
      <c r="AJ270">
        <v>807.05</v>
      </c>
      <c r="AK270">
        <v>783.05</v>
      </c>
      <c r="AL270">
        <v>794.85</v>
      </c>
      <c r="AM270">
        <v>-3.3999999999999768</v>
      </c>
      <c r="AN270">
        <v>-0.42593172564985621</v>
      </c>
      <c r="AO270" s="1">
        <f t="shared" si="145"/>
        <v>-0.76779026217228175</v>
      </c>
      <c r="AP270" s="1">
        <f t="shared" si="146"/>
        <v>0.76779026217228175</v>
      </c>
      <c r="AQ270" s="1">
        <f t="shared" si="147"/>
        <v>0.75530586766541252</v>
      </c>
      <c r="AR270" s="1">
        <f t="shared" si="148"/>
        <v>1.4845568346228935</v>
      </c>
      <c r="AS270" t="str">
        <f t="shared" si="149"/>
        <v>NO</v>
      </c>
      <c r="AT270" t="str">
        <f t="shared" si="150"/>
        <v>NO</v>
      </c>
      <c r="AU270" t="str">
        <f t="shared" si="151"/>
        <v>YES</v>
      </c>
      <c r="AV270" t="str">
        <f t="shared" si="152"/>
        <v>NO</v>
      </c>
      <c r="AW270" t="str">
        <f t="shared" si="153"/>
        <v>NO</v>
      </c>
      <c r="AX270" t="str">
        <f t="shared" si="154"/>
        <v>NO</v>
      </c>
    </row>
    <row r="271" spans="1:50" x14ac:dyDescent="0.25">
      <c r="A271" t="s">
        <v>319</v>
      </c>
      <c r="B271">
        <v>384.8</v>
      </c>
      <c r="C271">
        <v>389</v>
      </c>
      <c r="D271">
        <v>375.5</v>
      </c>
      <c r="E271">
        <v>378.85</v>
      </c>
      <c r="F271">
        <v>-7.5499999999999554</v>
      </c>
      <c r="G271">
        <v>-1.9539337474119971</v>
      </c>
      <c r="H271" s="1">
        <f t="shared" si="124"/>
        <v>-1.5462577962577932</v>
      </c>
      <c r="I271" s="1">
        <f t="shared" si="125"/>
        <v>1.5462577962577932</v>
      </c>
      <c r="J271" s="1">
        <f t="shared" si="126"/>
        <v>1.0914760914760884</v>
      </c>
      <c r="K271" s="1">
        <f t="shared" si="127"/>
        <v>0.88425498218292797</v>
      </c>
      <c r="L271" s="1" t="str">
        <f t="shared" si="128"/>
        <v>NO</v>
      </c>
      <c r="M271" t="str">
        <f t="shared" si="129"/>
        <v>NO</v>
      </c>
      <c r="N271" t="str">
        <f t="shared" si="130"/>
        <v>NO</v>
      </c>
      <c r="O271" s="1" t="str">
        <f t="shared" si="131"/>
        <v>NO</v>
      </c>
      <c r="P271" s="1" t="str">
        <f t="shared" si="132"/>
        <v>NO</v>
      </c>
      <c r="Q271" s="1" t="str">
        <f t="shared" si="133"/>
        <v>NO</v>
      </c>
      <c r="R271" s="1" t="str">
        <f t="shared" si="134"/>
        <v>NO</v>
      </c>
      <c r="S271">
        <v>385.1</v>
      </c>
      <c r="T271">
        <v>393.2</v>
      </c>
      <c r="U271">
        <v>380.15</v>
      </c>
      <c r="V271">
        <v>386.4</v>
      </c>
      <c r="W271">
        <v>-4.3000000000000114</v>
      </c>
      <c r="X271">
        <v>-1.100588686972104</v>
      </c>
      <c r="Y271" s="1">
        <f t="shared" si="135"/>
        <v>0.33757465593351194</v>
      </c>
      <c r="Z271" s="1">
        <f t="shared" si="136"/>
        <v>0.33757465593351194</v>
      </c>
      <c r="AA271" s="1">
        <f t="shared" si="137"/>
        <v>1.759834368530024</v>
      </c>
      <c r="AB271" s="1">
        <f t="shared" si="138"/>
        <v>1.2853804206699677</v>
      </c>
      <c r="AC271" s="1" t="str">
        <f t="shared" si="139"/>
        <v>NO</v>
      </c>
      <c r="AD271" s="1" t="str">
        <f t="shared" si="140"/>
        <v>NO</v>
      </c>
      <c r="AE271" s="1" t="str">
        <f t="shared" si="141"/>
        <v>NO</v>
      </c>
      <c r="AF271" s="1" t="str">
        <f t="shared" si="142"/>
        <v>NO</v>
      </c>
      <c r="AG271" s="1" t="str">
        <f t="shared" si="143"/>
        <v>NO</v>
      </c>
      <c r="AH271" s="1" t="str">
        <f t="shared" si="144"/>
        <v>NO</v>
      </c>
      <c r="AI271">
        <v>395.45</v>
      </c>
      <c r="AJ271">
        <v>396.8</v>
      </c>
      <c r="AK271">
        <v>385.05</v>
      </c>
      <c r="AL271">
        <v>390.7</v>
      </c>
      <c r="AM271">
        <v>-5.6000000000000227</v>
      </c>
      <c r="AN271">
        <v>-1.41307090587939</v>
      </c>
      <c r="AO271" s="1">
        <f t="shared" si="145"/>
        <v>-1.2011632317612846</v>
      </c>
      <c r="AP271" s="1">
        <f t="shared" si="146"/>
        <v>1.2011632317612846</v>
      </c>
      <c r="AQ271" s="1">
        <f t="shared" si="147"/>
        <v>0.34138323429005507</v>
      </c>
      <c r="AR271" s="1">
        <f t="shared" si="148"/>
        <v>1.4461223445098483</v>
      </c>
      <c r="AS271" t="str">
        <f t="shared" si="149"/>
        <v>NO</v>
      </c>
      <c r="AT271" t="str">
        <f t="shared" si="150"/>
        <v>NO</v>
      </c>
      <c r="AU271" t="str">
        <f t="shared" si="151"/>
        <v>NO</v>
      </c>
      <c r="AV271" t="str">
        <f t="shared" si="152"/>
        <v>NO</v>
      </c>
      <c r="AW271" t="str">
        <f t="shared" si="153"/>
        <v>NO</v>
      </c>
      <c r="AX271" t="str">
        <f t="shared" si="154"/>
        <v>NO</v>
      </c>
    </row>
    <row r="272" spans="1:50" x14ac:dyDescent="0.25">
      <c r="A272" t="s">
        <v>320</v>
      </c>
      <c r="B272">
        <v>150.5</v>
      </c>
      <c r="C272">
        <v>154.69999999999999</v>
      </c>
      <c r="D272">
        <v>150.5</v>
      </c>
      <c r="E272">
        <v>153.5</v>
      </c>
      <c r="F272">
        <v>3.9000000000000061</v>
      </c>
      <c r="G272">
        <v>2.606951871657758</v>
      </c>
      <c r="H272" s="1">
        <f t="shared" si="124"/>
        <v>1.9933554817275747</v>
      </c>
      <c r="I272" s="1">
        <f t="shared" si="125"/>
        <v>1.9933554817275747</v>
      </c>
      <c r="J272" s="1">
        <f t="shared" si="126"/>
        <v>0.7817589576547157</v>
      </c>
      <c r="K272" s="1">
        <f t="shared" si="127"/>
        <v>0</v>
      </c>
      <c r="L272" s="1" t="str">
        <f t="shared" si="128"/>
        <v>NO</v>
      </c>
      <c r="M272" t="str">
        <f t="shared" si="129"/>
        <v>NO</v>
      </c>
      <c r="N272" t="str">
        <f t="shared" si="130"/>
        <v>NO</v>
      </c>
      <c r="O272" s="1" t="str">
        <f t="shared" si="131"/>
        <v>NO</v>
      </c>
      <c r="P272" s="1" t="str">
        <f t="shared" si="132"/>
        <v>NO</v>
      </c>
      <c r="Q272" s="1" t="str">
        <f t="shared" si="133"/>
        <v>NO</v>
      </c>
      <c r="R272" s="1" t="str">
        <f t="shared" si="134"/>
        <v>NO</v>
      </c>
      <c r="S272">
        <v>150.44999999999999</v>
      </c>
      <c r="T272">
        <v>152.5</v>
      </c>
      <c r="U272">
        <v>149.1</v>
      </c>
      <c r="V272">
        <v>149.6</v>
      </c>
      <c r="W272">
        <v>-2.6500000000000061</v>
      </c>
      <c r="X272">
        <v>-1.7405582922824341</v>
      </c>
      <c r="Y272" s="1">
        <f t="shared" si="135"/>
        <v>-0.56497175141242562</v>
      </c>
      <c r="Z272" s="1">
        <f t="shared" si="136"/>
        <v>0.56497175141242562</v>
      </c>
      <c r="AA272" s="1">
        <f t="shared" si="137"/>
        <v>1.3625789298770432</v>
      </c>
      <c r="AB272" s="1">
        <f t="shared" si="138"/>
        <v>0.33422459893048129</v>
      </c>
      <c r="AC272" s="1" t="str">
        <f t="shared" si="139"/>
        <v>NO</v>
      </c>
      <c r="AD272" s="1" t="str">
        <f t="shared" si="140"/>
        <v>NO</v>
      </c>
      <c r="AE272" s="1" t="str">
        <f t="shared" si="141"/>
        <v>NO</v>
      </c>
      <c r="AF272" s="1" t="str">
        <f t="shared" si="142"/>
        <v>NO</v>
      </c>
      <c r="AG272" s="1" t="str">
        <f t="shared" si="143"/>
        <v>NO</v>
      </c>
      <c r="AH272" s="1" t="str">
        <f t="shared" si="144"/>
        <v>NO</v>
      </c>
      <c r="AI272">
        <v>156</v>
      </c>
      <c r="AJ272">
        <v>158.5</v>
      </c>
      <c r="AK272">
        <v>150.25</v>
      </c>
      <c r="AL272">
        <v>152.25</v>
      </c>
      <c r="AM272">
        <v>-2.4000000000000061</v>
      </c>
      <c r="AN272">
        <v>-1.5518913676042709</v>
      </c>
      <c r="AO272" s="1">
        <f t="shared" si="145"/>
        <v>-2.4038461538461542</v>
      </c>
      <c r="AP272" s="1">
        <f t="shared" si="146"/>
        <v>2.4038461538461542</v>
      </c>
      <c r="AQ272" s="1">
        <f t="shared" si="147"/>
        <v>1.6025641025641024</v>
      </c>
      <c r="AR272" s="1">
        <f t="shared" si="148"/>
        <v>1.3136288998357963</v>
      </c>
      <c r="AS272" t="str">
        <f t="shared" si="149"/>
        <v>NO</v>
      </c>
      <c r="AT272" t="str">
        <f t="shared" si="150"/>
        <v>NO</v>
      </c>
      <c r="AU272" t="str">
        <f t="shared" si="151"/>
        <v>YES</v>
      </c>
      <c r="AV272" t="str">
        <f t="shared" si="152"/>
        <v>NO</v>
      </c>
      <c r="AW272" t="str">
        <f t="shared" si="153"/>
        <v>NO</v>
      </c>
      <c r="AX272" t="str">
        <f t="shared" si="154"/>
        <v>NO</v>
      </c>
    </row>
    <row r="273" spans="1:50" x14ac:dyDescent="0.25">
      <c r="A273" t="s">
        <v>321</v>
      </c>
      <c r="B273">
        <v>657.9</v>
      </c>
      <c r="C273">
        <v>667</v>
      </c>
      <c r="D273">
        <v>631.5</v>
      </c>
      <c r="E273">
        <v>636.9</v>
      </c>
      <c r="F273">
        <v>-14.75</v>
      </c>
      <c r="G273">
        <v>-2.2634849996163591</v>
      </c>
      <c r="H273" s="1">
        <f t="shared" si="124"/>
        <v>-3.1919744642042862</v>
      </c>
      <c r="I273" s="1">
        <f t="shared" si="125"/>
        <v>3.1919744642042862</v>
      </c>
      <c r="J273" s="1">
        <f t="shared" si="126"/>
        <v>1.3831889344885278</v>
      </c>
      <c r="K273" s="1">
        <f t="shared" si="127"/>
        <v>0.84785680640602556</v>
      </c>
      <c r="L273" s="1" t="str">
        <f t="shared" si="128"/>
        <v>NO</v>
      </c>
      <c r="M273" t="str">
        <f t="shared" si="129"/>
        <v>NO</v>
      </c>
      <c r="N273" t="str">
        <f t="shared" si="130"/>
        <v>NO</v>
      </c>
      <c r="O273" s="1" t="str">
        <f t="shared" si="131"/>
        <v>NO</v>
      </c>
      <c r="P273" s="1" t="str">
        <f t="shared" si="132"/>
        <v>NO</v>
      </c>
      <c r="Q273" s="1" t="str">
        <f t="shared" si="133"/>
        <v>NO</v>
      </c>
      <c r="R273" s="1" t="str">
        <f t="shared" si="134"/>
        <v>NO</v>
      </c>
      <c r="S273">
        <v>638</v>
      </c>
      <c r="T273">
        <v>668.9</v>
      </c>
      <c r="U273">
        <v>633.54999999999995</v>
      </c>
      <c r="V273">
        <v>651.65</v>
      </c>
      <c r="W273">
        <v>13.149999999999981</v>
      </c>
      <c r="X273">
        <v>2.0595144870790878</v>
      </c>
      <c r="Y273" s="1">
        <f t="shared" si="135"/>
        <v>2.1394984326018776</v>
      </c>
      <c r="Z273" s="1">
        <f t="shared" si="136"/>
        <v>2.1394984326018776</v>
      </c>
      <c r="AA273" s="1">
        <f t="shared" si="137"/>
        <v>2.6471265249750635</v>
      </c>
      <c r="AB273" s="1">
        <f t="shared" si="138"/>
        <v>0.69749216300941153</v>
      </c>
      <c r="AC273" s="1" t="str">
        <f t="shared" si="139"/>
        <v>NO</v>
      </c>
      <c r="AD273" s="1" t="str">
        <f t="shared" si="140"/>
        <v>NO</v>
      </c>
      <c r="AE273" s="1" t="str">
        <f t="shared" si="141"/>
        <v>NO</v>
      </c>
      <c r="AF273" s="1" t="str">
        <f t="shared" si="142"/>
        <v>NO</v>
      </c>
      <c r="AG273" s="1" t="str">
        <f t="shared" si="143"/>
        <v>NO</v>
      </c>
      <c r="AH273" s="1" t="str">
        <f t="shared" si="144"/>
        <v>NO</v>
      </c>
      <c r="AI273">
        <v>612</v>
      </c>
      <c r="AJ273">
        <v>695</v>
      </c>
      <c r="AK273">
        <v>610.9</v>
      </c>
      <c r="AL273">
        <v>638.5</v>
      </c>
      <c r="AM273">
        <v>32.100000000000023</v>
      </c>
      <c r="AN273">
        <v>5.2935356200527739</v>
      </c>
      <c r="AO273" s="1">
        <f t="shared" si="145"/>
        <v>4.3300653594771239</v>
      </c>
      <c r="AP273" s="1">
        <f t="shared" si="146"/>
        <v>4.3300653594771239</v>
      </c>
      <c r="AQ273" s="1">
        <f t="shared" si="147"/>
        <v>8.8488645262333598</v>
      </c>
      <c r="AR273" s="1">
        <f t="shared" si="148"/>
        <v>0.17973856209150699</v>
      </c>
      <c r="AS273" t="str">
        <f t="shared" si="149"/>
        <v>NO</v>
      </c>
      <c r="AT273" t="str">
        <f t="shared" si="150"/>
        <v>NO</v>
      </c>
      <c r="AU273" t="str">
        <f t="shared" si="151"/>
        <v>NO</v>
      </c>
      <c r="AV273" t="str">
        <f t="shared" si="152"/>
        <v>NO</v>
      </c>
      <c r="AW273" t="str">
        <f t="shared" si="153"/>
        <v>NO</v>
      </c>
      <c r="AX273" t="str">
        <f t="shared" si="154"/>
        <v>NO</v>
      </c>
    </row>
    <row r="274" spans="1:50" x14ac:dyDescent="0.25">
      <c r="A274" t="s">
        <v>322</v>
      </c>
      <c r="B274">
        <v>371.4</v>
      </c>
      <c r="C274">
        <v>374.95</v>
      </c>
      <c r="D274">
        <v>366.3</v>
      </c>
      <c r="E274">
        <v>372.55</v>
      </c>
      <c r="F274">
        <v>1.9000000000000341</v>
      </c>
      <c r="G274">
        <v>0.51261297720222154</v>
      </c>
      <c r="H274" s="1">
        <f t="shared" si="124"/>
        <v>0.30963920301562581</v>
      </c>
      <c r="I274" s="1">
        <f t="shared" si="125"/>
        <v>0.30963920301562581</v>
      </c>
      <c r="J274" s="1">
        <f t="shared" si="126"/>
        <v>0.64420883102938586</v>
      </c>
      <c r="K274" s="1">
        <f t="shared" si="127"/>
        <v>1.3731825525040298</v>
      </c>
      <c r="L274" s="1" t="str">
        <f t="shared" si="128"/>
        <v>NO</v>
      </c>
      <c r="M274" t="str">
        <f t="shared" si="129"/>
        <v>NO</v>
      </c>
      <c r="N274" t="str">
        <f t="shared" si="130"/>
        <v>NO</v>
      </c>
      <c r="O274" s="1" t="str">
        <f t="shared" si="131"/>
        <v>NO</v>
      </c>
      <c r="P274" s="1" t="str">
        <f t="shared" si="132"/>
        <v>NO</v>
      </c>
      <c r="Q274" s="1" t="str">
        <f t="shared" si="133"/>
        <v>NO</v>
      </c>
      <c r="R274" s="1" t="str">
        <f t="shared" si="134"/>
        <v>NO</v>
      </c>
      <c r="S274">
        <v>379</v>
      </c>
      <c r="T274">
        <v>379</v>
      </c>
      <c r="U274">
        <v>367.3</v>
      </c>
      <c r="V274">
        <v>370.65</v>
      </c>
      <c r="W274">
        <v>-9.1500000000000341</v>
      </c>
      <c r="X274">
        <v>-2.4091627172195982</v>
      </c>
      <c r="Y274" s="1">
        <f t="shared" si="135"/>
        <v>-2.2031662269129346</v>
      </c>
      <c r="Z274" s="1">
        <f t="shared" si="136"/>
        <v>2.2031662269129346</v>
      </c>
      <c r="AA274" s="1">
        <f t="shared" si="137"/>
        <v>0</v>
      </c>
      <c r="AB274" s="1">
        <f t="shared" si="138"/>
        <v>0.90381761769862834</v>
      </c>
      <c r="AC274" s="1" t="str">
        <f t="shared" si="139"/>
        <v>NO</v>
      </c>
      <c r="AD274" s="1" t="str">
        <f t="shared" si="140"/>
        <v>NO</v>
      </c>
      <c r="AE274" s="1" t="str">
        <f t="shared" si="141"/>
        <v>NO</v>
      </c>
      <c r="AF274" s="1" t="str">
        <f t="shared" si="142"/>
        <v>NO</v>
      </c>
      <c r="AG274" s="1" t="str">
        <f t="shared" si="143"/>
        <v>NO</v>
      </c>
      <c r="AH274" s="1" t="str">
        <f t="shared" si="144"/>
        <v>NO</v>
      </c>
      <c r="AI274">
        <v>384.75</v>
      </c>
      <c r="AJ274">
        <v>387.5</v>
      </c>
      <c r="AK274">
        <v>375.25</v>
      </c>
      <c r="AL274">
        <v>379.8</v>
      </c>
      <c r="AM274">
        <v>-2.9499999999999891</v>
      </c>
      <c r="AN274">
        <v>-0.77073807968647645</v>
      </c>
      <c r="AO274" s="1">
        <f t="shared" si="145"/>
        <v>-1.2865497076023362</v>
      </c>
      <c r="AP274" s="1">
        <f t="shared" si="146"/>
        <v>1.2865497076023362</v>
      </c>
      <c r="AQ274" s="1">
        <f t="shared" si="147"/>
        <v>0.71474983755685506</v>
      </c>
      <c r="AR274" s="1">
        <f t="shared" si="148"/>
        <v>1.1979989468141157</v>
      </c>
      <c r="AS274" t="str">
        <f t="shared" si="149"/>
        <v>NO</v>
      </c>
      <c r="AT274" t="str">
        <f t="shared" si="150"/>
        <v>NO</v>
      </c>
      <c r="AU274" t="str">
        <f t="shared" si="151"/>
        <v>YES</v>
      </c>
      <c r="AV274" t="str">
        <f t="shared" si="152"/>
        <v>NO</v>
      </c>
      <c r="AW274" t="str">
        <f t="shared" si="153"/>
        <v>NO</v>
      </c>
      <c r="AX274" t="str">
        <f t="shared" si="154"/>
        <v>NO</v>
      </c>
    </row>
    <row r="275" spans="1:50" x14ac:dyDescent="0.25">
      <c r="A275" t="s">
        <v>323</v>
      </c>
      <c r="B275">
        <v>265.2</v>
      </c>
      <c r="C275">
        <v>271.8</v>
      </c>
      <c r="D275">
        <v>263.45</v>
      </c>
      <c r="E275">
        <v>269.95</v>
      </c>
      <c r="F275">
        <v>5.25</v>
      </c>
      <c r="G275">
        <v>1.9833774083868529</v>
      </c>
      <c r="H275" s="1">
        <f t="shared" si="124"/>
        <v>1.7911010558069385</v>
      </c>
      <c r="I275" s="1">
        <f t="shared" si="125"/>
        <v>1.7911010558069385</v>
      </c>
      <c r="J275" s="1">
        <f t="shared" si="126"/>
        <v>0.68531209483238487</v>
      </c>
      <c r="K275" s="1">
        <f t="shared" si="127"/>
        <v>0.65987933634992457</v>
      </c>
      <c r="L275" s="1" t="str">
        <f t="shared" si="128"/>
        <v>NO</v>
      </c>
      <c r="M275" t="str">
        <f t="shared" si="129"/>
        <v>NO</v>
      </c>
      <c r="N275" t="str">
        <f t="shared" si="130"/>
        <v>NO</v>
      </c>
      <c r="O275" s="1" t="str">
        <f t="shared" si="131"/>
        <v>NO</v>
      </c>
      <c r="P275" s="1" t="str">
        <f t="shared" si="132"/>
        <v>NO</v>
      </c>
      <c r="Q275" s="1" t="str">
        <f t="shared" si="133"/>
        <v>NO</v>
      </c>
      <c r="R275" s="1" t="str">
        <f t="shared" si="134"/>
        <v>NO</v>
      </c>
      <c r="S275">
        <v>268.45</v>
      </c>
      <c r="T275">
        <v>269.5</v>
      </c>
      <c r="U275">
        <v>263.3</v>
      </c>
      <c r="V275">
        <v>264.7</v>
      </c>
      <c r="W275">
        <v>-0.40000000000003411</v>
      </c>
      <c r="X275">
        <v>-0.15088645794041269</v>
      </c>
      <c r="Y275" s="1">
        <f t="shared" si="135"/>
        <v>-1.3969081765691937</v>
      </c>
      <c r="Z275" s="1">
        <f t="shared" si="136"/>
        <v>1.3969081765691937</v>
      </c>
      <c r="AA275" s="1">
        <f t="shared" si="137"/>
        <v>0.39113428943937845</v>
      </c>
      <c r="AB275" s="1">
        <f t="shared" si="138"/>
        <v>0.52890064223648559</v>
      </c>
      <c r="AC275" s="1" t="str">
        <f t="shared" si="139"/>
        <v>NO</v>
      </c>
      <c r="AD275" s="1" t="str">
        <f t="shared" si="140"/>
        <v>NO</v>
      </c>
      <c r="AE275" s="1" t="str">
        <f t="shared" si="141"/>
        <v>NO</v>
      </c>
      <c r="AF275" s="1" t="str">
        <f t="shared" si="142"/>
        <v>NO</v>
      </c>
      <c r="AG275" s="1" t="str">
        <f t="shared" si="143"/>
        <v>NO</v>
      </c>
      <c r="AH275" s="1" t="str">
        <f t="shared" si="144"/>
        <v>NO</v>
      </c>
      <c r="AI275">
        <v>264.39999999999998</v>
      </c>
      <c r="AJ275">
        <v>269</v>
      </c>
      <c r="AK275">
        <v>257.55</v>
      </c>
      <c r="AL275">
        <v>265.10000000000002</v>
      </c>
      <c r="AM275">
        <v>1.9000000000000341</v>
      </c>
      <c r="AN275">
        <v>0.72188449848025615</v>
      </c>
      <c r="AO275" s="1">
        <f t="shared" si="145"/>
        <v>0.26475037821484321</v>
      </c>
      <c r="AP275" s="1">
        <f t="shared" si="146"/>
        <v>0.26475037821484321</v>
      </c>
      <c r="AQ275" s="1">
        <f t="shared" si="147"/>
        <v>1.4711429649188899</v>
      </c>
      <c r="AR275" s="1">
        <f t="shared" si="148"/>
        <v>2.5907715582450708</v>
      </c>
      <c r="AS275" t="str">
        <f t="shared" si="149"/>
        <v>NO</v>
      </c>
      <c r="AT275" t="str">
        <f t="shared" si="150"/>
        <v>NO</v>
      </c>
      <c r="AU275" t="str">
        <f t="shared" si="151"/>
        <v>NO</v>
      </c>
      <c r="AV275" t="str">
        <f t="shared" si="152"/>
        <v>NO</v>
      </c>
      <c r="AW275" t="str">
        <f t="shared" si="153"/>
        <v>NO</v>
      </c>
      <c r="AX275" t="str">
        <f t="shared" si="154"/>
        <v>NO</v>
      </c>
    </row>
    <row r="276" spans="1:50" x14ac:dyDescent="0.25">
      <c r="A276" t="s">
        <v>324</v>
      </c>
      <c r="B276">
        <v>106</v>
      </c>
      <c r="C276">
        <v>114.5</v>
      </c>
      <c r="D276">
        <v>100</v>
      </c>
      <c r="E276">
        <v>107.7</v>
      </c>
      <c r="F276">
        <v>3.2000000000000028</v>
      </c>
      <c r="G276">
        <v>3.0622009569378021</v>
      </c>
      <c r="H276" s="1">
        <f t="shared" si="124"/>
        <v>1.6037735849056631</v>
      </c>
      <c r="I276" s="1">
        <f t="shared" si="125"/>
        <v>1.6037735849056631</v>
      </c>
      <c r="J276" s="1">
        <f t="shared" si="126"/>
        <v>6.3138347260909899</v>
      </c>
      <c r="K276" s="1">
        <f t="shared" si="127"/>
        <v>5.6603773584905666</v>
      </c>
      <c r="L276" s="1" t="str">
        <f t="shared" si="128"/>
        <v>NO</v>
      </c>
      <c r="M276" t="str">
        <f t="shared" si="129"/>
        <v>NO</v>
      </c>
      <c r="N276" t="str">
        <f t="shared" si="130"/>
        <v>NO</v>
      </c>
      <c r="O276" s="1" t="str">
        <f t="shared" si="131"/>
        <v>NO</v>
      </c>
      <c r="P276" s="1" t="str">
        <f t="shared" si="132"/>
        <v>NO</v>
      </c>
      <c r="Q276" s="1" t="str">
        <f t="shared" si="133"/>
        <v>NO</v>
      </c>
      <c r="R276" s="1" t="str">
        <f t="shared" si="134"/>
        <v>NO</v>
      </c>
      <c r="S276">
        <v>97.95</v>
      </c>
      <c r="T276">
        <v>106.5</v>
      </c>
      <c r="U276">
        <v>96.35</v>
      </c>
      <c r="V276">
        <v>104.5</v>
      </c>
      <c r="W276">
        <v>7.1500000000000057</v>
      </c>
      <c r="X276">
        <v>7.3446327683615884</v>
      </c>
      <c r="Y276" s="1">
        <f t="shared" si="135"/>
        <v>6.6870852475752907</v>
      </c>
      <c r="Z276" s="1">
        <f t="shared" si="136"/>
        <v>6.6870852475752907</v>
      </c>
      <c r="AA276" s="1">
        <f t="shared" si="137"/>
        <v>1.9138755980861244</v>
      </c>
      <c r="AB276" s="1">
        <f t="shared" si="138"/>
        <v>1.6334864726901568</v>
      </c>
      <c r="AC276" s="1" t="str">
        <f t="shared" si="139"/>
        <v>NO</v>
      </c>
      <c r="AD276" s="1" t="str">
        <f t="shared" si="140"/>
        <v>NO</v>
      </c>
      <c r="AE276" s="1" t="str">
        <f t="shared" si="141"/>
        <v>NO</v>
      </c>
      <c r="AF276" s="1" t="str">
        <f t="shared" si="142"/>
        <v>NO</v>
      </c>
      <c r="AG276" s="1" t="str">
        <f t="shared" si="143"/>
        <v>NO</v>
      </c>
      <c r="AH276" s="1" t="str">
        <f t="shared" si="144"/>
        <v>NO</v>
      </c>
      <c r="AI276">
        <v>99.8</v>
      </c>
      <c r="AJ276">
        <v>99.85</v>
      </c>
      <c r="AK276">
        <v>96.05</v>
      </c>
      <c r="AL276">
        <v>97.35</v>
      </c>
      <c r="AM276">
        <v>-1.75</v>
      </c>
      <c r="AN276">
        <v>-1.765893037336024</v>
      </c>
      <c r="AO276" s="1">
        <f t="shared" si="145"/>
        <v>-2.4549098196392816</v>
      </c>
      <c r="AP276" s="1">
        <f t="shared" si="146"/>
        <v>2.4549098196392816</v>
      </c>
      <c r="AQ276" s="1">
        <f t="shared" si="147"/>
        <v>5.010020040079876E-2</v>
      </c>
      <c r="AR276" s="1">
        <f t="shared" si="148"/>
        <v>1.3353877760657393</v>
      </c>
      <c r="AS276" t="str">
        <f t="shared" si="149"/>
        <v>NO</v>
      </c>
      <c r="AT276" t="str">
        <f t="shared" si="150"/>
        <v>NO</v>
      </c>
      <c r="AU276" t="str">
        <f t="shared" si="151"/>
        <v>NO</v>
      </c>
      <c r="AV276" t="str">
        <f t="shared" si="152"/>
        <v>NO</v>
      </c>
      <c r="AW276" t="str">
        <f t="shared" si="153"/>
        <v>NO</v>
      </c>
      <c r="AX276" t="str">
        <f t="shared" si="154"/>
        <v>NO</v>
      </c>
    </row>
    <row r="277" spans="1:50" x14ac:dyDescent="0.25">
      <c r="A277" t="s">
        <v>325</v>
      </c>
      <c r="B277">
        <v>280.60000000000002</v>
      </c>
      <c r="C277">
        <v>284</v>
      </c>
      <c r="D277">
        <v>275.7</v>
      </c>
      <c r="E277">
        <v>278.75</v>
      </c>
      <c r="F277">
        <v>0.1000000000000227</v>
      </c>
      <c r="G277">
        <v>3.5887313834567641E-2</v>
      </c>
      <c r="H277" s="1">
        <f t="shared" si="124"/>
        <v>-0.65930149679259531</v>
      </c>
      <c r="I277" s="1">
        <f t="shared" si="125"/>
        <v>0.65930149679259531</v>
      </c>
      <c r="J277" s="1">
        <f t="shared" si="126"/>
        <v>1.2116892373485306</v>
      </c>
      <c r="K277" s="1">
        <f t="shared" si="127"/>
        <v>1.094170403587448</v>
      </c>
      <c r="L277" s="1" t="str">
        <f t="shared" si="128"/>
        <v>NO</v>
      </c>
      <c r="M277" t="str">
        <f t="shared" si="129"/>
        <v>NO</v>
      </c>
      <c r="N277" t="str">
        <f t="shared" si="130"/>
        <v>NO</v>
      </c>
      <c r="O277" s="1" t="str">
        <f t="shared" si="131"/>
        <v>NO</v>
      </c>
      <c r="P277" s="1" t="str">
        <f t="shared" si="132"/>
        <v>NO</v>
      </c>
      <c r="Q277" s="1" t="str">
        <f t="shared" si="133"/>
        <v>NO</v>
      </c>
      <c r="R277" s="1" t="str">
        <f t="shared" si="134"/>
        <v>NO</v>
      </c>
      <c r="S277">
        <v>274</v>
      </c>
      <c r="T277">
        <v>282.89999999999998</v>
      </c>
      <c r="U277">
        <v>260.14999999999998</v>
      </c>
      <c r="V277">
        <v>278.64999999999998</v>
      </c>
      <c r="W277">
        <v>3.5999999999999659</v>
      </c>
      <c r="X277">
        <v>1.3088529358298371</v>
      </c>
      <c r="Y277" s="1">
        <f t="shared" si="135"/>
        <v>1.6970802919707946</v>
      </c>
      <c r="Z277" s="1">
        <f t="shared" si="136"/>
        <v>1.6970802919707946</v>
      </c>
      <c r="AA277" s="1">
        <f t="shared" si="137"/>
        <v>1.5252108379687781</v>
      </c>
      <c r="AB277" s="1">
        <f t="shared" si="138"/>
        <v>5.054744525547453</v>
      </c>
      <c r="AC277" s="1" t="str">
        <f t="shared" si="139"/>
        <v>NO</v>
      </c>
      <c r="AD277" s="1" t="str">
        <f t="shared" si="140"/>
        <v>NO</v>
      </c>
      <c r="AE277" s="1" t="str">
        <f t="shared" si="141"/>
        <v>NO</v>
      </c>
      <c r="AF277" s="1" t="str">
        <f t="shared" si="142"/>
        <v>NO</v>
      </c>
      <c r="AG277" s="1" t="str">
        <f t="shared" si="143"/>
        <v>NO</v>
      </c>
      <c r="AH277" s="1" t="str">
        <f t="shared" si="144"/>
        <v>NO</v>
      </c>
      <c r="AI277">
        <v>271.7</v>
      </c>
      <c r="AJ277">
        <v>276.25</v>
      </c>
      <c r="AK277">
        <v>267.39999999999998</v>
      </c>
      <c r="AL277">
        <v>275.05</v>
      </c>
      <c r="AM277">
        <v>5.3000000000000114</v>
      </c>
      <c r="AN277">
        <v>1.9647822057460651</v>
      </c>
      <c r="AO277" s="1">
        <f t="shared" si="145"/>
        <v>1.2329775487670309</v>
      </c>
      <c r="AP277" s="1">
        <f t="shared" si="146"/>
        <v>1.2329775487670309</v>
      </c>
      <c r="AQ277" s="1">
        <f t="shared" si="147"/>
        <v>0.43628431194327894</v>
      </c>
      <c r="AR277" s="1">
        <f t="shared" si="148"/>
        <v>1.5826278984173763</v>
      </c>
      <c r="AS277" t="str">
        <f t="shared" si="149"/>
        <v>NO</v>
      </c>
      <c r="AT277" t="str">
        <f t="shared" si="150"/>
        <v>NO</v>
      </c>
      <c r="AU277" t="str">
        <f t="shared" si="151"/>
        <v>NO</v>
      </c>
      <c r="AV277" t="str">
        <f t="shared" si="152"/>
        <v>NO</v>
      </c>
      <c r="AW277" t="str">
        <f t="shared" si="153"/>
        <v>NO</v>
      </c>
      <c r="AX277" t="str">
        <f t="shared" si="154"/>
        <v>NO</v>
      </c>
    </row>
    <row r="278" spans="1:50" x14ac:dyDescent="0.25">
      <c r="A278" t="s">
        <v>326</v>
      </c>
      <c r="B278">
        <v>530</v>
      </c>
      <c r="C278">
        <v>533.6</v>
      </c>
      <c r="D278">
        <v>522</v>
      </c>
      <c r="E278">
        <v>525.65</v>
      </c>
      <c r="F278">
        <v>-4.3999999999999773</v>
      </c>
      <c r="G278">
        <v>-0.83011036694651019</v>
      </c>
      <c r="H278" s="1">
        <f t="shared" si="124"/>
        <v>-0.82075471698113633</v>
      </c>
      <c r="I278" s="1">
        <f t="shared" si="125"/>
        <v>0.82075471698113633</v>
      </c>
      <c r="J278" s="1">
        <f t="shared" si="126"/>
        <v>0.67924528301887221</v>
      </c>
      <c r="K278" s="1">
        <f t="shared" si="127"/>
        <v>0.69437838866165269</v>
      </c>
      <c r="L278" s="1" t="str">
        <f t="shared" si="128"/>
        <v>NO</v>
      </c>
      <c r="M278" t="str">
        <f t="shared" si="129"/>
        <v>NO</v>
      </c>
      <c r="N278" t="str">
        <f t="shared" si="130"/>
        <v>NO</v>
      </c>
      <c r="O278" s="1" t="str">
        <f t="shared" si="131"/>
        <v>NO</v>
      </c>
      <c r="P278" s="1" t="str">
        <f t="shared" si="132"/>
        <v>NO</v>
      </c>
      <c r="Q278" s="1" t="str">
        <f t="shared" si="133"/>
        <v>NO</v>
      </c>
      <c r="R278" s="1" t="str">
        <f t="shared" si="134"/>
        <v>NO</v>
      </c>
      <c r="S278">
        <v>530</v>
      </c>
      <c r="T278">
        <v>535</v>
      </c>
      <c r="U278">
        <v>524.6</v>
      </c>
      <c r="V278">
        <v>530.04999999999995</v>
      </c>
      <c r="W278">
        <v>1.699999999999932</v>
      </c>
      <c r="X278">
        <v>0.32175641146965678</v>
      </c>
      <c r="Y278" s="1">
        <f t="shared" si="135"/>
        <v>9.4339622641423631E-3</v>
      </c>
      <c r="Z278" s="1">
        <f t="shared" si="136"/>
        <v>9.4339622641423631E-3</v>
      </c>
      <c r="AA278" s="1">
        <f t="shared" si="137"/>
        <v>0.93387416281483748</v>
      </c>
      <c r="AB278" s="1">
        <f t="shared" si="138"/>
        <v>1.0188679245282974</v>
      </c>
      <c r="AC278" s="1" t="str">
        <f t="shared" si="139"/>
        <v>NO</v>
      </c>
      <c r="AD278" s="1" t="str">
        <f t="shared" si="140"/>
        <v>NO</v>
      </c>
      <c r="AE278" s="1" t="str">
        <f t="shared" si="141"/>
        <v>NO</v>
      </c>
      <c r="AF278" s="1" t="str">
        <f t="shared" si="142"/>
        <v>NO</v>
      </c>
      <c r="AG278" s="1" t="str">
        <f t="shared" si="143"/>
        <v>NO</v>
      </c>
      <c r="AH278" s="1" t="str">
        <f t="shared" si="144"/>
        <v>NO</v>
      </c>
      <c r="AI278">
        <v>527</v>
      </c>
      <c r="AJ278">
        <v>530.04999999999995</v>
      </c>
      <c r="AK278">
        <v>522</v>
      </c>
      <c r="AL278">
        <v>528.35</v>
      </c>
      <c r="AM278">
        <v>8.8500000000000227</v>
      </c>
      <c r="AN278">
        <v>1.703561116458137</v>
      </c>
      <c r="AO278" s="1">
        <f t="shared" si="145"/>
        <v>0.25616698292220547</v>
      </c>
      <c r="AP278" s="1">
        <f t="shared" si="146"/>
        <v>0.25616698292220547</v>
      </c>
      <c r="AQ278" s="1">
        <f t="shared" si="147"/>
        <v>0.32175641146965683</v>
      </c>
      <c r="AR278" s="1">
        <f t="shared" si="148"/>
        <v>0.94876660341555974</v>
      </c>
      <c r="AS278" t="str">
        <f t="shared" si="149"/>
        <v>NO</v>
      </c>
      <c r="AT278" t="str">
        <f t="shared" si="150"/>
        <v>NO</v>
      </c>
      <c r="AU278" t="str">
        <f t="shared" si="151"/>
        <v>NO</v>
      </c>
      <c r="AV278" t="str">
        <f t="shared" si="152"/>
        <v>YES</v>
      </c>
      <c r="AW278" t="str">
        <f t="shared" si="153"/>
        <v>NO</v>
      </c>
      <c r="AX278" t="str">
        <f t="shared" si="154"/>
        <v>NO</v>
      </c>
    </row>
    <row r="279" spans="1:50" x14ac:dyDescent="0.25">
      <c r="A279" t="s">
        <v>327</v>
      </c>
      <c r="B279">
        <v>524.15</v>
      </c>
      <c r="C279">
        <v>534.85</v>
      </c>
      <c r="D279">
        <v>502.75</v>
      </c>
      <c r="E279">
        <v>515.15</v>
      </c>
      <c r="F279">
        <v>-6.1499999999999773</v>
      </c>
      <c r="G279">
        <v>-1.179742950316512</v>
      </c>
      <c r="H279" s="1">
        <f t="shared" si="124"/>
        <v>-1.7170657254602693</v>
      </c>
      <c r="I279" s="1">
        <f t="shared" si="125"/>
        <v>1.7170657254602693</v>
      </c>
      <c r="J279" s="1">
        <f t="shared" si="126"/>
        <v>2.0414003624916619</v>
      </c>
      <c r="K279" s="1">
        <f t="shared" si="127"/>
        <v>2.4070659031350048</v>
      </c>
      <c r="L279" s="1" t="str">
        <f t="shared" si="128"/>
        <v>NO</v>
      </c>
      <c r="M279" t="str">
        <f t="shared" si="129"/>
        <v>NO</v>
      </c>
      <c r="N279" t="str">
        <f t="shared" si="130"/>
        <v>NO</v>
      </c>
      <c r="O279" s="1" t="str">
        <f t="shared" si="131"/>
        <v>NO</v>
      </c>
      <c r="P279" s="1" t="str">
        <f t="shared" si="132"/>
        <v>NO</v>
      </c>
      <c r="Q279" s="1" t="str">
        <f t="shared" si="133"/>
        <v>NO</v>
      </c>
      <c r="R279" s="1" t="str">
        <f t="shared" si="134"/>
        <v>NO</v>
      </c>
      <c r="S279">
        <v>520</v>
      </c>
      <c r="T279">
        <v>525</v>
      </c>
      <c r="U279">
        <v>511</v>
      </c>
      <c r="V279">
        <v>521.29999999999995</v>
      </c>
      <c r="W279">
        <v>-2.25</v>
      </c>
      <c r="X279">
        <v>-0.42975838028841568</v>
      </c>
      <c r="Y279" s="1">
        <f t="shared" si="135"/>
        <v>0.24999999999999126</v>
      </c>
      <c r="Z279" s="1">
        <f t="shared" si="136"/>
        <v>0.24999999999999126</v>
      </c>
      <c r="AA279" s="1">
        <f t="shared" si="137"/>
        <v>0.70976405140994547</v>
      </c>
      <c r="AB279" s="1">
        <f t="shared" si="138"/>
        <v>1.7307692307692308</v>
      </c>
      <c r="AC279" s="1" t="str">
        <f t="shared" si="139"/>
        <v>NO</v>
      </c>
      <c r="AD279" s="1" t="str">
        <f t="shared" si="140"/>
        <v>NO</v>
      </c>
      <c r="AE279" s="1" t="str">
        <f t="shared" si="141"/>
        <v>NO</v>
      </c>
      <c r="AF279" s="1" t="str">
        <f t="shared" si="142"/>
        <v>NO</v>
      </c>
      <c r="AG279" s="1" t="str">
        <f t="shared" si="143"/>
        <v>NO</v>
      </c>
      <c r="AH279" s="1" t="str">
        <f t="shared" si="144"/>
        <v>NO</v>
      </c>
      <c r="AI279">
        <v>524</v>
      </c>
      <c r="AJ279">
        <v>531.04999999999995</v>
      </c>
      <c r="AK279">
        <v>512.1</v>
      </c>
      <c r="AL279">
        <v>523.54999999999995</v>
      </c>
      <c r="AM279">
        <v>3.25</v>
      </c>
      <c r="AN279">
        <v>0.62463963098212572</v>
      </c>
      <c r="AO279" s="1">
        <f t="shared" si="145"/>
        <v>-8.5877862595428525E-2</v>
      </c>
      <c r="AP279" s="1">
        <f t="shared" si="146"/>
        <v>8.5877862595428525E-2</v>
      </c>
      <c r="AQ279" s="1">
        <f t="shared" si="147"/>
        <v>1.3454198473282357</v>
      </c>
      <c r="AR279" s="1">
        <f t="shared" si="148"/>
        <v>2.1869926463565914</v>
      </c>
      <c r="AS279" t="str">
        <f t="shared" si="149"/>
        <v>NO</v>
      </c>
      <c r="AT279" t="str">
        <f t="shared" si="150"/>
        <v>NO</v>
      </c>
      <c r="AU279" t="str">
        <f t="shared" si="151"/>
        <v>NO</v>
      </c>
      <c r="AV279" t="str">
        <f t="shared" si="152"/>
        <v>NO</v>
      </c>
      <c r="AW279" t="str">
        <f t="shared" si="153"/>
        <v>NO</v>
      </c>
      <c r="AX279" t="str">
        <f t="shared" si="154"/>
        <v>NO</v>
      </c>
    </row>
    <row r="280" spans="1:50" x14ac:dyDescent="0.25">
      <c r="A280" t="s">
        <v>328</v>
      </c>
      <c r="B280">
        <v>264.95</v>
      </c>
      <c r="C280">
        <v>265.10000000000002</v>
      </c>
      <c r="D280">
        <v>252.35</v>
      </c>
      <c r="E280">
        <v>253.75</v>
      </c>
      <c r="F280">
        <v>-9.8500000000000227</v>
      </c>
      <c r="G280">
        <v>-3.7367223065250461</v>
      </c>
      <c r="H280" s="1">
        <f t="shared" si="124"/>
        <v>-4.2272126816380409</v>
      </c>
      <c r="I280" s="1">
        <f t="shared" si="125"/>
        <v>4.2272126816380409</v>
      </c>
      <c r="J280" s="1">
        <f t="shared" si="126"/>
        <v>5.6614455557665255E-2</v>
      </c>
      <c r="K280" s="1">
        <f t="shared" si="127"/>
        <v>0.5517241379310367</v>
      </c>
      <c r="L280" s="1" t="str">
        <f t="shared" si="128"/>
        <v>NO</v>
      </c>
      <c r="M280" t="str">
        <f t="shared" si="129"/>
        <v>NO</v>
      </c>
      <c r="N280" t="str">
        <f t="shared" si="130"/>
        <v>NO</v>
      </c>
      <c r="O280" s="1" t="str">
        <f t="shared" si="131"/>
        <v>NO</v>
      </c>
      <c r="P280" s="1" t="str">
        <f t="shared" si="132"/>
        <v>NO</v>
      </c>
      <c r="Q280" s="1" t="str">
        <f t="shared" si="133"/>
        <v>NO</v>
      </c>
      <c r="R280" s="1" t="str">
        <f t="shared" si="134"/>
        <v>NO</v>
      </c>
      <c r="S280">
        <v>266.89999999999998</v>
      </c>
      <c r="T280">
        <v>269</v>
      </c>
      <c r="U280">
        <v>257.10000000000002</v>
      </c>
      <c r="V280">
        <v>263.60000000000002</v>
      </c>
      <c r="W280">
        <v>-4.0999999999999659</v>
      </c>
      <c r="X280">
        <v>-1.531565184908467</v>
      </c>
      <c r="Y280" s="1">
        <f t="shared" si="135"/>
        <v>-1.236418134132617</v>
      </c>
      <c r="Z280" s="1">
        <f t="shared" si="136"/>
        <v>1.236418134132617</v>
      </c>
      <c r="AA280" s="1">
        <f t="shared" si="137"/>
        <v>0.78681153990259378</v>
      </c>
      <c r="AB280" s="1">
        <f t="shared" si="138"/>
        <v>2.4658573596358115</v>
      </c>
      <c r="AC280" s="1" t="str">
        <f t="shared" si="139"/>
        <v>NO</v>
      </c>
      <c r="AD280" s="1" t="str">
        <f t="shared" si="140"/>
        <v>NO</v>
      </c>
      <c r="AE280" s="1" t="str">
        <f t="shared" si="141"/>
        <v>NO</v>
      </c>
      <c r="AF280" s="1" t="str">
        <f t="shared" si="142"/>
        <v>NO</v>
      </c>
      <c r="AG280" s="1" t="str">
        <f t="shared" si="143"/>
        <v>NO</v>
      </c>
      <c r="AH280" s="1" t="str">
        <f t="shared" si="144"/>
        <v>NO</v>
      </c>
      <c r="AI280">
        <v>271.8</v>
      </c>
      <c r="AJ280">
        <v>278.85000000000002</v>
      </c>
      <c r="AK280">
        <v>264.8</v>
      </c>
      <c r="AL280">
        <v>267.7</v>
      </c>
      <c r="AM280">
        <v>-2.1500000000000341</v>
      </c>
      <c r="AN280">
        <v>-0.79673892903466148</v>
      </c>
      <c r="AO280" s="1">
        <f t="shared" si="145"/>
        <v>-1.5084621044886029</v>
      </c>
      <c r="AP280" s="1">
        <f t="shared" si="146"/>
        <v>1.5084621044886029</v>
      </c>
      <c r="AQ280" s="1">
        <f t="shared" si="147"/>
        <v>2.5938189845474655</v>
      </c>
      <c r="AR280" s="1">
        <f t="shared" si="148"/>
        <v>1.0833022039596478</v>
      </c>
      <c r="AS280" t="str">
        <f t="shared" si="149"/>
        <v>NO</v>
      </c>
      <c r="AT280" t="str">
        <f t="shared" si="150"/>
        <v>NO</v>
      </c>
      <c r="AU280" t="str">
        <f t="shared" si="151"/>
        <v>NO</v>
      </c>
      <c r="AV280" t="str">
        <f t="shared" si="152"/>
        <v>NO</v>
      </c>
      <c r="AW280" t="str">
        <f t="shared" si="153"/>
        <v>NO</v>
      </c>
      <c r="AX280" t="str">
        <f t="shared" si="154"/>
        <v>NO</v>
      </c>
    </row>
    <row r="281" spans="1:50" x14ac:dyDescent="0.25">
      <c r="A281" t="s">
        <v>329</v>
      </c>
      <c r="B281">
        <v>519.35</v>
      </c>
      <c r="C281">
        <v>532.04999999999995</v>
      </c>
      <c r="D281">
        <v>508.55</v>
      </c>
      <c r="E281">
        <v>510.25</v>
      </c>
      <c r="F281">
        <v>-8.2000000000000455</v>
      </c>
      <c r="G281">
        <v>-1.581637573536512</v>
      </c>
      <c r="H281" s="1">
        <f t="shared" si="124"/>
        <v>-1.7521902377972509</v>
      </c>
      <c r="I281" s="1">
        <f t="shared" si="125"/>
        <v>1.7521902377972509</v>
      </c>
      <c r="J281" s="1">
        <f t="shared" si="126"/>
        <v>2.4453643978049353</v>
      </c>
      <c r="K281" s="1">
        <f t="shared" si="127"/>
        <v>0.33317001469867491</v>
      </c>
      <c r="L281" s="1" t="str">
        <f t="shared" si="128"/>
        <v>NO</v>
      </c>
      <c r="M281" t="str">
        <f t="shared" si="129"/>
        <v>NO</v>
      </c>
      <c r="N281" t="str">
        <f t="shared" si="130"/>
        <v>NO</v>
      </c>
      <c r="O281" s="1" t="str">
        <f t="shared" si="131"/>
        <v>YES</v>
      </c>
      <c r="P281" s="1" t="str">
        <f t="shared" si="132"/>
        <v>NO</v>
      </c>
      <c r="Q281" s="1" t="str">
        <f t="shared" si="133"/>
        <v>NO</v>
      </c>
      <c r="R281" s="1" t="str">
        <f t="shared" si="134"/>
        <v>NO</v>
      </c>
      <c r="S281">
        <v>529.4</v>
      </c>
      <c r="T281">
        <v>529.4</v>
      </c>
      <c r="U281">
        <v>516.04999999999995</v>
      </c>
      <c r="V281">
        <v>518.45000000000005</v>
      </c>
      <c r="W281">
        <v>-11.75</v>
      </c>
      <c r="X281">
        <v>-2.2161448509996231</v>
      </c>
      <c r="Y281" s="1">
        <f t="shared" si="135"/>
        <v>-2.0683792973177053</v>
      </c>
      <c r="Z281" s="1">
        <f t="shared" si="136"/>
        <v>2.0683792973177053</v>
      </c>
      <c r="AA281" s="1">
        <f t="shared" si="137"/>
        <v>0</v>
      </c>
      <c r="AB281" s="1">
        <f t="shared" si="138"/>
        <v>0.46291831420582324</v>
      </c>
      <c r="AC281" s="1" t="str">
        <f t="shared" si="139"/>
        <v>NO</v>
      </c>
      <c r="AD281" s="1" t="str">
        <f t="shared" si="140"/>
        <v>NO</v>
      </c>
      <c r="AE281" s="1" t="str">
        <f t="shared" si="141"/>
        <v>NO</v>
      </c>
      <c r="AF281" s="1" t="str">
        <f t="shared" si="142"/>
        <v>NO</v>
      </c>
      <c r="AG281" s="1" t="str">
        <f t="shared" si="143"/>
        <v>NO</v>
      </c>
      <c r="AH281" s="1" t="str">
        <f t="shared" si="144"/>
        <v>NO</v>
      </c>
      <c r="AI281">
        <v>520</v>
      </c>
      <c r="AJ281">
        <v>531.95000000000005</v>
      </c>
      <c r="AK281">
        <v>517.79999999999995</v>
      </c>
      <c r="AL281">
        <v>530.20000000000005</v>
      </c>
      <c r="AM281">
        <v>12</v>
      </c>
      <c r="AN281">
        <v>2.3157082207641841</v>
      </c>
      <c r="AO281" s="1">
        <f t="shared" si="145"/>
        <v>1.9615384615384701</v>
      </c>
      <c r="AP281" s="1">
        <f t="shared" si="146"/>
        <v>1.9615384615384701</v>
      </c>
      <c r="AQ281" s="1">
        <f t="shared" si="147"/>
        <v>0.33006412674462465</v>
      </c>
      <c r="AR281" s="1">
        <f t="shared" si="148"/>
        <v>0.42307692307693184</v>
      </c>
      <c r="AS281" t="str">
        <f t="shared" si="149"/>
        <v>NO</v>
      </c>
      <c r="AT281" t="str">
        <f t="shared" si="150"/>
        <v>NO</v>
      </c>
      <c r="AU281" t="str">
        <f t="shared" si="151"/>
        <v>NO</v>
      </c>
      <c r="AV281" t="str">
        <f t="shared" si="152"/>
        <v>NO</v>
      </c>
      <c r="AW281" t="str">
        <f t="shared" si="153"/>
        <v>NO</v>
      </c>
      <c r="AX281" t="str">
        <f t="shared" si="154"/>
        <v>NO</v>
      </c>
    </row>
    <row r="282" spans="1:50" x14ac:dyDescent="0.25">
      <c r="A282" t="s">
        <v>330</v>
      </c>
      <c r="B282">
        <v>44.3</v>
      </c>
      <c r="C282">
        <v>44.95</v>
      </c>
      <c r="D282">
        <v>42.05</v>
      </c>
      <c r="E282">
        <v>42.75</v>
      </c>
      <c r="F282">
        <v>-1.2000000000000031</v>
      </c>
      <c r="G282">
        <v>-2.7303754266211668</v>
      </c>
      <c r="H282" s="1">
        <f t="shared" si="124"/>
        <v>-3.4988713318284361</v>
      </c>
      <c r="I282" s="1">
        <f t="shared" si="125"/>
        <v>3.4988713318284361</v>
      </c>
      <c r="J282" s="1">
        <f t="shared" si="126"/>
        <v>1.4672686230248435</v>
      </c>
      <c r="K282" s="1">
        <f t="shared" si="127"/>
        <v>1.6374269005848021</v>
      </c>
      <c r="L282" s="1" t="str">
        <f t="shared" si="128"/>
        <v>NO</v>
      </c>
      <c r="M282" t="str">
        <f t="shared" si="129"/>
        <v>NO</v>
      </c>
      <c r="N282" t="str">
        <f t="shared" si="130"/>
        <v>NO</v>
      </c>
      <c r="O282" s="1" t="str">
        <f t="shared" si="131"/>
        <v>NO</v>
      </c>
      <c r="P282" s="1" t="str">
        <f t="shared" si="132"/>
        <v>NO</v>
      </c>
      <c r="Q282" s="1" t="str">
        <f t="shared" si="133"/>
        <v>NO</v>
      </c>
      <c r="R282" s="1" t="str">
        <f t="shared" si="134"/>
        <v>NO</v>
      </c>
      <c r="S282">
        <v>44.75</v>
      </c>
      <c r="T282">
        <v>44.8</v>
      </c>
      <c r="U282">
        <v>43.8</v>
      </c>
      <c r="V282">
        <v>43.95</v>
      </c>
      <c r="W282">
        <v>-1</v>
      </c>
      <c r="X282">
        <v>-2.2246941045606232</v>
      </c>
      <c r="Y282" s="1">
        <f t="shared" si="135"/>
        <v>-1.7877094972066976</v>
      </c>
      <c r="Z282" s="1">
        <f t="shared" si="136"/>
        <v>1.7877094972066976</v>
      </c>
      <c r="AA282" s="1">
        <f t="shared" si="137"/>
        <v>0.11173184357541266</v>
      </c>
      <c r="AB282" s="1">
        <f t="shared" si="138"/>
        <v>0.34129692832765796</v>
      </c>
      <c r="AC282" s="1" t="str">
        <f t="shared" si="139"/>
        <v>NO</v>
      </c>
      <c r="AD282" s="1" t="str">
        <f t="shared" si="140"/>
        <v>NO</v>
      </c>
      <c r="AE282" s="1" t="str">
        <f t="shared" si="141"/>
        <v>NO</v>
      </c>
      <c r="AF282" s="1" t="str">
        <f t="shared" si="142"/>
        <v>NO</v>
      </c>
      <c r="AG282" s="1" t="str">
        <f t="shared" si="143"/>
        <v>NO</v>
      </c>
      <c r="AH282" s="1" t="str">
        <f t="shared" si="144"/>
        <v>NO</v>
      </c>
      <c r="AI282">
        <v>45.2</v>
      </c>
      <c r="AJ282">
        <v>45.55</v>
      </c>
      <c r="AK282">
        <v>44.85</v>
      </c>
      <c r="AL282">
        <v>44.95</v>
      </c>
      <c r="AM282">
        <v>-9.9999999999994316E-2</v>
      </c>
      <c r="AN282">
        <v>-0.2219755826858919</v>
      </c>
      <c r="AO282" s="1">
        <f t="shared" si="145"/>
        <v>-0.55309734513274333</v>
      </c>
      <c r="AP282" s="1">
        <f t="shared" si="146"/>
        <v>0.55309734513274333</v>
      </c>
      <c r="AQ282" s="1">
        <f t="shared" si="147"/>
        <v>0.77433628318582814</v>
      </c>
      <c r="AR282" s="1">
        <f t="shared" si="148"/>
        <v>0.22246941045606544</v>
      </c>
      <c r="AS282" t="str">
        <f t="shared" si="149"/>
        <v>NO</v>
      </c>
      <c r="AT282" t="str">
        <f t="shared" si="150"/>
        <v>NO</v>
      </c>
      <c r="AU282" t="str">
        <f t="shared" si="151"/>
        <v>NO</v>
      </c>
      <c r="AV282" t="str">
        <f t="shared" si="152"/>
        <v>NO</v>
      </c>
      <c r="AW282" t="str">
        <f t="shared" si="153"/>
        <v>NO</v>
      </c>
      <c r="AX282" t="str">
        <f t="shared" si="154"/>
        <v>NO</v>
      </c>
    </row>
    <row r="283" spans="1:50" x14ac:dyDescent="0.25">
      <c r="A283" t="s">
        <v>331</v>
      </c>
      <c r="B283">
        <v>36</v>
      </c>
      <c r="C283">
        <v>36.6</v>
      </c>
      <c r="D283">
        <v>34.9</v>
      </c>
      <c r="E283">
        <v>35.799999999999997</v>
      </c>
      <c r="F283">
        <v>0</v>
      </c>
      <c r="G283">
        <v>0</v>
      </c>
      <c r="H283" s="1">
        <f t="shared" si="124"/>
        <v>-0.55555555555556346</v>
      </c>
      <c r="I283" s="1">
        <f t="shared" si="125"/>
        <v>0.55555555555556346</v>
      </c>
      <c r="J283" s="1">
        <f t="shared" si="126"/>
        <v>1.6666666666666705</v>
      </c>
      <c r="K283" s="1">
        <f t="shared" si="127"/>
        <v>2.5139664804469235</v>
      </c>
      <c r="L283" s="1" t="str">
        <f t="shared" si="128"/>
        <v>NO</v>
      </c>
      <c r="M283" t="str">
        <f t="shared" si="129"/>
        <v>NO</v>
      </c>
      <c r="N283" t="str">
        <f t="shared" si="130"/>
        <v>NO</v>
      </c>
      <c r="O283" s="1" t="str">
        <f t="shared" si="131"/>
        <v>NO</v>
      </c>
      <c r="P283" s="1" t="str">
        <f t="shared" si="132"/>
        <v>YES</v>
      </c>
      <c r="Q283" s="1" t="str">
        <f t="shared" si="133"/>
        <v>NO</v>
      </c>
      <c r="R283" s="1" t="str">
        <f t="shared" si="134"/>
        <v>NO</v>
      </c>
      <c r="S283">
        <v>35.85</v>
      </c>
      <c r="T283">
        <v>37.200000000000003</v>
      </c>
      <c r="U283">
        <v>35.450000000000003</v>
      </c>
      <c r="V283">
        <v>35.799999999999997</v>
      </c>
      <c r="W283">
        <v>-1</v>
      </c>
      <c r="X283">
        <v>-2.7173913043478262</v>
      </c>
      <c r="Y283" s="1">
        <f t="shared" si="135"/>
        <v>-0.13947001394701328</v>
      </c>
      <c r="Z283" s="1">
        <f t="shared" si="136"/>
        <v>0.13947001394701328</v>
      </c>
      <c r="AA283" s="1">
        <f t="shared" si="137"/>
        <v>3.765690376569041</v>
      </c>
      <c r="AB283" s="1">
        <f t="shared" si="138"/>
        <v>0.97765363128490046</v>
      </c>
      <c r="AC283" s="1" t="str">
        <f t="shared" si="139"/>
        <v>NO</v>
      </c>
      <c r="AD283" s="1" t="str">
        <f t="shared" si="140"/>
        <v>NO</v>
      </c>
      <c r="AE283" s="1" t="str">
        <f t="shared" si="141"/>
        <v>NO</v>
      </c>
      <c r="AF283" s="1" t="str">
        <f t="shared" si="142"/>
        <v>NO</v>
      </c>
      <c r="AG283" s="1" t="str">
        <f t="shared" si="143"/>
        <v>NO</v>
      </c>
      <c r="AH283" s="1" t="str">
        <f t="shared" si="144"/>
        <v>NO</v>
      </c>
      <c r="AI283">
        <v>37.200000000000003</v>
      </c>
      <c r="AJ283">
        <v>37.200000000000003</v>
      </c>
      <c r="AK283">
        <v>36.549999999999997</v>
      </c>
      <c r="AL283">
        <v>36.799999999999997</v>
      </c>
      <c r="AM283">
        <v>0</v>
      </c>
      <c r="AN283">
        <v>0</v>
      </c>
      <c r="AO283" s="1">
        <f t="shared" si="145"/>
        <v>-1.0752688172043163</v>
      </c>
      <c r="AP283" s="1">
        <f t="shared" si="146"/>
        <v>1.0752688172043163</v>
      </c>
      <c r="AQ283" s="1">
        <f t="shared" si="147"/>
        <v>0</v>
      </c>
      <c r="AR283" s="1">
        <f t="shared" si="148"/>
        <v>0.67934782608695654</v>
      </c>
      <c r="AS283" t="str">
        <f t="shared" si="149"/>
        <v>NO</v>
      </c>
      <c r="AT283" t="str">
        <f t="shared" si="150"/>
        <v>NO</v>
      </c>
      <c r="AU283" t="str">
        <f t="shared" si="151"/>
        <v>NO</v>
      </c>
      <c r="AV283" t="str">
        <f t="shared" si="152"/>
        <v>NO</v>
      </c>
      <c r="AW283" t="str">
        <f t="shared" si="153"/>
        <v>NO</v>
      </c>
      <c r="AX283" t="str">
        <f t="shared" si="154"/>
        <v>NO</v>
      </c>
    </row>
    <row r="284" spans="1:50" x14ac:dyDescent="0.25">
      <c r="A284" t="s">
        <v>332</v>
      </c>
      <c r="B284">
        <v>584.9</v>
      </c>
      <c r="C284">
        <v>590</v>
      </c>
      <c r="D284">
        <v>574.5</v>
      </c>
      <c r="E284">
        <v>581.9</v>
      </c>
      <c r="F284">
        <v>0.89999999999997726</v>
      </c>
      <c r="G284">
        <v>0.15490533562822331</v>
      </c>
      <c r="H284" s="1">
        <f t="shared" si="124"/>
        <v>-0.51290818943409133</v>
      </c>
      <c r="I284" s="1">
        <f t="shared" si="125"/>
        <v>0.51290818943409133</v>
      </c>
      <c r="J284" s="1">
        <f t="shared" si="126"/>
        <v>0.87194392203795923</v>
      </c>
      <c r="K284" s="1">
        <f t="shared" si="127"/>
        <v>1.2716961677264096</v>
      </c>
      <c r="L284" s="1" t="str">
        <f t="shared" si="128"/>
        <v>NO</v>
      </c>
      <c r="M284" t="str">
        <f t="shared" si="129"/>
        <v>NO</v>
      </c>
      <c r="N284" t="str">
        <f t="shared" si="130"/>
        <v>NO</v>
      </c>
      <c r="O284" s="1" t="str">
        <f t="shared" si="131"/>
        <v>NO</v>
      </c>
      <c r="P284" s="1" t="str">
        <f t="shared" si="132"/>
        <v>NO</v>
      </c>
      <c r="Q284" s="1" t="str">
        <f t="shared" si="133"/>
        <v>NO</v>
      </c>
      <c r="R284" s="1" t="str">
        <f t="shared" si="134"/>
        <v>NO</v>
      </c>
      <c r="S284">
        <v>579</v>
      </c>
      <c r="T284">
        <v>591.79999999999995</v>
      </c>
      <c r="U284">
        <v>574.95000000000005</v>
      </c>
      <c r="V284">
        <v>581</v>
      </c>
      <c r="W284">
        <v>2.950000000000045</v>
      </c>
      <c r="X284">
        <v>0.51033647608339172</v>
      </c>
      <c r="Y284" s="1">
        <f t="shared" si="135"/>
        <v>0.34542314335060448</v>
      </c>
      <c r="Z284" s="1">
        <f t="shared" si="136"/>
        <v>0.34542314335060448</v>
      </c>
      <c r="AA284" s="1">
        <f t="shared" si="137"/>
        <v>1.8588640275387185</v>
      </c>
      <c r="AB284" s="1">
        <f t="shared" si="138"/>
        <v>0.69948186528496625</v>
      </c>
      <c r="AC284" s="1" t="str">
        <f t="shared" si="139"/>
        <v>NO</v>
      </c>
      <c r="AD284" s="1" t="str">
        <f t="shared" si="140"/>
        <v>NO</v>
      </c>
      <c r="AE284" s="1" t="str">
        <f t="shared" si="141"/>
        <v>NO</v>
      </c>
      <c r="AF284" s="1" t="str">
        <f t="shared" si="142"/>
        <v>NO</v>
      </c>
      <c r="AG284" s="1" t="str">
        <f t="shared" si="143"/>
        <v>NO</v>
      </c>
      <c r="AH284" s="1" t="str">
        <f t="shared" si="144"/>
        <v>NO</v>
      </c>
      <c r="AI284">
        <v>551.5</v>
      </c>
      <c r="AJ284">
        <v>586.45000000000005</v>
      </c>
      <c r="AK284">
        <v>548.1</v>
      </c>
      <c r="AL284">
        <v>578.04999999999995</v>
      </c>
      <c r="AM284">
        <v>28.149999999999981</v>
      </c>
      <c r="AN284">
        <v>5.1191125659210721</v>
      </c>
      <c r="AO284" s="1">
        <f t="shared" si="145"/>
        <v>4.8141432456935549</v>
      </c>
      <c r="AP284" s="1">
        <f t="shared" si="146"/>
        <v>4.8141432456935549</v>
      </c>
      <c r="AQ284" s="1">
        <f t="shared" si="147"/>
        <v>1.4531614912204984</v>
      </c>
      <c r="AR284" s="1">
        <f t="shared" si="148"/>
        <v>0.61650045330915271</v>
      </c>
      <c r="AS284" t="str">
        <f t="shared" si="149"/>
        <v>NO</v>
      </c>
      <c r="AT284" t="str">
        <f t="shared" si="150"/>
        <v>NO</v>
      </c>
      <c r="AU284" t="str">
        <f t="shared" si="151"/>
        <v>NO</v>
      </c>
      <c r="AV284" t="str">
        <f t="shared" si="152"/>
        <v>NO</v>
      </c>
      <c r="AW284" t="str">
        <f t="shared" si="153"/>
        <v>NO</v>
      </c>
      <c r="AX284" t="str">
        <f t="shared" si="154"/>
        <v>NO</v>
      </c>
    </row>
    <row r="285" spans="1:50" x14ac:dyDescent="0.25">
      <c r="A285" t="s">
        <v>333</v>
      </c>
      <c r="B285">
        <v>350.5</v>
      </c>
      <c r="C285">
        <v>354.7</v>
      </c>
      <c r="D285">
        <v>333.4</v>
      </c>
      <c r="E285">
        <v>337.85</v>
      </c>
      <c r="F285">
        <v>-9.3999999999999773</v>
      </c>
      <c r="G285">
        <v>-2.706983441324688</v>
      </c>
      <c r="H285" s="1">
        <f t="shared" si="124"/>
        <v>-3.6091298145506356</v>
      </c>
      <c r="I285" s="1">
        <f t="shared" si="125"/>
        <v>3.6091298145506356</v>
      </c>
      <c r="J285" s="1">
        <f t="shared" si="126"/>
        <v>1.1982881597717514</v>
      </c>
      <c r="K285" s="1">
        <f t="shared" si="127"/>
        <v>1.3171525825070431</v>
      </c>
      <c r="L285" s="1" t="str">
        <f t="shared" si="128"/>
        <v>NO</v>
      </c>
      <c r="M285" t="str">
        <f t="shared" si="129"/>
        <v>NO</v>
      </c>
      <c r="N285" t="str">
        <f t="shared" si="130"/>
        <v>NO</v>
      </c>
      <c r="O285" s="1" t="str">
        <f t="shared" si="131"/>
        <v>NO</v>
      </c>
      <c r="P285" s="1" t="str">
        <f t="shared" si="132"/>
        <v>NO</v>
      </c>
      <c r="Q285" s="1" t="str">
        <f t="shared" si="133"/>
        <v>NO</v>
      </c>
      <c r="R285" s="1" t="str">
        <f t="shared" si="134"/>
        <v>NO</v>
      </c>
      <c r="S285">
        <v>341</v>
      </c>
      <c r="T285">
        <v>354.7</v>
      </c>
      <c r="U285">
        <v>341</v>
      </c>
      <c r="V285">
        <v>347.25</v>
      </c>
      <c r="W285">
        <v>1.25</v>
      </c>
      <c r="X285">
        <v>0.36127167630057799</v>
      </c>
      <c r="Y285" s="1">
        <f t="shared" si="135"/>
        <v>1.8328445747800588</v>
      </c>
      <c r="Z285" s="1">
        <f t="shared" si="136"/>
        <v>1.8328445747800588</v>
      </c>
      <c r="AA285" s="1">
        <f t="shared" si="137"/>
        <v>2.1454283657307385</v>
      </c>
      <c r="AB285" s="1">
        <f t="shared" si="138"/>
        <v>0</v>
      </c>
      <c r="AC285" s="1" t="str">
        <f t="shared" si="139"/>
        <v>NO</v>
      </c>
      <c r="AD285" s="1" t="str">
        <f t="shared" si="140"/>
        <v>NO</v>
      </c>
      <c r="AE285" s="1" t="str">
        <f t="shared" si="141"/>
        <v>NO</v>
      </c>
      <c r="AF285" s="1" t="str">
        <f t="shared" si="142"/>
        <v>NO</v>
      </c>
      <c r="AG285" s="1" t="str">
        <f t="shared" si="143"/>
        <v>NO</v>
      </c>
      <c r="AH285" s="1" t="str">
        <f t="shared" si="144"/>
        <v>NO</v>
      </c>
      <c r="AI285">
        <v>353.5</v>
      </c>
      <c r="AJ285">
        <v>353.5</v>
      </c>
      <c r="AK285">
        <v>344.15</v>
      </c>
      <c r="AL285">
        <v>346</v>
      </c>
      <c r="AM285">
        <v>-7.6499999999999773</v>
      </c>
      <c r="AN285">
        <v>-2.1631556623780508</v>
      </c>
      <c r="AO285" s="1">
        <f t="shared" si="145"/>
        <v>-2.1216407355021216</v>
      </c>
      <c r="AP285" s="1">
        <f t="shared" si="146"/>
        <v>2.1216407355021216</v>
      </c>
      <c r="AQ285" s="1">
        <f t="shared" si="147"/>
        <v>0</v>
      </c>
      <c r="AR285" s="1">
        <f t="shared" si="148"/>
        <v>0.53468208092486202</v>
      </c>
      <c r="AS285" t="str">
        <f t="shared" si="149"/>
        <v>NO</v>
      </c>
      <c r="AT285" t="str">
        <f t="shared" si="150"/>
        <v>NO</v>
      </c>
      <c r="AU285" t="str">
        <f t="shared" si="151"/>
        <v>NO</v>
      </c>
      <c r="AV285" t="str">
        <f t="shared" si="152"/>
        <v>NO</v>
      </c>
      <c r="AW285" t="str">
        <f t="shared" si="153"/>
        <v>NO</v>
      </c>
      <c r="AX285" t="str">
        <f t="shared" si="154"/>
        <v>NO</v>
      </c>
    </row>
    <row r="286" spans="1:50" x14ac:dyDescent="0.25">
      <c r="A286" t="s">
        <v>334</v>
      </c>
      <c r="B286">
        <v>166.05</v>
      </c>
      <c r="C286">
        <v>169.5</v>
      </c>
      <c r="D286">
        <v>163</v>
      </c>
      <c r="E286">
        <v>166.55</v>
      </c>
      <c r="F286">
        <v>1.350000000000023</v>
      </c>
      <c r="G286">
        <v>0.81719128329299207</v>
      </c>
      <c r="H286" s="1">
        <f t="shared" si="124"/>
        <v>0.30111412225233364</v>
      </c>
      <c r="I286" s="1">
        <f t="shared" si="125"/>
        <v>0.30111412225233364</v>
      </c>
      <c r="J286" s="1">
        <f t="shared" si="126"/>
        <v>1.7712398679075283</v>
      </c>
      <c r="K286" s="1">
        <f t="shared" si="127"/>
        <v>1.8367961457392417</v>
      </c>
      <c r="L286" s="1" t="str">
        <f t="shared" si="128"/>
        <v>NO</v>
      </c>
      <c r="M286" t="str">
        <f t="shared" si="129"/>
        <v>NO</v>
      </c>
      <c r="N286" t="str">
        <f t="shared" si="130"/>
        <v>NO</v>
      </c>
      <c r="O286" s="1" t="str">
        <f t="shared" si="131"/>
        <v>NO</v>
      </c>
      <c r="P286" s="1" t="str">
        <f t="shared" si="132"/>
        <v>YES</v>
      </c>
      <c r="Q286" s="1" t="str">
        <f t="shared" si="133"/>
        <v>NO</v>
      </c>
      <c r="R286" s="1" t="str">
        <f t="shared" si="134"/>
        <v>NO</v>
      </c>
      <c r="S286">
        <v>166.35</v>
      </c>
      <c r="T286">
        <v>168.65</v>
      </c>
      <c r="U286">
        <v>164.35</v>
      </c>
      <c r="V286">
        <v>165.2</v>
      </c>
      <c r="W286">
        <v>-5</v>
      </c>
      <c r="X286">
        <v>-2.9377203290246769</v>
      </c>
      <c r="Y286" s="1">
        <f t="shared" si="135"/>
        <v>-0.69131349564172273</v>
      </c>
      <c r="Z286" s="1">
        <f t="shared" si="136"/>
        <v>0.69131349564172273</v>
      </c>
      <c r="AA286" s="1">
        <f t="shared" si="137"/>
        <v>1.3826269912834455</v>
      </c>
      <c r="AB286" s="1">
        <f t="shared" si="138"/>
        <v>0.51452784503631621</v>
      </c>
      <c r="AC286" s="1" t="str">
        <f t="shared" si="139"/>
        <v>NO</v>
      </c>
      <c r="AD286" s="1" t="str">
        <f t="shared" si="140"/>
        <v>NO</v>
      </c>
      <c r="AE286" s="1" t="str">
        <f t="shared" si="141"/>
        <v>NO</v>
      </c>
      <c r="AF286" s="1" t="str">
        <f t="shared" si="142"/>
        <v>NO</v>
      </c>
      <c r="AG286" s="1" t="str">
        <f t="shared" si="143"/>
        <v>NO</v>
      </c>
      <c r="AH286" s="1" t="str">
        <f t="shared" si="144"/>
        <v>NO</v>
      </c>
      <c r="AI286">
        <v>165.45</v>
      </c>
      <c r="AJ286">
        <v>171.8</v>
      </c>
      <c r="AK286">
        <v>165.15</v>
      </c>
      <c r="AL286">
        <v>170.2</v>
      </c>
      <c r="AM286">
        <v>3.7999999999999829</v>
      </c>
      <c r="AN286">
        <v>2.283653846153836</v>
      </c>
      <c r="AO286" s="1">
        <f t="shared" si="145"/>
        <v>2.8709579933514662</v>
      </c>
      <c r="AP286" s="1">
        <f t="shared" si="146"/>
        <v>2.8709579933514662</v>
      </c>
      <c r="AQ286" s="1">
        <f t="shared" si="147"/>
        <v>0.94007050528791014</v>
      </c>
      <c r="AR286" s="1">
        <f t="shared" si="148"/>
        <v>0.18132366273797701</v>
      </c>
      <c r="AS286" t="str">
        <f t="shared" si="149"/>
        <v>NO</v>
      </c>
      <c r="AT286" t="str">
        <f t="shared" si="150"/>
        <v>NO</v>
      </c>
      <c r="AU286" t="str">
        <f t="shared" si="151"/>
        <v>NO</v>
      </c>
      <c r="AV286" t="str">
        <f t="shared" si="152"/>
        <v>NO</v>
      </c>
      <c r="AW286" t="str">
        <f t="shared" si="153"/>
        <v>NO</v>
      </c>
      <c r="AX286" t="str">
        <f t="shared" si="154"/>
        <v>NO</v>
      </c>
    </row>
    <row r="287" spans="1:50" x14ac:dyDescent="0.25">
      <c r="A287" t="s">
        <v>335</v>
      </c>
      <c r="B287">
        <v>1313.1</v>
      </c>
      <c r="C287">
        <v>1314</v>
      </c>
      <c r="D287">
        <v>1262.5</v>
      </c>
      <c r="E287">
        <v>1277.0999999999999</v>
      </c>
      <c r="F287">
        <v>-28</v>
      </c>
      <c r="G287">
        <v>-2.1454294690062059</v>
      </c>
      <c r="H287" s="1">
        <f t="shared" si="124"/>
        <v>-2.741603838245374</v>
      </c>
      <c r="I287" s="1">
        <f t="shared" si="125"/>
        <v>2.741603838245374</v>
      </c>
      <c r="J287" s="1">
        <f t="shared" si="126"/>
        <v>6.8540095956141273E-2</v>
      </c>
      <c r="K287" s="1">
        <f t="shared" si="127"/>
        <v>1.1432150967034618</v>
      </c>
      <c r="L287" s="1" t="str">
        <f t="shared" si="128"/>
        <v>NO</v>
      </c>
      <c r="M287" t="str">
        <f t="shared" si="129"/>
        <v>NO</v>
      </c>
      <c r="N287" t="str">
        <f t="shared" si="130"/>
        <v>NO</v>
      </c>
      <c r="O287" s="1" t="str">
        <f t="shared" si="131"/>
        <v>NO</v>
      </c>
      <c r="P287" s="1" t="str">
        <f t="shared" si="132"/>
        <v>NO</v>
      </c>
      <c r="Q287" s="1" t="str">
        <f t="shared" si="133"/>
        <v>NO</v>
      </c>
      <c r="R287" s="1" t="str">
        <f t="shared" si="134"/>
        <v>NO</v>
      </c>
      <c r="S287">
        <v>1315</v>
      </c>
      <c r="T287">
        <v>1326.6</v>
      </c>
      <c r="U287">
        <v>1301.2</v>
      </c>
      <c r="V287">
        <v>1305.0999999999999</v>
      </c>
      <c r="W287">
        <v>-20.300000000000178</v>
      </c>
      <c r="X287">
        <v>-1.5316130979327129</v>
      </c>
      <c r="Y287" s="1">
        <f t="shared" si="135"/>
        <v>-0.75285171102662285</v>
      </c>
      <c r="Z287" s="1">
        <f t="shared" si="136"/>
        <v>0.75285171102662285</v>
      </c>
      <c r="AA287" s="1">
        <f t="shared" si="137"/>
        <v>0.88212927756653303</v>
      </c>
      <c r="AB287" s="1">
        <f t="shared" si="138"/>
        <v>0.29882767604013977</v>
      </c>
      <c r="AC287" s="1" t="str">
        <f t="shared" si="139"/>
        <v>NO</v>
      </c>
      <c r="AD287" s="1" t="str">
        <f t="shared" si="140"/>
        <v>NO</v>
      </c>
      <c r="AE287" s="1" t="str">
        <f t="shared" si="141"/>
        <v>NO</v>
      </c>
      <c r="AF287" s="1" t="str">
        <f t="shared" si="142"/>
        <v>NO</v>
      </c>
      <c r="AG287" s="1" t="str">
        <f t="shared" si="143"/>
        <v>NO</v>
      </c>
      <c r="AH287" s="1" t="str">
        <f t="shared" si="144"/>
        <v>NO</v>
      </c>
      <c r="AI287">
        <v>1324</v>
      </c>
      <c r="AJ287">
        <v>1332</v>
      </c>
      <c r="AK287">
        <v>1300.55</v>
      </c>
      <c r="AL287">
        <v>1325.4</v>
      </c>
      <c r="AM287">
        <v>1.450000000000045</v>
      </c>
      <c r="AN287">
        <v>0.1095207522942744</v>
      </c>
      <c r="AO287" s="1">
        <f t="shared" si="145"/>
        <v>0.10574018126888905</v>
      </c>
      <c r="AP287" s="1">
        <f t="shared" si="146"/>
        <v>0.10574018126888905</v>
      </c>
      <c r="AQ287" s="1">
        <f t="shared" si="147"/>
        <v>0.49796287913082149</v>
      </c>
      <c r="AR287" s="1">
        <f t="shared" si="148"/>
        <v>1.7711480362537799</v>
      </c>
      <c r="AS287" t="str">
        <f t="shared" si="149"/>
        <v>NO</v>
      </c>
      <c r="AT287" t="str">
        <f t="shared" si="150"/>
        <v>NO</v>
      </c>
      <c r="AU287" t="str">
        <f t="shared" si="151"/>
        <v>NO</v>
      </c>
      <c r="AV287" t="str">
        <f t="shared" si="152"/>
        <v>NO</v>
      </c>
      <c r="AW287" t="str">
        <f t="shared" si="153"/>
        <v>NO</v>
      </c>
      <c r="AX287" t="str">
        <f t="shared" si="154"/>
        <v>NO</v>
      </c>
    </row>
    <row r="288" spans="1:50" x14ac:dyDescent="0.25">
      <c r="A288" t="s">
        <v>336</v>
      </c>
      <c r="B288">
        <v>64.95</v>
      </c>
      <c r="C288">
        <v>65.95</v>
      </c>
      <c r="D288">
        <v>63.3</v>
      </c>
      <c r="E288">
        <v>63.6</v>
      </c>
      <c r="F288">
        <v>-1.050000000000004</v>
      </c>
      <c r="G288">
        <v>-1.6241299303944381</v>
      </c>
      <c r="H288" s="1">
        <f t="shared" si="124"/>
        <v>-2.0785219399538128</v>
      </c>
      <c r="I288" s="1">
        <f t="shared" si="125"/>
        <v>2.0785219399538128</v>
      </c>
      <c r="J288" s="1">
        <f t="shared" si="126"/>
        <v>1.5396458814472669</v>
      </c>
      <c r="K288" s="1">
        <f t="shared" si="127"/>
        <v>0.47169811320755384</v>
      </c>
      <c r="L288" s="1" t="str">
        <f t="shared" si="128"/>
        <v>NO</v>
      </c>
      <c r="M288" t="str">
        <f t="shared" si="129"/>
        <v>NO</v>
      </c>
      <c r="N288" t="str">
        <f t="shared" si="130"/>
        <v>NO</v>
      </c>
      <c r="O288" s="1" t="str">
        <f t="shared" si="131"/>
        <v>NO</v>
      </c>
      <c r="P288" s="1" t="str">
        <f t="shared" si="132"/>
        <v>NO</v>
      </c>
      <c r="Q288" s="1" t="str">
        <f t="shared" si="133"/>
        <v>NO</v>
      </c>
      <c r="R288" s="1" t="str">
        <f t="shared" si="134"/>
        <v>NO</v>
      </c>
      <c r="S288">
        <v>65</v>
      </c>
      <c r="T288">
        <v>66.2</v>
      </c>
      <c r="U288">
        <v>64</v>
      </c>
      <c r="V288">
        <v>64.650000000000006</v>
      </c>
      <c r="W288">
        <v>-0.94999999999998863</v>
      </c>
      <c r="X288">
        <v>-1.4481707317073</v>
      </c>
      <c r="Y288" s="1">
        <f t="shared" si="135"/>
        <v>-0.53846153846152967</v>
      </c>
      <c r="Z288" s="1">
        <f t="shared" si="136"/>
        <v>0.53846153846152967</v>
      </c>
      <c r="AA288" s="1">
        <f t="shared" si="137"/>
        <v>1.8461538461538505</v>
      </c>
      <c r="AB288" s="1">
        <f t="shared" si="138"/>
        <v>1.005413766434657</v>
      </c>
      <c r="AC288" s="1" t="str">
        <f t="shared" si="139"/>
        <v>NO</v>
      </c>
      <c r="AD288" s="1" t="str">
        <f t="shared" si="140"/>
        <v>NO</v>
      </c>
      <c r="AE288" s="1" t="str">
        <f t="shared" si="141"/>
        <v>NO</v>
      </c>
      <c r="AF288" s="1" t="str">
        <f t="shared" si="142"/>
        <v>NO</v>
      </c>
      <c r="AG288" s="1" t="str">
        <f t="shared" si="143"/>
        <v>NO</v>
      </c>
      <c r="AH288" s="1" t="str">
        <f t="shared" si="144"/>
        <v>NO</v>
      </c>
      <c r="AI288">
        <v>63.4</v>
      </c>
      <c r="AJ288">
        <v>66</v>
      </c>
      <c r="AK288">
        <v>63.15</v>
      </c>
      <c r="AL288">
        <v>65.599999999999994</v>
      </c>
      <c r="AM288">
        <v>2.2999999999999972</v>
      </c>
      <c r="AN288">
        <v>3.6334913112164249</v>
      </c>
      <c r="AO288" s="1">
        <f t="shared" si="145"/>
        <v>3.4700315457413184</v>
      </c>
      <c r="AP288" s="1">
        <f t="shared" si="146"/>
        <v>3.4700315457413184</v>
      </c>
      <c r="AQ288" s="1">
        <f t="shared" si="147"/>
        <v>0.60975609756098426</v>
      </c>
      <c r="AR288" s="1">
        <f t="shared" si="148"/>
        <v>0.39432176656151419</v>
      </c>
      <c r="AS288" t="str">
        <f t="shared" si="149"/>
        <v>NO</v>
      </c>
      <c r="AT288" t="str">
        <f t="shared" si="150"/>
        <v>NO</v>
      </c>
      <c r="AU288" t="str">
        <f t="shared" si="151"/>
        <v>NO</v>
      </c>
      <c r="AV288" t="str">
        <f t="shared" si="152"/>
        <v>NO</v>
      </c>
      <c r="AW288" t="str">
        <f t="shared" si="153"/>
        <v>NO</v>
      </c>
      <c r="AX288" t="str">
        <f t="shared" si="154"/>
        <v>NO</v>
      </c>
    </row>
    <row r="289" spans="1:50" x14ac:dyDescent="0.25">
      <c r="A289" t="s">
        <v>337</v>
      </c>
      <c r="B289">
        <v>1670</v>
      </c>
      <c r="C289">
        <v>1687</v>
      </c>
      <c r="D289">
        <v>1638</v>
      </c>
      <c r="E289">
        <v>1673.05</v>
      </c>
      <c r="F289">
        <v>5</v>
      </c>
      <c r="G289">
        <v>0.29975120649860609</v>
      </c>
      <c r="H289" s="1">
        <f t="shared" si="124"/>
        <v>0.18263473053891943</v>
      </c>
      <c r="I289" s="1">
        <f t="shared" si="125"/>
        <v>0.18263473053891943</v>
      </c>
      <c r="J289" s="1">
        <f t="shared" si="126"/>
        <v>0.83380652102447905</v>
      </c>
      <c r="K289" s="1">
        <f t="shared" si="127"/>
        <v>1.9161676646706587</v>
      </c>
      <c r="L289" s="1" t="str">
        <f t="shared" si="128"/>
        <v>NO</v>
      </c>
      <c r="M289" t="str">
        <f t="shared" si="129"/>
        <v>NO</v>
      </c>
      <c r="N289" t="str">
        <f t="shared" si="130"/>
        <v>NO</v>
      </c>
      <c r="O289" s="1" t="str">
        <f t="shared" si="131"/>
        <v>NO</v>
      </c>
      <c r="P289" s="1" t="str">
        <f t="shared" si="132"/>
        <v>NO</v>
      </c>
      <c r="Q289" s="1" t="str">
        <f t="shared" si="133"/>
        <v>NO</v>
      </c>
      <c r="R289" s="1" t="str">
        <f t="shared" si="134"/>
        <v>NO</v>
      </c>
      <c r="S289">
        <v>1641</v>
      </c>
      <c r="T289">
        <v>1697.85</v>
      </c>
      <c r="U289">
        <v>1617</v>
      </c>
      <c r="V289">
        <v>1668.05</v>
      </c>
      <c r="W289">
        <v>21.849999999999909</v>
      </c>
      <c r="X289">
        <v>1.3272992346008929</v>
      </c>
      <c r="Y289" s="1">
        <f t="shared" si="135"/>
        <v>1.6483851310176694</v>
      </c>
      <c r="Z289" s="1">
        <f t="shared" si="136"/>
        <v>1.6483851310176694</v>
      </c>
      <c r="AA289" s="1">
        <f t="shared" si="137"/>
        <v>1.7865171907316901</v>
      </c>
      <c r="AB289" s="1">
        <f t="shared" si="138"/>
        <v>1.4625228519195612</v>
      </c>
      <c r="AC289" s="1" t="str">
        <f t="shared" si="139"/>
        <v>NO</v>
      </c>
      <c r="AD289" s="1" t="str">
        <f t="shared" si="140"/>
        <v>NO</v>
      </c>
      <c r="AE289" s="1" t="str">
        <f t="shared" si="141"/>
        <v>NO</v>
      </c>
      <c r="AF289" s="1" t="str">
        <f t="shared" si="142"/>
        <v>NO</v>
      </c>
      <c r="AG289" s="1" t="str">
        <f t="shared" si="143"/>
        <v>NO</v>
      </c>
      <c r="AH289" s="1" t="str">
        <f t="shared" si="144"/>
        <v>NO</v>
      </c>
      <c r="AI289">
        <v>1631.35</v>
      </c>
      <c r="AJ289">
        <v>1669.9</v>
      </c>
      <c r="AK289">
        <v>1625</v>
      </c>
      <c r="AL289">
        <v>1646.2</v>
      </c>
      <c r="AM289">
        <v>27.299999999999951</v>
      </c>
      <c r="AN289">
        <v>1.6863302242263241</v>
      </c>
      <c r="AO289" s="1">
        <f t="shared" si="145"/>
        <v>0.91028902442762982</v>
      </c>
      <c r="AP289" s="1">
        <f t="shared" si="146"/>
        <v>0.91028902442762982</v>
      </c>
      <c r="AQ289" s="1">
        <f t="shared" si="147"/>
        <v>1.4396792613291243</v>
      </c>
      <c r="AR289" s="1">
        <f t="shared" si="148"/>
        <v>0.38924816869463386</v>
      </c>
      <c r="AS289" t="str">
        <f t="shared" si="149"/>
        <v>NO</v>
      </c>
      <c r="AT289" t="str">
        <f t="shared" si="150"/>
        <v>NO</v>
      </c>
      <c r="AU289" t="str">
        <f t="shared" si="151"/>
        <v>NO</v>
      </c>
      <c r="AV289" t="str">
        <f t="shared" si="152"/>
        <v>NO</v>
      </c>
      <c r="AW289" t="str">
        <f t="shared" si="153"/>
        <v>NO</v>
      </c>
      <c r="AX289" t="str">
        <f t="shared" si="154"/>
        <v>NO</v>
      </c>
    </row>
    <row r="290" spans="1:50" x14ac:dyDescent="0.25">
      <c r="A290" t="s">
        <v>338</v>
      </c>
      <c r="B290">
        <v>307.39999999999998</v>
      </c>
      <c r="C290">
        <v>310.64999999999998</v>
      </c>
      <c r="D290">
        <v>297.5</v>
      </c>
      <c r="E290">
        <v>303.3</v>
      </c>
      <c r="F290">
        <v>-2.9499999999999891</v>
      </c>
      <c r="G290">
        <v>-0.96326530612244521</v>
      </c>
      <c r="H290" s="1">
        <f t="shared" si="124"/>
        <v>-1.3337670787247775</v>
      </c>
      <c r="I290" s="1">
        <f t="shared" si="125"/>
        <v>1.3337670787247775</v>
      </c>
      <c r="J290" s="1">
        <f t="shared" si="126"/>
        <v>1.0572543916720885</v>
      </c>
      <c r="K290" s="1">
        <f t="shared" si="127"/>
        <v>1.9122980547312929</v>
      </c>
      <c r="L290" s="1" t="str">
        <f t="shared" si="128"/>
        <v>NO</v>
      </c>
      <c r="M290" t="str">
        <f t="shared" si="129"/>
        <v>NO</v>
      </c>
      <c r="N290" t="str">
        <f t="shared" si="130"/>
        <v>NO</v>
      </c>
      <c r="O290" s="1" t="str">
        <f t="shared" si="131"/>
        <v>NO</v>
      </c>
      <c r="P290" s="1" t="str">
        <f t="shared" si="132"/>
        <v>NO</v>
      </c>
      <c r="Q290" s="1" t="str">
        <f t="shared" si="133"/>
        <v>NO</v>
      </c>
      <c r="R290" s="1" t="str">
        <f t="shared" si="134"/>
        <v>NO</v>
      </c>
      <c r="S290">
        <v>300.85000000000002</v>
      </c>
      <c r="T290">
        <v>307.35000000000002</v>
      </c>
      <c r="U290">
        <v>296.05</v>
      </c>
      <c r="V290">
        <v>306.25</v>
      </c>
      <c r="W290">
        <v>-3.3500000000000232</v>
      </c>
      <c r="X290">
        <v>-1.082041343669258</v>
      </c>
      <c r="Y290" s="1">
        <f t="shared" si="135"/>
        <v>1.7949144091739995</v>
      </c>
      <c r="Z290" s="1">
        <f t="shared" si="136"/>
        <v>1.7949144091739995</v>
      </c>
      <c r="AA290" s="1">
        <f t="shared" si="137"/>
        <v>0.35918367346939517</v>
      </c>
      <c r="AB290" s="1">
        <f t="shared" si="138"/>
        <v>1.5954794748213434</v>
      </c>
      <c r="AC290" s="1" t="str">
        <f t="shared" si="139"/>
        <v>NO</v>
      </c>
      <c r="AD290" s="1" t="str">
        <f t="shared" si="140"/>
        <v>NO</v>
      </c>
      <c r="AE290" s="1" t="str">
        <f t="shared" si="141"/>
        <v>NO</v>
      </c>
      <c r="AF290" s="1" t="str">
        <f t="shared" si="142"/>
        <v>NO</v>
      </c>
      <c r="AG290" s="1" t="str">
        <f t="shared" si="143"/>
        <v>NO</v>
      </c>
      <c r="AH290" s="1" t="str">
        <f t="shared" si="144"/>
        <v>NO</v>
      </c>
      <c r="AI290">
        <v>302.8</v>
      </c>
      <c r="AJ290">
        <v>311.7</v>
      </c>
      <c r="AK290">
        <v>300</v>
      </c>
      <c r="AL290">
        <v>309.60000000000002</v>
      </c>
      <c r="AM290">
        <v>7.1500000000000341</v>
      </c>
      <c r="AN290">
        <v>2.364027111919337</v>
      </c>
      <c r="AO290" s="1">
        <f t="shared" si="145"/>
        <v>2.2457067371202148</v>
      </c>
      <c r="AP290" s="1">
        <f t="shared" si="146"/>
        <v>2.2457067371202148</v>
      </c>
      <c r="AQ290" s="1">
        <f t="shared" si="147"/>
        <v>0.67829457364339985</v>
      </c>
      <c r="AR290" s="1">
        <f t="shared" si="148"/>
        <v>0.92470277410832602</v>
      </c>
      <c r="AS290" t="str">
        <f t="shared" si="149"/>
        <v>NO</v>
      </c>
      <c r="AT290" t="str">
        <f t="shared" si="150"/>
        <v>NO</v>
      </c>
      <c r="AU290" t="str">
        <f t="shared" si="151"/>
        <v>NO</v>
      </c>
      <c r="AV290" t="str">
        <f t="shared" si="152"/>
        <v>NO</v>
      </c>
      <c r="AW290" t="str">
        <f t="shared" si="153"/>
        <v>NO</v>
      </c>
      <c r="AX290" t="str">
        <f t="shared" si="154"/>
        <v>NO</v>
      </c>
    </row>
    <row r="291" spans="1:50" x14ac:dyDescent="0.25">
      <c r="A291" t="s">
        <v>339</v>
      </c>
      <c r="B291">
        <v>225.9</v>
      </c>
      <c r="C291">
        <v>231.8</v>
      </c>
      <c r="D291">
        <v>220.05</v>
      </c>
      <c r="E291">
        <v>223.75</v>
      </c>
      <c r="F291">
        <v>-0.80000000000001137</v>
      </c>
      <c r="G291">
        <v>-0.35626809173903867</v>
      </c>
      <c r="H291" s="1">
        <f t="shared" si="124"/>
        <v>-0.95174856131031682</v>
      </c>
      <c r="I291" s="1">
        <f t="shared" si="125"/>
        <v>0.95174856131031682</v>
      </c>
      <c r="J291" s="1">
        <f t="shared" si="126"/>
        <v>2.6117751217352834</v>
      </c>
      <c r="K291" s="1">
        <f t="shared" si="127"/>
        <v>1.653631284916196</v>
      </c>
      <c r="L291" s="1" t="str">
        <f t="shared" si="128"/>
        <v>NO</v>
      </c>
      <c r="M291" t="str">
        <f t="shared" si="129"/>
        <v>NO</v>
      </c>
      <c r="N291" t="str">
        <f t="shared" si="130"/>
        <v>NO</v>
      </c>
      <c r="O291" s="1" t="str">
        <f t="shared" si="131"/>
        <v>NO</v>
      </c>
      <c r="P291" s="1" t="str">
        <f t="shared" si="132"/>
        <v>YES</v>
      </c>
      <c r="Q291" s="1" t="str">
        <f t="shared" si="133"/>
        <v>NO</v>
      </c>
      <c r="R291" s="1" t="str">
        <f t="shared" si="134"/>
        <v>NO</v>
      </c>
      <c r="S291">
        <v>224.4</v>
      </c>
      <c r="T291">
        <v>233.95</v>
      </c>
      <c r="U291">
        <v>218.2</v>
      </c>
      <c r="V291">
        <v>224.55</v>
      </c>
      <c r="W291">
        <v>0.5</v>
      </c>
      <c r="X291">
        <v>0.2231644722160232</v>
      </c>
      <c r="Y291" s="1">
        <f t="shared" si="135"/>
        <v>6.6844919786098786E-2</v>
      </c>
      <c r="Z291" s="1">
        <f t="shared" si="136"/>
        <v>6.6844919786098786E-2</v>
      </c>
      <c r="AA291" s="1">
        <f t="shared" si="137"/>
        <v>4.1861500779336351</v>
      </c>
      <c r="AB291" s="1">
        <f t="shared" si="138"/>
        <v>2.7629233511586531</v>
      </c>
      <c r="AC291" s="1" t="str">
        <f t="shared" si="139"/>
        <v>NO</v>
      </c>
      <c r="AD291" s="1" t="str">
        <f t="shared" si="140"/>
        <v>NO</v>
      </c>
      <c r="AE291" s="1" t="str">
        <f t="shared" si="141"/>
        <v>NO</v>
      </c>
      <c r="AF291" s="1" t="str">
        <f t="shared" si="142"/>
        <v>NO</v>
      </c>
      <c r="AG291" s="1" t="str">
        <f t="shared" si="143"/>
        <v>NO</v>
      </c>
      <c r="AH291" s="1" t="str">
        <f t="shared" si="144"/>
        <v>NO</v>
      </c>
      <c r="AI291">
        <v>228.5</v>
      </c>
      <c r="AJ291">
        <v>231.2</v>
      </c>
      <c r="AK291">
        <v>222.2</v>
      </c>
      <c r="AL291">
        <v>224.05</v>
      </c>
      <c r="AM291">
        <v>-1.649999999999977</v>
      </c>
      <c r="AN291">
        <v>-0.7310589277802293</v>
      </c>
      <c r="AO291" s="1">
        <f t="shared" si="145"/>
        <v>-1.9474835886214392</v>
      </c>
      <c r="AP291" s="1">
        <f t="shared" si="146"/>
        <v>1.9474835886214392</v>
      </c>
      <c r="AQ291" s="1">
        <f t="shared" si="147"/>
        <v>1.1816192560175005</v>
      </c>
      <c r="AR291" s="1">
        <f t="shared" si="148"/>
        <v>0.82570854719929598</v>
      </c>
      <c r="AS291" t="str">
        <f t="shared" si="149"/>
        <v>NO</v>
      </c>
      <c r="AT291" t="str">
        <f t="shared" si="150"/>
        <v>NO</v>
      </c>
      <c r="AU291" t="str">
        <f t="shared" si="151"/>
        <v>NO</v>
      </c>
      <c r="AV291" t="str">
        <f t="shared" si="152"/>
        <v>NO</v>
      </c>
      <c r="AW291" t="str">
        <f t="shared" si="153"/>
        <v>NO</v>
      </c>
      <c r="AX291" t="str">
        <f t="shared" si="154"/>
        <v>NO</v>
      </c>
    </row>
    <row r="292" spans="1:50" x14ac:dyDescent="0.25">
      <c r="A292" t="s">
        <v>340</v>
      </c>
      <c r="B292">
        <v>3715.15</v>
      </c>
      <c r="C292">
        <v>3740</v>
      </c>
      <c r="D292">
        <v>3650</v>
      </c>
      <c r="E292">
        <v>3687.3</v>
      </c>
      <c r="F292">
        <v>-28.599999999999909</v>
      </c>
      <c r="G292">
        <v>-0.76966549153636821</v>
      </c>
      <c r="H292" s="1">
        <f t="shared" si="124"/>
        <v>-0.74963325841486639</v>
      </c>
      <c r="I292" s="1">
        <f t="shared" si="125"/>
        <v>0.74963325841486639</v>
      </c>
      <c r="J292" s="1">
        <f t="shared" si="126"/>
        <v>0.66888281765204394</v>
      </c>
      <c r="K292" s="1">
        <f t="shared" si="127"/>
        <v>1.0115802891004306</v>
      </c>
      <c r="L292" s="1" t="str">
        <f t="shared" si="128"/>
        <v>NO</v>
      </c>
      <c r="M292" t="str">
        <f t="shared" si="129"/>
        <v>NO</v>
      </c>
      <c r="N292" t="str">
        <f t="shared" si="130"/>
        <v>NO</v>
      </c>
      <c r="O292" s="1" t="str">
        <f t="shared" si="131"/>
        <v>NO</v>
      </c>
      <c r="P292" s="1" t="str">
        <f t="shared" si="132"/>
        <v>NO</v>
      </c>
      <c r="Q292" s="1" t="str">
        <f t="shared" si="133"/>
        <v>NO</v>
      </c>
      <c r="R292" s="1" t="str">
        <f t="shared" si="134"/>
        <v>NO</v>
      </c>
      <c r="S292">
        <v>3677.1</v>
      </c>
      <c r="T292">
        <v>3742.15</v>
      </c>
      <c r="U292">
        <v>3670</v>
      </c>
      <c r="V292">
        <v>3715.9</v>
      </c>
      <c r="W292">
        <v>12.599999999999911</v>
      </c>
      <c r="X292">
        <v>0.34023708584235429</v>
      </c>
      <c r="Y292" s="1">
        <f t="shared" si="135"/>
        <v>1.0551793532947209</v>
      </c>
      <c r="Z292" s="1">
        <f t="shared" si="136"/>
        <v>1.0551793532947209</v>
      </c>
      <c r="AA292" s="1">
        <f t="shared" si="137"/>
        <v>0.70642374660243812</v>
      </c>
      <c r="AB292" s="1">
        <f t="shared" si="138"/>
        <v>0.1930869435152677</v>
      </c>
      <c r="AC292" s="1" t="str">
        <f t="shared" si="139"/>
        <v>NO</v>
      </c>
      <c r="AD292" s="1" t="str">
        <f t="shared" si="140"/>
        <v>NO</v>
      </c>
      <c r="AE292" s="1" t="str">
        <f t="shared" si="141"/>
        <v>NO</v>
      </c>
      <c r="AF292" s="1" t="str">
        <f t="shared" si="142"/>
        <v>NO</v>
      </c>
      <c r="AG292" s="1" t="str">
        <f t="shared" si="143"/>
        <v>NO</v>
      </c>
      <c r="AH292" s="1" t="str">
        <f t="shared" si="144"/>
        <v>NO</v>
      </c>
      <c r="AI292">
        <v>3698</v>
      </c>
      <c r="AJ292">
        <v>3784.9</v>
      </c>
      <c r="AK292">
        <v>3665.35</v>
      </c>
      <c r="AL292">
        <v>3703.3</v>
      </c>
      <c r="AM292">
        <v>58.200000000000273</v>
      </c>
      <c r="AN292">
        <v>1.59666401470468</v>
      </c>
      <c r="AO292" s="1">
        <f t="shared" si="145"/>
        <v>0.14332071389941001</v>
      </c>
      <c r="AP292" s="1">
        <f t="shared" si="146"/>
        <v>0.14332071389941001</v>
      </c>
      <c r="AQ292" s="1">
        <f t="shared" si="147"/>
        <v>2.20344017497907</v>
      </c>
      <c r="AR292" s="1">
        <f t="shared" si="148"/>
        <v>0.88290968090860167</v>
      </c>
      <c r="AS292" t="str">
        <f t="shared" si="149"/>
        <v>NO</v>
      </c>
      <c r="AT292" t="str">
        <f t="shared" si="150"/>
        <v>NO</v>
      </c>
      <c r="AU292" t="str">
        <f t="shared" si="151"/>
        <v>NO</v>
      </c>
      <c r="AV292" t="str">
        <f t="shared" si="152"/>
        <v>NO</v>
      </c>
      <c r="AW292" t="str">
        <f t="shared" si="153"/>
        <v>NO</v>
      </c>
      <c r="AX292" t="str">
        <f t="shared" si="154"/>
        <v>NO</v>
      </c>
    </row>
    <row r="293" spans="1:50" x14ac:dyDescent="0.25">
      <c r="A293" t="s">
        <v>341</v>
      </c>
      <c r="B293">
        <v>2750</v>
      </c>
      <c r="C293">
        <v>2794.35</v>
      </c>
      <c r="D293">
        <v>2675</v>
      </c>
      <c r="E293">
        <v>2706.9</v>
      </c>
      <c r="F293">
        <v>-31.049999999999731</v>
      </c>
      <c r="G293">
        <v>-1.1340601544951421</v>
      </c>
      <c r="H293" s="1">
        <f t="shared" si="124"/>
        <v>-1.567272727272724</v>
      </c>
      <c r="I293" s="1">
        <f t="shared" si="125"/>
        <v>1.567272727272724</v>
      </c>
      <c r="J293" s="1">
        <f t="shared" si="126"/>
        <v>1.6127272727272695</v>
      </c>
      <c r="K293" s="1">
        <f t="shared" si="127"/>
        <v>1.1784698363441608</v>
      </c>
      <c r="L293" s="1" t="str">
        <f t="shared" si="128"/>
        <v>NO</v>
      </c>
      <c r="M293" t="str">
        <f t="shared" si="129"/>
        <v>NO</v>
      </c>
      <c r="N293" t="str">
        <f t="shared" si="130"/>
        <v>NO</v>
      </c>
      <c r="O293" s="1" t="str">
        <f t="shared" si="131"/>
        <v>NO</v>
      </c>
      <c r="P293" s="1" t="str">
        <f t="shared" si="132"/>
        <v>NO</v>
      </c>
      <c r="Q293" s="1" t="str">
        <f t="shared" si="133"/>
        <v>NO</v>
      </c>
      <c r="R293" s="1" t="str">
        <f t="shared" si="134"/>
        <v>NO</v>
      </c>
      <c r="S293">
        <v>2695</v>
      </c>
      <c r="T293">
        <v>2760</v>
      </c>
      <c r="U293">
        <v>2675.1</v>
      </c>
      <c r="V293">
        <v>2737.95</v>
      </c>
      <c r="W293">
        <v>40.349999999999909</v>
      </c>
      <c r="X293">
        <v>1.4957740213523101</v>
      </c>
      <c r="Y293" s="1">
        <f t="shared" si="135"/>
        <v>1.5936920222634443</v>
      </c>
      <c r="Z293" s="1">
        <f t="shared" si="136"/>
        <v>1.5936920222634443</v>
      </c>
      <c r="AA293" s="1">
        <f t="shared" si="137"/>
        <v>0.80534706623569408</v>
      </c>
      <c r="AB293" s="1">
        <f t="shared" si="138"/>
        <v>0.73840445269017041</v>
      </c>
      <c r="AC293" s="1" t="str">
        <f t="shared" si="139"/>
        <v>NO</v>
      </c>
      <c r="AD293" s="1" t="str">
        <f t="shared" si="140"/>
        <v>NO</v>
      </c>
      <c r="AE293" s="1" t="str">
        <f t="shared" si="141"/>
        <v>NO</v>
      </c>
      <c r="AF293" s="1" t="str">
        <f t="shared" si="142"/>
        <v>NO</v>
      </c>
      <c r="AG293" s="1" t="str">
        <f t="shared" si="143"/>
        <v>NO</v>
      </c>
      <c r="AH293" s="1" t="str">
        <f t="shared" si="144"/>
        <v>NO</v>
      </c>
      <c r="AI293">
        <v>2688</v>
      </c>
      <c r="AJ293">
        <v>2700</v>
      </c>
      <c r="AK293">
        <v>2670.05</v>
      </c>
      <c r="AL293">
        <v>2697.6</v>
      </c>
      <c r="AM293">
        <v>6.7999999999997272</v>
      </c>
      <c r="AN293">
        <v>0.25271294782219877</v>
      </c>
      <c r="AO293" s="1">
        <f t="shared" si="145"/>
        <v>0.35714285714285376</v>
      </c>
      <c r="AP293" s="1">
        <f t="shared" si="146"/>
        <v>0.35714285714285376</v>
      </c>
      <c r="AQ293" s="1">
        <f t="shared" si="147"/>
        <v>8.8967971530252488E-2</v>
      </c>
      <c r="AR293" s="1">
        <f t="shared" si="148"/>
        <v>0.66778273809523125</v>
      </c>
      <c r="AS293" t="str">
        <f t="shared" si="149"/>
        <v>NO</v>
      </c>
      <c r="AT293" t="str">
        <f t="shared" si="150"/>
        <v>NO</v>
      </c>
      <c r="AU293" t="str">
        <f t="shared" si="151"/>
        <v>NO</v>
      </c>
      <c r="AV293" t="str">
        <f t="shared" si="152"/>
        <v>NO</v>
      </c>
      <c r="AW293" t="str">
        <f t="shared" si="153"/>
        <v>NO</v>
      </c>
      <c r="AX293" t="str">
        <f t="shared" si="154"/>
        <v>NO</v>
      </c>
    </row>
    <row r="294" spans="1:50" x14ac:dyDescent="0.25">
      <c r="A294" t="s">
        <v>342</v>
      </c>
      <c r="B294">
        <v>911.2</v>
      </c>
      <c r="C294">
        <v>914.1</v>
      </c>
      <c r="D294">
        <v>897</v>
      </c>
      <c r="E294">
        <v>900.7</v>
      </c>
      <c r="F294">
        <v>-5.5999999999999091</v>
      </c>
      <c r="G294">
        <v>-0.61789694361689385</v>
      </c>
      <c r="H294" s="1">
        <f t="shared" si="124"/>
        <v>-1.1523266022827041</v>
      </c>
      <c r="I294" s="1">
        <f t="shared" si="125"/>
        <v>1.1523266022827041</v>
      </c>
      <c r="J294" s="1">
        <f t="shared" si="126"/>
        <v>0.31826163301141103</v>
      </c>
      <c r="K294" s="1">
        <f t="shared" si="127"/>
        <v>0.4107916065282608</v>
      </c>
      <c r="L294" s="1" t="str">
        <f t="shared" si="128"/>
        <v>NO</v>
      </c>
      <c r="M294" t="str">
        <f t="shared" si="129"/>
        <v>NO</v>
      </c>
      <c r="N294" t="str">
        <f t="shared" si="130"/>
        <v>NO</v>
      </c>
      <c r="O294" s="1" t="str">
        <f t="shared" si="131"/>
        <v>NO</v>
      </c>
      <c r="P294" s="1" t="str">
        <f t="shared" si="132"/>
        <v>NO</v>
      </c>
      <c r="Q294" s="1" t="str">
        <f t="shared" si="133"/>
        <v>NO</v>
      </c>
      <c r="R294" s="1" t="str">
        <f t="shared" si="134"/>
        <v>NO</v>
      </c>
      <c r="S294">
        <v>915</v>
      </c>
      <c r="T294">
        <v>917.95</v>
      </c>
      <c r="U294">
        <v>905.05</v>
      </c>
      <c r="V294">
        <v>906.3</v>
      </c>
      <c r="W294">
        <v>-15.5</v>
      </c>
      <c r="X294">
        <v>-1.6814927316120629</v>
      </c>
      <c r="Y294" s="1">
        <f t="shared" si="135"/>
        <v>-0.95081967213115248</v>
      </c>
      <c r="Z294" s="1">
        <f t="shared" si="136"/>
        <v>0.95081967213115248</v>
      </c>
      <c r="AA294" s="1">
        <f t="shared" si="137"/>
        <v>0.32240437158470442</v>
      </c>
      <c r="AB294" s="1">
        <f t="shared" si="138"/>
        <v>0.1379234249144875</v>
      </c>
      <c r="AC294" s="1" t="str">
        <f t="shared" si="139"/>
        <v>NO</v>
      </c>
      <c r="AD294" s="1" t="str">
        <f t="shared" si="140"/>
        <v>NO</v>
      </c>
      <c r="AE294" s="1" t="str">
        <f t="shared" si="141"/>
        <v>NO</v>
      </c>
      <c r="AF294" s="1" t="str">
        <f t="shared" si="142"/>
        <v>NO</v>
      </c>
      <c r="AG294" s="1" t="str">
        <f t="shared" si="143"/>
        <v>NO</v>
      </c>
      <c r="AH294" s="1" t="str">
        <f t="shared" si="144"/>
        <v>NO</v>
      </c>
      <c r="AI294">
        <v>915</v>
      </c>
      <c r="AJ294">
        <v>924</v>
      </c>
      <c r="AK294">
        <v>911.35</v>
      </c>
      <c r="AL294">
        <v>921.8</v>
      </c>
      <c r="AM294">
        <v>11.849999999999911</v>
      </c>
      <c r="AN294">
        <v>1.302269355459081</v>
      </c>
      <c r="AO294" s="1">
        <f t="shared" si="145"/>
        <v>0.74316939890709888</v>
      </c>
      <c r="AP294" s="1">
        <f t="shared" si="146"/>
        <v>0.74316939890709888</v>
      </c>
      <c r="AQ294" s="1">
        <f t="shared" si="147"/>
        <v>0.23866348448687846</v>
      </c>
      <c r="AR294" s="1">
        <f t="shared" si="148"/>
        <v>0.39890710382513417</v>
      </c>
      <c r="AS294" t="str">
        <f t="shared" si="149"/>
        <v>NO</v>
      </c>
      <c r="AT294" t="str">
        <f t="shared" si="150"/>
        <v>NO</v>
      </c>
      <c r="AU294" t="str">
        <f t="shared" si="151"/>
        <v>NO</v>
      </c>
      <c r="AV294" t="str">
        <f t="shared" si="152"/>
        <v>NO</v>
      </c>
      <c r="AW294" t="str">
        <f t="shared" si="153"/>
        <v>NO</v>
      </c>
      <c r="AX294" t="str">
        <f t="shared" si="154"/>
        <v>NO</v>
      </c>
    </row>
    <row r="295" spans="1:50" x14ac:dyDescent="0.25">
      <c r="A295" t="s">
        <v>343</v>
      </c>
      <c r="B295">
        <v>1448</v>
      </c>
      <c r="C295">
        <v>1520</v>
      </c>
      <c r="D295">
        <v>1440</v>
      </c>
      <c r="E295">
        <v>1493.5</v>
      </c>
      <c r="F295">
        <v>91.799999999999955</v>
      </c>
      <c r="G295">
        <v>6.5491902689591184</v>
      </c>
      <c r="H295" s="1">
        <f t="shared" si="124"/>
        <v>3.1422651933701662</v>
      </c>
      <c r="I295" s="1">
        <f t="shared" si="125"/>
        <v>3.1422651933701662</v>
      </c>
      <c r="J295" s="1">
        <f t="shared" si="126"/>
        <v>1.7743555406762639</v>
      </c>
      <c r="K295" s="1">
        <f t="shared" si="127"/>
        <v>0.55248618784530379</v>
      </c>
      <c r="L295" s="1" t="str">
        <f t="shared" si="128"/>
        <v>NO</v>
      </c>
      <c r="M295" t="str">
        <f t="shared" si="129"/>
        <v>NO</v>
      </c>
      <c r="N295" t="str">
        <f t="shared" si="130"/>
        <v>NO</v>
      </c>
      <c r="O295" s="1" t="str">
        <f t="shared" si="131"/>
        <v>NO</v>
      </c>
      <c r="P295" s="1" t="str">
        <f t="shared" si="132"/>
        <v>NO</v>
      </c>
      <c r="Q295" s="1" t="str">
        <f t="shared" si="133"/>
        <v>NO</v>
      </c>
      <c r="R295" s="1" t="str">
        <f t="shared" si="134"/>
        <v>NO</v>
      </c>
      <c r="S295">
        <v>1349.4</v>
      </c>
      <c r="T295">
        <v>1425</v>
      </c>
      <c r="U295">
        <v>1341.05</v>
      </c>
      <c r="V295">
        <v>1401.7</v>
      </c>
      <c r="W295">
        <v>56.100000000000144</v>
      </c>
      <c r="X295">
        <v>4.1691438763377038</v>
      </c>
      <c r="Y295" s="1">
        <f t="shared" si="135"/>
        <v>3.8757966503631205</v>
      </c>
      <c r="Z295" s="1">
        <f t="shared" si="136"/>
        <v>3.8757966503631205</v>
      </c>
      <c r="AA295" s="1">
        <f t="shared" si="137"/>
        <v>1.6622672469144575</v>
      </c>
      <c r="AB295" s="1">
        <f t="shared" si="138"/>
        <v>0.6187935378686924</v>
      </c>
      <c r="AC295" s="1" t="str">
        <f t="shared" si="139"/>
        <v>NO</v>
      </c>
      <c r="AD295" s="1" t="str">
        <f t="shared" si="140"/>
        <v>NO</v>
      </c>
      <c r="AE295" s="1" t="str">
        <f t="shared" si="141"/>
        <v>NO</v>
      </c>
      <c r="AF295" s="1" t="str">
        <f t="shared" si="142"/>
        <v>NO</v>
      </c>
      <c r="AG295" s="1" t="str">
        <f t="shared" si="143"/>
        <v>NO</v>
      </c>
      <c r="AH295" s="1" t="str">
        <f t="shared" si="144"/>
        <v>NO</v>
      </c>
      <c r="AI295">
        <v>1350</v>
      </c>
      <c r="AJ295">
        <v>1355</v>
      </c>
      <c r="AK295">
        <v>1321</v>
      </c>
      <c r="AL295">
        <v>1345.6</v>
      </c>
      <c r="AM295">
        <v>5.5999999999999091</v>
      </c>
      <c r="AN295">
        <v>0.41791044776118719</v>
      </c>
      <c r="AO295" s="1">
        <f t="shared" si="145"/>
        <v>-0.32592592592593267</v>
      </c>
      <c r="AP295" s="1">
        <f t="shared" si="146"/>
        <v>0.32592592592593267</v>
      </c>
      <c r="AQ295" s="1">
        <f t="shared" si="147"/>
        <v>0.37037037037037041</v>
      </c>
      <c r="AR295" s="1">
        <f t="shared" si="148"/>
        <v>1.8281807372175916</v>
      </c>
      <c r="AS295" t="str">
        <f t="shared" si="149"/>
        <v>NO</v>
      </c>
      <c r="AT295" t="str">
        <f t="shared" si="150"/>
        <v>NO</v>
      </c>
      <c r="AU295" t="str">
        <f t="shared" si="151"/>
        <v>NO</v>
      </c>
      <c r="AV295" t="str">
        <f t="shared" si="152"/>
        <v>NO</v>
      </c>
      <c r="AW295" t="str">
        <f t="shared" si="153"/>
        <v>NO</v>
      </c>
      <c r="AX295" t="str">
        <f t="shared" si="154"/>
        <v>NO</v>
      </c>
    </row>
    <row r="296" spans="1:50" x14ac:dyDescent="0.25">
      <c r="A296" t="s">
        <v>344</v>
      </c>
      <c r="B296">
        <v>29.1</v>
      </c>
      <c r="C296">
        <v>29.1</v>
      </c>
      <c r="D296">
        <v>28.05</v>
      </c>
      <c r="E296">
        <v>28.3</v>
      </c>
      <c r="F296">
        <v>-0.44999999999999929</v>
      </c>
      <c r="G296">
        <v>-1.565217391304345</v>
      </c>
      <c r="H296" s="1">
        <f t="shared" si="124"/>
        <v>-2.7491408934707926</v>
      </c>
      <c r="I296" s="1">
        <f t="shared" si="125"/>
        <v>2.7491408934707926</v>
      </c>
      <c r="J296" s="1">
        <f t="shared" si="126"/>
        <v>0</v>
      </c>
      <c r="K296" s="1">
        <f t="shared" si="127"/>
        <v>0.88339222614840995</v>
      </c>
      <c r="L296" s="1" t="str">
        <f t="shared" si="128"/>
        <v>NO</v>
      </c>
      <c r="M296" t="str">
        <f t="shared" si="129"/>
        <v>NO</v>
      </c>
      <c r="N296" t="str">
        <f t="shared" si="130"/>
        <v>NO</v>
      </c>
      <c r="O296" s="1" t="str">
        <f t="shared" si="131"/>
        <v>NO</v>
      </c>
      <c r="P296" s="1" t="str">
        <f t="shared" si="132"/>
        <v>NO</v>
      </c>
      <c r="Q296" s="1" t="str">
        <f t="shared" si="133"/>
        <v>NO</v>
      </c>
      <c r="R296" s="1" t="str">
        <f t="shared" si="134"/>
        <v>NO</v>
      </c>
      <c r="S296">
        <v>29</v>
      </c>
      <c r="T296">
        <v>29</v>
      </c>
      <c r="U296">
        <v>28.45</v>
      </c>
      <c r="V296">
        <v>28.75</v>
      </c>
      <c r="W296">
        <v>-0.25</v>
      </c>
      <c r="X296">
        <v>-0.86206896551724133</v>
      </c>
      <c r="Y296" s="1">
        <f t="shared" si="135"/>
        <v>-0.86206896551724133</v>
      </c>
      <c r="Z296" s="1">
        <f t="shared" si="136"/>
        <v>0.86206896551724133</v>
      </c>
      <c r="AA296" s="1">
        <f t="shared" si="137"/>
        <v>0</v>
      </c>
      <c r="AB296" s="1">
        <f t="shared" si="138"/>
        <v>1.0434782608695676</v>
      </c>
      <c r="AC296" s="1" t="str">
        <f t="shared" si="139"/>
        <v>NO</v>
      </c>
      <c r="AD296" s="1" t="str">
        <f t="shared" si="140"/>
        <v>NO</v>
      </c>
      <c r="AE296" s="1" t="str">
        <f t="shared" si="141"/>
        <v>NO</v>
      </c>
      <c r="AF296" s="1" t="str">
        <f t="shared" si="142"/>
        <v>NO</v>
      </c>
      <c r="AG296" s="1" t="str">
        <f t="shared" si="143"/>
        <v>NO</v>
      </c>
      <c r="AH296" s="1" t="str">
        <f t="shared" si="144"/>
        <v>NO</v>
      </c>
      <c r="AI296">
        <v>29.2</v>
      </c>
      <c r="AJ296">
        <v>29.2</v>
      </c>
      <c r="AK296">
        <v>28.35</v>
      </c>
      <c r="AL296">
        <v>29</v>
      </c>
      <c r="AM296">
        <v>0.30000000000000071</v>
      </c>
      <c r="AN296">
        <v>1.0452961672473891</v>
      </c>
      <c r="AO296" s="1">
        <f t="shared" si="145"/>
        <v>-0.6849315068493127</v>
      </c>
      <c r="AP296" s="1">
        <f t="shared" si="146"/>
        <v>0.6849315068493127</v>
      </c>
      <c r="AQ296" s="1">
        <f t="shared" si="147"/>
        <v>0</v>
      </c>
      <c r="AR296" s="1">
        <f t="shared" si="148"/>
        <v>2.2413793103448225</v>
      </c>
      <c r="AS296" t="str">
        <f t="shared" si="149"/>
        <v>NO</v>
      </c>
      <c r="AT296" t="str">
        <f t="shared" si="150"/>
        <v>NO</v>
      </c>
      <c r="AU296" t="str">
        <f t="shared" si="151"/>
        <v>NO</v>
      </c>
      <c r="AV296" t="str">
        <f t="shared" si="152"/>
        <v>NO</v>
      </c>
      <c r="AW296" t="str">
        <f t="shared" si="153"/>
        <v>NO</v>
      </c>
      <c r="AX296" t="str">
        <f t="shared" si="154"/>
        <v>NO</v>
      </c>
    </row>
    <row r="297" spans="1:50" x14ac:dyDescent="0.25">
      <c r="A297" t="s">
        <v>345</v>
      </c>
      <c r="B297">
        <v>837.8</v>
      </c>
      <c r="C297">
        <v>848.5</v>
      </c>
      <c r="D297">
        <v>785.65</v>
      </c>
      <c r="E297">
        <v>818.7</v>
      </c>
      <c r="F297">
        <v>-12.049999999999949</v>
      </c>
      <c r="G297">
        <v>-1.4504965392717371</v>
      </c>
      <c r="H297" s="1">
        <f t="shared" si="124"/>
        <v>-2.2797803771783136</v>
      </c>
      <c r="I297" s="1">
        <f t="shared" si="125"/>
        <v>2.2797803771783136</v>
      </c>
      <c r="J297" s="1">
        <f t="shared" si="126"/>
        <v>1.2771544521365537</v>
      </c>
      <c r="K297" s="1">
        <f t="shared" si="127"/>
        <v>4.0368877488701678</v>
      </c>
      <c r="L297" s="1" t="str">
        <f t="shared" si="128"/>
        <v>NO</v>
      </c>
      <c r="M297" t="str">
        <f t="shared" si="129"/>
        <v>NO</v>
      </c>
      <c r="N297" t="str">
        <f t="shared" si="130"/>
        <v>NO</v>
      </c>
      <c r="O297" s="1" t="str">
        <f t="shared" si="131"/>
        <v>NO</v>
      </c>
      <c r="P297" s="1" t="str">
        <f t="shared" si="132"/>
        <v>NO</v>
      </c>
      <c r="Q297" s="1" t="str">
        <f t="shared" si="133"/>
        <v>NO</v>
      </c>
      <c r="R297" s="1" t="str">
        <f t="shared" si="134"/>
        <v>NO</v>
      </c>
      <c r="S297">
        <v>819</v>
      </c>
      <c r="T297">
        <v>860</v>
      </c>
      <c r="U297">
        <v>819</v>
      </c>
      <c r="V297">
        <v>830.75</v>
      </c>
      <c r="W297">
        <v>16.149999999999981</v>
      </c>
      <c r="X297">
        <v>1.982568131598327</v>
      </c>
      <c r="Y297" s="1">
        <f t="shared" si="135"/>
        <v>1.4346764346764347</v>
      </c>
      <c r="Z297" s="1">
        <f t="shared" si="136"/>
        <v>1.4346764346764347</v>
      </c>
      <c r="AA297" s="1">
        <f t="shared" si="137"/>
        <v>3.5209148359915741</v>
      </c>
      <c r="AB297" s="1">
        <f t="shared" si="138"/>
        <v>0</v>
      </c>
      <c r="AC297" s="1" t="str">
        <f t="shared" si="139"/>
        <v>NO</v>
      </c>
      <c r="AD297" s="1" t="str">
        <f t="shared" si="140"/>
        <v>NO</v>
      </c>
      <c r="AE297" s="1" t="str">
        <f t="shared" si="141"/>
        <v>NO</v>
      </c>
      <c r="AF297" s="1" t="str">
        <f t="shared" si="142"/>
        <v>NO</v>
      </c>
      <c r="AG297" s="1" t="str">
        <f t="shared" si="143"/>
        <v>NO</v>
      </c>
      <c r="AH297" s="1" t="str">
        <f t="shared" si="144"/>
        <v>NO</v>
      </c>
      <c r="AI297">
        <v>741</v>
      </c>
      <c r="AJ297">
        <v>838</v>
      </c>
      <c r="AK297">
        <v>735.6</v>
      </c>
      <c r="AL297">
        <v>814.6</v>
      </c>
      <c r="AM297">
        <v>82.850000000000023</v>
      </c>
      <c r="AN297">
        <v>11.322172873249061</v>
      </c>
      <c r="AO297" s="1">
        <f t="shared" si="145"/>
        <v>9.9325236167341462</v>
      </c>
      <c r="AP297" s="1">
        <f t="shared" si="146"/>
        <v>9.9325236167341462</v>
      </c>
      <c r="AQ297" s="1">
        <f t="shared" si="147"/>
        <v>2.8725754971765256</v>
      </c>
      <c r="AR297" s="1">
        <f t="shared" si="148"/>
        <v>0.72874493927125206</v>
      </c>
      <c r="AS297" t="str">
        <f t="shared" si="149"/>
        <v>NO</v>
      </c>
      <c r="AT297" t="str">
        <f t="shared" si="150"/>
        <v>NO</v>
      </c>
      <c r="AU297" t="str">
        <f t="shared" si="151"/>
        <v>NO</v>
      </c>
      <c r="AV297" t="str">
        <f t="shared" si="152"/>
        <v>NO</v>
      </c>
      <c r="AW297" t="str">
        <f t="shared" si="153"/>
        <v>NO</v>
      </c>
      <c r="AX297" t="str">
        <f t="shared" si="154"/>
        <v>NO</v>
      </c>
    </row>
    <row r="298" spans="1:50" x14ac:dyDescent="0.25">
      <c r="A298" t="s">
        <v>346</v>
      </c>
      <c r="B298">
        <v>1075</v>
      </c>
      <c r="C298">
        <v>1122.3</v>
      </c>
      <c r="D298">
        <v>1070.4000000000001</v>
      </c>
      <c r="E298">
        <v>1085.9000000000001</v>
      </c>
      <c r="F298">
        <v>48.800000000000182</v>
      </c>
      <c r="G298">
        <v>4.705428598977937</v>
      </c>
      <c r="H298" s="1">
        <f t="shared" si="124"/>
        <v>1.0139534883721015</v>
      </c>
      <c r="I298" s="1">
        <f t="shared" si="125"/>
        <v>1.0139534883721015</v>
      </c>
      <c r="J298" s="1">
        <f t="shared" si="126"/>
        <v>3.3520582005709421</v>
      </c>
      <c r="K298" s="1">
        <f t="shared" si="127"/>
        <v>0.4279069767441776</v>
      </c>
      <c r="L298" s="1" t="str">
        <f t="shared" si="128"/>
        <v>NO</v>
      </c>
      <c r="M298" t="str">
        <f t="shared" si="129"/>
        <v>NO</v>
      </c>
      <c r="N298" t="str">
        <f t="shared" si="130"/>
        <v>NO</v>
      </c>
      <c r="O298" s="1" t="str">
        <f t="shared" si="131"/>
        <v>NO</v>
      </c>
      <c r="P298" s="1" t="str">
        <f t="shared" si="132"/>
        <v>NO</v>
      </c>
      <c r="Q298" s="1" t="str">
        <f t="shared" si="133"/>
        <v>NO</v>
      </c>
      <c r="R298" s="1" t="str">
        <f t="shared" si="134"/>
        <v>NO</v>
      </c>
      <c r="S298">
        <v>1018.85</v>
      </c>
      <c r="T298">
        <v>1045.9000000000001</v>
      </c>
      <c r="U298">
        <v>1010.1</v>
      </c>
      <c r="V298">
        <v>1037.0999999999999</v>
      </c>
      <c r="W298">
        <v>8.4499999999998181</v>
      </c>
      <c r="X298">
        <v>0.82146502697708812</v>
      </c>
      <c r="Y298" s="1">
        <f t="shared" si="135"/>
        <v>1.7912352161750884</v>
      </c>
      <c r="Z298" s="1">
        <f t="shared" si="136"/>
        <v>1.7912352161750884</v>
      </c>
      <c r="AA298" s="1">
        <f t="shared" si="137"/>
        <v>0.8485199112911177</v>
      </c>
      <c r="AB298" s="1">
        <f t="shared" si="138"/>
        <v>0.85881140501545861</v>
      </c>
      <c r="AC298" s="1" t="str">
        <f t="shared" si="139"/>
        <v>NO</v>
      </c>
      <c r="AD298" s="1" t="str">
        <f t="shared" si="140"/>
        <v>NO</v>
      </c>
      <c r="AE298" s="1" t="str">
        <f t="shared" si="141"/>
        <v>NO</v>
      </c>
      <c r="AF298" s="1" t="str">
        <f t="shared" si="142"/>
        <v>NO</v>
      </c>
      <c r="AG298" s="1" t="str">
        <f t="shared" si="143"/>
        <v>NO</v>
      </c>
      <c r="AH298" s="1" t="str">
        <f t="shared" si="144"/>
        <v>NO</v>
      </c>
      <c r="AI298">
        <v>1005.9</v>
      </c>
      <c r="AJ298">
        <v>1033</v>
      </c>
      <c r="AK298">
        <v>995.85</v>
      </c>
      <c r="AL298">
        <v>1028.6500000000001</v>
      </c>
      <c r="AM298">
        <v>27.800000000000072</v>
      </c>
      <c r="AN298">
        <v>2.777639006844189</v>
      </c>
      <c r="AO298" s="1">
        <f t="shared" si="145"/>
        <v>2.2616562282533166</v>
      </c>
      <c r="AP298" s="1">
        <f t="shared" si="146"/>
        <v>2.2616562282533166</v>
      </c>
      <c r="AQ298" s="1">
        <f t="shared" si="147"/>
        <v>0.42288436300003979</v>
      </c>
      <c r="AR298" s="1">
        <f t="shared" si="148"/>
        <v>0.99910527885475242</v>
      </c>
      <c r="AS298" t="str">
        <f t="shared" si="149"/>
        <v>NO</v>
      </c>
      <c r="AT298" t="str">
        <f t="shared" si="150"/>
        <v>NO</v>
      </c>
      <c r="AU298" t="str">
        <f t="shared" si="151"/>
        <v>NO</v>
      </c>
      <c r="AV298" t="str">
        <f t="shared" si="152"/>
        <v>NO</v>
      </c>
      <c r="AW298" t="str">
        <f t="shared" si="153"/>
        <v>NO</v>
      </c>
      <c r="AX298" t="str">
        <f t="shared" si="154"/>
        <v>NO</v>
      </c>
    </row>
    <row r="299" spans="1:50" x14ac:dyDescent="0.25">
      <c r="A299" t="s">
        <v>347</v>
      </c>
      <c r="B299">
        <v>1415</v>
      </c>
      <c r="C299">
        <v>1433.9</v>
      </c>
      <c r="D299">
        <v>1395</v>
      </c>
      <c r="E299">
        <v>1408.8</v>
      </c>
      <c r="F299">
        <v>4.8499999999999091</v>
      </c>
      <c r="G299">
        <v>0.34545389793083148</v>
      </c>
      <c r="H299" s="1">
        <f t="shared" si="124"/>
        <v>-0.43816254416961453</v>
      </c>
      <c r="I299" s="1">
        <f t="shared" si="125"/>
        <v>0.43816254416961453</v>
      </c>
      <c r="J299" s="1">
        <f t="shared" si="126"/>
        <v>1.3356890459364021</v>
      </c>
      <c r="K299" s="1">
        <f t="shared" si="127"/>
        <v>0.97955706984667479</v>
      </c>
      <c r="L299" s="1" t="str">
        <f t="shared" si="128"/>
        <v>NO</v>
      </c>
      <c r="M299" t="str">
        <f t="shared" si="129"/>
        <v>NO</v>
      </c>
      <c r="N299" t="str">
        <f t="shared" si="130"/>
        <v>NO</v>
      </c>
      <c r="O299" s="1" t="str">
        <f t="shared" si="131"/>
        <v>NO</v>
      </c>
      <c r="P299" s="1" t="str">
        <f t="shared" si="132"/>
        <v>NO</v>
      </c>
      <c r="Q299" s="1" t="str">
        <f t="shared" si="133"/>
        <v>NO</v>
      </c>
      <c r="R299" s="1" t="str">
        <f t="shared" si="134"/>
        <v>NO</v>
      </c>
      <c r="S299">
        <v>1410.45</v>
      </c>
      <c r="T299">
        <v>1428</v>
      </c>
      <c r="U299">
        <v>1400</v>
      </c>
      <c r="V299">
        <v>1403.95</v>
      </c>
      <c r="W299">
        <v>-17.5</v>
      </c>
      <c r="X299">
        <v>-1.231137219036899</v>
      </c>
      <c r="Y299" s="1">
        <f t="shared" si="135"/>
        <v>-0.46084582934524437</v>
      </c>
      <c r="Z299" s="1">
        <f t="shared" si="136"/>
        <v>0.46084582934524437</v>
      </c>
      <c r="AA299" s="1">
        <f t="shared" si="137"/>
        <v>1.2442837392321568</v>
      </c>
      <c r="AB299" s="1">
        <f t="shared" si="138"/>
        <v>0.28134905089212903</v>
      </c>
      <c r="AC299" s="1" t="str">
        <f t="shared" si="139"/>
        <v>NO</v>
      </c>
      <c r="AD299" s="1" t="str">
        <f t="shared" si="140"/>
        <v>NO</v>
      </c>
      <c r="AE299" s="1" t="str">
        <f t="shared" si="141"/>
        <v>NO</v>
      </c>
      <c r="AF299" s="1" t="str">
        <f t="shared" si="142"/>
        <v>NO</v>
      </c>
      <c r="AG299" s="1" t="str">
        <f t="shared" si="143"/>
        <v>NO</v>
      </c>
      <c r="AH299" s="1" t="str">
        <f t="shared" si="144"/>
        <v>NO</v>
      </c>
      <c r="AI299">
        <v>1435</v>
      </c>
      <c r="AJ299">
        <v>1444</v>
      </c>
      <c r="AK299">
        <v>1400</v>
      </c>
      <c r="AL299">
        <v>1421.45</v>
      </c>
      <c r="AM299">
        <v>0.95000000000004547</v>
      </c>
      <c r="AN299">
        <v>6.6877859908486131E-2</v>
      </c>
      <c r="AO299" s="1">
        <f t="shared" si="145"/>
        <v>-0.94425087108013628</v>
      </c>
      <c r="AP299" s="1">
        <f t="shared" si="146"/>
        <v>0.94425087108013628</v>
      </c>
      <c r="AQ299" s="1">
        <f t="shared" si="147"/>
        <v>0.62717770034843201</v>
      </c>
      <c r="AR299" s="1">
        <f t="shared" si="148"/>
        <v>1.5090224770480878</v>
      </c>
      <c r="AS299" t="str">
        <f t="shared" si="149"/>
        <v>NO</v>
      </c>
      <c r="AT299" t="str">
        <f t="shared" si="150"/>
        <v>NO</v>
      </c>
      <c r="AU299" t="str">
        <f t="shared" si="151"/>
        <v>NO</v>
      </c>
      <c r="AV299" t="str">
        <f t="shared" si="152"/>
        <v>NO</v>
      </c>
      <c r="AW299" t="str">
        <f t="shared" si="153"/>
        <v>NO</v>
      </c>
      <c r="AX299" t="str">
        <f t="shared" si="154"/>
        <v>NO</v>
      </c>
    </row>
    <row r="300" spans="1:50" x14ac:dyDescent="0.25">
      <c r="A300" t="s">
        <v>348</v>
      </c>
      <c r="B300">
        <v>866.8</v>
      </c>
      <c r="C300">
        <v>879</v>
      </c>
      <c r="D300">
        <v>850.3</v>
      </c>
      <c r="E300">
        <v>860.6</v>
      </c>
      <c r="F300">
        <v>2.25</v>
      </c>
      <c r="G300">
        <v>0.26213083241102109</v>
      </c>
      <c r="H300" s="1">
        <f t="shared" si="124"/>
        <v>-0.71527457314258558</v>
      </c>
      <c r="I300" s="1">
        <f t="shared" si="125"/>
        <v>0.71527457314258558</v>
      </c>
      <c r="J300" s="1">
        <f t="shared" si="126"/>
        <v>1.4074757729580116</v>
      </c>
      <c r="K300" s="1">
        <f t="shared" si="127"/>
        <v>1.1968394143620809</v>
      </c>
      <c r="L300" s="1" t="str">
        <f t="shared" si="128"/>
        <v>NO</v>
      </c>
      <c r="M300" t="str">
        <f t="shared" si="129"/>
        <v>NO</v>
      </c>
      <c r="N300" t="str">
        <f t="shared" si="130"/>
        <v>NO</v>
      </c>
      <c r="O300" s="1" t="str">
        <f t="shared" si="131"/>
        <v>NO</v>
      </c>
      <c r="P300" s="1" t="str">
        <f t="shared" si="132"/>
        <v>NO</v>
      </c>
      <c r="Q300" s="1" t="str">
        <f t="shared" si="133"/>
        <v>NO</v>
      </c>
      <c r="R300" s="1" t="str">
        <f t="shared" si="134"/>
        <v>NO</v>
      </c>
      <c r="S300">
        <v>840</v>
      </c>
      <c r="T300">
        <v>869</v>
      </c>
      <c r="U300">
        <v>827.75</v>
      </c>
      <c r="V300">
        <v>858.35</v>
      </c>
      <c r="W300">
        <v>22.050000000000072</v>
      </c>
      <c r="X300">
        <v>2.6366136553868311</v>
      </c>
      <c r="Y300" s="1">
        <f t="shared" si="135"/>
        <v>2.1845238095238124</v>
      </c>
      <c r="Z300" s="1">
        <f t="shared" si="136"/>
        <v>2.1845238095238124</v>
      </c>
      <c r="AA300" s="1">
        <f t="shared" si="137"/>
        <v>1.2407526067454975</v>
      </c>
      <c r="AB300" s="1">
        <f t="shared" si="138"/>
        <v>1.4583333333333333</v>
      </c>
      <c r="AC300" s="1" t="str">
        <f t="shared" si="139"/>
        <v>NO</v>
      </c>
      <c r="AD300" s="1" t="str">
        <f t="shared" si="140"/>
        <v>NO</v>
      </c>
      <c r="AE300" s="1" t="str">
        <f t="shared" si="141"/>
        <v>NO</v>
      </c>
      <c r="AF300" s="1" t="str">
        <f t="shared" si="142"/>
        <v>NO</v>
      </c>
      <c r="AG300" s="1" t="str">
        <f t="shared" si="143"/>
        <v>NO</v>
      </c>
      <c r="AH300" s="1" t="str">
        <f t="shared" si="144"/>
        <v>NO</v>
      </c>
      <c r="AI300">
        <v>863</v>
      </c>
      <c r="AJ300">
        <v>868</v>
      </c>
      <c r="AK300">
        <v>822.3</v>
      </c>
      <c r="AL300">
        <v>836.3</v>
      </c>
      <c r="AM300">
        <v>-13.950000000000051</v>
      </c>
      <c r="AN300">
        <v>-1.640693913554842</v>
      </c>
      <c r="AO300" s="1">
        <f t="shared" si="145"/>
        <v>-3.0938586326767146</v>
      </c>
      <c r="AP300" s="1">
        <f t="shared" si="146"/>
        <v>3.0938586326767146</v>
      </c>
      <c r="AQ300" s="1">
        <f t="shared" si="147"/>
        <v>0.57937427578215528</v>
      </c>
      <c r="AR300" s="1">
        <f t="shared" si="148"/>
        <v>1.674040416118618</v>
      </c>
      <c r="AS300" t="str">
        <f t="shared" si="149"/>
        <v>NO</v>
      </c>
      <c r="AT300" t="str">
        <f t="shared" si="150"/>
        <v>NO</v>
      </c>
      <c r="AU300" t="str">
        <f t="shared" si="151"/>
        <v>NO</v>
      </c>
      <c r="AV300" t="str">
        <f t="shared" si="152"/>
        <v>NO</v>
      </c>
      <c r="AW300" t="str">
        <f t="shared" si="153"/>
        <v>NO</v>
      </c>
      <c r="AX300" t="str">
        <f t="shared" si="154"/>
        <v>NO</v>
      </c>
    </row>
    <row r="301" spans="1:50" x14ac:dyDescent="0.25">
      <c r="A301" t="s">
        <v>349</v>
      </c>
      <c r="B301">
        <v>18.25</v>
      </c>
      <c r="C301">
        <v>18.350000000000001</v>
      </c>
      <c r="D301">
        <v>17.95</v>
      </c>
      <c r="E301">
        <v>18.100000000000001</v>
      </c>
      <c r="F301">
        <v>-9.9999999999997868E-2</v>
      </c>
      <c r="G301">
        <v>-0.54945054945053773</v>
      </c>
      <c r="H301" s="1">
        <f t="shared" si="124"/>
        <v>-0.82191780821917038</v>
      </c>
      <c r="I301" s="1">
        <f t="shared" si="125"/>
        <v>0.82191780821917038</v>
      </c>
      <c r="J301" s="1">
        <f t="shared" si="126"/>
        <v>0.54794520547945991</v>
      </c>
      <c r="K301" s="1">
        <f t="shared" si="127"/>
        <v>0.82872928176796756</v>
      </c>
      <c r="L301" s="1" t="str">
        <f t="shared" si="128"/>
        <v>NO</v>
      </c>
      <c r="M301" t="str">
        <f t="shared" si="129"/>
        <v>NO</v>
      </c>
      <c r="N301" t="str">
        <f t="shared" si="130"/>
        <v>NO</v>
      </c>
      <c r="O301" s="1" t="str">
        <f t="shared" si="131"/>
        <v>NO</v>
      </c>
      <c r="P301" s="1" t="str">
        <f t="shared" si="132"/>
        <v>NO</v>
      </c>
      <c r="Q301" s="1" t="str">
        <f t="shared" si="133"/>
        <v>NO</v>
      </c>
      <c r="R301" s="1" t="str">
        <f t="shared" si="134"/>
        <v>NO</v>
      </c>
      <c r="S301">
        <v>18.399999999999999</v>
      </c>
      <c r="T301">
        <v>18.55</v>
      </c>
      <c r="U301">
        <v>18.100000000000001</v>
      </c>
      <c r="V301">
        <v>18.2</v>
      </c>
      <c r="W301">
        <v>9.9999999999997868E-2</v>
      </c>
      <c r="X301">
        <v>0.55248618784529202</v>
      </c>
      <c r="Y301" s="1">
        <f t="shared" si="135"/>
        <v>-1.0869565217391266</v>
      </c>
      <c r="Z301" s="1">
        <f t="shared" si="136"/>
        <v>1.0869565217391266</v>
      </c>
      <c r="AA301" s="1">
        <f t="shared" si="137"/>
        <v>0.81521739130435944</v>
      </c>
      <c r="AB301" s="1">
        <f t="shared" si="138"/>
        <v>0.54945054945053773</v>
      </c>
      <c r="AC301" s="1" t="str">
        <f t="shared" si="139"/>
        <v>NO</v>
      </c>
      <c r="AD301" s="1" t="str">
        <f t="shared" si="140"/>
        <v>NO</v>
      </c>
      <c r="AE301" s="1" t="str">
        <f t="shared" si="141"/>
        <v>NO</v>
      </c>
      <c r="AF301" s="1" t="str">
        <f t="shared" si="142"/>
        <v>NO</v>
      </c>
      <c r="AG301" s="1" t="str">
        <f t="shared" si="143"/>
        <v>NO</v>
      </c>
      <c r="AH301" s="1" t="str">
        <f t="shared" si="144"/>
        <v>NO</v>
      </c>
      <c r="AI301">
        <v>18.2</v>
      </c>
      <c r="AJ301">
        <v>18.3</v>
      </c>
      <c r="AK301">
        <v>18.05</v>
      </c>
      <c r="AL301">
        <v>18.100000000000001</v>
      </c>
      <c r="AM301">
        <v>5.0000000000000711E-2</v>
      </c>
      <c r="AN301">
        <v>0.27700831024931138</v>
      </c>
      <c r="AO301" s="1">
        <f t="shared" si="145"/>
        <v>-0.54945054945053773</v>
      </c>
      <c r="AP301" s="1">
        <f t="shared" si="146"/>
        <v>0.54945054945053773</v>
      </c>
      <c r="AQ301" s="1">
        <f t="shared" si="147"/>
        <v>0.54945054945055727</v>
      </c>
      <c r="AR301" s="1">
        <f t="shared" si="148"/>
        <v>0.27624309392265584</v>
      </c>
      <c r="AS301" t="str">
        <f t="shared" si="149"/>
        <v>NO</v>
      </c>
      <c r="AT301" t="str">
        <f t="shared" si="150"/>
        <v>NO</v>
      </c>
      <c r="AU301" t="str">
        <f t="shared" si="151"/>
        <v>NO</v>
      </c>
      <c r="AV301" t="str">
        <f t="shared" si="152"/>
        <v>NO</v>
      </c>
      <c r="AW301" t="str">
        <f t="shared" si="153"/>
        <v>NO</v>
      </c>
      <c r="AX301" t="str">
        <f t="shared" si="154"/>
        <v>NO</v>
      </c>
    </row>
    <row r="302" spans="1:50" x14ac:dyDescent="0.25">
      <c r="A302" t="s">
        <v>350</v>
      </c>
      <c r="B302">
        <v>148</v>
      </c>
      <c r="C302">
        <v>149.69999999999999</v>
      </c>
      <c r="D302">
        <v>146.05000000000001</v>
      </c>
      <c r="E302">
        <v>148.35</v>
      </c>
      <c r="F302">
        <v>0.34999999999999432</v>
      </c>
      <c r="G302">
        <v>0.2364864864864826</v>
      </c>
      <c r="H302" s="1">
        <f t="shared" si="124"/>
        <v>0.23648648648648263</v>
      </c>
      <c r="I302" s="1">
        <f t="shared" si="125"/>
        <v>0.23648648648648263</v>
      </c>
      <c r="J302" s="1">
        <f t="shared" si="126"/>
        <v>0.91001011122345421</v>
      </c>
      <c r="K302" s="1">
        <f t="shared" si="127"/>
        <v>1.3175675675675598</v>
      </c>
      <c r="L302" s="1" t="str">
        <f t="shared" si="128"/>
        <v>NO</v>
      </c>
      <c r="M302" t="str">
        <f t="shared" si="129"/>
        <v>NO</v>
      </c>
      <c r="N302" t="str">
        <f t="shared" si="130"/>
        <v>NO</v>
      </c>
      <c r="O302" s="1" t="str">
        <f t="shared" si="131"/>
        <v>NO</v>
      </c>
      <c r="P302" s="1" t="str">
        <f t="shared" si="132"/>
        <v>NO</v>
      </c>
      <c r="Q302" s="1" t="str">
        <f t="shared" si="133"/>
        <v>NO</v>
      </c>
      <c r="R302" s="1" t="str">
        <f t="shared" si="134"/>
        <v>NO</v>
      </c>
      <c r="S302">
        <v>146.5</v>
      </c>
      <c r="T302">
        <v>149.9</v>
      </c>
      <c r="U302">
        <v>145.1</v>
      </c>
      <c r="V302">
        <v>148</v>
      </c>
      <c r="W302">
        <v>0.69999999999998863</v>
      </c>
      <c r="X302">
        <v>0.47522063815342058</v>
      </c>
      <c r="Y302" s="1">
        <f t="shared" si="135"/>
        <v>1.0238907849829351</v>
      </c>
      <c r="Z302" s="1">
        <f t="shared" si="136"/>
        <v>1.0238907849829351</v>
      </c>
      <c r="AA302" s="1">
        <f t="shared" si="137"/>
        <v>1.2837837837837878</v>
      </c>
      <c r="AB302" s="1">
        <f t="shared" si="138"/>
        <v>0.95563139931741004</v>
      </c>
      <c r="AC302" s="1" t="str">
        <f t="shared" si="139"/>
        <v>NO</v>
      </c>
      <c r="AD302" s="1" t="str">
        <f t="shared" si="140"/>
        <v>NO</v>
      </c>
      <c r="AE302" s="1" t="str">
        <f t="shared" si="141"/>
        <v>NO</v>
      </c>
      <c r="AF302" s="1" t="str">
        <f t="shared" si="142"/>
        <v>NO</v>
      </c>
      <c r="AG302" s="1" t="str">
        <f t="shared" si="143"/>
        <v>NO</v>
      </c>
      <c r="AH302" s="1" t="str">
        <f t="shared" si="144"/>
        <v>NO</v>
      </c>
      <c r="AI302">
        <v>148</v>
      </c>
      <c r="AJ302">
        <v>150</v>
      </c>
      <c r="AK302">
        <v>146.55000000000001</v>
      </c>
      <c r="AL302">
        <v>147.30000000000001</v>
      </c>
      <c r="AM302">
        <v>-1.3499999999999941</v>
      </c>
      <c r="AN302">
        <v>-0.90817356205852295</v>
      </c>
      <c r="AO302" s="1">
        <f t="shared" si="145"/>
        <v>-0.47297297297296526</v>
      </c>
      <c r="AP302" s="1">
        <f t="shared" si="146"/>
        <v>0.47297297297296526</v>
      </c>
      <c r="AQ302" s="1">
        <f t="shared" si="147"/>
        <v>1.3513513513513513</v>
      </c>
      <c r="AR302" s="1">
        <f t="shared" si="148"/>
        <v>0.50916496945010181</v>
      </c>
      <c r="AS302" t="str">
        <f t="shared" si="149"/>
        <v>NO</v>
      </c>
      <c r="AT302" t="str">
        <f t="shared" si="150"/>
        <v>NO</v>
      </c>
      <c r="AU302" t="str">
        <f t="shared" si="151"/>
        <v>NO</v>
      </c>
      <c r="AV302" t="str">
        <f t="shared" si="152"/>
        <v>NO</v>
      </c>
      <c r="AW302" t="str">
        <f t="shared" si="153"/>
        <v>NO</v>
      </c>
      <c r="AX302" t="str">
        <f t="shared" si="154"/>
        <v>NO</v>
      </c>
    </row>
    <row r="303" spans="1:50" x14ac:dyDescent="0.25">
      <c r="A303" t="s">
        <v>351</v>
      </c>
      <c r="B303">
        <v>59600.85</v>
      </c>
      <c r="C303">
        <v>59970</v>
      </c>
      <c r="D303">
        <v>58530.75</v>
      </c>
      <c r="E303">
        <v>58950.6</v>
      </c>
      <c r="F303">
        <v>-580.25</v>
      </c>
      <c r="G303">
        <v>-0.97470471192667341</v>
      </c>
      <c r="H303" s="1">
        <f t="shared" si="124"/>
        <v>-1.0910079302560283</v>
      </c>
      <c r="I303" s="1">
        <f t="shared" si="125"/>
        <v>1.0910079302560283</v>
      </c>
      <c r="J303" s="1">
        <f t="shared" si="126"/>
        <v>0.6193703613287419</v>
      </c>
      <c r="K303" s="1">
        <f t="shared" si="127"/>
        <v>0.71220649153697935</v>
      </c>
      <c r="L303" s="1" t="str">
        <f t="shared" si="128"/>
        <v>NO</v>
      </c>
      <c r="M303" t="str">
        <f t="shared" si="129"/>
        <v>NO</v>
      </c>
      <c r="N303" t="str">
        <f t="shared" si="130"/>
        <v>NO</v>
      </c>
      <c r="O303" s="1" t="str">
        <f t="shared" si="131"/>
        <v>NO</v>
      </c>
      <c r="P303" s="1" t="str">
        <f t="shared" si="132"/>
        <v>NO</v>
      </c>
      <c r="Q303" s="1" t="str">
        <f t="shared" si="133"/>
        <v>NO</v>
      </c>
      <c r="R303" s="1" t="str">
        <f t="shared" si="134"/>
        <v>NO</v>
      </c>
      <c r="S303">
        <v>59310</v>
      </c>
      <c r="T303">
        <v>59778</v>
      </c>
      <c r="U303">
        <v>59154.55</v>
      </c>
      <c r="V303">
        <v>59530.85</v>
      </c>
      <c r="W303">
        <v>-43.099999999998538</v>
      </c>
      <c r="X303">
        <v>-7.2347057732446055E-2</v>
      </c>
      <c r="Y303" s="1">
        <f t="shared" si="135"/>
        <v>0.37236553700893366</v>
      </c>
      <c r="Z303" s="1">
        <f t="shared" si="136"/>
        <v>0.37236553700893366</v>
      </c>
      <c r="AA303" s="1">
        <f t="shared" si="137"/>
        <v>0.41516289453283711</v>
      </c>
      <c r="AB303" s="1">
        <f t="shared" si="138"/>
        <v>0.26209745405496054</v>
      </c>
      <c r="AC303" s="1" t="str">
        <f t="shared" si="139"/>
        <v>NO</v>
      </c>
      <c r="AD303" s="1" t="str">
        <f t="shared" si="140"/>
        <v>NO</v>
      </c>
      <c r="AE303" s="1" t="str">
        <f t="shared" si="141"/>
        <v>NO</v>
      </c>
      <c r="AF303" s="1" t="str">
        <f t="shared" si="142"/>
        <v>NO</v>
      </c>
      <c r="AG303" s="1" t="str">
        <f t="shared" si="143"/>
        <v>NO</v>
      </c>
      <c r="AH303" s="1" t="str">
        <f t="shared" si="144"/>
        <v>NO</v>
      </c>
      <c r="AI303">
        <v>58600</v>
      </c>
      <c r="AJ303">
        <v>59850</v>
      </c>
      <c r="AK303">
        <v>58508.45</v>
      </c>
      <c r="AL303">
        <v>59573.95</v>
      </c>
      <c r="AM303">
        <v>1165.5</v>
      </c>
      <c r="AN303">
        <v>1.9954304556960509</v>
      </c>
      <c r="AO303" s="1">
        <f t="shared" si="145"/>
        <v>1.6620307167235444</v>
      </c>
      <c r="AP303" s="1">
        <f t="shared" si="146"/>
        <v>1.6620307167235444</v>
      </c>
      <c r="AQ303" s="1">
        <f t="shared" si="147"/>
        <v>0.46337367255319301</v>
      </c>
      <c r="AR303" s="1">
        <f t="shared" si="148"/>
        <v>0.15622866894198451</v>
      </c>
      <c r="AS303" t="str">
        <f t="shared" si="149"/>
        <v>NO</v>
      </c>
      <c r="AT303" t="str">
        <f t="shared" si="150"/>
        <v>NO</v>
      </c>
      <c r="AU303" t="str">
        <f t="shared" si="151"/>
        <v>NO</v>
      </c>
      <c r="AV303" t="str">
        <f t="shared" si="152"/>
        <v>NO</v>
      </c>
      <c r="AW303" t="str">
        <f t="shared" si="153"/>
        <v>NO</v>
      </c>
      <c r="AX303" t="str">
        <f t="shared" si="154"/>
        <v>NO</v>
      </c>
    </row>
    <row r="304" spans="1:50" x14ac:dyDescent="0.25">
      <c r="A304" t="s">
        <v>352</v>
      </c>
      <c r="B304">
        <v>916</v>
      </c>
      <c r="C304">
        <v>928.75</v>
      </c>
      <c r="D304">
        <v>911.9</v>
      </c>
      <c r="E304">
        <v>919.15</v>
      </c>
      <c r="F304">
        <v>7.4499999999999318</v>
      </c>
      <c r="G304">
        <v>0.81715476582208313</v>
      </c>
      <c r="H304" s="1">
        <f t="shared" si="124"/>
        <v>0.34388646288209357</v>
      </c>
      <c r="I304" s="1">
        <f t="shared" si="125"/>
        <v>0.34388646288209357</v>
      </c>
      <c r="J304" s="1">
        <f t="shared" si="126"/>
        <v>1.0444432355981095</v>
      </c>
      <c r="K304" s="1">
        <f t="shared" si="127"/>
        <v>0.44759825327511166</v>
      </c>
      <c r="L304" s="1" t="str">
        <f t="shared" si="128"/>
        <v>NO</v>
      </c>
      <c r="M304" t="str">
        <f t="shared" si="129"/>
        <v>NO</v>
      </c>
      <c r="N304" t="str">
        <f t="shared" si="130"/>
        <v>NO</v>
      </c>
      <c r="O304" s="1" t="str">
        <f t="shared" si="131"/>
        <v>NO</v>
      </c>
      <c r="P304" s="1" t="str">
        <f t="shared" si="132"/>
        <v>NO</v>
      </c>
      <c r="Q304" s="1" t="str">
        <f t="shared" si="133"/>
        <v>NO</v>
      </c>
      <c r="R304" s="1" t="str">
        <f t="shared" si="134"/>
        <v>NO</v>
      </c>
      <c r="S304">
        <v>911.6</v>
      </c>
      <c r="T304">
        <v>918</v>
      </c>
      <c r="U304">
        <v>904.05</v>
      </c>
      <c r="V304">
        <v>911.7</v>
      </c>
      <c r="W304">
        <v>2.4000000000000909</v>
      </c>
      <c r="X304">
        <v>0.26393929396239868</v>
      </c>
      <c r="Y304" s="1">
        <f t="shared" si="135"/>
        <v>1.0969723562968707E-2</v>
      </c>
      <c r="Z304" s="1">
        <f t="shared" si="136"/>
        <v>1.0969723562968707E-2</v>
      </c>
      <c r="AA304" s="1">
        <f t="shared" si="137"/>
        <v>0.69101678183612525</v>
      </c>
      <c r="AB304" s="1">
        <f t="shared" si="138"/>
        <v>0.82821412900395652</v>
      </c>
      <c r="AC304" s="1" t="str">
        <f t="shared" si="139"/>
        <v>NO</v>
      </c>
      <c r="AD304" s="1" t="str">
        <f t="shared" si="140"/>
        <v>NO</v>
      </c>
      <c r="AE304" s="1" t="str">
        <f t="shared" si="141"/>
        <v>NO</v>
      </c>
      <c r="AF304" s="1" t="str">
        <f t="shared" si="142"/>
        <v>NO</v>
      </c>
      <c r="AG304" s="1" t="str">
        <f t="shared" si="143"/>
        <v>NO</v>
      </c>
      <c r="AH304" s="1" t="str">
        <f t="shared" si="144"/>
        <v>NO</v>
      </c>
      <c r="AI304">
        <v>917</v>
      </c>
      <c r="AJ304">
        <v>920</v>
      </c>
      <c r="AK304">
        <v>905</v>
      </c>
      <c r="AL304">
        <v>909.3</v>
      </c>
      <c r="AM304">
        <v>-27.25</v>
      </c>
      <c r="AN304">
        <v>-2.9096150766109661</v>
      </c>
      <c r="AO304" s="1">
        <f t="shared" si="145"/>
        <v>-0.83969465648855457</v>
      </c>
      <c r="AP304" s="1">
        <f t="shared" si="146"/>
        <v>0.83969465648855457</v>
      </c>
      <c r="AQ304" s="1">
        <f t="shared" si="147"/>
        <v>0.32715376226826609</v>
      </c>
      <c r="AR304" s="1">
        <f t="shared" si="148"/>
        <v>0.47289123501594138</v>
      </c>
      <c r="AS304" t="str">
        <f t="shared" si="149"/>
        <v>NO</v>
      </c>
      <c r="AT304" t="str">
        <f t="shared" si="150"/>
        <v>NO</v>
      </c>
      <c r="AU304" t="str">
        <f t="shared" si="151"/>
        <v>NO</v>
      </c>
      <c r="AV304" t="str">
        <f t="shared" si="152"/>
        <v>NO</v>
      </c>
      <c r="AW304" t="str">
        <f t="shared" si="153"/>
        <v>NO</v>
      </c>
      <c r="AX304" t="str">
        <f t="shared" si="154"/>
        <v>NO</v>
      </c>
    </row>
    <row r="305" spans="1:50" x14ac:dyDescent="0.25">
      <c r="A305" t="s">
        <v>353</v>
      </c>
      <c r="B305">
        <v>3050</v>
      </c>
      <c r="C305">
        <v>3075</v>
      </c>
      <c r="D305">
        <v>3021.4</v>
      </c>
      <c r="E305">
        <v>3056.95</v>
      </c>
      <c r="F305">
        <v>33.599999999999909</v>
      </c>
      <c r="G305">
        <v>1.1113499925579211</v>
      </c>
      <c r="H305" s="1">
        <f t="shared" si="124"/>
        <v>0.22786885245901045</v>
      </c>
      <c r="I305" s="1">
        <f t="shared" si="125"/>
        <v>0.22786885245901045</v>
      </c>
      <c r="J305" s="1">
        <f t="shared" si="126"/>
        <v>0.59045780925432811</v>
      </c>
      <c r="K305" s="1">
        <f t="shared" si="127"/>
        <v>0.937704918032784</v>
      </c>
      <c r="L305" s="1" t="str">
        <f t="shared" si="128"/>
        <v>NO</v>
      </c>
      <c r="M305" t="str">
        <f t="shared" si="129"/>
        <v>NO</v>
      </c>
      <c r="N305" t="str">
        <f t="shared" si="130"/>
        <v>NO</v>
      </c>
      <c r="O305" s="1" t="str">
        <f t="shared" si="131"/>
        <v>NO</v>
      </c>
      <c r="P305" s="1" t="str">
        <f t="shared" si="132"/>
        <v>NO</v>
      </c>
      <c r="Q305" s="1" t="str">
        <f t="shared" si="133"/>
        <v>NO</v>
      </c>
      <c r="R305" s="1" t="str">
        <f t="shared" si="134"/>
        <v>NO</v>
      </c>
      <c r="S305">
        <v>3030.05</v>
      </c>
      <c r="T305">
        <v>3053.55</v>
      </c>
      <c r="U305">
        <v>3014.5</v>
      </c>
      <c r="V305">
        <v>3023.35</v>
      </c>
      <c r="W305">
        <v>-5.4500000000002728</v>
      </c>
      <c r="X305">
        <v>-0.17993924986794349</v>
      </c>
      <c r="Y305" s="1">
        <f t="shared" si="135"/>
        <v>-0.22111846339170219</v>
      </c>
      <c r="Z305" s="1">
        <f t="shared" si="136"/>
        <v>0.22111846339170219</v>
      </c>
      <c r="AA305" s="1">
        <f t="shared" si="137"/>
        <v>0.77556475965743132</v>
      </c>
      <c r="AB305" s="1">
        <f t="shared" si="138"/>
        <v>0.29272164982552168</v>
      </c>
      <c r="AC305" s="1" t="str">
        <f t="shared" si="139"/>
        <v>NO</v>
      </c>
      <c r="AD305" s="1" t="str">
        <f t="shared" si="140"/>
        <v>NO</v>
      </c>
      <c r="AE305" s="1" t="str">
        <f t="shared" si="141"/>
        <v>NO</v>
      </c>
      <c r="AF305" s="1" t="str">
        <f t="shared" si="142"/>
        <v>NO</v>
      </c>
      <c r="AG305" s="1" t="str">
        <f t="shared" si="143"/>
        <v>NO</v>
      </c>
      <c r="AH305" s="1" t="str">
        <f t="shared" si="144"/>
        <v>NO</v>
      </c>
      <c r="AI305">
        <v>3021.2</v>
      </c>
      <c r="AJ305">
        <v>3059.95</v>
      </c>
      <c r="AK305">
        <v>3014.05</v>
      </c>
      <c r="AL305">
        <v>3028.8</v>
      </c>
      <c r="AM305">
        <v>7.4000000000000909</v>
      </c>
      <c r="AN305">
        <v>0.24491957370755579</v>
      </c>
      <c r="AO305" s="1">
        <f t="shared" si="145"/>
        <v>0.25155567324243228</v>
      </c>
      <c r="AP305" s="1">
        <f t="shared" si="146"/>
        <v>0.25155567324243228</v>
      </c>
      <c r="AQ305" s="1">
        <f t="shared" si="147"/>
        <v>1.0284601162176319</v>
      </c>
      <c r="AR305" s="1">
        <f t="shared" si="148"/>
        <v>0.23666092943200176</v>
      </c>
      <c r="AS305" t="str">
        <f t="shared" si="149"/>
        <v>NO</v>
      </c>
      <c r="AT305" t="str">
        <f t="shared" si="150"/>
        <v>NO</v>
      </c>
      <c r="AU305" t="str">
        <f t="shared" si="151"/>
        <v>NO</v>
      </c>
      <c r="AV305" t="str">
        <f t="shared" si="152"/>
        <v>NO</v>
      </c>
      <c r="AW305" t="str">
        <f t="shared" si="153"/>
        <v>NO</v>
      </c>
      <c r="AX305" t="str">
        <f t="shared" si="154"/>
        <v>NO</v>
      </c>
    </row>
    <row r="306" spans="1:50" x14ac:dyDescent="0.25">
      <c r="A306" t="s">
        <v>354</v>
      </c>
      <c r="B306">
        <v>234.35</v>
      </c>
      <c r="C306">
        <v>243</v>
      </c>
      <c r="D306">
        <v>234</v>
      </c>
      <c r="E306">
        <v>235.6</v>
      </c>
      <c r="F306">
        <v>2.4499999999999891</v>
      </c>
      <c r="G306">
        <v>1.0508256487239931</v>
      </c>
      <c r="H306" s="1">
        <f t="shared" si="124"/>
        <v>0.53339022829101768</v>
      </c>
      <c r="I306" s="1">
        <f t="shared" si="125"/>
        <v>0.53339022829101768</v>
      </c>
      <c r="J306" s="1">
        <f t="shared" si="126"/>
        <v>3.1409168081494085</v>
      </c>
      <c r="K306" s="1">
        <f t="shared" si="127"/>
        <v>0.14934926392148254</v>
      </c>
      <c r="L306" s="1" t="str">
        <f t="shared" si="128"/>
        <v>NO</v>
      </c>
      <c r="M306" t="str">
        <f t="shared" si="129"/>
        <v>NO</v>
      </c>
      <c r="N306" t="str">
        <f t="shared" si="130"/>
        <v>NO</v>
      </c>
      <c r="O306" s="1" t="str">
        <f t="shared" si="131"/>
        <v>NO</v>
      </c>
      <c r="P306" s="1" t="str">
        <f t="shared" si="132"/>
        <v>NO</v>
      </c>
      <c r="Q306" s="1" t="str">
        <f t="shared" si="133"/>
        <v>NO</v>
      </c>
      <c r="R306" s="1" t="str">
        <f t="shared" si="134"/>
        <v>NO</v>
      </c>
      <c r="S306">
        <v>242</v>
      </c>
      <c r="T306">
        <v>247.3</v>
      </c>
      <c r="U306">
        <v>232.2</v>
      </c>
      <c r="V306">
        <v>233.15</v>
      </c>
      <c r="W306">
        <v>-9.0999999999999943</v>
      </c>
      <c r="X306">
        <v>-3.7564499484004101</v>
      </c>
      <c r="Y306" s="1">
        <f t="shared" si="135"/>
        <v>-3.6570247933884277</v>
      </c>
      <c r="Z306" s="1">
        <f t="shared" si="136"/>
        <v>3.6570247933884277</v>
      </c>
      <c r="AA306" s="1">
        <f t="shared" si="137"/>
        <v>2.1900826446281036</v>
      </c>
      <c r="AB306" s="1">
        <f t="shared" si="138"/>
        <v>0.40746300664808788</v>
      </c>
      <c r="AC306" s="1" t="str">
        <f t="shared" si="139"/>
        <v>NO</v>
      </c>
      <c r="AD306" s="1" t="str">
        <f t="shared" si="140"/>
        <v>NO</v>
      </c>
      <c r="AE306" s="1" t="str">
        <f t="shared" si="141"/>
        <v>NO</v>
      </c>
      <c r="AF306" s="1" t="str">
        <f t="shared" si="142"/>
        <v>NO</v>
      </c>
      <c r="AG306" s="1" t="str">
        <f t="shared" si="143"/>
        <v>NO</v>
      </c>
      <c r="AH306" s="1" t="str">
        <f t="shared" si="144"/>
        <v>NO</v>
      </c>
      <c r="AI306">
        <v>232.95</v>
      </c>
      <c r="AJ306">
        <v>244.65</v>
      </c>
      <c r="AK306">
        <v>229.65</v>
      </c>
      <c r="AL306">
        <v>242.25</v>
      </c>
      <c r="AM306">
        <v>12.650000000000009</v>
      </c>
      <c r="AN306">
        <v>5.5095818815331032</v>
      </c>
      <c r="AO306" s="1">
        <f t="shared" si="145"/>
        <v>3.9922730199613703</v>
      </c>
      <c r="AP306" s="1">
        <f t="shared" si="146"/>
        <v>3.9922730199613703</v>
      </c>
      <c r="AQ306" s="1">
        <f t="shared" si="147"/>
        <v>0.99071207430340791</v>
      </c>
      <c r="AR306" s="1">
        <f t="shared" si="148"/>
        <v>1.4166130070830578</v>
      </c>
      <c r="AS306" t="str">
        <f t="shared" si="149"/>
        <v>NO</v>
      </c>
      <c r="AT306" t="str">
        <f t="shared" si="150"/>
        <v>NO</v>
      </c>
      <c r="AU306" t="str">
        <f t="shared" si="151"/>
        <v>NO</v>
      </c>
      <c r="AV306" t="str">
        <f t="shared" si="152"/>
        <v>NO</v>
      </c>
      <c r="AW306" t="str">
        <f t="shared" si="153"/>
        <v>NO</v>
      </c>
      <c r="AX306" t="str">
        <f t="shared" si="154"/>
        <v>NO</v>
      </c>
    </row>
    <row r="307" spans="1:50" x14ac:dyDescent="0.25">
      <c r="A307" t="s">
        <v>355</v>
      </c>
      <c r="B307">
        <v>137.19999999999999</v>
      </c>
      <c r="C307">
        <v>138.30000000000001</v>
      </c>
      <c r="D307">
        <v>132.69999999999999</v>
      </c>
      <c r="E307">
        <v>133.25</v>
      </c>
      <c r="F307">
        <v>-2.8499999999999939</v>
      </c>
      <c r="G307">
        <v>-2.0940484937545878</v>
      </c>
      <c r="H307" s="1">
        <f t="shared" si="124"/>
        <v>-2.8790087463556771</v>
      </c>
      <c r="I307" s="1">
        <f t="shared" si="125"/>
        <v>2.8790087463556771</v>
      </c>
      <c r="J307" s="1">
        <f t="shared" si="126"/>
        <v>0.80174927113704286</v>
      </c>
      <c r="K307" s="1">
        <f t="shared" si="127"/>
        <v>0.41275797373359197</v>
      </c>
      <c r="L307" s="1" t="str">
        <f t="shared" si="128"/>
        <v>NO</v>
      </c>
      <c r="M307" t="str">
        <f t="shared" si="129"/>
        <v>NO</v>
      </c>
      <c r="N307" t="str">
        <f t="shared" si="130"/>
        <v>NO</v>
      </c>
      <c r="O307" s="1" t="str">
        <f t="shared" si="131"/>
        <v>NO</v>
      </c>
      <c r="P307" s="1" t="str">
        <f t="shared" si="132"/>
        <v>NO</v>
      </c>
      <c r="Q307" s="1" t="str">
        <f t="shared" si="133"/>
        <v>NO</v>
      </c>
      <c r="R307" s="1" t="str">
        <f t="shared" si="134"/>
        <v>NO</v>
      </c>
      <c r="S307">
        <v>136.80000000000001</v>
      </c>
      <c r="T307">
        <v>140.15</v>
      </c>
      <c r="U307">
        <v>135.15</v>
      </c>
      <c r="V307">
        <v>136.1</v>
      </c>
      <c r="W307">
        <v>-1.1500000000000059</v>
      </c>
      <c r="X307">
        <v>-0.83788706739526819</v>
      </c>
      <c r="Y307" s="1">
        <f t="shared" si="135"/>
        <v>-0.51169590643276097</v>
      </c>
      <c r="Z307" s="1">
        <f t="shared" si="136"/>
        <v>0.51169590643276097</v>
      </c>
      <c r="AA307" s="1">
        <f t="shared" si="137"/>
        <v>2.448830409356721</v>
      </c>
      <c r="AB307" s="1">
        <f t="shared" si="138"/>
        <v>0.69801616458485571</v>
      </c>
      <c r="AC307" s="1" t="str">
        <f t="shared" si="139"/>
        <v>NO</v>
      </c>
      <c r="AD307" s="1" t="str">
        <f t="shared" si="140"/>
        <v>NO</v>
      </c>
      <c r="AE307" s="1" t="str">
        <f t="shared" si="141"/>
        <v>NO</v>
      </c>
      <c r="AF307" s="1" t="str">
        <f t="shared" si="142"/>
        <v>NO</v>
      </c>
      <c r="AG307" s="1" t="str">
        <f t="shared" si="143"/>
        <v>NO</v>
      </c>
      <c r="AH307" s="1" t="str">
        <f t="shared" si="144"/>
        <v>NO</v>
      </c>
      <c r="AI307">
        <v>137.80000000000001</v>
      </c>
      <c r="AJ307">
        <v>141.44999999999999</v>
      </c>
      <c r="AK307">
        <v>136.30000000000001</v>
      </c>
      <c r="AL307">
        <v>137.25</v>
      </c>
      <c r="AM307">
        <v>-0.84999999999999432</v>
      </c>
      <c r="AN307">
        <v>-0.61549601737870696</v>
      </c>
      <c r="AO307" s="1">
        <f t="shared" si="145"/>
        <v>-0.3991291727140866</v>
      </c>
      <c r="AP307" s="1">
        <f t="shared" si="146"/>
        <v>0.3991291727140866</v>
      </c>
      <c r="AQ307" s="1">
        <f t="shared" si="147"/>
        <v>2.6487663280115941</v>
      </c>
      <c r="AR307" s="1">
        <f t="shared" si="148"/>
        <v>0.69216757741347079</v>
      </c>
      <c r="AS307" t="str">
        <f t="shared" si="149"/>
        <v>NO</v>
      </c>
      <c r="AT307" t="str">
        <f t="shared" si="150"/>
        <v>NO</v>
      </c>
      <c r="AU307" t="str">
        <f t="shared" si="151"/>
        <v>NO</v>
      </c>
      <c r="AV307" t="str">
        <f t="shared" si="152"/>
        <v>NO</v>
      </c>
      <c r="AW307" t="str">
        <f t="shared" si="153"/>
        <v>NO</v>
      </c>
      <c r="AX307" t="str">
        <f t="shared" si="154"/>
        <v>NO</v>
      </c>
    </row>
    <row r="308" spans="1:50" x14ac:dyDescent="0.25">
      <c r="A308" t="s">
        <v>356</v>
      </c>
      <c r="B308">
        <v>640</v>
      </c>
      <c r="C308">
        <v>659.4</v>
      </c>
      <c r="D308">
        <v>634.54999999999995</v>
      </c>
      <c r="E308">
        <v>654.15</v>
      </c>
      <c r="F308">
        <v>17.350000000000019</v>
      </c>
      <c r="G308">
        <v>2.724560301507541</v>
      </c>
      <c r="H308" s="1">
        <f t="shared" si="124"/>
        <v>2.2109374999999964</v>
      </c>
      <c r="I308" s="1">
        <f t="shared" si="125"/>
        <v>2.2109374999999964</v>
      </c>
      <c r="J308" s="1">
        <f t="shared" si="126"/>
        <v>0.80256821829855551</v>
      </c>
      <c r="K308" s="1">
        <f t="shared" si="127"/>
        <v>0.85156250000000722</v>
      </c>
      <c r="L308" s="1" t="str">
        <f t="shared" si="128"/>
        <v>NO</v>
      </c>
      <c r="M308" t="str">
        <f t="shared" si="129"/>
        <v>NO</v>
      </c>
      <c r="N308" t="str">
        <f t="shared" si="130"/>
        <v>NO</v>
      </c>
      <c r="O308" s="1" t="str">
        <f t="shared" si="131"/>
        <v>NO</v>
      </c>
      <c r="P308" s="1" t="str">
        <f t="shared" si="132"/>
        <v>NO</v>
      </c>
      <c r="Q308" s="1" t="str">
        <f t="shared" si="133"/>
        <v>NO</v>
      </c>
      <c r="R308" s="1" t="str">
        <f t="shared" si="134"/>
        <v>NO</v>
      </c>
      <c r="S308">
        <v>631</v>
      </c>
      <c r="T308">
        <v>643.5</v>
      </c>
      <c r="U308">
        <v>627.65</v>
      </c>
      <c r="V308">
        <v>636.79999999999995</v>
      </c>
      <c r="W308">
        <v>-2.6500000000000909</v>
      </c>
      <c r="X308">
        <v>-0.41441864101964038</v>
      </c>
      <c r="Y308" s="1">
        <f t="shared" si="135"/>
        <v>0.91917591125197373</v>
      </c>
      <c r="Z308" s="1">
        <f t="shared" si="136"/>
        <v>0.91917591125197373</v>
      </c>
      <c r="AA308" s="1">
        <f t="shared" si="137"/>
        <v>1.0521356783919669</v>
      </c>
      <c r="AB308" s="1">
        <f t="shared" si="138"/>
        <v>0.53090332805071672</v>
      </c>
      <c r="AC308" s="1" t="str">
        <f t="shared" si="139"/>
        <v>NO</v>
      </c>
      <c r="AD308" s="1" t="str">
        <f t="shared" si="140"/>
        <v>NO</v>
      </c>
      <c r="AE308" s="1" t="str">
        <f t="shared" si="141"/>
        <v>NO</v>
      </c>
      <c r="AF308" s="1" t="str">
        <f t="shared" si="142"/>
        <v>NO</v>
      </c>
      <c r="AG308" s="1" t="str">
        <f t="shared" si="143"/>
        <v>NO</v>
      </c>
      <c r="AH308" s="1" t="str">
        <f t="shared" si="144"/>
        <v>NO</v>
      </c>
      <c r="AI308">
        <v>616</v>
      </c>
      <c r="AJ308">
        <v>649.79999999999995</v>
      </c>
      <c r="AK308">
        <v>616</v>
      </c>
      <c r="AL308">
        <v>639.45000000000005</v>
      </c>
      <c r="AM308">
        <v>26</v>
      </c>
      <c r="AN308">
        <v>4.2383242318037331</v>
      </c>
      <c r="AO308" s="1">
        <f t="shared" si="145"/>
        <v>3.8068181818181888</v>
      </c>
      <c r="AP308" s="1">
        <f t="shared" si="146"/>
        <v>3.8068181818181888</v>
      </c>
      <c r="AQ308" s="1">
        <f t="shared" si="147"/>
        <v>1.618578465869092</v>
      </c>
      <c r="AR308" s="1">
        <f t="shared" si="148"/>
        <v>0</v>
      </c>
      <c r="AS308" t="str">
        <f t="shared" si="149"/>
        <v>NO</v>
      </c>
      <c r="AT308" t="str">
        <f t="shared" si="150"/>
        <v>NO</v>
      </c>
      <c r="AU308" t="str">
        <f t="shared" si="151"/>
        <v>NO</v>
      </c>
      <c r="AV308" t="str">
        <f t="shared" si="152"/>
        <v>NO</v>
      </c>
      <c r="AW308" t="str">
        <f t="shared" si="153"/>
        <v>NO</v>
      </c>
      <c r="AX308" t="str">
        <f t="shared" si="154"/>
        <v>NO</v>
      </c>
    </row>
    <row r="309" spans="1:50" x14ac:dyDescent="0.25">
      <c r="A309" t="s">
        <v>357</v>
      </c>
      <c r="B309">
        <v>128.9</v>
      </c>
      <c r="C309">
        <v>128.9</v>
      </c>
      <c r="D309">
        <v>121</v>
      </c>
      <c r="E309">
        <v>122.3</v>
      </c>
      <c r="F309">
        <v>-6.6499999999999906</v>
      </c>
      <c r="G309">
        <v>-5.1570376114773104</v>
      </c>
      <c r="H309" s="1">
        <f t="shared" si="124"/>
        <v>-5.1202482544608285</v>
      </c>
      <c r="I309" s="1">
        <f t="shared" si="125"/>
        <v>5.1202482544608285</v>
      </c>
      <c r="J309" s="1">
        <f t="shared" si="126"/>
        <v>0</v>
      </c>
      <c r="K309" s="1">
        <f t="shared" si="127"/>
        <v>1.0629599345870786</v>
      </c>
      <c r="L309" s="1" t="str">
        <f t="shared" si="128"/>
        <v>NO</v>
      </c>
      <c r="M309" t="str">
        <f t="shared" si="129"/>
        <v>NO</v>
      </c>
      <c r="N309" t="str">
        <f t="shared" si="130"/>
        <v>NO</v>
      </c>
      <c r="O309" s="1" t="str">
        <f t="shared" si="131"/>
        <v>NO</v>
      </c>
      <c r="P309" s="1" t="str">
        <f t="shared" si="132"/>
        <v>NO</v>
      </c>
      <c r="Q309" s="1" t="str">
        <f t="shared" si="133"/>
        <v>NO</v>
      </c>
      <c r="R309" s="1" t="str">
        <f t="shared" si="134"/>
        <v>NO</v>
      </c>
      <c r="S309">
        <v>130</v>
      </c>
      <c r="T309">
        <v>131</v>
      </c>
      <c r="U309">
        <v>128</v>
      </c>
      <c r="V309">
        <v>128.94999999999999</v>
      </c>
      <c r="W309">
        <v>-2</v>
      </c>
      <c r="X309">
        <v>-1.5273004963726611</v>
      </c>
      <c r="Y309" s="1">
        <f t="shared" si="135"/>
        <v>-0.80769230769231637</v>
      </c>
      <c r="Z309" s="1">
        <f t="shared" si="136"/>
        <v>0.80769230769231637</v>
      </c>
      <c r="AA309" s="1">
        <f t="shared" si="137"/>
        <v>0.76923076923076927</v>
      </c>
      <c r="AB309" s="1">
        <f t="shared" si="138"/>
        <v>0.73671965878246504</v>
      </c>
      <c r="AC309" s="1" t="str">
        <f t="shared" si="139"/>
        <v>NO</v>
      </c>
      <c r="AD309" s="1" t="str">
        <f t="shared" si="140"/>
        <v>NO</v>
      </c>
      <c r="AE309" s="1" t="str">
        <f t="shared" si="141"/>
        <v>NO</v>
      </c>
      <c r="AF309" s="1" t="str">
        <f t="shared" si="142"/>
        <v>NO</v>
      </c>
      <c r="AG309" s="1" t="str">
        <f t="shared" si="143"/>
        <v>NO</v>
      </c>
      <c r="AH309" s="1" t="str">
        <f t="shared" si="144"/>
        <v>NO</v>
      </c>
      <c r="AI309">
        <v>129.69999999999999</v>
      </c>
      <c r="AJ309">
        <v>137.15</v>
      </c>
      <c r="AK309">
        <v>129.1</v>
      </c>
      <c r="AL309">
        <v>130.94999999999999</v>
      </c>
      <c r="AM309">
        <v>1.3499999999999941</v>
      </c>
      <c r="AN309">
        <v>1.0416666666666621</v>
      </c>
      <c r="AO309" s="1">
        <f t="shared" si="145"/>
        <v>0.96376252891287595</v>
      </c>
      <c r="AP309" s="1">
        <f t="shared" si="146"/>
        <v>0.96376252891287595</v>
      </c>
      <c r="AQ309" s="1">
        <f t="shared" si="147"/>
        <v>4.7346315387552638</v>
      </c>
      <c r="AR309" s="1">
        <f t="shared" si="148"/>
        <v>0.46260601387817607</v>
      </c>
      <c r="AS309" t="str">
        <f t="shared" si="149"/>
        <v>NO</v>
      </c>
      <c r="AT309" t="str">
        <f t="shared" si="150"/>
        <v>NO</v>
      </c>
      <c r="AU309" t="str">
        <f t="shared" si="151"/>
        <v>NO</v>
      </c>
      <c r="AV309" t="str">
        <f t="shared" si="152"/>
        <v>NO</v>
      </c>
      <c r="AW309" t="str">
        <f t="shared" si="153"/>
        <v>NO</v>
      </c>
      <c r="AX309" t="str">
        <f t="shared" si="154"/>
        <v>NO</v>
      </c>
    </row>
    <row r="310" spans="1:50" x14ac:dyDescent="0.25">
      <c r="A310" t="s">
        <v>358</v>
      </c>
      <c r="B310">
        <v>184.7</v>
      </c>
      <c r="C310">
        <v>185</v>
      </c>
      <c r="D310">
        <v>179</v>
      </c>
      <c r="E310">
        <v>179.85</v>
      </c>
      <c r="F310">
        <v>-3.0999999999999939</v>
      </c>
      <c r="G310">
        <v>-1.6944520360754269</v>
      </c>
      <c r="H310" s="1">
        <f t="shared" si="124"/>
        <v>-2.6258798050893311</v>
      </c>
      <c r="I310" s="1">
        <f t="shared" si="125"/>
        <v>2.6258798050893311</v>
      </c>
      <c r="J310" s="1">
        <f t="shared" si="126"/>
        <v>0.16242555495398558</v>
      </c>
      <c r="K310" s="1">
        <f t="shared" si="127"/>
        <v>0.47261606894634101</v>
      </c>
      <c r="L310" s="1" t="str">
        <f t="shared" si="128"/>
        <v>NO</v>
      </c>
      <c r="M310" t="str">
        <f t="shared" si="129"/>
        <v>NO</v>
      </c>
      <c r="N310" t="str">
        <f t="shared" si="130"/>
        <v>NO</v>
      </c>
      <c r="O310" s="1" t="str">
        <f t="shared" si="131"/>
        <v>NO</v>
      </c>
      <c r="P310" s="1" t="str">
        <f t="shared" si="132"/>
        <v>NO</v>
      </c>
      <c r="Q310" s="1" t="str">
        <f t="shared" si="133"/>
        <v>NO</v>
      </c>
      <c r="R310" s="1" t="str">
        <f t="shared" si="134"/>
        <v>NO</v>
      </c>
      <c r="S310">
        <v>187.8</v>
      </c>
      <c r="T310">
        <v>189.5</v>
      </c>
      <c r="U310">
        <v>181.8</v>
      </c>
      <c r="V310">
        <v>182.95</v>
      </c>
      <c r="W310">
        <v>-4.75</v>
      </c>
      <c r="X310">
        <v>-2.5306339904102289</v>
      </c>
      <c r="Y310" s="1">
        <f t="shared" si="135"/>
        <v>-2.5825346112886169</v>
      </c>
      <c r="Z310" s="1">
        <f t="shared" si="136"/>
        <v>2.5825346112886169</v>
      </c>
      <c r="AA310" s="1">
        <f t="shared" si="137"/>
        <v>0.90521831735888636</v>
      </c>
      <c r="AB310" s="1">
        <f t="shared" si="138"/>
        <v>0.62858704564087309</v>
      </c>
      <c r="AC310" s="1" t="str">
        <f t="shared" si="139"/>
        <v>NO</v>
      </c>
      <c r="AD310" s="1" t="str">
        <f t="shared" si="140"/>
        <v>NO</v>
      </c>
      <c r="AE310" s="1" t="str">
        <f t="shared" si="141"/>
        <v>NO</v>
      </c>
      <c r="AF310" s="1" t="str">
        <f t="shared" si="142"/>
        <v>NO</v>
      </c>
      <c r="AG310" s="1" t="str">
        <f t="shared" si="143"/>
        <v>NO</v>
      </c>
      <c r="AH310" s="1" t="str">
        <f t="shared" si="144"/>
        <v>NO</v>
      </c>
      <c r="AI310">
        <v>186.25</v>
      </c>
      <c r="AJ310">
        <v>189.45</v>
      </c>
      <c r="AK310">
        <v>184.85</v>
      </c>
      <c r="AL310">
        <v>187.7</v>
      </c>
      <c r="AM310">
        <v>1.4499999999999891</v>
      </c>
      <c r="AN310">
        <v>0.77852348993287979</v>
      </c>
      <c r="AO310" s="1">
        <f t="shared" si="145"/>
        <v>0.77852348993287979</v>
      </c>
      <c r="AP310" s="1">
        <f t="shared" si="146"/>
        <v>0.77852348993287979</v>
      </c>
      <c r="AQ310" s="1">
        <f t="shared" si="147"/>
        <v>0.93233883857218969</v>
      </c>
      <c r="AR310" s="1">
        <f t="shared" si="148"/>
        <v>0.75167785234899631</v>
      </c>
      <c r="AS310" t="str">
        <f t="shared" si="149"/>
        <v>NO</v>
      </c>
      <c r="AT310" t="str">
        <f t="shared" si="150"/>
        <v>NO</v>
      </c>
      <c r="AU310" t="str">
        <f t="shared" si="151"/>
        <v>NO</v>
      </c>
      <c r="AV310" t="str">
        <f t="shared" si="152"/>
        <v>NO</v>
      </c>
      <c r="AW310" t="str">
        <f t="shared" si="153"/>
        <v>NO</v>
      </c>
      <c r="AX310" t="str">
        <f t="shared" si="154"/>
        <v>NO</v>
      </c>
    </row>
    <row r="311" spans="1:50" x14ac:dyDescent="0.25">
      <c r="A311" t="s">
        <v>359</v>
      </c>
      <c r="B311">
        <v>343.85</v>
      </c>
      <c r="C311">
        <v>348.65</v>
      </c>
      <c r="D311">
        <v>336.15</v>
      </c>
      <c r="E311">
        <v>343.55</v>
      </c>
      <c r="F311">
        <v>6.1500000000000341</v>
      </c>
      <c r="G311">
        <v>1.8227622999407329</v>
      </c>
      <c r="H311" s="1">
        <f t="shared" si="124"/>
        <v>-8.7247346226555569E-2</v>
      </c>
      <c r="I311" s="1">
        <f t="shared" si="125"/>
        <v>8.7247346226555569E-2</v>
      </c>
      <c r="J311" s="1">
        <f t="shared" si="126"/>
        <v>1.3959575396248232</v>
      </c>
      <c r="K311" s="1">
        <f t="shared" si="127"/>
        <v>2.1539804977441519</v>
      </c>
      <c r="L311" s="1" t="str">
        <f t="shared" si="128"/>
        <v>NO</v>
      </c>
      <c r="M311" t="str">
        <f t="shared" si="129"/>
        <v>NO</v>
      </c>
      <c r="N311" t="str">
        <f t="shared" si="130"/>
        <v>NO</v>
      </c>
      <c r="O311" s="1" t="str">
        <f t="shared" si="131"/>
        <v>NO</v>
      </c>
      <c r="P311" s="1" t="str">
        <f t="shared" si="132"/>
        <v>NO</v>
      </c>
      <c r="Q311" s="1" t="str">
        <f t="shared" si="133"/>
        <v>NO</v>
      </c>
      <c r="R311" s="1" t="str">
        <f t="shared" si="134"/>
        <v>NO</v>
      </c>
      <c r="S311">
        <v>347.8</v>
      </c>
      <c r="T311">
        <v>347.8</v>
      </c>
      <c r="U311">
        <v>335.25</v>
      </c>
      <c r="V311">
        <v>337.4</v>
      </c>
      <c r="W311">
        <v>-10.400000000000031</v>
      </c>
      <c r="X311">
        <v>-2.9902242668200212</v>
      </c>
      <c r="Y311" s="1">
        <f t="shared" si="135"/>
        <v>-2.9902242668200212</v>
      </c>
      <c r="Z311" s="1">
        <f t="shared" si="136"/>
        <v>2.9902242668200212</v>
      </c>
      <c r="AA311" s="1">
        <f t="shared" si="137"/>
        <v>0</v>
      </c>
      <c r="AB311" s="1">
        <f t="shared" si="138"/>
        <v>0.63722584469471766</v>
      </c>
      <c r="AC311" s="1" t="str">
        <f t="shared" si="139"/>
        <v>NO</v>
      </c>
      <c r="AD311" s="1" t="str">
        <f t="shared" si="140"/>
        <v>NO</v>
      </c>
      <c r="AE311" s="1" t="str">
        <f t="shared" si="141"/>
        <v>NO</v>
      </c>
      <c r="AF311" s="1" t="str">
        <f t="shared" si="142"/>
        <v>NO</v>
      </c>
      <c r="AG311" s="1" t="str">
        <f t="shared" si="143"/>
        <v>NO</v>
      </c>
      <c r="AH311" s="1" t="str">
        <f t="shared" si="144"/>
        <v>NO</v>
      </c>
      <c r="AI311">
        <v>349.4</v>
      </c>
      <c r="AJ311">
        <v>351.1</v>
      </c>
      <c r="AK311">
        <v>340.25</v>
      </c>
      <c r="AL311">
        <v>347.8</v>
      </c>
      <c r="AM311">
        <v>3.8500000000000232</v>
      </c>
      <c r="AN311">
        <v>1.1193487425497961</v>
      </c>
      <c r="AO311" s="1">
        <f t="shared" si="145"/>
        <v>-0.45792787635946364</v>
      </c>
      <c r="AP311" s="1">
        <f t="shared" si="146"/>
        <v>0.45792787635946364</v>
      </c>
      <c r="AQ311" s="1">
        <f t="shared" si="147"/>
        <v>0.48654836863195355</v>
      </c>
      <c r="AR311" s="1">
        <f t="shared" si="148"/>
        <v>2.1707878090856845</v>
      </c>
      <c r="AS311" t="str">
        <f t="shared" si="149"/>
        <v>NO</v>
      </c>
      <c r="AT311" t="str">
        <f t="shared" si="150"/>
        <v>NO</v>
      </c>
      <c r="AU311" t="str">
        <f t="shared" si="151"/>
        <v>NO</v>
      </c>
      <c r="AV311" t="str">
        <f t="shared" si="152"/>
        <v>NO</v>
      </c>
      <c r="AW311" t="str">
        <f t="shared" si="153"/>
        <v>NO</v>
      </c>
      <c r="AX311" t="str">
        <f t="shared" si="154"/>
        <v>NO</v>
      </c>
    </row>
    <row r="312" spans="1:50" x14ac:dyDescent="0.25">
      <c r="A312" t="s">
        <v>360</v>
      </c>
      <c r="B312">
        <v>161.5</v>
      </c>
      <c r="C312">
        <v>163.30000000000001</v>
      </c>
      <c r="D312">
        <v>159.35</v>
      </c>
      <c r="E312">
        <v>161.19999999999999</v>
      </c>
      <c r="F312">
        <v>0.94999999999998863</v>
      </c>
      <c r="G312">
        <v>0.59282371294851088</v>
      </c>
      <c r="H312" s="1">
        <f t="shared" si="124"/>
        <v>-0.18575851393189557</v>
      </c>
      <c r="I312" s="1">
        <f t="shared" si="125"/>
        <v>0.18575851393189557</v>
      </c>
      <c r="J312" s="1">
        <f t="shared" si="126"/>
        <v>1.1145510835913384</v>
      </c>
      <c r="K312" s="1">
        <f t="shared" si="127"/>
        <v>1.1476426799007411</v>
      </c>
      <c r="L312" s="1" t="str">
        <f t="shared" si="128"/>
        <v>NO</v>
      </c>
      <c r="M312" t="str">
        <f t="shared" si="129"/>
        <v>NO</v>
      </c>
      <c r="N312" t="str">
        <f t="shared" si="130"/>
        <v>NO</v>
      </c>
      <c r="O312" s="1" t="str">
        <f t="shared" si="131"/>
        <v>NO</v>
      </c>
      <c r="P312" s="1" t="str">
        <f t="shared" si="132"/>
        <v>NO</v>
      </c>
      <c r="Q312" s="1" t="str">
        <f t="shared" si="133"/>
        <v>NO</v>
      </c>
      <c r="R312" s="1" t="str">
        <f t="shared" si="134"/>
        <v>NO</v>
      </c>
      <c r="S312">
        <v>158.5</v>
      </c>
      <c r="T312">
        <v>161.80000000000001</v>
      </c>
      <c r="U312">
        <v>158</v>
      </c>
      <c r="V312">
        <v>160.25</v>
      </c>
      <c r="W312">
        <v>-0.44999999999998858</v>
      </c>
      <c r="X312">
        <v>-0.2800248911014242</v>
      </c>
      <c r="Y312" s="1">
        <f t="shared" si="135"/>
        <v>1.1041009463722398</v>
      </c>
      <c r="Z312" s="1">
        <f t="shared" si="136"/>
        <v>1.1041009463722398</v>
      </c>
      <c r="AA312" s="1">
        <f t="shared" si="137"/>
        <v>0.96723868954758896</v>
      </c>
      <c r="AB312" s="1">
        <f t="shared" si="138"/>
        <v>0.31545741324921134</v>
      </c>
      <c r="AC312" s="1" t="str">
        <f t="shared" si="139"/>
        <v>NO</v>
      </c>
      <c r="AD312" s="1" t="str">
        <f t="shared" si="140"/>
        <v>NO</v>
      </c>
      <c r="AE312" s="1" t="str">
        <f t="shared" si="141"/>
        <v>NO</v>
      </c>
      <c r="AF312" s="1" t="str">
        <f t="shared" si="142"/>
        <v>NO</v>
      </c>
      <c r="AG312" s="1" t="str">
        <f t="shared" si="143"/>
        <v>NO</v>
      </c>
      <c r="AH312" s="1" t="str">
        <f t="shared" si="144"/>
        <v>NO</v>
      </c>
      <c r="AI312">
        <v>159.6</v>
      </c>
      <c r="AJ312">
        <v>162.65</v>
      </c>
      <c r="AK312">
        <v>158.5</v>
      </c>
      <c r="AL312">
        <v>160.69999999999999</v>
      </c>
      <c r="AM312">
        <v>0.5</v>
      </c>
      <c r="AN312">
        <v>0.31210986267166052</v>
      </c>
      <c r="AO312" s="1">
        <f t="shared" si="145"/>
        <v>0.68922305764410674</v>
      </c>
      <c r="AP312" s="1">
        <f t="shared" si="146"/>
        <v>0.68922305764410674</v>
      </c>
      <c r="AQ312" s="1">
        <f t="shared" si="147"/>
        <v>1.2134411947728794</v>
      </c>
      <c r="AR312" s="1">
        <f t="shared" si="148"/>
        <v>0.68922305764410674</v>
      </c>
      <c r="AS312" t="str">
        <f t="shared" si="149"/>
        <v>NO</v>
      </c>
      <c r="AT312" t="str">
        <f t="shared" si="150"/>
        <v>NO</v>
      </c>
      <c r="AU312" t="str">
        <f t="shared" si="151"/>
        <v>NO</v>
      </c>
      <c r="AV312" t="str">
        <f t="shared" si="152"/>
        <v>NO</v>
      </c>
      <c r="AW312" t="str">
        <f t="shared" si="153"/>
        <v>NO</v>
      </c>
      <c r="AX312" t="str">
        <f t="shared" si="154"/>
        <v>NO</v>
      </c>
    </row>
    <row r="313" spans="1:50" x14ac:dyDescent="0.25">
      <c r="A313" t="s">
        <v>361</v>
      </c>
      <c r="B313">
        <v>29.35</v>
      </c>
      <c r="C313">
        <v>29.65</v>
      </c>
      <c r="D313">
        <v>28.7</v>
      </c>
      <c r="E313">
        <v>28.85</v>
      </c>
      <c r="F313">
        <v>-0.19999999999999929</v>
      </c>
      <c r="G313">
        <v>-0.68846815834767394</v>
      </c>
      <c r="H313" s="1">
        <f t="shared" si="124"/>
        <v>-1.7035775127768313</v>
      </c>
      <c r="I313" s="1">
        <f t="shared" si="125"/>
        <v>1.7035775127768313</v>
      </c>
      <c r="J313" s="1">
        <f t="shared" si="126"/>
        <v>1.0221465076660889</v>
      </c>
      <c r="K313" s="1">
        <f t="shared" si="127"/>
        <v>0.51993067590988595</v>
      </c>
      <c r="L313" s="1" t="str">
        <f t="shared" si="128"/>
        <v>NO</v>
      </c>
      <c r="M313" t="str">
        <f t="shared" si="129"/>
        <v>NO</v>
      </c>
      <c r="N313" t="str">
        <f t="shared" si="130"/>
        <v>NO</v>
      </c>
      <c r="O313" s="1" t="str">
        <f t="shared" si="131"/>
        <v>NO</v>
      </c>
      <c r="P313" s="1" t="str">
        <f t="shared" si="132"/>
        <v>NO</v>
      </c>
      <c r="Q313" s="1" t="str">
        <f t="shared" si="133"/>
        <v>NO</v>
      </c>
      <c r="R313" s="1" t="str">
        <f t="shared" si="134"/>
        <v>NO</v>
      </c>
      <c r="S313">
        <v>29.3</v>
      </c>
      <c r="T313">
        <v>30.1</v>
      </c>
      <c r="U313">
        <v>29</v>
      </c>
      <c r="V313">
        <v>29.05</v>
      </c>
      <c r="W313">
        <v>-0.30000000000000071</v>
      </c>
      <c r="X313">
        <v>-1.0221465076661009</v>
      </c>
      <c r="Y313" s="1">
        <f t="shared" si="135"/>
        <v>-0.85324232081911267</v>
      </c>
      <c r="Z313" s="1">
        <f t="shared" si="136"/>
        <v>0.85324232081911267</v>
      </c>
      <c r="AA313" s="1">
        <f t="shared" si="137"/>
        <v>2.7303754266211628</v>
      </c>
      <c r="AB313" s="1">
        <f t="shared" si="138"/>
        <v>0.17211703958692154</v>
      </c>
      <c r="AC313" s="1" t="str">
        <f t="shared" si="139"/>
        <v>NO</v>
      </c>
      <c r="AD313" s="1" t="str">
        <f t="shared" si="140"/>
        <v>NO</v>
      </c>
      <c r="AE313" s="1" t="str">
        <f t="shared" si="141"/>
        <v>NO</v>
      </c>
      <c r="AF313" s="1" t="str">
        <f t="shared" si="142"/>
        <v>NO</v>
      </c>
      <c r="AG313" s="1" t="str">
        <f t="shared" si="143"/>
        <v>NO</v>
      </c>
      <c r="AH313" s="1" t="str">
        <f t="shared" si="144"/>
        <v>NO</v>
      </c>
      <c r="AI313">
        <v>30</v>
      </c>
      <c r="AJ313">
        <v>30</v>
      </c>
      <c r="AK313">
        <v>29.25</v>
      </c>
      <c r="AL313">
        <v>29.35</v>
      </c>
      <c r="AM313">
        <v>-0.29999999999999721</v>
      </c>
      <c r="AN313">
        <v>-1.011804384485657</v>
      </c>
      <c r="AO313" s="1">
        <f t="shared" si="145"/>
        <v>-2.1666666666666621</v>
      </c>
      <c r="AP313" s="1">
        <f t="shared" si="146"/>
        <v>2.1666666666666621</v>
      </c>
      <c r="AQ313" s="1">
        <f t="shared" si="147"/>
        <v>0</v>
      </c>
      <c r="AR313" s="1">
        <f t="shared" si="148"/>
        <v>0.34071550255537109</v>
      </c>
      <c r="AS313" t="str">
        <f t="shared" si="149"/>
        <v>NO</v>
      </c>
      <c r="AT313" t="str">
        <f t="shared" si="150"/>
        <v>NO</v>
      </c>
      <c r="AU313" t="str">
        <f t="shared" si="151"/>
        <v>NO</v>
      </c>
      <c r="AV313" t="str">
        <f t="shared" si="152"/>
        <v>NO</v>
      </c>
      <c r="AW313" t="str">
        <f t="shared" si="153"/>
        <v>NO</v>
      </c>
      <c r="AX313" t="str">
        <f t="shared" si="154"/>
        <v>NO</v>
      </c>
    </row>
    <row r="314" spans="1:50" x14ac:dyDescent="0.25">
      <c r="A314" t="s">
        <v>362</v>
      </c>
      <c r="B314">
        <v>363.65</v>
      </c>
      <c r="C314">
        <v>364</v>
      </c>
      <c r="D314">
        <v>356.45</v>
      </c>
      <c r="E314">
        <v>362.5</v>
      </c>
      <c r="F314">
        <v>0.85000000000002274</v>
      </c>
      <c r="G314">
        <v>0.23503387252869429</v>
      </c>
      <c r="H314" s="1">
        <f t="shared" si="124"/>
        <v>-0.31623814106970366</v>
      </c>
      <c r="I314" s="1">
        <f t="shared" si="125"/>
        <v>0.31623814106970366</v>
      </c>
      <c r="J314" s="1">
        <f t="shared" si="126"/>
        <v>9.6246390760352754E-2</v>
      </c>
      <c r="K314" s="1">
        <f t="shared" si="127"/>
        <v>1.6689655172413824</v>
      </c>
      <c r="L314" s="1" t="str">
        <f t="shared" si="128"/>
        <v>YES</v>
      </c>
      <c r="M314" t="str">
        <f t="shared" si="129"/>
        <v>NO</v>
      </c>
      <c r="N314" t="str">
        <f t="shared" si="130"/>
        <v>NO</v>
      </c>
      <c r="O314" s="1" t="str">
        <f t="shared" si="131"/>
        <v>NO</v>
      </c>
      <c r="P314" s="1" t="str">
        <f t="shared" si="132"/>
        <v>NO</v>
      </c>
      <c r="Q314" s="1" t="str">
        <f t="shared" si="133"/>
        <v>NO</v>
      </c>
      <c r="R314" s="1" t="str">
        <f t="shared" si="134"/>
        <v>NO</v>
      </c>
      <c r="S314">
        <v>365.95</v>
      </c>
      <c r="T314">
        <v>368.75</v>
      </c>
      <c r="U314">
        <v>360.55</v>
      </c>
      <c r="V314">
        <v>361.65</v>
      </c>
      <c r="W314">
        <v>-2.700000000000045</v>
      </c>
      <c r="X314">
        <v>-0.74104569781804452</v>
      </c>
      <c r="Y314" s="1">
        <f t="shared" si="135"/>
        <v>-1.1750239103702722</v>
      </c>
      <c r="Z314" s="1">
        <f t="shared" si="136"/>
        <v>1.1750239103702722</v>
      </c>
      <c r="AA314" s="1">
        <f t="shared" si="137"/>
        <v>0.7651318486132016</v>
      </c>
      <c r="AB314" s="1">
        <f t="shared" si="138"/>
        <v>0.30416148209593968</v>
      </c>
      <c r="AC314" s="1" t="str">
        <f t="shared" si="139"/>
        <v>NO</v>
      </c>
      <c r="AD314" s="1" t="str">
        <f t="shared" si="140"/>
        <v>NO</v>
      </c>
      <c r="AE314" s="1" t="str">
        <f t="shared" si="141"/>
        <v>NO</v>
      </c>
      <c r="AF314" s="1" t="str">
        <f t="shared" si="142"/>
        <v>NO</v>
      </c>
      <c r="AG314" s="1" t="str">
        <f t="shared" si="143"/>
        <v>NO</v>
      </c>
      <c r="AH314" s="1" t="str">
        <f t="shared" si="144"/>
        <v>NO</v>
      </c>
      <c r="AI314">
        <v>365</v>
      </c>
      <c r="AJ314">
        <v>366.4</v>
      </c>
      <c r="AK314">
        <v>362.7</v>
      </c>
      <c r="AL314">
        <v>364.35</v>
      </c>
      <c r="AM314">
        <v>-0.14999999999997729</v>
      </c>
      <c r="AN314">
        <v>-4.1152263374479359E-2</v>
      </c>
      <c r="AO314" s="1">
        <f t="shared" si="145"/>
        <v>-0.17808219178081569</v>
      </c>
      <c r="AP314" s="1">
        <f t="shared" si="146"/>
        <v>0.17808219178081569</v>
      </c>
      <c r="AQ314" s="1">
        <f t="shared" si="147"/>
        <v>0.3835616438356102</v>
      </c>
      <c r="AR314" s="1">
        <f t="shared" si="148"/>
        <v>0.45286125977769559</v>
      </c>
      <c r="AS314" t="str">
        <f t="shared" si="149"/>
        <v>NO</v>
      </c>
      <c r="AT314" t="str">
        <f t="shared" si="150"/>
        <v>NO</v>
      </c>
      <c r="AU314" t="str">
        <f t="shared" si="151"/>
        <v>NO</v>
      </c>
      <c r="AV314" t="str">
        <f t="shared" si="152"/>
        <v>NO</v>
      </c>
      <c r="AW314" t="str">
        <f t="shared" si="153"/>
        <v>NO</v>
      </c>
      <c r="AX314" t="str">
        <f t="shared" si="154"/>
        <v>NO</v>
      </c>
    </row>
    <row r="315" spans="1:50" x14ac:dyDescent="0.25">
      <c r="A315" t="s">
        <v>363</v>
      </c>
      <c r="B315">
        <v>7148</v>
      </c>
      <c r="C315">
        <v>7149</v>
      </c>
      <c r="D315">
        <v>6931.6</v>
      </c>
      <c r="E315">
        <v>6964.75</v>
      </c>
      <c r="F315">
        <v>-121.10000000000041</v>
      </c>
      <c r="G315">
        <v>-1.709039847019064</v>
      </c>
      <c r="H315" s="1">
        <f t="shared" si="124"/>
        <v>-2.5636541689983212</v>
      </c>
      <c r="I315" s="1">
        <f t="shared" si="125"/>
        <v>2.5636541689983212</v>
      </c>
      <c r="J315" s="1">
        <f t="shared" si="126"/>
        <v>1.3989927252378289E-2</v>
      </c>
      <c r="K315" s="1">
        <f t="shared" si="127"/>
        <v>0.47596826878207599</v>
      </c>
      <c r="L315" s="1" t="str">
        <f t="shared" si="128"/>
        <v>NO</v>
      </c>
      <c r="M315" t="str">
        <f t="shared" si="129"/>
        <v>NO</v>
      </c>
      <c r="N315" t="str">
        <f t="shared" si="130"/>
        <v>NO</v>
      </c>
      <c r="O315" s="1" t="str">
        <f t="shared" si="131"/>
        <v>NO</v>
      </c>
      <c r="P315" s="1" t="str">
        <f t="shared" si="132"/>
        <v>NO</v>
      </c>
      <c r="Q315" s="1" t="str">
        <f t="shared" si="133"/>
        <v>NO</v>
      </c>
      <c r="R315" s="1" t="str">
        <f t="shared" si="134"/>
        <v>NO</v>
      </c>
      <c r="S315">
        <v>7049.5</v>
      </c>
      <c r="T315">
        <v>7112.9</v>
      </c>
      <c r="U315">
        <v>6941</v>
      </c>
      <c r="V315">
        <v>7085.85</v>
      </c>
      <c r="W315">
        <v>27.900000000000549</v>
      </c>
      <c r="X315">
        <v>0.39529891824114011</v>
      </c>
      <c r="Y315" s="1">
        <f t="shared" si="135"/>
        <v>0.51563940705015054</v>
      </c>
      <c r="Z315" s="1">
        <f t="shared" si="136"/>
        <v>0.51563940705015054</v>
      </c>
      <c r="AA315" s="1">
        <f t="shared" si="137"/>
        <v>0.38174672057691417</v>
      </c>
      <c r="AB315" s="1">
        <f t="shared" si="138"/>
        <v>1.5391162493793886</v>
      </c>
      <c r="AC315" s="1" t="str">
        <f t="shared" si="139"/>
        <v>NO</v>
      </c>
      <c r="AD315" s="1" t="str">
        <f t="shared" si="140"/>
        <v>NO</v>
      </c>
      <c r="AE315" s="1" t="str">
        <f t="shared" si="141"/>
        <v>NO</v>
      </c>
      <c r="AF315" s="1" t="str">
        <f t="shared" si="142"/>
        <v>YES</v>
      </c>
      <c r="AG315" s="1" t="str">
        <f t="shared" si="143"/>
        <v>NO</v>
      </c>
      <c r="AH315" s="1" t="str">
        <f t="shared" si="144"/>
        <v>NO</v>
      </c>
      <c r="AI315">
        <v>7074</v>
      </c>
      <c r="AJ315">
        <v>7169</v>
      </c>
      <c r="AK315">
        <v>7041</v>
      </c>
      <c r="AL315">
        <v>7057.95</v>
      </c>
      <c r="AM315">
        <v>5.1499999999996362</v>
      </c>
      <c r="AN315">
        <v>7.3020644283116443E-2</v>
      </c>
      <c r="AO315" s="1">
        <f t="shared" si="145"/>
        <v>-0.22688719253605008</v>
      </c>
      <c r="AP315" s="1">
        <f t="shared" si="146"/>
        <v>0.22688719253605008</v>
      </c>
      <c r="AQ315" s="1">
        <f t="shared" si="147"/>
        <v>1.3429459994345492</v>
      </c>
      <c r="AR315" s="1">
        <f t="shared" si="148"/>
        <v>0.24015471914649181</v>
      </c>
      <c r="AS315" t="str">
        <f t="shared" si="149"/>
        <v>NO</v>
      </c>
      <c r="AT315" t="str">
        <f t="shared" si="150"/>
        <v>NO</v>
      </c>
      <c r="AU315" t="str">
        <f t="shared" si="151"/>
        <v>NO</v>
      </c>
      <c r="AV315" t="str">
        <f t="shared" si="152"/>
        <v>NO</v>
      </c>
      <c r="AW315" t="str">
        <f t="shared" si="153"/>
        <v>NO</v>
      </c>
      <c r="AX315" t="str">
        <f t="shared" si="154"/>
        <v>NO</v>
      </c>
    </row>
    <row r="316" spans="1:50" x14ac:dyDescent="0.25">
      <c r="A316" t="s">
        <v>364</v>
      </c>
      <c r="B316">
        <v>622.9</v>
      </c>
      <c r="C316">
        <v>628</v>
      </c>
      <c r="D316">
        <v>606.15</v>
      </c>
      <c r="E316">
        <v>610.5</v>
      </c>
      <c r="F316">
        <v>-10.899999999999981</v>
      </c>
      <c r="G316">
        <v>-1.7541036369488221</v>
      </c>
      <c r="H316" s="1">
        <f t="shared" si="124"/>
        <v>-1.9906887140793028</v>
      </c>
      <c r="I316" s="1">
        <f t="shared" si="125"/>
        <v>1.9906887140793028</v>
      </c>
      <c r="J316" s="1">
        <f t="shared" si="126"/>
        <v>0.81875100337133133</v>
      </c>
      <c r="K316" s="1">
        <f t="shared" si="127"/>
        <v>0.7125307125307162</v>
      </c>
      <c r="L316" s="1" t="str">
        <f t="shared" si="128"/>
        <v>NO</v>
      </c>
      <c r="M316" t="str">
        <f t="shared" si="129"/>
        <v>NO</v>
      </c>
      <c r="N316" t="str">
        <f t="shared" si="130"/>
        <v>NO</v>
      </c>
      <c r="O316" s="1" t="str">
        <f t="shared" si="131"/>
        <v>NO</v>
      </c>
      <c r="P316" s="1" t="str">
        <f t="shared" si="132"/>
        <v>NO</v>
      </c>
      <c r="Q316" s="1" t="str">
        <f t="shared" si="133"/>
        <v>NO</v>
      </c>
      <c r="R316" s="1" t="str">
        <f t="shared" si="134"/>
        <v>NO</v>
      </c>
      <c r="S316">
        <v>620</v>
      </c>
      <c r="T316">
        <v>626.29999999999995</v>
      </c>
      <c r="U316">
        <v>606.5</v>
      </c>
      <c r="V316">
        <v>621.4</v>
      </c>
      <c r="W316">
        <v>0.54999999999995453</v>
      </c>
      <c r="X316">
        <v>8.8588225819433764E-2</v>
      </c>
      <c r="Y316" s="1">
        <f t="shared" si="135"/>
        <v>0.22580645161289956</v>
      </c>
      <c r="Z316" s="1">
        <f t="shared" si="136"/>
        <v>0.22580645161289956</v>
      </c>
      <c r="AA316" s="1">
        <f t="shared" si="137"/>
        <v>0.78854200193111956</v>
      </c>
      <c r="AB316" s="1">
        <f t="shared" si="138"/>
        <v>2.1774193548387095</v>
      </c>
      <c r="AC316" s="1" t="str">
        <f t="shared" si="139"/>
        <v>NO</v>
      </c>
      <c r="AD316" s="1" t="str">
        <f t="shared" si="140"/>
        <v>NO</v>
      </c>
      <c r="AE316" s="1" t="str">
        <f t="shared" si="141"/>
        <v>NO</v>
      </c>
      <c r="AF316" s="1" t="str">
        <f t="shared" si="142"/>
        <v>NO</v>
      </c>
      <c r="AG316" s="1" t="str">
        <f t="shared" si="143"/>
        <v>NO</v>
      </c>
      <c r="AH316" s="1" t="str">
        <f t="shared" si="144"/>
        <v>NO</v>
      </c>
      <c r="AI316">
        <v>619.95000000000005</v>
      </c>
      <c r="AJ316">
        <v>629.25</v>
      </c>
      <c r="AK316">
        <v>615</v>
      </c>
      <c r="AL316">
        <v>620.85</v>
      </c>
      <c r="AM316">
        <v>2.200000000000045</v>
      </c>
      <c r="AN316">
        <v>0.3556130283682285</v>
      </c>
      <c r="AO316" s="1">
        <f t="shared" si="145"/>
        <v>0.14517299782240137</v>
      </c>
      <c r="AP316" s="1">
        <f t="shared" si="146"/>
        <v>0.14517299782240137</v>
      </c>
      <c r="AQ316" s="1">
        <f t="shared" si="147"/>
        <v>1.3529838125150966</v>
      </c>
      <c r="AR316" s="1">
        <f t="shared" si="148"/>
        <v>0.79845148802323507</v>
      </c>
      <c r="AS316" t="str">
        <f t="shared" si="149"/>
        <v>NO</v>
      </c>
      <c r="AT316" t="str">
        <f t="shared" si="150"/>
        <v>NO</v>
      </c>
      <c r="AU316" t="str">
        <f t="shared" si="151"/>
        <v>NO</v>
      </c>
      <c r="AV316" t="str">
        <f t="shared" si="152"/>
        <v>NO</v>
      </c>
      <c r="AW316" t="str">
        <f t="shared" si="153"/>
        <v>NO</v>
      </c>
      <c r="AX316" t="str">
        <f t="shared" si="154"/>
        <v>NO</v>
      </c>
    </row>
    <row r="317" spans="1:50" x14ac:dyDescent="0.25">
      <c r="A317" t="s">
        <v>365</v>
      </c>
      <c r="B317">
        <v>1930</v>
      </c>
      <c r="C317">
        <v>1969.35</v>
      </c>
      <c r="D317">
        <v>1849.2</v>
      </c>
      <c r="E317">
        <v>1868</v>
      </c>
      <c r="F317">
        <v>-58.299999999999947</v>
      </c>
      <c r="G317">
        <v>-3.026527539843221</v>
      </c>
      <c r="H317" s="1">
        <f t="shared" si="124"/>
        <v>-3.2124352331606216</v>
      </c>
      <c r="I317" s="1">
        <f t="shared" si="125"/>
        <v>3.2124352331606216</v>
      </c>
      <c r="J317" s="1">
        <f t="shared" si="126"/>
        <v>2.0388601036269383</v>
      </c>
      <c r="K317" s="1">
        <f t="shared" si="127"/>
        <v>1.0064239828693766</v>
      </c>
      <c r="L317" s="1" t="str">
        <f t="shared" si="128"/>
        <v>NO</v>
      </c>
      <c r="M317" t="str">
        <f t="shared" si="129"/>
        <v>NO</v>
      </c>
      <c r="N317" t="str">
        <f t="shared" si="130"/>
        <v>NO</v>
      </c>
      <c r="O317" s="1" t="str">
        <f t="shared" si="131"/>
        <v>NO</v>
      </c>
      <c r="P317" s="1" t="str">
        <f t="shared" si="132"/>
        <v>NO</v>
      </c>
      <c r="Q317" s="1" t="str">
        <f t="shared" si="133"/>
        <v>NO</v>
      </c>
      <c r="R317" s="1" t="str">
        <f t="shared" si="134"/>
        <v>NO</v>
      </c>
      <c r="S317">
        <v>1950</v>
      </c>
      <c r="T317">
        <v>1988</v>
      </c>
      <c r="U317">
        <v>1920</v>
      </c>
      <c r="V317">
        <v>1926.3</v>
      </c>
      <c r="W317">
        <v>-9.4000000000000909</v>
      </c>
      <c r="X317">
        <v>-0.48561243994421088</v>
      </c>
      <c r="Y317" s="1">
        <f t="shared" si="135"/>
        <v>-1.2153846153846177</v>
      </c>
      <c r="Z317" s="1">
        <f t="shared" si="136"/>
        <v>1.2153846153846177</v>
      </c>
      <c r="AA317" s="1">
        <f t="shared" si="137"/>
        <v>1.9487179487179489</v>
      </c>
      <c r="AB317" s="1">
        <f t="shared" si="138"/>
        <v>0.32705186108082618</v>
      </c>
      <c r="AC317" s="1" t="str">
        <f t="shared" si="139"/>
        <v>NO</v>
      </c>
      <c r="AD317" s="1" t="str">
        <f t="shared" si="140"/>
        <v>NO</v>
      </c>
      <c r="AE317" s="1" t="str">
        <f t="shared" si="141"/>
        <v>NO</v>
      </c>
      <c r="AF317" s="1" t="str">
        <f t="shared" si="142"/>
        <v>NO</v>
      </c>
      <c r="AG317" s="1" t="str">
        <f t="shared" si="143"/>
        <v>NO</v>
      </c>
      <c r="AH317" s="1" t="str">
        <f t="shared" si="144"/>
        <v>NO</v>
      </c>
      <c r="AI317">
        <v>2028.8</v>
      </c>
      <c r="AJ317">
        <v>2028.8</v>
      </c>
      <c r="AK317">
        <v>1921</v>
      </c>
      <c r="AL317">
        <v>1935.7</v>
      </c>
      <c r="AM317">
        <v>-85.099999999999909</v>
      </c>
      <c r="AN317">
        <v>-4.2112034837688004</v>
      </c>
      <c r="AO317" s="1">
        <f t="shared" si="145"/>
        <v>-4.588919558359617</v>
      </c>
      <c r="AP317" s="1">
        <f t="shared" si="146"/>
        <v>4.588919558359617</v>
      </c>
      <c r="AQ317" s="1">
        <f t="shared" si="147"/>
        <v>0</v>
      </c>
      <c r="AR317" s="1">
        <f t="shared" si="148"/>
        <v>0.7594151986361547</v>
      </c>
      <c r="AS317" t="str">
        <f t="shared" si="149"/>
        <v>NO</v>
      </c>
      <c r="AT317" t="str">
        <f t="shared" si="150"/>
        <v>NO</v>
      </c>
      <c r="AU317" t="str">
        <f t="shared" si="151"/>
        <v>NO</v>
      </c>
      <c r="AV317" t="str">
        <f t="shared" si="152"/>
        <v>NO</v>
      </c>
      <c r="AW317" t="str">
        <f t="shared" si="153"/>
        <v>NO</v>
      </c>
      <c r="AX317" t="str">
        <f t="shared" si="154"/>
        <v>YES</v>
      </c>
    </row>
    <row r="318" spans="1:50" x14ac:dyDescent="0.25">
      <c r="A318" t="s">
        <v>366</v>
      </c>
      <c r="B318">
        <v>1281</v>
      </c>
      <c r="C318">
        <v>1292.45</v>
      </c>
      <c r="D318">
        <v>1265.9000000000001</v>
      </c>
      <c r="E318">
        <v>1272.5</v>
      </c>
      <c r="F318">
        <v>-2.200000000000045</v>
      </c>
      <c r="G318">
        <v>-0.1725896289323014</v>
      </c>
      <c r="H318" s="1">
        <f t="shared" si="124"/>
        <v>-0.66354410616705706</v>
      </c>
      <c r="I318" s="1">
        <f t="shared" si="125"/>
        <v>0.66354410616705706</v>
      </c>
      <c r="J318" s="1">
        <f t="shared" si="126"/>
        <v>0.89383294301327432</v>
      </c>
      <c r="K318" s="1">
        <f t="shared" si="127"/>
        <v>0.5186640471512699</v>
      </c>
      <c r="L318" s="1" t="str">
        <f t="shared" si="128"/>
        <v>NO</v>
      </c>
      <c r="M318" t="str">
        <f t="shared" si="129"/>
        <v>NO</v>
      </c>
      <c r="N318" t="str">
        <f t="shared" si="130"/>
        <v>NO</v>
      </c>
      <c r="O318" s="1" t="str">
        <f t="shared" si="131"/>
        <v>NO</v>
      </c>
      <c r="P318" s="1" t="str">
        <f t="shared" si="132"/>
        <v>NO</v>
      </c>
      <c r="Q318" s="1" t="str">
        <f t="shared" si="133"/>
        <v>NO</v>
      </c>
      <c r="R318" s="1" t="str">
        <f t="shared" si="134"/>
        <v>NO</v>
      </c>
      <c r="S318">
        <v>1257.6500000000001</v>
      </c>
      <c r="T318">
        <v>1282</v>
      </c>
      <c r="U318">
        <v>1240</v>
      </c>
      <c r="V318">
        <v>1274.7</v>
      </c>
      <c r="W318">
        <v>14.10000000000014</v>
      </c>
      <c r="X318">
        <v>1.118514992860554</v>
      </c>
      <c r="Y318" s="1">
        <f t="shared" si="135"/>
        <v>1.3557030970460742</v>
      </c>
      <c r="Z318" s="1">
        <f t="shared" si="136"/>
        <v>1.3557030970460742</v>
      </c>
      <c r="AA318" s="1">
        <f t="shared" si="137"/>
        <v>0.57268376872989368</v>
      </c>
      <c r="AB318" s="1">
        <f t="shared" si="138"/>
        <v>1.4034111239216069</v>
      </c>
      <c r="AC318" s="1" t="str">
        <f t="shared" si="139"/>
        <v>NO</v>
      </c>
      <c r="AD318" s="1" t="str">
        <f t="shared" si="140"/>
        <v>NO</v>
      </c>
      <c r="AE318" s="1" t="str">
        <f t="shared" si="141"/>
        <v>NO</v>
      </c>
      <c r="AF318" s="1" t="str">
        <f t="shared" si="142"/>
        <v>NO</v>
      </c>
      <c r="AG318" s="1" t="str">
        <f t="shared" si="143"/>
        <v>NO</v>
      </c>
      <c r="AH318" s="1" t="str">
        <f t="shared" si="144"/>
        <v>NO</v>
      </c>
      <c r="AI318">
        <v>1255</v>
      </c>
      <c r="AJ318">
        <v>1265.8</v>
      </c>
      <c r="AK318">
        <v>1244.55</v>
      </c>
      <c r="AL318">
        <v>1260.5999999999999</v>
      </c>
      <c r="AM318">
        <v>8.8999999999998636</v>
      </c>
      <c r="AN318">
        <v>0.71103299512661688</v>
      </c>
      <c r="AO318" s="1">
        <f t="shared" si="145"/>
        <v>0.4462151394422238</v>
      </c>
      <c r="AP318" s="1">
        <f t="shared" si="146"/>
        <v>0.4462151394422238</v>
      </c>
      <c r="AQ318" s="1">
        <f t="shared" si="147"/>
        <v>0.41250198318261511</v>
      </c>
      <c r="AR318" s="1">
        <f t="shared" si="148"/>
        <v>0.83266932270916694</v>
      </c>
      <c r="AS318" t="str">
        <f t="shared" si="149"/>
        <v>NO</v>
      </c>
      <c r="AT318" t="str">
        <f t="shared" si="150"/>
        <v>NO</v>
      </c>
      <c r="AU318" t="str">
        <f t="shared" si="151"/>
        <v>NO</v>
      </c>
      <c r="AV318" t="str">
        <f t="shared" si="152"/>
        <v>NO</v>
      </c>
      <c r="AW318" t="str">
        <f t="shared" si="153"/>
        <v>NO</v>
      </c>
      <c r="AX318" t="str">
        <f t="shared" si="154"/>
        <v>NO</v>
      </c>
    </row>
    <row r="319" spans="1:50" x14ac:dyDescent="0.25">
      <c r="A319" t="s">
        <v>367</v>
      </c>
      <c r="B319">
        <v>72.900000000000006</v>
      </c>
      <c r="C319">
        <v>73.349999999999994</v>
      </c>
      <c r="D319">
        <v>71.8</v>
      </c>
      <c r="E319">
        <v>72.45</v>
      </c>
      <c r="F319">
        <v>0.15000000000000571</v>
      </c>
      <c r="G319">
        <v>0.2074688796680576</v>
      </c>
      <c r="H319" s="1">
        <f t="shared" si="124"/>
        <v>-0.6172839506172878</v>
      </c>
      <c r="I319" s="1">
        <f t="shared" si="125"/>
        <v>0.6172839506172878</v>
      </c>
      <c r="J319" s="1">
        <f t="shared" si="126"/>
        <v>0.61728395061726826</v>
      </c>
      <c r="K319" s="1">
        <f t="shared" si="127"/>
        <v>0.89717046238786147</v>
      </c>
      <c r="L319" s="1" t="str">
        <f t="shared" si="128"/>
        <v>NO</v>
      </c>
      <c r="M319" t="str">
        <f t="shared" si="129"/>
        <v>NO</v>
      </c>
      <c r="N319" t="str">
        <f t="shared" si="130"/>
        <v>NO</v>
      </c>
      <c r="O319" s="1" t="str">
        <f t="shared" si="131"/>
        <v>NO</v>
      </c>
      <c r="P319" s="1" t="str">
        <f t="shared" si="132"/>
        <v>NO</v>
      </c>
      <c r="Q319" s="1" t="str">
        <f t="shared" si="133"/>
        <v>NO</v>
      </c>
      <c r="R319" s="1" t="str">
        <f t="shared" si="134"/>
        <v>NO</v>
      </c>
      <c r="S319">
        <v>74.650000000000006</v>
      </c>
      <c r="T319">
        <v>75.349999999999994</v>
      </c>
      <c r="U319">
        <v>71.8</v>
      </c>
      <c r="V319">
        <v>72.3</v>
      </c>
      <c r="W319">
        <v>-2.2999999999999972</v>
      </c>
      <c r="X319">
        <v>-3.0831099195710419</v>
      </c>
      <c r="Y319" s="1">
        <f t="shared" si="135"/>
        <v>-3.1480241125251283</v>
      </c>
      <c r="Z319" s="1">
        <f t="shared" si="136"/>
        <v>3.1480241125251283</v>
      </c>
      <c r="AA319" s="1">
        <f t="shared" si="137"/>
        <v>0.9377093101138495</v>
      </c>
      <c r="AB319" s="1">
        <f t="shared" si="138"/>
        <v>0.69156293222683274</v>
      </c>
      <c r="AC319" s="1" t="str">
        <f t="shared" si="139"/>
        <v>NO</v>
      </c>
      <c r="AD319" s="1" t="str">
        <f t="shared" si="140"/>
        <v>NO</v>
      </c>
      <c r="AE319" s="1" t="str">
        <f t="shared" si="141"/>
        <v>NO</v>
      </c>
      <c r="AF319" s="1" t="str">
        <f t="shared" si="142"/>
        <v>NO</v>
      </c>
      <c r="AG319" s="1" t="str">
        <f t="shared" si="143"/>
        <v>NO</v>
      </c>
      <c r="AH319" s="1" t="str">
        <f t="shared" si="144"/>
        <v>NO</v>
      </c>
      <c r="AI319">
        <v>74.7</v>
      </c>
      <c r="AJ319">
        <v>75.5</v>
      </c>
      <c r="AK319">
        <v>73.099999999999994</v>
      </c>
      <c r="AL319">
        <v>74.599999999999994</v>
      </c>
      <c r="AM319">
        <v>4.9999999999997158E-2</v>
      </c>
      <c r="AN319">
        <v>6.7069081153584384E-2</v>
      </c>
      <c r="AO319" s="1">
        <f t="shared" si="145"/>
        <v>-0.13386880856761516</v>
      </c>
      <c r="AP319" s="1">
        <f t="shared" si="146"/>
        <v>0.13386880856761516</v>
      </c>
      <c r="AQ319" s="1">
        <f t="shared" si="147"/>
        <v>1.0709504685408262</v>
      </c>
      <c r="AR319" s="1">
        <f t="shared" si="148"/>
        <v>2.0107238605898128</v>
      </c>
      <c r="AS319" t="str">
        <f t="shared" si="149"/>
        <v>NO</v>
      </c>
      <c r="AT319" t="str">
        <f t="shared" si="150"/>
        <v>NO</v>
      </c>
      <c r="AU319" t="str">
        <f t="shared" si="151"/>
        <v>NO</v>
      </c>
      <c r="AV319" t="str">
        <f t="shared" si="152"/>
        <v>NO</v>
      </c>
      <c r="AW319" t="str">
        <f t="shared" si="153"/>
        <v>NO</v>
      </c>
      <c r="AX319" t="str">
        <f t="shared" si="154"/>
        <v>NO</v>
      </c>
    </row>
    <row r="320" spans="1:50" x14ac:dyDescent="0.25">
      <c r="A320" t="s">
        <v>368</v>
      </c>
      <c r="B320">
        <v>353.9</v>
      </c>
      <c r="C320">
        <v>359.9</v>
      </c>
      <c r="D320">
        <v>349.05</v>
      </c>
      <c r="E320">
        <v>352.15</v>
      </c>
      <c r="F320">
        <v>-1.8000000000000109</v>
      </c>
      <c r="G320">
        <v>-0.50854640485944669</v>
      </c>
      <c r="H320" s="1">
        <f t="shared" si="124"/>
        <v>-0.49448996891777341</v>
      </c>
      <c r="I320" s="1">
        <f t="shared" si="125"/>
        <v>0.49448996891777341</v>
      </c>
      <c r="J320" s="1">
        <f t="shared" si="126"/>
        <v>1.6953941791466518</v>
      </c>
      <c r="K320" s="1">
        <f t="shared" si="127"/>
        <v>0.88030668749111629</v>
      </c>
      <c r="L320" s="1" t="str">
        <f t="shared" si="128"/>
        <v>NO</v>
      </c>
      <c r="M320" t="str">
        <f t="shared" si="129"/>
        <v>NO</v>
      </c>
      <c r="N320" t="str">
        <f t="shared" si="130"/>
        <v>NO</v>
      </c>
      <c r="O320" s="1" t="str">
        <f t="shared" si="131"/>
        <v>NO</v>
      </c>
      <c r="P320" s="1" t="str">
        <f t="shared" si="132"/>
        <v>NO</v>
      </c>
      <c r="Q320" s="1" t="str">
        <f t="shared" si="133"/>
        <v>NO</v>
      </c>
      <c r="R320" s="1" t="str">
        <f t="shared" si="134"/>
        <v>NO</v>
      </c>
      <c r="S320">
        <v>365.95</v>
      </c>
      <c r="T320">
        <v>375</v>
      </c>
      <c r="U320">
        <v>350.9</v>
      </c>
      <c r="V320">
        <v>353.95</v>
      </c>
      <c r="W320">
        <v>-14.44999999999999</v>
      </c>
      <c r="X320">
        <v>-3.9223669923995632</v>
      </c>
      <c r="Y320" s="1">
        <f t="shared" si="135"/>
        <v>-3.2791364940565648</v>
      </c>
      <c r="Z320" s="1">
        <f t="shared" si="136"/>
        <v>3.2791364940565648</v>
      </c>
      <c r="AA320" s="1">
        <f t="shared" si="137"/>
        <v>2.4730154392676629</v>
      </c>
      <c r="AB320" s="1">
        <f t="shared" si="138"/>
        <v>0.8617036304562824</v>
      </c>
      <c r="AC320" s="1" t="str">
        <f t="shared" si="139"/>
        <v>NO</v>
      </c>
      <c r="AD320" s="1" t="str">
        <f t="shared" si="140"/>
        <v>NO</v>
      </c>
      <c r="AE320" s="1" t="str">
        <f t="shared" si="141"/>
        <v>NO</v>
      </c>
      <c r="AF320" s="1" t="str">
        <f t="shared" si="142"/>
        <v>NO</v>
      </c>
      <c r="AG320" s="1" t="str">
        <f t="shared" si="143"/>
        <v>NO</v>
      </c>
      <c r="AH320" s="1" t="str">
        <f t="shared" si="144"/>
        <v>NO</v>
      </c>
      <c r="AI320">
        <v>365.8</v>
      </c>
      <c r="AJ320">
        <v>372.4</v>
      </c>
      <c r="AK320">
        <v>360.35</v>
      </c>
      <c r="AL320">
        <v>368.4</v>
      </c>
      <c r="AM320">
        <v>0.29999999999995453</v>
      </c>
      <c r="AN320">
        <v>8.1499592502025126E-2</v>
      </c>
      <c r="AO320" s="1">
        <f t="shared" si="145"/>
        <v>0.7107709130672405</v>
      </c>
      <c r="AP320" s="1">
        <f t="shared" si="146"/>
        <v>0.7107709130672405</v>
      </c>
      <c r="AQ320" s="1">
        <f t="shared" si="147"/>
        <v>1.0857763300760044</v>
      </c>
      <c r="AR320" s="1">
        <f t="shared" si="148"/>
        <v>1.4898851831601936</v>
      </c>
      <c r="AS320" t="str">
        <f t="shared" si="149"/>
        <v>NO</v>
      </c>
      <c r="AT320" t="str">
        <f t="shared" si="150"/>
        <v>NO</v>
      </c>
      <c r="AU320" t="str">
        <f t="shared" si="151"/>
        <v>NO</v>
      </c>
      <c r="AV320" t="str">
        <f t="shared" si="152"/>
        <v>NO</v>
      </c>
      <c r="AW320" t="str">
        <f t="shared" si="153"/>
        <v>NO</v>
      </c>
      <c r="AX320" t="str">
        <f t="shared" si="154"/>
        <v>NO</v>
      </c>
    </row>
    <row r="321" spans="1:50" x14ac:dyDescent="0.25">
      <c r="A321" t="s">
        <v>369</v>
      </c>
      <c r="B321">
        <v>206.95</v>
      </c>
      <c r="C321">
        <v>209.45</v>
      </c>
      <c r="D321">
        <v>204</v>
      </c>
      <c r="E321">
        <v>205.4</v>
      </c>
      <c r="F321">
        <v>-0.59999999999999432</v>
      </c>
      <c r="G321">
        <v>-0.2912621359223273</v>
      </c>
      <c r="H321" s="1">
        <f t="shared" si="124"/>
        <v>-0.74897318192799378</v>
      </c>
      <c r="I321" s="1">
        <f t="shared" si="125"/>
        <v>0.74897318192799378</v>
      </c>
      <c r="J321" s="1">
        <f t="shared" si="126"/>
        <v>1.2080212611741967</v>
      </c>
      <c r="K321" s="1">
        <f t="shared" si="127"/>
        <v>0.68159688412853248</v>
      </c>
      <c r="L321" s="1" t="str">
        <f t="shared" si="128"/>
        <v>NO</v>
      </c>
      <c r="M321" t="str">
        <f t="shared" si="129"/>
        <v>NO</v>
      </c>
      <c r="N321" t="str">
        <f t="shared" si="130"/>
        <v>NO</v>
      </c>
      <c r="O321" s="1" t="str">
        <f t="shared" si="131"/>
        <v>NO</v>
      </c>
      <c r="P321" s="1" t="str">
        <f t="shared" si="132"/>
        <v>NO</v>
      </c>
      <c r="Q321" s="1" t="str">
        <f t="shared" si="133"/>
        <v>NO</v>
      </c>
      <c r="R321" s="1" t="str">
        <f t="shared" si="134"/>
        <v>NO</v>
      </c>
      <c r="S321">
        <v>208.25</v>
      </c>
      <c r="T321">
        <v>209.65</v>
      </c>
      <c r="U321">
        <v>205.05</v>
      </c>
      <c r="V321">
        <v>206</v>
      </c>
      <c r="W321">
        <v>-2.6999999999999891</v>
      </c>
      <c r="X321">
        <v>-1.293723047436506</v>
      </c>
      <c r="Y321" s="1">
        <f t="shared" si="135"/>
        <v>-1.0804321728691477</v>
      </c>
      <c r="Z321" s="1">
        <f t="shared" si="136"/>
        <v>1.0804321728691477</v>
      </c>
      <c r="AA321" s="1">
        <f t="shared" si="137"/>
        <v>0.67226890756302793</v>
      </c>
      <c r="AB321" s="1">
        <f t="shared" si="138"/>
        <v>0.46116504854368384</v>
      </c>
      <c r="AC321" s="1" t="str">
        <f t="shared" si="139"/>
        <v>NO</v>
      </c>
      <c r="AD321" s="1" t="str">
        <f t="shared" si="140"/>
        <v>NO</v>
      </c>
      <c r="AE321" s="1" t="str">
        <f t="shared" si="141"/>
        <v>NO</v>
      </c>
      <c r="AF321" s="1" t="str">
        <f t="shared" si="142"/>
        <v>NO</v>
      </c>
      <c r="AG321" s="1" t="str">
        <f t="shared" si="143"/>
        <v>NO</v>
      </c>
      <c r="AH321" s="1" t="str">
        <f t="shared" si="144"/>
        <v>NO</v>
      </c>
      <c r="AI321">
        <v>210.5</v>
      </c>
      <c r="AJ321">
        <v>212.4</v>
      </c>
      <c r="AK321">
        <v>207.2</v>
      </c>
      <c r="AL321">
        <v>208.7</v>
      </c>
      <c r="AM321">
        <v>-1.9000000000000059</v>
      </c>
      <c r="AN321">
        <v>-0.90218423551757154</v>
      </c>
      <c r="AO321" s="1">
        <f t="shared" si="145"/>
        <v>-0.85510688836105064</v>
      </c>
      <c r="AP321" s="1">
        <f t="shared" si="146"/>
        <v>0.85510688836105064</v>
      </c>
      <c r="AQ321" s="1">
        <f t="shared" si="147"/>
        <v>0.9026128266033282</v>
      </c>
      <c r="AR321" s="1">
        <f t="shared" si="148"/>
        <v>0.71873502635361763</v>
      </c>
      <c r="AS321" t="str">
        <f t="shared" si="149"/>
        <v>NO</v>
      </c>
      <c r="AT321" t="str">
        <f t="shared" si="150"/>
        <v>NO</v>
      </c>
      <c r="AU321" t="str">
        <f t="shared" si="151"/>
        <v>NO</v>
      </c>
      <c r="AV321" t="str">
        <f t="shared" si="152"/>
        <v>NO</v>
      </c>
      <c r="AW321" t="str">
        <f t="shared" si="153"/>
        <v>NO</v>
      </c>
      <c r="AX321" t="str">
        <f t="shared" si="154"/>
        <v>NO</v>
      </c>
    </row>
    <row r="322" spans="1:50" x14ac:dyDescent="0.25">
      <c r="A322" t="s">
        <v>370</v>
      </c>
      <c r="B322">
        <v>122.9</v>
      </c>
      <c r="C322">
        <v>125.75</v>
      </c>
      <c r="D322">
        <v>121.7</v>
      </c>
      <c r="E322">
        <v>122.65</v>
      </c>
      <c r="F322">
        <v>0.75</v>
      </c>
      <c r="G322">
        <v>0.6152584085315832</v>
      </c>
      <c r="H322" s="1">
        <f t="shared" ref="H322:H385" si="155">(E322-B322)/B322*100</f>
        <v>-0.20341741253051263</v>
      </c>
      <c r="I322" s="1">
        <f t="shared" ref="I322:I385" si="156">ABS(H322)</f>
        <v>0.20341741253051263</v>
      </c>
      <c r="J322" s="1">
        <f t="shared" ref="J322:J385" si="157">IF(H322&gt;=0,(C322-E322)/E322*100,(C322-B322)/B322*100)</f>
        <v>2.3189585028478392</v>
      </c>
      <c r="K322" s="1">
        <f t="shared" ref="K322:K385" si="158">IF(H322&gt;=0,(B322-D322)/B322*100,(E322-D322)/E322*100)</f>
        <v>0.77456176110884856</v>
      </c>
      <c r="L322" s="1" t="str">
        <f t="shared" ref="L322:L385" si="159">IF(AND((K322-J322)&gt;1.5,I322&lt;0.5),"YES","NO")</f>
        <v>NO</v>
      </c>
      <c r="M322" t="str">
        <f t="shared" ref="M322:M385" si="160">IF(AND((K322-J322)&gt;1.5,I322&lt;2,I322&gt;0.5,H322&gt;0),"YES","NO")</f>
        <v>NO</v>
      </c>
      <c r="N322" t="str">
        <f t="shared" ref="N322:N385" si="161">IF(AND((J322-K322)&gt;1.5,I322&lt;0.5),"YES","NO")</f>
        <v>YES</v>
      </c>
      <c r="O322" s="1" t="str">
        <f t="shared" ref="O322:O385" si="162">IF(AND((J322-K322)&gt;1.5,I322&lt;2,I322&gt;0.5,H322&lt;0),"YES","NO")</f>
        <v>NO</v>
      </c>
      <c r="P322" s="1" t="str">
        <f t="shared" ref="P322:P385" si="163">IF(AND(I322&lt;1,J322&gt;1.5,K322&gt;1.5),"YES","NO")</f>
        <v>NO</v>
      </c>
      <c r="Q322" s="1" t="str">
        <f t="shared" ref="Q322:Q385" si="164">IF(AND(I322&gt;5,J322&lt;0.25,K322&lt;0.25,H322&gt;0),"YES","NO")</f>
        <v>NO</v>
      </c>
      <c r="R322" s="1" t="str">
        <f t="shared" ref="R322:R385" si="165">IF(AND(I323&gt;5,J323&lt;0.25,K323&lt;0.25,H323&lt;0),"YES","NO")</f>
        <v>NO</v>
      </c>
      <c r="S322">
        <v>121.8</v>
      </c>
      <c r="T322">
        <v>124.2</v>
      </c>
      <c r="U322">
        <v>120.75</v>
      </c>
      <c r="V322">
        <v>121.9</v>
      </c>
      <c r="W322">
        <v>-0.64999999999999147</v>
      </c>
      <c r="X322">
        <v>-0.53039575683393836</v>
      </c>
      <c r="Y322" s="1">
        <f t="shared" ref="Y322:Y385" si="166">(V322-S322)/S322*100</f>
        <v>8.2101806239744279E-2</v>
      </c>
      <c r="Z322" s="1">
        <f t="shared" ref="Z322:Z385" si="167">ABS(Y322)</f>
        <v>8.2101806239744279E-2</v>
      </c>
      <c r="AA322" s="1">
        <f t="shared" ref="AA322:AA385" si="168">IF(Y322&gt;=0,(T322-V322)/V322*100,(T322-S322)/S322*100)</f>
        <v>1.8867924528301863</v>
      </c>
      <c r="AB322" s="1">
        <f t="shared" ref="AB322:AB385" si="169">IF(Y322&gt;=0,(S322-U322)/S322*100,(V322-U322)/V322*100)</f>
        <v>0.86206896551723911</v>
      </c>
      <c r="AC322" s="1" t="str">
        <f t="shared" ref="AC322:AC385" si="170">IF(AND(I322&lt;Z322/2,S322&gt;E322,E322&gt;(S322+V322)/2,V322&lt;B322,B322&lt;(S322+V322)/2),"YES","NO")</f>
        <v>NO</v>
      </c>
      <c r="AD322" s="1" t="str">
        <f t="shared" ref="AD322:AD385" si="171">IF(AND(I322&lt;Z322/2,V322&gt;B322,B322&gt;(S322+V322)/2,S322&lt;E322,E322&lt;(S322+V322)/2),"YES","NO")</f>
        <v>NO</v>
      </c>
      <c r="AE322" s="1" t="str">
        <f t="shared" ref="AE322:AE385" si="172">IF(AND(I322&gt;=2*Z322,E322&gt;S322,S322&gt;(B322+E322)/2,B322&lt;V322,V322&lt;(B322+E322)/2),"YES","NO")</f>
        <v>NO</v>
      </c>
      <c r="AF322" s="1" t="str">
        <f t="shared" ref="AF322:AF385" si="173">IF(AND(I322&gt;=2*Z322,E322&lt;S322,S322&lt;(B322+E322)/2,B322&gt;V322,V322&gt;(B322+E322)/2),"YES","NO")</f>
        <v>NO</v>
      </c>
      <c r="AG322" s="1" t="str">
        <f t="shared" ref="AG322:AG385" si="174">IF(AND(B322&lt;V322,E322&lt;S322,E322&gt;(S322+V322)/2,I322&gt;3,Z322&gt;3),"YES","NO")</f>
        <v>NO</v>
      </c>
      <c r="AH322" s="1" t="str">
        <f t="shared" ref="AH322:AH385" si="175">IF(AND(B322&gt;V322,E322&gt;S322,E322&lt;(S322+V322)/2,Z322&gt;3,I322&gt;3),"YES","NO")</f>
        <v>NO</v>
      </c>
      <c r="AI322">
        <v>121.7</v>
      </c>
      <c r="AJ322">
        <v>124.6</v>
      </c>
      <c r="AK322">
        <v>121</v>
      </c>
      <c r="AL322">
        <v>122.55</v>
      </c>
      <c r="AM322">
        <v>1.649999999999991</v>
      </c>
      <c r="AN322">
        <v>1.3647642679900669</v>
      </c>
      <c r="AO322" s="1">
        <f t="shared" ref="AO322:AO385" si="176">(AL322-AI322)/AI322*100</f>
        <v>0.69843878389481873</v>
      </c>
      <c r="AP322" s="1">
        <f t="shared" ref="AP322:AP385" si="177">ABS(AO322)</f>
        <v>0.69843878389481873</v>
      </c>
      <c r="AQ322" s="1">
        <f t="shared" ref="AQ322:AQ385" si="178">IF(AO322&gt;=0,(AJ322-AL322)/AL322*100,(AJ322-AI322)/AI322*100)</f>
        <v>1.6727866177070561</v>
      </c>
      <c r="AR322" s="1">
        <f t="shared" ref="AR322:AR385" si="179">IF(AO322&gt;=0,(AI322-AK322)/AI322*100,(AL322-AK322)/AL322*100)</f>
        <v>0.57518488085456276</v>
      </c>
      <c r="AS322" t="str">
        <f t="shared" ref="AS322:AS385" si="180">IF(AND(AO322&lt;0,AP322&gt;1.5,Y322&lt;0,Z322&gt;1.5,AL322&gt;S322,AL322&lt;E322,H322&gt;0,I322&gt;1.5),"YES","NO")</f>
        <v>NO</v>
      </c>
      <c r="AT322" t="str">
        <f t="shared" ref="AT322:AT385" si="181">IF(AND(AO322&gt;0,AP322&gt;1.5,Y322&gt;0,Z322&gt;1.5,AL322&lt;S322,AL322&gt;E322,H322&lt;0,I322&gt;1.5),"YES","NO")</f>
        <v>NO</v>
      </c>
      <c r="AU322" t="str">
        <f t="shared" ref="AU322:AU385" si="182">IF(AND(AO322&lt;0,S322&lt;AL322,V322&lt;AL322,B322&gt;V322,E322&gt;V322,H322&gt;0),"YES","NO")</f>
        <v>NO</v>
      </c>
      <c r="AV322" t="str">
        <f t="shared" ref="AV322:AV385" si="183">IF(AND(AO322&gt;0,S322&gt;AL322,V322&gt;AL322,B322&lt;V322,E322&lt;V322,H322&lt;0),"YES","NO")</f>
        <v>NO</v>
      </c>
      <c r="AW322" t="str">
        <f t="shared" ref="AW322:AW385" si="184">IF(AND(AO322&gt;0,AP322&gt;1,Y322&gt;0,Z322&gt;1,V322&gt;AL322,S322&gt;AI322,S322&lt;AL322,H322&gt;0,I322&gt;1,E322&gt;V322,B322&lt;V322,B322&gt;S322),"YES","NO")</f>
        <v>NO</v>
      </c>
      <c r="AX322" t="str">
        <f t="shared" ref="AX322:AX385" si="185">IF(AND(AO322&lt;0,AP322&gt;1,Y322&lt;0,Z322&gt;1,V322&lt;AL322,S322&lt;AI322,S322&gt;AL322,H322&lt;0,I322&gt;1,E322&lt;V322,B322&gt;V322,B322&lt;S322),"YES","NO")</f>
        <v>NO</v>
      </c>
    </row>
    <row r="323" spans="1:50" x14ac:dyDescent="0.25">
      <c r="A323" t="s">
        <v>371</v>
      </c>
      <c r="B323">
        <v>650.54999999999995</v>
      </c>
      <c r="C323">
        <v>664.5</v>
      </c>
      <c r="D323">
        <v>646.04999999999995</v>
      </c>
      <c r="E323">
        <v>649.29999999999995</v>
      </c>
      <c r="F323">
        <v>0.84999999999990905</v>
      </c>
      <c r="G323">
        <v>0.13108181047110939</v>
      </c>
      <c r="H323" s="1">
        <f t="shared" si="155"/>
        <v>-0.19214510798555071</v>
      </c>
      <c r="I323" s="1">
        <f t="shared" si="156"/>
        <v>0.19214510798555071</v>
      </c>
      <c r="J323" s="1">
        <f t="shared" si="157"/>
        <v>2.1443394051187528</v>
      </c>
      <c r="K323" s="1">
        <f t="shared" si="158"/>
        <v>0.50053904204527955</v>
      </c>
      <c r="L323" s="1" t="str">
        <f t="shared" si="159"/>
        <v>NO</v>
      </c>
      <c r="M323" t="str">
        <f t="shared" si="160"/>
        <v>NO</v>
      </c>
      <c r="N323" t="str">
        <f t="shared" si="161"/>
        <v>YES</v>
      </c>
      <c r="O323" s="1" t="str">
        <f t="shared" si="162"/>
        <v>NO</v>
      </c>
      <c r="P323" s="1" t="str">
        <f t="shared" si="163"/>
        <v>NO</v>
      </c>
      <c r="Q323" s="1" t="str">
        <f t="shared" si="164"/>
        <v>NO</v>
      </c>
      <c r="R323" s="1" t="str">
        <f t="shared" si="165"/>
        <v>NO</v>
      </c>
      <c r="S323">
        <v>645</v>
      </c>
      <c r="T323">
        <v>663</v>
      </c>
      <c r="U323">
        <v>642.35</v>
      </c>
      <c r="V323">
        <v>648.45000000000005</v>
      </c>
      <c r="W323">
        <v>-3.799999999999955</v>
      </c>
      <c r="X323">
        <v>-0.58259869681869747</v>
      </c>
      <c r="Y323" s="1">
        <f t="shared" si="166"/>
        <v>0.53488372093023961</v>
      </c>
      <c r="Z323" s="1">
        <f t="shared" si="167"/>
        <v>0.53488372093023961</v>
      </c>
      <c r="AA323" s="1">
        <f t="shared" si="168"/>
        <v>2.2438121674762823</v>
      </c>
      <c r="AB323" s="1">
        <f t="shared" si="169"/>
        <v>0.41085271317829108</v>
      </c>
      <c r="AC323" s="1" t="str">
        <f t="shared" si="170"/>
        <v>NO</v>
      </c>
      <c r="AD323" s="1" t="str">
        <f t="shared" si="171"/>
        <v>NO</v>
      </c>
      <c r="AE323" s="1" t="str">
        <f t="shared" si="172"/>
        <v>NO</v>
      </c>
      <c r="AF323" s="1" t="str">
        <f t="shared" si="173"/>
        <v>NO</v>
      </c>
      <c r="AG323" s="1" t="str">
        <f t="shared" si="174"/>
        <v>NO</v>
      </c>
      <c r="AH323" s="1" t="str">
        <f t="shared" si="175"/>
        <v>NO</v>
      </c>
      <c r="AI323">
        <v>659.8</v>
      </c>
      <c r="AJ323">
        <v>668</v>
      </c>
      <c r="AK323">
        <v>645</v>
      </c>
      <c r="AL323">
        <v>652.25</v>
      </c>
      <c r="AM323">
        <v>-4.5</v>
      </c>
      <c r="AN323">
        <v>-0.68519223448800914</v>
      </c>
      <c r="AO323" s="1">
        <f t="shared" si="176"/>
        <v>-1.144286147317362</v>
      </c>
      <c r="AP323" s="1">
        <f t="shared" si="177"/>
        <v>1.144286147317362</v>
      </c>
      <c r="AQ323" s="1">
        <f t="shared" si="178"/>
        <v>1.2428008487420501</v>
      </c>
      <c r="AR323" s="1">
        <f t="shared" si="179"/>
        <v>1.1115369873514758</v>
      </c>
      <c r="AS323" t="str">
        <f t="shared" si="180"/>
        <v>NO</v>
      </c>
      <c r="AT323" t="str">
        <f t="shared" si="181"/>
        <v>NO</v>
      </c>
      <c r="AU323" t="str">
        <f t="shared" si="182"/>
        <v>NO</v>
      </c>
      <c r="AV323" t="str">
        <f t="shared" si="183"/>
        <v>NO</v>
      </c>
      <c r="AW323" t="str">
        <f t="shared" si="184"/>
        <v>NO</v>
      </c>
      <c r="AX323" t="str">
        <f t="shared" si="185"/>
        <v>NO</v>
      </c>
    </row>
    <row r="324" spans="1:50" x14ac:dyDescent="0.25">
      <c r="A324" t="s">
        <v>372</v>
      </c>
      <c r="B324">
        <v>1341</v>
      </c>
      <c r="C324">
        <v>1414</v>
      </c>
      <c r="D324">
        <v>1328.05</v>
      </c>
      <c r="E324">
        <v>1397.45</v>
      </c>
      <c r="F324">
        <v>43.799999999999947</v>
      </c>
      <c r="G324">
        <v>3.2356960809662731</v>
      </c>
      <c r="H324" s="1">
        <f t="shared" si="155"/>
        <v>4.2095451155853878</v>
      </c>
      <c r="I324" s="1">
        <f t="shared" si="156"/>
        <v>4.2095451155853878</v>
      </c>
      <c r="J324" s="1">
        <f t="shared" si="157"/>
        <v>1.1842999749543779</v>
      </c>
      <c r="K324" s="1">
        <f t="shared" si="158"/>
        <v>0.96569724086502962</v>
      </c>
      <c r="L324" s="1" t="str">
        <f t="shared" si="159"/>
        <v>NO</v>
      </c>
      <c r="M324" t="str">
        <f t="shared" si="160"/>
        <v>NO</v>
      </c>
      <c r="N324" t="str">
        <f t="shared" si="161"/>
        <v>NO</v>
      </c>
      <c r="O324" s="1" t="str">
        <f t="shared" si="162"/>
        <v>NO</v>
      </c>
      <c r="P324" s="1" t="str">
        <f t="shared" si="163"/>
        <v>NO</v>
      </c>
      <c r="Q324" s="1" t="str">
        <f t="shared" si="164"/>
        <v>NO</v>
      </c>
      <c r="R324" s="1" t="str">
        <f t="shared" si="165"/>
        <v>NO</v>
      </c>
      <c r="S324">
        <v>1295</v>
      </c>
      <c r="T324">
        <v>1368.7</v>
      </c>
      <c r="U324">
        <v>1274.2</v>
      </c>
      <c r="V324">
        <v>1353.65</v>
      </c>
      <c r="W324">
        <v>55.400000000000091</v>
      </c>
      <c r="X324">
        <v>4.2672828808010852</v>
      </c>
      <c r="Y324" s="1">
        <f t="shared" si="166"/>
        <v>4.5289575289575366</v>
      </c>
      <c r="Z324" s="1">
        <f t="shared" si="167"/>
        <v>4.5289575289575366</v>
      </c>
      <c r="AA324" s="1">
        <f t="shared" si="168"/>
        <v>1.1118088132087285</v>
      </c>
      <c r="AB324" s="1">
        <f t="shared" si="169"/>
        <v>1.6061776061776025</v>
      </c>
      <c r="AC324" s="1" t="str">
        <f t="shared" si="170"/>
        <v>NO</v>
      </c>
      <c r="AD324" s="1" t="str">
        <f t="shared" si="171"/>
        <v>NO</v>
      </c>
      <c r="AE324" s="1" t="str">
        <f t="shared" si="172"/>
        <v>NO</v>
      </c>
      <c r="AF324" s="1" t="str">
        <f t="shared" si="173"/>
        <v>NO</v>
      </c>
      <c r="AG324" s="1" t="str">
        <f t="shared" si="174"/>
        <v>NO</v>
      </c>
      <c r="AH324" s="1" t="str">
        <f t="shared" si="175"/>
        <v>NO</v>
      </c>
      <c r="AI324">
        <v>1321.15</v>
      </c>
      <c r="AJ324">
        <v>1325.3</v>
      </c>
      <c r="AK324">
        <v>1272.9000000000001</v>
      </c>
      <c r="AL324">
        <v>1298.25</v>
      </c>
      <c r="AM324">
        <v>-31.900000000000091</v>
      </c>
      <c r="AN324">
        <v>-2.3982257640115838</v>
      </c>
      <c r="AO324" s="1">
        <f t="shared" si="176"/>
        <v>-1.7333383794421595</v>
      </c>
      <c r="AP324" s="1">
        <f t="shared" si="177"/>
        <v>1.7333383794421595</v>
      </c>
      <c r="AQ324" s="1">
        <f t="shared" si="178"/>
        <v>0.31412027400369852</v>
      </c>
      <c r="AR324" s="1">
        <f t="shared" si="179"/>
        <v>1.9526285384170929</v>
      </c>
      <c r="AS324" t="str">
        <f t="shared" si="180"/>
        <v>NO</v>
      </c>
      <c r="AT324" t="str">
        <f t="shared" si="181"/>
        <v>NO</v>
      </c>
      <c r="AU324" t="str">
        <f t="shared" si="182"/>
        <v>NO</v>
      </c>
      <c r="AV324" t="str">
        <f t="shared" si="183"/>
        <v>NO</v>
      </c>
      <c r="AW324" t="str">
        <f t="shared" si="184"/>
        <v>NO</v>
      </c>
      <c r="AX324" t="str">
        <f t="shared" si="185"/>
        <v>NO</v>
      </c>
    </row>
    <row r="325" spans="1:50" x14ac:dyDescent="0.25">
      <c r="A325" t="s">
        <v>373</v>
      </c>
      <c r="B325">
        <v>1768</v>
      </c>
      <c r="C325">
        <v>1783.45</v>
      </c>
      <c r="D325">
        <v>1723</v>
      </c>
      <c r="E325">
        <v>1743.55</v>
      </c>
      <c r="F325">
        <v>-16.799999999999951</v>
      </c>
      <c r="G325">
        <v>-0.95435566790694781</v>
      </c>
      <c r="H325" s="1">
        <f t="shared" si="155"/>
        <v>-1.3829185520362017</v>
      </c>
      <c r="I325" s="1">
        <f t="shared" si="156"/>
        <v>1.3829185520362017</v>
      </c>
      <c r="J325" s="1">
        <f t="shared" si="157"/>
        <v>0.87386877828054565</v>
      </c>
      <c r="K325" s="1">
        <f t="shared" si="158"/>
        <v>1.1786298070029513</v>
      </c>
      <c r="L325" s="1" t="str">
        <f t="shared" si="159"/>
        <v>NO</v>
      </c>
      <c r="M325" t="str">
        <f t="shared" si="160"/>
        <v>NO</v>
      </c>
      <c r="N325" t="str">
        <f t="shared" si="161"/>
        <v>NO</v>
      </c>
      <c r="O325" s="1" t="str">
        <f t="shared" si="162"/>
        <v>NO</v>
      </c>
      <c r="P325" s="1" t="str">
        <f t="shared" si="163"/>
        <v>NO</v>
      </c>
      <c r="Q325" s="1" t="str">
        <f t="shared" si="164"/>
        <v>NO</v>
      </c>
      <c r="R325" s="1" t="str">
        <f t="shared" si="165"/>
        <v>NO</v>
      </c>
      <c r="S325">
        <v>1675</v>
      </c>
      <c r="T325">
        <v>1790</v>
      </c>
      <c r="U325">
        <v>1651</v>
      </c>
      <c r="V325">
        <v>1760.35</v>
      </c>
      <c r="W325">
        <v>74.399999999999864</v>
      </c>
      <c r="X325">
        <v>4.4129422580740751</v>
      </c>
      <c r="Y325" s="1">
        <f t="shared" si="166"/>
        <v>5.0955223880596954</v>
      </c>
      <c r="Z325" s="1">
        <f t="shared" si="167"/>
        <v>5.0955223880596954</v>
      </c>
      <c r="AA325" s="1">
        <f t="shared" si="168"/>
        <v>1.6843241400857836</v>
      </c>
      <c r="AB325" s="1">
        <f t="shared" si="169"/>
        <v>1.4328358208955223</v>
      </c>
      <c r="AC325" s="1" t="str">
        <f t="shared" si="170"/>
        <v>NO</v>
      </c>
      <c r="AD325" s="1" t="str">
        <f t="shared" si="171"/>
        <v>NO</v>
      </c>
      <c r="AE325" s="1" t="str">
        <f t="shared" si="172"/>
        <v>NO</v>
      </c>
      <c r="AF325" s="1" t="str">
        <f t="shared" si="173"/>
        <v>NO</v>
      </c>
      <c r="AG325" s="1" t="str">
        <f t="shared" si="174"/>
        <v>NO</v>
      </c>
      <c r="AH325" s="1" t="str">
        <f t="shared" si="175"/>
        <v>NO</v>
      </c>
      <c r="AI325">
        <v>1711.8</v>
      </c>
      <c r="AJ325">
        <v>1738</v>
      </c>
      <c r="AK325">
        <v>1675</v>
      </c>
      <c r="AL325">
        <v>1685.95</v>
      </c>
      <c r="AM325">
        <v>-15.099999999999911</v>
      </c>
      <c r="AN325">
        <v>-0.88768701684253315</v>
      </c>
      <c r="AO325" s="1">
        <f t="shared" si="176"/>
        <v>-1.5101063208318677</v>
      </c>
      <c r="AP325" s="1">
        <f t="shared" si="177"/>
        <v>1.5101063208318677</v>
      </c>
      <c r="AQ325" s="1">
        <f t="shared" si="178"/>
        <v>1.5305526346535838</v>
      </c>
      <c r="AR325" s="1">
        <f t="shared" si="179"/>
        <v>0.64948545330526086</v>
      </c>
      <c r="AS325" t="str">
        <f t="shared" si="180"/>
        <v>NO</v>
      </c>
      <c r="AT325" t="str">
        <f t="shared" si="181"/>
        <v>NO</v>
      </c>
      <c r="AU325" t="str">
        <f t="shared" si="182"/>
        <v>NO</v>
      </c>
      <c r="AV325" t="str">
        <f t="shared" si="183"/>
        <v>NO</v>
      </c>
      <c r="AW325" t="str">
        <f t="shared" si="184"/>
        <v>NO</v>
      </c>
      <c r="AX325" t="str">
        <f t="shared" si="185"/>
        <v>NO</v>
      </c>
    </row>
    <row r="326" spans="1:50" x14ac:dyDescent="0.25">
      <c r="A326" t="s">
        <v>374</v>
      </c>
      <c r="B326">
        <v>1131.9000000000001</v>
      </c>
      <c r="C326">
        <v>1134.7</v>
      </c>
      <c r="D326">
        <v>1100</v>
      </c>
      <c r="E326">
        <v>1105</v>
      </c>
      <c r="F326">
        <v>-20.900000000000091</v>
      </c>
      <c r="G326">
        <v>-1.8562927435829191</v>
      </c>
      <c r="H326" s="1">
        <f t="shared" si="155"/>
        <v>-2.3765350295962619</v>
      </c>
      <c r="I326" s="1">
        <f t="shared" si="156"/>
        <v>2.3765350295962619</v>
      </c>
      <c r="J326" s="1">
        <f t="shared" si="157"/>
        <v>0.24737167594310044</v>
      </c>
      <c r="K326" s="1">
        <f t="shared" si="158"/>
        <v>0.45248868778280549</v>
      </c>
      <c r="L326" s="1" t="str">
        <f t="shared" si="159"/>
        <v>NO</v>
      </c>
      <c r="M326" t="str">
        <f t="shared" si="160"/>
        <v>NO</v>
      </c>
      <c r="N326" t="str">
        <f t="shared" si="161"/>
        <v>NO</v>
      </c>
      <c r="O326" s="1" t="str">
        <f t="shared" si="162"/>
        <v>NO</v>
      </c>
      <c r="P326" s="1" t="str">
        <f t="shared" si="163"/>
        <v>NO</v>
      </c>
      <c r="Q326" s="1" t="str">
        <f t="shared" si="164"/>
        <v>NO</v>
      </c>
      <c r="R326" s="1" t="str">
        <f t="shared" si="165"/>
        <v>NO</v>
      </c>
      <c r="S326">
        <v>1143</v>
      </c>
      <c r="T326">
        <v>1143.45</v>
      </c>
      <c r="U326">
        <v>1115</v>
      </c>
      <c r="V326">
        <v>1125.9000000000001</v>
      </c>
      <c r="W326">
        <v>-18.549999999999951</v>
      </c>
      <c r="X326">
        <v>-1.620865918126607</v>
      </c>
      <c r="Y326" s="1">
        <f t="shared" si="166"/>
        <v>-1.4960629921259763</v>
      </c>
      <c r="Z326" s="1">
        <f t="shared" si="167"/>
        <v>1.4960629921259763</v>
      </c>
      <c r="AA326" s="1">
        <f t="shared" si="168"/>
        <v>3.9370078740161456E-2</v>
      </c>
      <c r="AB326" s="1">
        <f t="shared" si="169"/>
        <v>0.96811439737100013</v>
      </c>
      <c r="AC326" s="1" t="str">
        <f t="shared" si="170"/>
        <v>NO</v>
      </c>
      <c r="AD326" s="1" t="str">
        <f t="shared" si="171"/>
        <v>NO</v>
      </c>
      <c r="AE326" s="1" t="str">
        <f t="shared" si="172"/>
        <v>NO</v>
      </c>
      <c r="AF326" s="1" t="str">
        <f t="shared" si="173"/>
        <v>NO</v>
      </c>
      <c r="AG326" s="1" t="str">
        <f t="shared" si="174"/>
        <v>NO</v>
      </c>
      <c r="AH326" s="1" t="str">
        <f t="shared" si="175"/>
        <v>NO</v>
      </c>
      <c r="AI326">
        <v>1135</v>
      </c>
      <c r="AJ326">
        <v>1173</v>
      </c>
      <c r="AK326">
        <v>1128.1500000000001</v>
      </c>
      <c r="AL326">
        <v>1144.45</v>
      </c>
      <c r="AM326">
        <v>13.400000000000089</v>
      </c>
      <c r="AN326">
        <v>1.184739843508253</v>
      </c>
      <c r="AO326" s="1">
        <f t="shared" si="176"/>
        <v>0.83259911894273531</v>
      </c>
      <c r="AP326" s="1">
        <f t="shared" si="177"/>
        <v>0.83259911894273531</v>
      </c>
      <c r="AQ326" s="1">
        <f t="shared" si="178"/>
        <v>2.4946480842325967</v>
      </c>
      <c r="AR326" s="1">
        <f t="shared" si="179"/>
        <v>0.6035242290748819</v>
      </c>
      <c r="AS326" t="str">
        <f t="shared" si="180"/>
        <v>NO</v>
      </c>
      <c r="AT326" t="str">
        <f t="shared" si="181"/>
        <v>NO</v>
      </c>
      <c r="AU326" t="str">
        <f t="shared" si="182"/>
        <v>NO</v>
      </c>
      <c r="AV326" t="str">
        <f t="shared" si="183"/>
        <v>NO</v>
      </c>
      <c r="AW326" t="str">
        <f t="shared" si="184"/>
        <v>NO</v>
      </c>
      <c r="AX326" t="str">
        <f t="shared" si="185"/>
        <v>NO</v>
      </c>
    </row>
    <row r="327" spans="1:50" x14ac:dyDescent="0.25">
      <c r="A327" t="s">
        <v>375</v>
      </c>
      <c r="B327">
        <v>791.2</v>
      </c>
      <c r="C327">
        <v>927.9</v>
      </c>
      <c r="D327">
        <v>791.2</v>
      </c>
      <c r="E327">
        <v>890.8</v>
      </c>
      <c r="F327">
        <v>117.55</v>
      </c>
      <c r="G327">
        <v>15.20206918849013</v>
      </c>
      <c r="H327" s="1">
        <f t="shared" si="155"/>
        <v>12.588473205257825</v>
      </c>
      <c r="I327" s="1">
        <f t="shared" si="156"/>
        <v>12.588473205257825</v>
      </c>
      <c r="J327" s="1">
        <f t="shared" si="157"/>
        <v>4.1647956892680762</v>
      </c>
      <c r="K327" s="1">
        <f t="shared" si="158"/>
        <v>0</v>
      </c>
      <c r="L327" s="1" t="str">
        <f t="shared" si="159"/>
        <v>NO</v>
      </c>
      <c r="M327" t="str">
        <f t="shared" si="160"/>
        <v>NO</v>
      </c>
      <c r="N327" t="str">
        <f t="shared" si="161"/>
        <v>NO</v>
      </c>
      <c r="O327" s="1" t="str">
        <f t="shared" si="162"/>
        <v>NO</v>
      </c>
      <c r="P327" s="1" t="str">
        <f t="shared" si="163"/>
        <v>NO</v>
      </c>
      <c r="Q327" s="1" t="str">
        <f t="shared" si="164"/>
        <v>NO</v>
      </c>
      <c r="R327" s="1" t="str">
        <f t="shared" si="165"/>
        <v>NO</v>
      </c>
      <c r="S327">
        <v>777</v>
      </c>
      <c r="T327">
        <v>792.55</v>
      </c>
      <c r="U327">
        <v>765</v>
      </c>
      <c r="V327">
        <v>773.25</v>
      </c>
      <c r="W327">
        <v>-1.200000000000045</v>
      </c>
      <c r="X327">
        <v>-0.1549486732519911</v>
      </c>
      <c r="Y327" s="1">
        <f t="shared" si="166"/>
        <v>-0.4826254826254826</v>
      </c>
      <c r="Z327" s="1">
        <f t="shared" si="167"/>
        <v>0.4826254826254826</v>
      </c>
      <c r="AA327" s="1">
        <f t="shared" si="168"/>
        <v>2.0012870012869954</v>
      </c>
      <c r="AB327" s="1">
        <f t="shared" si="169"/>
        <v>1.0669253152279341</v>
      </c>
      <c r="AC327" s="1" t="str">
        <f t="shared" si="170"/>
        <v>NO</v>
      </c>
      <c r="AD327" s="1" t="str">
        <f t="shared" si="171"/>
        <v>NO</v>
      </c>
      <c r="AE327" s="1" t="str">
        <f t="shared" si="172"/>
        <v>NO</v>
      </c>
      <c r="AF327" s="1" t="str">
        <f t="shared" si="173"/>
        <v>NO</v>
      </c>
      <c r="AG327" s="1" t="str">
        <f t="shared" si="174"/>
        <v>NO</v>
      </c>
      <c r="AH327" s="1" t="str">
        <f t="shared" si="175"/>
        <v>NO</v>
      </c>
      <c r="AI327">
        <v>791.1</v>
      </c>
      <c r="AJ327">
        <v>801.3</v>
      </c>
      <c r="AK327">
        <v>771.55</v>
      </c>
      <c r="AL327">
        <v>774.45</v>
      </c>
      <c r="AM327">
        <v>-20.199999999999928</v>
      </c>
      <c r="AN327">
        <v>-2.541999622475295</v>
      </c>
      <c r="AO327" s="1">
        <f t="shared" si="176"/>
        <v>-2.1046643913538081</v>
      </c>
      <c r="AP327" s="1">
        <f t="shared" si="177"/>
        <v>2.1046643913538081</v>
      </c>
      <c r="AQ327" s="1">
        <f t="shared" si="178"/>
        <v>1.2893439514599838</v>
      </c>
      <c r="AR327" s="1">
        <f t="shared" si="179"/>
        <v>0.37445929369230946</v>
      </c>
      <c r="AS327" t="str">
        <f t="shared" si="180"/>
        <v>NO</v>
      </c>
      <c r="AT327" t="str">
        <f t="shared" si="181"/>
        <v>NO</v>
      </c>
      <c r="AU327" t="str">
        <f t="shared" si="182"/>
        <v>NO</v>
      </c>
      <c r="AV327" t="str">
        <f t="shared" si="183"/>
        <v>NO</v>
      </c>
      <c r="AW327" t="str">
        <f t="shared" si="184"/>
        <v>NO</v>
      </c>
      <c r="AX327" t="str">
        <f t="shared" si="185"/>
        <v>NO</v>
      </c>
    </row>
    <row r="328" spans="1:50" x14ac:dyDescent="0.25">
      <c r="A328" t="s">
        <v>376</v>
      </c>
      <c r="B328">
        <v>25.85</v>
      </c>
      <c r="C328">
        <v>26.35</v>
      </c>
      <c r="D328">
        <v>25.65</v>
      </c>
      <c r="E328">
        <v>25.75</v>
      </c>
      <c r="F328">
        <v>-0.19999999999999929</v>
      </c>
      <c r="G328">
        <v>-0.77071290944123039</v>
      </c>
      <c r="H328" s="1">
        <f t="shared" si="155"/>
        <v>-0.38684719535783912</v>
      </c>
      <c r="I328" s="1">
        <f t="shared" si="156"/>
        <v>0.38684719535783912</v>
      </c>
      <c r="J328" s="1">
        <f t="shared" si="157"/>
        <v>1.9342359767891681</v>
      </c>
      <c r="K328" s="1">
        <f t="shared" si="158"/>
        <v>0.38834951456311234</v>
      </c>
      <c r="L328" s="1" t="str">
        <f t="shared" si="159"/>
        <v>NO</v>
      </c>
      <c r="M328" t="str">
        <f t="shared" si="160"/>
        <v>NO</v>
      </c>
      <c r="N328" t="str">
        <f t="shared" si="161"/>
        <v>YES</v>
      </c>
      <c r="O328" s="1" t="str">
        <f t="shared" si="162"/>
        <v>NO</v>
      </c>
      <c r="P328" s="1" t="str">
        <f t="shared" si="163"/>
        <v>NO</v>
      </c>
      <c r="Q328" s="1" t="str">
        <f t="shared" si="164"/>
        <v>NO</v>
      </c>
      <c r="R328" s="1" t="str">
        <f t="shared" si="165"/>
        <v>NO</v>
      </c>
      <c r="S328">
        <v>26.3</v>
      </c>
      <c r="T328">
        <v>26.5</v>
      </c>
      <c r="U328">
        <v>25.8</v>
      </c>
      <c r="V328">
        <v>25.95</v>
      </c>
      <c r="W328">
        <v>-0.55000000000000071</v>
      </c>
      <c r="X328">
        <v>-2.0754716981132102</v>
      </c>
      <c r="Y328" s="1">
        <f t="shared" si="166"/>
        <v>-1.3307984790874579</v>
      </c>
      <c r="Z328" s="1">
        <f t="shared" si="167"/>
        <v>1.3307984790874579</v>
      </c>
      <c r="AA328" s="1">
        <f t="shared" si="168"/>
        <v>0.76045627376425584</v>
      </c>
      <c r="AB328" s="1">
        <f t="shared" si="169"/>
        <v>0.57803468208091935</v>
      </c>
      <c r="AC328" s="1" t="str">
        <f t="shared" si="170"/>
        <v>NO</v>
      </c>
      <c r="AD328" s="1" t="str">
        <f t="shared" si="171"/>
        <v>NO</v>
      </c>
      <c r="AE328" s="1" t="str">
        <f t="shared" si="172"/>
        <v>NO</v>
      </c>
      <c r="AF328" s="1" t="str">
        <f t="shared" si="173"/>
        <v>NO</v>
      </c>
      <c r="AG328" s="1" t="str">
        <f t="shared" si="174"/>
        <v>NO</v>
      </c>
      <c r="AH328" s="1" t="str">
        <f t="shared" si="175"/>
        <v>NO</v>
      </c>
      <c r="AI328">
        <v>26.45</v>
      </c>
      <c r="AJ328">
        <v>26.7</v>
      </c>
      <c r="AK328">
        <v>26.2</v>
      </c>
      <c r="AL328">
        <v>26.5</v>
      </c>
      <c r="AM328">
        <v>-5.0000000000000711E-2</v>
      </c>
      <c r="AN328">
        <v>-0.18832391713747909</v>
      </c>
      <c r="AO328" s="1">
        <f t="shared" si="176"/>
        <v>0.18903591682419929</v>
      </c>
      <c r="AP328" s="1">
        <f t="shared" si="177"/>
        <v>0.18903591682419929</v>
      </c>
      <c r="AQ328" s="1">
        <f t="shared" si="178"/>
        <v>0.75471698113207275</v>
      </c>
      <c r="AR328" s="1">
        <f t="shared" si="179"/>
        <v>0.94517958412098302</v>
      </c>
      <c r="AS328" t="str">
        <f t="shared" si="180"/>
        <v>NO</v>
      </c>
      <c r="AT328" t="str">
        <f t="shared" si="181"/>
        <v>NO</v>
      </c>
      <c r="AU328" t="str">
        <f t="shared" si="182"/>
        <v>NO</v>
      </c>
      <c r="AV328" t="str">
        <f t="shared" si="183"/>
        <v>NO</v>
      </c>
      <c r="AW328" t="str">
        <f t="shared" si="184"/>
        <v>NO</v>
      </c>
      <c r="AX328" t="str">
        <f t="shared" si="185"/>
        <v>NO</v>
      </c>
    </row>
    <row r="329" spans="1:50" x14ac:dyDescent="0.25">
      <c r="A329" t="s">
        <v>377</v>
      </c>
      <c r="B329">
        <v>33.5</v>
      </c>
      <c r="C329">
        <v>33.75</v>
      </c>
      <c r="D329">
        <v>32.4</v>
      </c>
      <c r="E329">
        <v>32.75</v>
      </c>
      <c r="F329">
        <v>-0.75</v>
      </c>
      <c r="G329">
        <v>-2.238805970149254</v>
      </c>
      <c r="H329" s="1">
        <f t="shared" si="155"/>
        <v>-2.2388059701492535</v>
      </c>
      <c r="I329" s="1">
        <f t="shared" si="156"/>
        <v>2.2388059701492535</v>
      </c>
      <c r="J329" s="1">
        <f t="shared" si="157"/>
        <v>0.74626865671641784</v>
      </c>
      <c r="K329" s="1">
        <f t="shared" si="158"/>
        <v>1.0687022900763403</v>
      </c>
      <c r="L329" s="1" t="str">
        <f t="shared" si="159"/>
        <v>NO</v>
      </c>
      <c r="M329" t="str">
        <f t="shared" si="160"/>
        <v>NO</v>
      </c>
      <c r="N329" t="str">
        <f t="shared" si="161"/>
        <v>NO</v>
      </c>
      <c r="O329" s="1" t="str">
        <f t="shared" si="162"/>
        <v>NO</v>
      </c>
      <c r="P329" s="1" t="str">
        <f t="shared" si="163"/>
        <v>NO</v>
      </c>
      <c r="Q329" s="1" t="str">
        <f t="shared" si="164"/>
        <v>NO</v>
      </c>
      <c r="R329" s="1" t="str">
        <f t="shared" si="165"/>
        <v>NO</v>
      </c>
      <c r="S329">
        <v>33.549999999999997</v>
      </c>
      <c r="T329">
        <v>33.75</v>
      </c>
      <c r="U329">
        <v>32.6</v>
      </c>
      <c r="V329">
        <v>33.5</v>
      </c>
      <c r="W329">
        <v>-0.10000000000000139</v>
      </c>
      <c r="X329">
        <v>-0.29761904761905178</v>
      </c>
      <c r="Y329" s="1">
        <f t="shared" si="166"/>
        <v>-0.14903129657227171</v>
      </c>
      <c r="Z329" s="1">
        <f t="shared" si="167"/>
        <v>0.14903129657227171</v>
      </c>
      <c r="AA329" s="1">
        <f t="shared" si="168"/>
        <v>0.59612518628912925</v>
      </c>
      <c r="AB329" s="1">
        <f t="shared" si="169"/>
        <v>2.6865671641791002</v>
      </c>
      <c r="AC329" s="1" t="str">
        <f t="shared" si="170"/>
        <v>NO</v>
      </c>
      <c r="AD329" s="1" t="str">
        <f t="shared" si="171"/>
        <v>NO</v>
      </c>
      <c r="AE329" s="1" t="str">
        <f t="shared" si="172"/>
        <v>NO</v>
      </c>
      <c r="AF329" s="1" t="str">
        <f t="shared" si="173"/>
        <v>NO</v>
      </c>
      <c r="AG329" s="1" t="str">
        <f t="shared" si="174"/>
        <v>NO</v>
      </c>
      <c r="AH329" s="1" t="str">
        <f t="shared" si="175"/>
        <v>NO</v>
      </c>
      <c r="AI329">
        <v>34.15</v>
      </c>
      <c r="AJ329">
        <v>34.200000000000003</v>
      </c>
      <c r="AK329">
        <v>33.299999999999997</v>
      </c>
      <c r="AL329">
        <v>33.6</v>
      </c>
      <c r="AM329">
        <v>-0.44999999999999568</v>
      </c>
      <c r="AN329">
        <v>-1.3215859030836881</v>
      </c>
      <c r="AO329" s="1">
        <f t="shared" si="176"/>
        <v>-1.6105417276720269</v>
      </c>
      <c r="AP329" s="1">
        <f t="shared" si="177"/>
        <v>1.6105417276720269</v>
      </c>
      <c r="AQ329" s="1">
        <f t="shared" si="178"/>
        <v>0.14641288433383387</v>
      </c>
      <c r="AR329" s="1">
        <f t="shared" si="179"/>
        <v>0.89285714285715545</v>
      </c>
      <c r="AS329" t="str">
        <f t="shared" si="180"/>
        <v>NO</v>
      </c>
      <c r="AT329" t="str">
        <f t="shared" si="181"/>
        <v>NO</v>
      </c>
      <c r="AU329" t="str">
        <f t="shared" si="182"/>
        <v>NO</v>
      </c>
      <c r="AV329" t="str">
        <f t="shared" si="183"/>
        <v>NO</v>
      </c>
      <c r="AW329" t="str">
        <f t="shared" si="184"/>
        <v>NO</v>
      </c>
      <c r="AX329" t="str">
        <f t="shared" si="185"/>
        <v>NO</v>
      </c>
    </row>
    <row r="330" spans="1:50" x14ac:dyDescent="0.25">
      <c r="A330" t="s">
        <v>378</v>
      </c>
      <c r="B330">
        <v>588.79999999999995</v>
      </c>
      <c r="C330">
        <v>600</v>
      </c>
      <c r="D330">
        <v>569.6</v>
      </c>
      <c r="E330">
        <v>592.35</v>
      </c>
      <c r="F330">
        <v>6.5500000000000682</v>
      </c>
      <c r="G330">
        <v>1.11812905428475</v>
      </c>
      <c r="H330" s="1">
        <f t="shared" si="155"/>
        <v>0.60292119565218549</v>
      </c>
      <c r="I330" s="1">
        <f t="shared" si="156"/>
        <v>0.60292119565218549</v>
      </c>
      <c r="J330" s="1">
        <f t="shared" si="157"/>
        <v>1.2914661939731538</v>
      </c>
      <c r="K330" s="1">
        <f t="shared" si="158"/>
        <v>3.26086956521738</v>
      </c>
      <c r="L330" s="1" t="str">
        <f t="shared" si="159"/>
        <v>NO</v>
      </c>
      <c r="M330" t="str">
        <f t="shared" si="160"/>
        <v>YES</v>
      </c>
      <c r="N330" t="str">
        <f t="shared" si="161"/>
        <v>NO</v>
      </c>
      <c r="O330" s="1" t="str">
        <f t="shared" si="162"/>
        <v>NO</v>
      </c>
      <c r="P330" s="1" t="str">
        <f t="shared" si="163"/>
        <v>NO</v>
      </c>
      <c r="Q330" s="1" t="str">
        <f t="shared" si="164"/>
        <v>NO</v>
      </c>
      <c r="R330" s="1" t="str">
        <f t="shared" si="165"/>
        <v>NO</v>
      </c>
      <c r="S330">
        <v>555</v>
      </c>
      <c r="T330">
        <v>598.95000000000005</v>
      </c>
      <c r="U330">
        <v>553.85</v>
      </c>
      <c r="V330">
        <v>585.79999999999995</v>
      </c>
      <c r="W330">
        <v>28.049999999999951</v>
      </c>
      <c r="X330">
        <v>5.0291349170775357</v>
      </c>
      <c r="Y330" s="1">
        <f t="shared" si="166"/>
        <v>5.5495495495495417</v>
      </c>
      <c r="Z330" s="1">
        <f t="shared" si="167"/>
        <v>5.5495495495495417</v>
      </c>
      <c r="AA330" s="1">
        <f t="shared" si="168"/>
        <v>2.2447934448617435</v>
      </c>
      <c r="AB330" s="1">
        <f t="shared" si="169"/>
        <v>0.20720720720720309</v>
      </c>
      <c r="AC330" s="1" t="str">
        <f t="shared" si="170"/>
        <v>NO</v>
      </c>
      <c r="AD330" s="1" t="str">
        <f t="shared" si="171"/>
        <v>NO</v>
      </c>
      <c r="AE330" s="1" t="str">
        <f t="shared" si="172"/>
        <v>NO</v>
      </c>
      <c r="AF330" s="1" t="str">
        <f t="shared" si="173"/>
        <v>NO</v>
      </c>
      <c r="AG330" s="1" t="str">
        <f t="shared" si="174"/>
        <v>NO</v>
      </c>
      <c r="AH330" s="1" t="str">
        <f t="shared" si="175"/>
        <v>NO</v>
      </c>
      <c r="AI330">
        <v>570</v>
      </c>
      <c r="AJ330">
        <v>570</v>
      </c>
      <c r="AK330">
        <v>555</v>
      </c>
      <c r="AL330">
        <v>557.75</v>
      </c>
      <c r="AM330">
        <v>-8.75</v>
      </c>
      <c r="AN330">
        <v>-1.544571932921448</v>
      </c>
      <c r="AO330" s="1">
        <f t="shared" si="176"/>
        <v>-2.1491228070175441</v>
      </c>
      <c r="AP330" s="1">
        <f t="shared" si="177"/>
        <v>2.1491228070175441</v>
      </c>
      <c r="AQ330" s="1">
        <f t="shared" si="178"/>
        <v>0</v>
      </c>
      <c r="AR330" s="1">
        <f t="shared" si="179"/>
        <v>0.49305244285073957</v>
      </c>
      <c r="AS330" t="str">
        <f t="shared" si="180"/>
        <v>NO</v>
      </c>
      <c r="AT330" t="str">
        <f t="shared" si="181"/>
        <v>NO</v>
      </c>
      <c r="AU330" t="str">
        <f t="shared" si="182"/>
        <v>NO</v>
      </c>
      <c r="AV330" t="str">
        <f t="shared" si="183"/>
        <v>NO</v>
      </c>
      <c r="AW330" t="str">
        <f t="shared" si="184"/>
        <v>NO</v>
      </c>
      <c r="AX330" t="str">
        <f t="shared" si="185"/>
        <v>NO</v>
      </c>
    </row>
    <row r="331" spans="1:50" x14ac:dyDescent="0.25">
      <c r="A331" t="s">
        <v>379</v>
      </c>
      <c r="B331">
        <v>20.6</v>
      </c>
      <c r="C331">
        <v>21.6</v>
      </c>
      <c r="D331">
        <v>20.55</v>
      </c>
      <c r="E331">
        <v>21.2</v>
      </c>
      <c r="F331">
        <v>0.55000000000000071</v>
      </c>
      <c r="G331">
        <v>2.663438256658599</v>
      </c>
      <c r="H331" s="1">
        <f t="shared" si="155"/>
        <v>2.9126213592232904</v>
      </c>
      <c r="I331" s="1">
        <f t="shared" si="156"/>
        <v>2.9126213592232904</v>
      </c>
      <c r="J331" s="1">
        <f t="shared" si="157"/>
        <v>1.8867924528301987</v>
      </c>
      <c r="K331" s="1">
        <f t="shared" si="158"/>
        <v>0.24271844660194519</v>
      </c>
      <c r="L331" s="1" t="str">
        <f t="shared" si="159"/>
        <v>NO</v>
      </c>
      <c r="M331" t="str">
        <f t="shared" si="160"/>
        <v>NO</v>
      </c>
      <c r="N331" t="str">
        <f t="shared" si="161"/>
        <v>NO</v>
      </c>
      <c r="O331" s="1" t="str">
        <f t="shared" si="162"/>
        <v>NO</v>
      </c>
      <c r="P331" s="1" t="str">
        <f t="shared" si="163"/>
        <v>NO</v>
      </c>
      <c r="Q331" s="1" t="str">
        <f t="shared" si="164"/>
        <v>NO</v>
      </c>
      <c r="R331" s="1" t="str">
        <f t="shared" si="165"/>
        <v>NO</v>
      </c>
      <c r="S331">
        <v>20.75</v>
      </c>
      <c r="T331">
        <v>20.9</v>
      </c>
      <c r="U331">
        <v>20.5</v>
      </c>
      <c r="V331">
        <v>20.65</v>
      </c>
      <c r="W331">
        <v>-0.25</v>
      </c>
      <c r="X331">
        <v>-1.196172248803828</v>
      </c>
      <c r="Y331" s="1">
        <f t="shared" si="166"/>
        <v>-0.48192771084338032</v>
      </c>
      <c r="Z331" s="1">
        <f t="shared" si="167"/>
        <v>0.48192771084338032</v>
      </c>
      <c r="AA331" s="1">
        <f t="shared" si="168"/>
        <v>0.72289156626505346</v>
      </c>
      <c r="AB331" s="1">
        <f t="shared" si="169"/>
        <v>0.72639225181597378</v>
      </c>
      <c r="AC331" s="1" t="str">
        <f t="shared" si="170"/>
        <v>NO</v>
      </c>
      <c r="AD331" s="1" t="str">
        <f t="shared" si="171"/>
        <v>NO</v>
      </c>
      <c r="AE331" s="1" t="str">
        <f t="shared" si="172"/>
        <v>NO</v>
      </c>
      <c r="AF331" s="1" t="str">
        <f t="shared" si="173"/>
        <v>NO</v>
      </c>
      <c r="AG331" s="1" t="str">
        <f t="shared" si="174"/>
        <v>NO</v>
      </c>
      <c r="AH331" s="1" t="str">
        <f t="shared" si="175"/>
        <v>NO</v>
      </c>
      <c r="AI331">
        <v>20.85</v>
      </c>
      <c r="AJ331">
        <v>21.4</v>
      </c>
      <c r="AK331">
        <v>20.75</v>
      </c>
      <c r="AL331">
        <v>20.9</v>
      </c>
      <c r="AM331">
        <v>0.14999999999999861</v>
      </c>
      <c r="AN331">
        <v>0.72289156626505346</v>
      </c>
      <c r="AO331" s="1">
        <f t="shared" si="176"/>
        <v>0.23980815347720458</v>
      </c>
      <c r="AP331" s="1">
        <f t="shared" si="177"/>
        <v>0.23980815347720458</v>
      </c>
      <c r="AQ331" s="1">
        <f t="shared" si="178"/>
        <v>2.3923444976076556</v>
      </c>
      <c r="AR331" s="1">
        <f t="shared" si="179"/>
        <v>0.47961630695444329</v>
      </c>
      <c r="AS331" t="str">
        <f t="shared" si="180"/>
        <v>NO</v>
      </c>
      <c r="AT331" t="str">
        <f t="shared" si="181"/>
        <v>NO</v>
      </c>
      <c r="AU331" t="str">
        <f t="shared" si="182"/>
        <v>NO</v>
      </c>
      <c r="AV331" t="str">
        <f t="shared" si="183"/>
        <v>NO</v>
      </c>
      <c r="AW331" t="str">
        <f t="shared" si="184"/>
        <v>NO</v>
      </c>
      <c r="AX331" t="str">
        <f t="shared" si="185"/>
        <v>NO</v>
      </c>
    </row>
    <row r="332" spans="1:50" x14ac:dyDescent="0.25">
      <c r="A332" t="s">
        <v>380</v>
      </c>
      <c r="B332">
        <v>1439.2</v>
      </c>
      <c r="C332">
        <v>1439.7</v>
      </c>
      <c r="D332">
        <v>1401.1</v>
      </c>
      <c r="E332">
        <v>1409.2</v>
      </c>
      <c r="F332">
        <v>-8.5</v>
      </c>
      <c r="G332">
        <v>-0.59956267193341328</v>
      </c>
      <c r="H332" s="1">
        <f t="shared" si="155"/>
        <v>-2.0844913841022787</v>
      </c>
      <c r="I332" s="1">
        <f t="shared" si="156"/>
        <v>2.0844913841022787</v>
      </c>
      <c r="J332" s="1">
        <f t="shared" si="157"/>
        <v>3.4741523068371319E-2</v>
      </c>
      <c r="K332" s="1">
        <f t="shared" si="158"/>
        <v>0.57479420948056592</v>
      </c>
      <c r="L332" s="1" t="str">
        <f t="shared" si="159"/>
        <v>NO</v>
      </c>
      <c r="M332" t="str">
        <f t="shared" si="160"/>
        <v>NO</v>
      </c>
      <c r="N332" t="str">
        <f t="shared" si="161"/>
        <v>NO</v>
      </c>
      <c r="O332" s="1" t="str">
        <f t="shared" si="162"/>
        <v>NO</v>
      </c>
      <c r="P332" s="1" t="str">
        <f t="shared" si="163"/>
        <v>NO</v>
      </c>
      <c r="Q332" s="1" t="str">
        <f t="shared" si="164"/>
        <v>NO</v>
      </c>
      <c r="R332" s="1" t="str">
        <f t="shared" si="165"/>
        <v>NO</v>
      </c>
      <c r="S332">
        <v>1439.2</v>
      </c>
      <c r="T332">
        <v>1439.7</v>
      </c>
      <c r="U332">
        <v>1401.1</v>
      </c>
      <c r="V332">
        <v>1409.2</v>
      </c>
      <c r="W332">
        <v>-8.5</v>
      </c>
      <c r="X332">
        <v>-0.59956267193341328</v>
      </c>
      <c r="Y332" s="1">
        <f t="shared" si="166"/>
        <v>-2.0844913841022787</v>
      </c>
      <c r="Z332" s="1">
        <f t="shared" si="167"/>
        <v>2.0844913841022787</v>
      </c>
      <c r="AA332" s="1">
        <f t="shared" si="168"/>
        <v>3.4741523068371319E-2</v>
      </c>
      <c r="AB332" s="1">
        <f t="shared" si="169"/>
        <v>0.57479420948056592</v>
      </c>
      <c r="AC332" s="1" t="str">
        <f t="shared" si="170"/>
        <v>NO</v>
      </c>
      <c r="AD332" s="1" t="str">
        <f t="shared" si="171"/>
        <v>NO</v>
      </c>
      <c r="AE332" s="1" t="str">
        <f t="shared" si="172"/>
        <v>NO</v>
      </c>
      <c r="AF332" s="1" t="str">
        <f t="shared" si="173"/>
        <v>NO</v>
      </c>
      <c r="AG332" s="1" t="str">
        <f t="shared" si="174"/>
        <v>NO</v>
      </c>
      <c r="AH332" s="1" t="str">
        <f t="shared" si="175"/>
        <v>NO</v>
      </c>
      <c r="AI332">
        <v>1439.2</v>
      </c>
      <c r="AJ332">
        <v>1439.7</v>
      </c>
      <c r="AK332">
        <v>1401.1</v>
      </c>
      <c r="AL332">
        <v>1409.2</v>
      </c>
      <c r="AM332">
        <v>-8.5</v>
      </c>
      <c r="AN332">
        <v>-0.59956267193341328</v>
      </c>
      <c r="AO332" s="1">
        <f t="shared" si="176"/>
        <v>-2.0844913841022787</v>
      </c>
      <c r="AP332" s="1">
        <f t="shared" si="177"/>
        <v>2.0844913841022787</v>
      </c>
      <c r="AQ332" s="1">
        <f t="shared" si="178"/>
        <v>3.4741523068371319E-2</v>
      </c>
      <c r="AR332" s="1">
        <f t="shared" si="179"/>
        <v>0.57479420948056592</v>
      </c>
      <c r="AS332" t="str">
        <f t="shared" si="180"/>
        <v>NO</v>
      </c>
      <c r="AT332" t="str">
        <f t="shared" si="181"/>
        <v>NO</v>
      </c>
      <c r="AU332" t="str">
        <f t="shared" si="182"/>
        <v>NO</v>
      </c>
      <c r="AV332" t="str">
        <f t="shared" si="183"/>
        <v>NO</v>
      </c>
      <c r="AW332" t="str">
        <f t="shared" si="184"/>
        <v>NO</v>
      </c>
      <c r="AX332" t="str">
        <f t="shared" si="185"/>
        <v>NO</v>
      </c>
    </row>
    <row r="333" spans="1:50" x14ac:dyDescent="0.25">
      <c r="A333" t="s">
        <v>381</v>
      </c>
      <c r="B333">
        <v>52.8</v>
      </c>
      <c r="C333">
        <v>53.15</v>
      </c>
      <c r="D333">
        <v>51.15</v>
      </c>
      <c r="E333">
        <v>51.55</v>
      </c>
      <c r="F333">
        <v>-1.2000000000000031</v>
      </c>
      <c r="G333">
        <v>-2.274881516587683</v>
      </c>
      <c r="H333" s="1">
        <f t="shared" si="155"/>
        <v>-2.3674242424242422</v>
      </c>
      <c r="I333" s="1">
        <f t="shared" si="156"/>
        <v>2.3674242424242422</v>
      </c>
      <c r="J333" s="1">
        <f t="shared" si="157"/>
        <v>0.66287878787879062</v>
      </c>
      <c r="K333" s="1">
        <f t="shared" si="158"/>
        <v>0.77594568380213114</v>
      </c>
      <c r="L333" s="1" t="str">
        <f t="shared" si="159"/>
        <v>NO</v>
      </c>
      <c r="M333" t="str">
        <f t="shared" si="160"/>
        <v>NO</v>
      </c>
      <c r="N333" t="str">
        <f t="shared" si="161"/>
        <v>NO</v>
      </c>
      <c r="O333" s="1" t="str">
        <f t="shared" si="162"/>
        <v>NO</v>
      </c>
      <c r="P333" s="1" t="str">
        <f t="shared" si="163"/>
        <v>NO</v>
      </c>
      <c r="Q333" s="1" t="str">
        <f t="shared" si="164"/>
        <v>NO</v>
      </c>
      <c r="R333" s="1" t="str">
        <f t="shared" si="165"/>
        <v>NO</v>
      </c>
      <c r="S333">
        <v>52.5</v>
      </c>
      <c r="T333">
        <v>53.4</v>
      </c>
      <c r="U333">
        <v>52.3</v>
      </c>
      <c r="V333">
        <v>52.75</v>
      </c>
      <c r="W333">
        <v>-4.9999999999997158E-2</v>
      </c>
      <c r="X333">
        <v>-9.4696969696964325E-2</v>
      </c>
      <c r="Y333" s="1">
        <f t="shared" si="166"/>
        <v>0.47619047619047622</v>
      </c>
      <c r="Z333" s="1">
        <f t="shared" si="167"/>
        <v>0.47619047619047622</v>
      </c>
      <c r="AA333" s="1">
        <f t="shared" si="168"/>
        <v>1.2322274881516559</v>
      </c>
      <c r="AB333" s="1">
        <f t="shared" si="169"/>
        <v>0.38095238095238637</v>
      </c>
      <c r="AC333" s="1" t="str">
        <f t="shared" si="170"/>
        <v>NO</v>
      </c>
      <c r="AD333" s="1" t="str">
        <f t="shared" si="171"/>
        <v>NO</v>
      </c>
      <c r="AE333" s="1" t="str">
        <f t="shared" si="172"/>
        <v>NO</v>
      </c>
      <c r="AF333" s="1" t="str">
        <f t="shared" si="173"/>
        <v>NO</v>
      </c>
      <c r="AG333" s="1" t="str">
        <f t="shared" si="174"/>
        <v>NO</v>
      </c>
      <c r="AH333" s="1" t="str">
        <f t="shared" si="175"/>
        <v>NO</v>
      </c>
      <c r="AI333">
        <v>53.3</v>
      </c>
      <c r="AJ333">
        <v>53.7</v>
      </c>
      <c r="AK333">
        <v>52.5</v>
      </c>
      <c r="AL333">
        <v>52.8</v>
      </c>
      <c r="AM333">
        <v>-0.70000000000000284</v>
      </c>
      <c r="AN333">
        <v>-1.3084112149532761</v>
      </c>
      <c r="AO333" s="1">
        <f t="shared" si="176"/>
        <v>-0.93808630393996251</v>
      </c>
      <c r="AP333" s="1">
        <f t="shared" si="177"/>
        <v>0.93808630393996251</v>
      </c>
      <c r="AQ333" s="1">
        <f t="shared" si="178"/>
        <v>0.7504690431519806</v>
      </c>
      <c r="AR333" s="1">
        <f t="shared" si="179"/>
        <v>0.56818181818181279</v>
      </c>
      <c r="AS333" t="str">
        <f t="shared" si="180"/>
        <v>NO</v>
      </c>
      <c r="AT333" t="str">
        <f t="shared" si="181"/>
        <v>NO</v>
      </c>
      <c r="AU333" t="str">
        <f t="shared" si="182"/>
        <v>NO</v>
      </c>
      <c r="AV333" t="str">
        <f t="shared" si="183"/>
        <v>NO</v>
      </c>
      <c r="AW333" t="str">
        <f t="shared" si="184"/>
        <v>NO</v>
      </c>
      <c r="AX333" t="str">
        <f t="shared" si="185"/>
        <v>NO</v>
      </c>
    </row>
    <row r="334" spans="1:50" x14ac:dyDescent="0.25">
      <c r="A334" t="s">
        <v>382</v>
      </c>
      <c r="B334">
        <v>88.7</v>
      </c>
      <c r="C334">
        <v>89</v>
      </c>
      <c r="D334">
        <v>86.4</v>
      </c>
      <c r="E334">
        <v>86.9</v>
      </c>
      <c r="F334">
        <v>-1.2999999999999969</v>
      </c>
      <c r="G334">
        <v>-1.4739229024943279</v>
      </c>
      <c r="H334" s="1">
        <f t="shared" si="155"/>
        <v>-2.0293122886132999</v>
      </c>
      <c r="I334" s="1">
        <f t="shared" si="156"/>
        <v>2.0293122886132999</v>
      </c>
      <c r="J334" s="1">
        <f t="shared" si="157"/>
        <v>0.33821871476888066</v>
      </c>
      <c r="K334" s="1">
        <f t="shared" si="158"/>
        <v>0.57537399309551207</v>
      </c>
      <c r="L334" s="1" t="str">
        <f t="shared" si="159"/>
        <v>NO</v>
      </c>
      <c r="M334" t="str">
        <f t="shared" si="160"/>
        <v>NO</v>
      </c>
      <c r="N334" t="str">
        <f t="shared" si="161"/>
        <v>NO</v>
      </c>
      <c r="O334" s="1" t="str">
        <f t="shared" si="162"/>
        <v>NO</v>
      </c>
      <c r="P334" s="1" t="str">
        <f t="shared" si="163"/>
        <v>NO</v>
      </c>
      <c r="Q334" s="1" t="str">
        <f t="shared" si="164"/>
        <v>NO</v>
      </c>
      <c r="R334" s="1" t="str">
        <f t="shared" si="165"/>
        <v>NO</v>
      </c>
      <c r="S334">
        <v>89.95</v>
      </c>
      <c r="T334">
        <v>91.6</v>
      </c>
      <c r="U334">
        <v>87.6</v>
      </c>
      <c r="V334">
        <v>88.2</v>
      </c>
      <c r="W334">
        <v>-2.5499999999999972</v>
      </c>
      <c r="X334">
        <v>-2.8099173553718981</v>
      </c>
      <c r="Y334" s="1">
        <f t="shared" si="166"/>
        <v>-1.9455252918287937</v>
      </c>
      <c r="Z334" s="1">
        <f t="shared" si="167"/>
        <v>1.9455252918287937</v>
      </c>
      <c r="AA334" s="1">
        <f t="shared" si="168"/>
        <v>1.8343524180099959</v>
      </c>
      <c r="AB334" s="1">
        <f t="shared" si="169"/>
        <v>0.68027210884354705</v>
      </c>
      <c r="AC334" s="1" t="str">
        <f t="shared" si="170"/>
        <v>NO</v>
      </c>
      <c r="AD334" s="1" t="str">
        <f t="shared" si="171"/>
        <v>NO</v>
      </c>
      <c r="AE334" s="1" t="str">
        <f t="shared" si="172"/>
        <v>NO</v>
      </c>
      <c r="AF334" s="1" t="str">
        <f t="shared" si="173"/>
        <v>NO</v>
      </c>
      <c r="AG334" s="1" t="str">
        <f t="shared" si="174"/>
        <v>NO</v>
      </c>
      <c r="AH334" s="1" t="str">
        <f t="shared" si="175"/>
        <v>NO</v>
      </c>
      <c r="AI334">
        <v>90.6</v>
      </c>
      <c r="AJ334">
        <v>94.7</v>
      </c>
      <c r="AK334">
        <v>89.7</v>
      </c>
      <c r="AL334">
        <v>90.75</v>
      </c>
      <c r="AM334">
        <v>1.1500000000000059</v>
      </c>
      <c r="AN334">
        <v>1.283482142857149</v>
      </c>
      <c r="AO334" s="1">
        <f t="shared" si="176"/>
        <v>0.16556291390729105</v>
      </c>
      <c r="AP334" s="1">
        <f t="shared" si="177"/>
        <v>0.16556291390729105</v>
      </c>
      <c r="AQ334" s="1">
        <f t="shared" si="178"/>
        <v>4.3526170798898107</v>
      </c>
      <c r="AR334" s="1">
        <f t="shared" si="179"/>
        <v>0.99337748344369925</v>
      </c>
      <c r="AS334" t="str">
        <f t="shared" si="180"/>
        <v>NO</v>
      </c>
      <c r="AT334" t="str">
        <f t="shared" si="181"/>
        <v>NO</v>
      </c>
      <c r="AU334" t="str">
        <f t="shared" si="182"/>
        <v>NO</v>
      </c>
      <c r="AV334" t="str">
        <f t="shared" si="183"/>
        <v>NO</v>
      </c>
      <c r="AW334" t="str">
        <f t="shared" si="184"/>
        <v>NO</v>
      </c>
      <c r="AX334" t="str">
        <f t="shared" si="185"/>
        <v>NO</v>
      </c>
    </row>
    <row r="335" spans="1:50" x14ac:dyDescent="0.25">
      <c r="A335" t="s">
        <v>383</v>
      </c>
      <c r="B335">
        <v>89.05</v>
      </c>
      <c r="C335">
        <v>91.1</v>
      </c>
      <c r="D335">
        <v>88.7</v>
      </c>
      <c r="E335">
        <v>90.55</v>
      </c>
      <c r="F335">
        <v>1.899999999999991</v>
      </c>
      <c r="G335">
        <v>2.1432600112803062</v>
      </c>
      <c r="H335" s="1">
        <f t="shared" si="155"/>
        <v>1.6844469399213926</v>
      </c>
      <c r="I335" s="1">
        <f t="shared" si="156"/>
        <v>1.6844469399213926</v>
      </c>
      <c r="J335" s="1">
        <f t="shared" si="157"/>
        <v>0.60739922694643533</v>
      </c>
      <c r="K335" s="1">
        <f t="shared" si="158"/>
        <v>0.39303761931498521</v>
      </c>
      <c r="L335" s="1" t="str">
        <f t="shared" si="159"/>
        <v>NO</v>
      </c>
      <c r="M335" t="str">
        <f t="shared" si="160"/>
        <v>NO</v>
      </c>
      <c r="N335" t="str">
        <f t="shared" si="161"/>
        <v>NO</v>
      </c>
      <c r="O335" s="1" t="str">
        <f t="shared" si="162"/>
        <v>NO</v>
      </c>
      <c r="P335" s="1" t="str">
        <f t="shared" si="163"/>
        <v>NO</v>
      </c>
      <c r="Q335" s="1" t="str">
        <f t="shared" si="164"/>
        <v>NO</v>
      </c>
      <c r="R335" s="1" t="str">
        <f t="shared" si="165"/>
        <v>NO</v>
      </c>
      <c r="S335">
        <v>89.05</v>
      </c>
      <c r="T335">
        <v>89.45</v>
      </c>
      <c r="U335">
        <v>88.3</v>
      </c>
      <c r="V335">
        <v>88.65</v>
      </c>
      <c r="W335">
        <v>-1</v>
      </c>
      <c r="X335">
        <v>-1.115448968209704</v>
      </c>
      <c r="Y335" s="1">
        <f t="shared" si="166"/>
        <v>-0.44918585064569505</v>
      </c>
      <c r="Z335" s="1">
        <f t="shared" si="167"/>
        <v>0.44918585064569505</v>
      </c>
      <c r="AA335" s="1">
        <f t="shared" si="168"/>
        <v>0.44918585064571104</v>
      </c>
      <c r="AB335" s="1">
        <f t="shared" si="169"/>
        <v>0.39481105470954142</v>
      </c>
      <c r="AC335" s="1" t="str">
        <f t="shared" si="170"/>
        <v>NO</v>
      </c>
      <c r="AD335" s="1" t="str">
        <f t="shared" si="171"/>
        <v>NO</v>
      </c>
      <c r="AE335" s="1" t="str">
        <f t="shared" si="172"/>
        <v>NO</v>
      </c>
      <c r="AF335" s="1" t="str">
        <f t="shared" si="173"/>
        <v>NO</v>
      </c>
      <c r="AG335" s="1" t="str">
        <f t="shared" si="174"/>
        <v>NO</v>
      </c>
      <c r="AH335" s="1" t="str">
        <f t="shared" si="175"/>
        <v>NO</v>
      </c>
      <c r="AI335">
        <v>91.6</v>
      </c>
      <c r="AJ335">
        <v>91.6</v>
      </c>
      <c r="AK335">
        <v>89.3</v>
      </c>
      <c r="AL335">
        <v>89.65</v>
      </c>
      <c r="AM335">
        <v>-1.4499999999999891</v>
      </c>
      <c r="AN335">
        <v>-1.5916575192096469</v>
      </c>
      <c r="AO335" s="1">
        <f t="shared" si="176"/>
        <v>-2.1288209606986777</v>
      </c>
      <c r="AP335" s="1">
        <f t="shared" si="177"/>
        <v>2.1288209606986777</v>
      </c>
      <c r="AQ335" s="1">
        <f t="shared" si="178"/>
        <v>0</v>
      </c>
      <c r="AR335" s="1">
        <f t="shared" si="179"/>
        <v>0.39040713887340606</v>
      </c>
      <c r="AS335" t="str">
        <f t="shared" si="180"/>
        <v>NO</v>
      </c>
      <c r="AT335" t="str">
        <f t="shared" si="181"/>
        <v>NO</v>
      </c>
      <c r="AU335" t="str">
        <f t="shared" si="182"/>
        <v>YES</v>
      </c>
      <c r="AV335" t="str">
        <f t="shared" si="183"/>
        <v>NO</v>
      </c>
      <c r="AW335" t="str">
        <f t="shared" si="184"/>
        <v>NO</v>
      </c>
      <c r="AX335" t="str">
        <f t="shared" si="185"/>
        <v>NO</v>
      </c>
    </row>
    <row r="336" spans="1:50" x14ac:dyDescent="0.25">
      <c r="A336" t="s">
        <v>384</v>
      </c>
      <c r="B336">
        <v>338</v>
      </c>
      <c r="C336">
        <v>349.35</v>
      </c>
      <c r="D336">
        <v>335</v>
      </c>
      <c r="E336">
        <v>336.35</v>
      </c>
      <c r="F336">
        <v>-4.6499999999999773</v>
      </c>
      <c r="G336">
        <v>-1.3636363636363571</v>
      </c>
      <c r="H336" s="1">
        <f t="shared" si="155"/>
        <v>-0.48816568047336606</v>
      </c>
      <c r="I336" s="1">
        <f t="shared" si="156"/>
        <v>0.48816568047336606</v>
      </c>
      <c r="J336" s="1">
        <f t="shared" si="157"/>
        <v>3.3579881656804802</v>
      </c>
      <c r="K336" s="1">
        <f t="shared" si="158"/>
        <v>0.4013676230117505</v>
      </c>
      <c r="L336" s="1" t="str">
        <f t="shared" si="159"/>
        <v>NO</v>
      </c>
      <c r="M336" t="str">
        <f t="shared" si="160"/>
        <v>NO</v>
      </c>
      <c r="N336" t="str">
        <f t="shared" si="161"/>
        <v>YES</v>
      </c>
      <c r="O336" s="1" t="str">
        <f t="shared" si="162"/>
        <v>NO</v>
      </c>
      <c r="P336" s="1" t="str">
        <f t="shared" si="163"/>
        <v>NO</v>
      </c>
      <c r="Q336" s="1" t="str">
        <f t="shared" si="164"/>
        <v>NO</v>
      </c>
      <c r="R336" s="1" t="str">
        <f t="shared" si="165"/>
        <v>NO</v>
      </c>
      <c r="S336">
        <v>340</v>
      </c>
      <c r="T336">
        <v>349.8</v>
      </c>
      <c r="U336">
        <v>338.85</v>
      </c>
      <c r="V336">
        <v>341</v>
      </c>
      <c r="W336">
        <v>1.0500000000000109</v>
      </c>
      <c r="X336">
        <v>0.30886895131637337</v>
      </c>
      <c r="Y336" s="1">
        <f t="shared" si="166"/>
        <v>0.29411764705882354</v>
      </c>
      <c r="Z336" s="1">
        <f t="shared" si="167"/>
        <v>0.29411764705882354</v>
      </c>
      <c r="AA336" s="1">
        <f t="shared" si="168"/>
        <v>2.5806451612903261</v>
      </c>
      <c r="AB336" s="1">
        <f t="shared" si="169"/>
        <v>0.33823529411764036</v>
      </c>
      <c r="AC336" s="1" t="str">
        <f t="shared" si="170"/>
        <v>NO</v>
      </c>
      <c r="AD336" s="1" t="str">
        <f t="shared" si="171"/>
        <v>NO</v>
      </c>
      <c r="AE336" s="1" t="str">
        <f t="shared" si="172"/>
        <v>NO</v>
      </c>
      <c r="AF336" s="1" t="str">
        <f t="shared" si="173"/>
        <v>NO</v>
      </c>
      <c r="AG336" s="1" t="str">
        <f t="shared" si="174"/>
        <v>NO</v>
      </c>
      <c r="AH336" s="1" t="str">
        <f t="shared" si="175"/>
        <v>NO</v>
      </c>
      <c r="AI336">
        <v>346</v>
      </c>
      <c r="AJ336">
        <v>348.2</v>
      </c>
      <c r="AK336">
        <v>336.6</v>
      </c>
      <c r="AL336">
        <v>339.95</v>
      </c>
      <c r="AM336">
        <v>-5.1500000000000341</v>
      </c>
      <c r="AN336">
        <v>-1.492321066357587</v>
      </c>
      <c r="AO336" s="1">
        <f t="shared" si="176"/>
        <v>-1.7485549132948011</v>
      </c>
      <c r="AP336" s="1">
        <f t="shared" si="177"/>
        <v>1.7485549132948011</v>
      </c>
      <c r="AQ336" s="1">
        <f t="shared" si="178"/>
        <v>0.63583815028901403</v>
      </c>
      <c r="AR336" s="1">
        <f t="shared" si="179"/>
        <v>0.9854390351522182</v>
      </c>
      <c r="AS336" t="str">
        <f t="shared" si="180"/>
        <v>NO</v>
      </c>
      <c r="AT336" t="str">
        <f t="shared" si="181"/>
        <v>NO</v>
      </c>
      <c r="AU336" t="str">
        <f t="shared" si="182"/>
        <v>NO</v>
      </c>
      <c r="AV336" t="str">
        <f t="shared" si="183"/>
        <v>NO</v>
      </c>
      <c r="AW336" t="str">
        <f t="shared" si="184"/>
        <v>NO</v>
      </c>
      <c r="AX336" t="str">
        <f t="shared" si="185"/>
        <v>NO</v>
      </c>
    </row>
    <row r="337" spans="1:50" x14ac:dyDescent="0.25">
      <c r="A337" t="s">
        <v>385</v>
      </c>
      <c r="B337">
        <v>34.35</v>
      </c>
      <c r="C337">
        <v>35.450000000000003</v>
      </c>
      <c r="D337">
        <v>34.049999999999997</v>
      </c>
      <c r="E337">
        <v>34.9</v>
      </c>
      <c r="F337">
        <v>0.44999999999999568</v>
      </c>
      <c r="G337">
        <v>1.3062409288824259</v>
      </c>
      <c r="H337" s="1">
        <f t="shared" si="155"/>
        <v>1.6011644832605447</v>
      </c>
      <c r="I337" s="1">
        <f t="shared" si="156"/>
        <v>1.6011644832605447</v>
      </c>
      <c r="J337" s="1">
        <f t="shared" si="157"/>
        <v>1.5759312320917027</v>
      </c>
      <c r="K337" s="1">
        <f t="shared" si="158"/>
        <v>0.87336244541485963</v>
      </c>
      <c r="L337" s="1" t="str">
        <f t="shared" si="159"/>
        <v>NO</v>
      </c>
      <c r="M337" t="str">
        <f t="shared" si="160"/>
        <v>NO</v>
      </c>
      <c r="N337" t="str">
        <f t="shared" si="161"/>
        <v>NO</v>
      </c>
      <c r="O337" s="1" t="str">
        <f t="shared" si="162"/>
        <v>NO</v>
      </c>
      <c r="P337" s="1" t="str">
        <f t="shared" si="163"/>
        <v>NO</v>
      </c>
      <c r="Q337" s="1" t="str">
        <f t="shared" si="164"/>
        <v>NO</v>
      </c>
      <c r="R337" s="1" t="str">
        <f t="shared" si="165"/>
        <v>NO</v>
      </c>
      <c r="S337">
        <v>34.5</v>
      </c>
      <c r="T337">
        <v>34.6</v>
      </c>
      <c r="U337">
        <v>33.65</v>
      </c>
      <c r="V337">
        <v>34.450000000000003</v>
      </c>
      <c r="W337">
        <v>-4.9999999999997158E-2</v>
      </c>
      <c r="X337">
        <v>-0.14492753623187579</v>
      </c>
      <c r="Y337" s="1">
        <f t="shared" si="166"/>
        <v>-0.14492753623187582</v>
      </c>
      <c r="Z337" s="1">
        <f t="shared" si="167"/>
        <v>0.14492753623187582</v>
      </c>
      <c r="AA337" s="1">
        <f t="shared" si="168"/>
        <v>0.28985507246377223</v>
      </c>
      <c r="AB337" s="1">
        <f t="shared" si="169"/>
        <v>2.3222060957910138</v>
      </c>
      <c r="AC337" s="1" t="str">
        <f t="shared" si="170"/>
        <v>NO</v>
      </c>
      <c r="AD337" s="1" t="str">
        <f t="shared" si="171"/>
        <v>NO</v>
      </c>
      <c r="AE337" s="1" t="str">
        <f t="shared" si="172"/>
        <v>NO</v>
      </c>
      <c r="AF337" s="1" t="str">
        <f t="shared" si="173"/>
        <v>NO</v>
      </c>
      <c r="AG337" s="1" t="str">
        <f t="shared" si="174"/>
        <v>NO</v>
      </c>
      <c r="AH337" s="1" t="str">
        <f t="shared" si="175"/>
        <v>NO</v>
      </c>
      <c r="AI337">
        <v>34.15</v>
      </c>
      <c r="AJ337">
        <v>34.700000000000003</v>
      </c>
      <c r="AK337">
        <v>33.700000000000003</v>
      </c>
      <c r="AL337">
        <v>34.5</v>
      </c>
      <c r="AM337">
        <v>0.20000000000000279</v>
      </c>
      <c r="AN337">
        <v>0.58309037900875471</v>
      </c>
      <c r="AO337" s="1">
        <f t="shared" si="176"/>
        <v>1.0248901903367538</v>
      </c>
      <c r="AP337" s="1">
        <f t="shared" si="177"/>
        <v>1.0248901903367538</v>
      </c>
      <c r="AQ337" s="1">
        <f t="shared" si="178"/>
        <v>0.57971014492754447</v>
      </c>
      <c r="AR337" s="1">
        <f t="shared" si="179"/>
        <v>1.3177159590043799</v>
      </c>
      <c r="AS337" t="str">
        <f t="shared" si="180"/>
        <v>NO</v>
      </c>
      <c r="AT337" t="str">
        <f t="shared" si="181"/>
        <v>NO</v>
      </c>
      <c r="AU337" t="str">
        <f t="shared" si="182"/>
        <v>NO</v>
      </c>
      <c r="AV337" t="str">
        <f t="shared" si="183"/>
        <v>NO</v>
      </c>
      <c r="AW337" t="str">
        <f t="shared" si="184"/>
        <v>NO</v>
      </c>
      <c r="AX337" t="str">
        <f t="shared" si="185"/>
        <v>NO</v>
      </c>
    </row>
    <row r="338" spans="1:50" x14ac:dyDescent="0.25">
      <c r="A338" t="s">
        <v>386</v>
      </c>
      <c r="B338">
        <v>36.700000000000003</v>
      </c>
      <c r="C338">
        <v>36.9</v>
      </c>
      <c r="D338">
        <v>35.1</v>
      </c>
      <c r="E338">
        <v>35.35</v>
      </c>
      <c r="F338">
        <v>-1.2999999999999969</v>
      </c>
      <c r="G338">
        <v>-3.547066848567523</v>
      </c>
      <c r="H338" s="1">
        <f t="shared" si="155"/>
        <v>-3.6784741144414204</v>
      </c>
      <c r="I338" s="1">
        <f t="shared" si="156"/>
        <v>3.6784741144414204</v>
      </c>
      <c r="J338" s="1">
        <f t="shared" si="157"/>
        <v>0.54495912806538349</v>
      </c>
      <c r="K338" s="1">
        <f t="shared" si="158"/>
        <v>0.70721357850070721</v>
      </c>
      <c r="L338" s="1" t="str">
        <f t="shared" si="159"/>
        <v>NO</v>
      </c>
      <c r="M338" t="str">
        <f t="shared" si="160"/>
        <v>NO</v>
      </c>
      <c r="N338" t="str">
        <f t="shared" si="161"/>
        <v>NO</v>
      </c>
      <c r="O338" s="1" t="str">
        <f t="shared" si="162"/>
        <v>NO</v>
      </c>
      <c r="P338" s="1" t="str">
        <f t="shared" si="163"/>
        <v>NO</v>
      </c>
      <c r="Q338" s="1" t="str">
        <f t="shared" si="164"/>
        <v>NO</v>
      </c>
      <c r="R338" s="1" t="str">
        <f t="shared" si="165"/>
        <v>NO</v>
      </c>
      <c r="S338">
        <v>37.75</v>
      </c>
      <c r="T338">
        <v>37.75</v>
      </c>
      <c r="U338">
        <v>36.5</v>
      </c>
      <c r="V338">
        <v>36.65</v>
      </c>
      <c r="W338">
        <v>-1.350000000000001</v>
      </c>
      <c r="X338">
        <v>-3.5526315789473721</v>
      </c>
      <c r="Y338" s="1">
        <f t="shared" si="166"/>
        <v>-2.9139072847682157</v>
      </c>
      <c r="Z338" s="1">
        <f t="shared" si="167"/>
        <v>2.9139072847682157</v>
      </c>
      <c r="AA338" s="1">
        <f t="shared" si="168"/>
        <v>0</v>
      </c>
      <c r="AB338" s="1">
        <f t="shared" si="169"/>
        <v>0.40927694406548049</v>
      </c>
      <c r="AC338" s="1" t="str">
        <f t="shared" si="170"/>
        <v>NO</v>
      </c>
      <c r="AD338" s="1" t="str">
        <f t="shared" si="171"/>
        <v>NO</v>
      </c>
      <c r="AE338" s="1" t="str">
        <f t="shared" si="172"/>
        <v>NO</v>
      </c>
      <c r="AF338" s="1" t="str">
        <f t="shared" si="173"/>
        <v>NO</v>
      </c>
      <c r="AG338" s="1" t="str">
        <f t="shared" si="174"/>
        <v>NO</v>
      </c>
      <c r="AH338" s="1" t="str">
        <f t="shared" si="175"/>
        <v>NO</v>
      </c>
      <c r="AI338">
        <v>38.4</v>
      </c>
      <c r="AJ338">
        <v>39.9</v>
      </c>
      <c r="AK338">
        <v>37.5</v>
      </c>
      <c r="AL338">
        <v>38</v>
      </c>
      <c r="AM338">
        <v>1.5</v>
      </c>
      <c r="AN338">
        <v>4.10958904109589</v>
      </c>
      <c r="AO338" s="1">
        <f t="shared" si="176"/>
        <v>-1.041666666666663</v>
      </c>
      <c r="AP338" s="1">
        <f t="shared" si="177"/>
        <v>1.041666666666663</v>
      </c>
      <c r="AQ338" s="1">
        <f t="shared" si="178"/>
        <v>3.90625</v>
      </c>
      <c r="AR338" s="1">
        <f t="shared" si="179"/>
        <v>1.3157894736842104</v>
      </c>
      <c r="AS338" t="str">
        <f t="shared" si="180"/>
        <v>NO</v>
      </c>
      <c r="AT338" t="str">
        <f t="shared" si="181"/>
        <v>NO</v>
      </c>
      <c r="AU338" t="str">
        <f t="shared" si="182"/>
        <v>NO</v>
      </c>
      <c r="AV338" t="str">
        <f t="shared" si="183"/>
        <v>NO</v>
      </c>
      <c r="AW338" t="str">
        <f t="shared" si="184"/>
        <v>NO</v>
      </c>
      <c r="AX338" t="str">
        <f t="shared" si="185"/>
        <v>NO</v>
      </c>
    </row>
    <row r="339" spans="1:50" x14ac:dyDescent="0.25">
      <c r="A339" t="s">
        <v>387</v>
      </c>
      <c r="B339">
        <v>61</v>
      </c>
      <c r="C339">
        <v>61.95</v>
      </c>
      <c r="D339">
        <v>59.5</v>
      </c>
      <c r="E339">
        <v>60</v>
      </c>
      <c r="F339">
        <v>4.9999999999997158E-2</v>
      </c>
      <c r="G339">
        <v>8.3402835696408939E-2</v>
      </c>
      <c r="H339" s="1">
        <f t="shared" si="155"/>
        <v>-1.639344262295082</v>
      </c>
      <c r="I339" s="1">
        <f t="shared" si="156"/>
        <v>1.639344262295082</v>
      </c>
      <c r="J339" s="1">
        <f t="shared" si="157"/>
        <v>1.5573770491803325</v>
      </c>
      <c r="K339" s="1">
        <f t="shared" si="158"/>
        <v>0.83333333333333337</v>
      </c>
      <c r="L339" s="1" t="str">
        <f t="shared" si="159"/>
        <v>NO</v>
      </c>
      <c r="M339" t="str">
        <f t="shared" si="160"/>
        <v>NO</v>
      </c>
      <c r="N339" t="str">
        <f t="shared" si="161"/>
        <v>NO</v>
      </c>
      <c r="O339" s="1" t="str">
        <f t="shared" si="162"/>
        <v>NO</v>
      </c>
      <c r="P339" s="1" t="str">
        <f t="shared" si="163"/>
        <v>NO</v>
      </c>
      <c r="Q339" s="1" t="str">
        <f t="shared" si="164"/>
        <v>NO</v>
      </c>
      <c r="R339" s="1" t="str">
        <f t="shared" si="165"/>
        <v>NO</v>
      </c>
      <c r="S339">
        <v>60.85</v>
      </c>
      <c r="T339">
        <v>62.1</v>
      </c>
      <c r="U339">
        <v>59.5</v>
      </c>
      <c r="V339">
        <v>59.95</v>
      </c>
      <c r="W339">
        <v>-1.199999999999996</v>
      </c>
      <c r="X339">
        <v>-1.9623875715453729</v>
      </c>
      <c r="Y339" s="1">
        <f t="shared" si="166"/>
        <v>-1.4790468364831528</v>
      </c>
      <c r="Z339" s="1">
        <f t="shared" si="167"/>
        <v>1.4790468364831528</v>
      </c>
      <c r="AA339" s="1">
        <f t="shared" si="168"/>
        <v>2.0542317173377156</v>
      </c>
      <c r="AB339" s="1">
        <f t="shared" si="169"/>
        <v>0.75062552126772786</v>
      </c>
      <c r="AC339" s="1" t="str">
        <f t="shared" si="170"/>
        <v>NO</v>
      </c>
      <c r="AD339" s="1" t="str">
        <f t="shared" si="171"/>
        <v>NO</v>
      </c>
      <c r="AE339" s="1" t="str">
        <f t="shared" si="172"/>
        <v>NO</v>
      </c>
      <c r="AF339" s="1" t="str">
        <f t="shared" si="173"/>
        <v>NO</v>
      </c>
      <c r="AG339" s="1" t="str">
        <f t="shared" si="174"/>
        <v>NO</v>
      </c>
      <c r="AH339" s="1" t="str">
        <f t="shared" si="175"/>
        <v>NO</v>
      </c>
      <c r="AI339">
        <v>62.4</v>
      </c>
      <c r="AJ339">
        <v>62.95</v>
      </c>
      <c r="AK339">
        <v>60.05</v>
      </c>
      <c r="AL339">
        <v>61.15</v>
      </c>
      <c r="AM339">
        <v>-0.89999999999999858</v>
      </c>
      <c r="AN339">
        <v>-1.4504431909750179</v>
      </c>
      <c r="AO339" s="1">
        <f t="shared" si="176"/>
        <v>-2.0032051282051282</v>
      </c>
      <c r="AP339" s="1">
        <f t="shared" si="177"/>
        <v>2.0032051282051282</v>
      </c>
      <c r="AQ339" s="1">
        <f t="shared" si="178"/>
        <v>0.88141025641026338</v>
      </c>
      <c r="AR339" s="1">
        <f t="shared" si="179"/>
        <v>1.7988552739166008</v>
      </c>
      <c r="AS339" t="str">
        <f t="shared" si="180"/>
        <v>NO</v>
      </c>
      <c r="AT339" t="str">
        <f t="shared" si="181"/>
        <v>NO</v>
      </c>
      <c r="AU339" t="str">
        <f t="shared" si="182"/>
        <v>NO</v>
      </c>
      <c r="AV339" t="str">
        <f t="shared" si="183"/>
        <v>NO</v>
      </c>
      <c r="AW339" t="str">
        <f t="shared" si="184"/>
        <v>NO</v>
      </c>
      <c r="AX339" t="str">
        <f t="shared" si="185"/>
        <v>NO</v>
      </c>
    </row>
    <row r="340" spans="1:50" x14ac:dyDescent="0.25">
      <c r="A340" t="s">
        <v>388</v>
      </c>
      <c r="B340">
        <v>2128</v>
      </c>
      <c r="C340">
        <v>2145.4499999999998</v>
      </c>
      <c r="D340">
        <v>2031.65</v>
      </c>
      <c r="E340">
        <v>2048</v>
      </c>
      <c r="F340">
        <v>-67.650000000000091</v>
      </c>
      <c r="G340">
        <v>-3.197598846690147</v>
      </c>
      <c r="H340" s="1">
        <f t="shared" si="155"/>
        <v>-3.7593984962406015</v>
      </c>
      <c r="I340" s="1">
        <f t="shared" si="156"/>
        <v>3.7593984962406015</v>
      </c>
      <c r="J340" s="1">
        <f t="shared" si="157"/>
        <v>0.82001879699247271</v>
      </c>
      <c r="K340" s="1">
        <f t="shared" si="158"/>
        <v>0.79833984374999556</v>
      </c>
      <c r="L340" s="1" t="str">
        <f t="shared" si="159"/>
        <v>NO</v>
      </c>
      <c r="M340" t="str">
        <f t="shared" si="160"/>
        <v>NO</v>
      </c>
      <c r="N340" t="str">
        <f t="shared" si="161"/>
        <v>NO</v>
      </c>
      <c r="O340" s="1" t="str">
        <f t="shared" si="162"/>
        <v>NO</v>
      </c>
      <c r="P340" s="1" t="str">
        <f t="shared" si="163"/>
        <v>NO</v>
      </c>
      <c r="Q340" s="1" t="str">
        <f t="shared" si="164"/>
        <v>NO</v>
      </c>
      <c r="R340" s="1" t="str">
        <f t="shared" si="165"/>
        <v>NO</v>
      </c>
      <c r="S340">
        <v>2183.9499999999998</v>
      </c>
      <c r="T340">
        <v>2183.9499999999998</v>
      </c>
      <c r="U340">
        <v>2110</v>
      </c>
      <c r="V340">
        <v>2115.65</v>
      </c>
      <c r="W340">
        <v>-44.449999999999818</v>
      </c>
      <c r="X340">
        <v>-2.0577751030044822</v>
      </c>
      <c r="Y340" s="1">
        <f t="shared" si="166"/>
        <v>-3.1273609743812694</v>
      </c>
      <c r="Z340" s="1">
        <f t="shared" si="167"/>
        <v>3.1273609743812694</v>
      </c>
      <c r="AA340" s="1">
        <f t="shared" si="168"/>
        <v>0</v>
      </c>
      <c r="AB340" s="1">
        <f t="shared" si="169"/>
        <v>0.2670574055254929</v>
      </c>
      <c r="AC340" s="1" t="str">
        <f t="shared" si="170"/>
        <v>NO</v>
      </c>
      <c r="AD340" s="1" t="str">
        <f t="shared" si="171"/>
        <v>NO</v>
      </c>
      <c r="AE340" s="1" t="str">
        <f t="shared" si="172"/>
        <v>NO</v>
      </c>
      <c r="AF340" s="1" t="str">
        <f t="shared" si="173"/>
        <v>NO</v>
      </c>
      <c r="AG340" s="1" t="str">
        <f t="shared" si="174"/>
        <v>NO</v>
      </c>
      <c r="AH340" s="1" t="str">
        <f t="shared" si="175"/>
        <v>NO</v>
      </c>
      <c r="AI340">
        <v>2225</v>
      </c>
      <c r="AJ340">
        <v>2250</v>
      </c>
      <c r="AK340">
        <v>2145</v>
      </c>
      <c r="AL340">
        <v>2160.1</v>
      </c>
      <c r="AM340">
        <v>-15.30000000000018</v>
      </c>
      <c r="AN340">
        <v>-0.70331892985198963</v>
      </c>
      <c r="AO340" s="1">
        <f t="shared" si="176"/>
        <v>-2.9168539325842739</v>
      </c>
      <c r="AP340" s="1">
        <f t="shared" si="177"/>
        <v>2.9168539325842739</v>
      </c>
      <c r="AQ340" s="1">
        <f t="shared" si="178"/>
        <v>1.1235955056179776</v>
      </c>
      <c r="AR340" s="1">
        <f t="shared" si="179"/>
        <v>0.6990417110318925</v>
      </c>
      <c r="AS340" t="str">
        <f t="shared" si="180"/>
        <v>NO</v>
      </c>
      <c r="AT340" t="str">
        <f t="shared" si="181"/>
        <v>NO</v>
      </c>
      <c r="AU340" t="str">
        <f t="shared" si="182"/>
        <v>NO</v>
      </c>
      <c r="AV340" t="str">
        <f t="shared" si="183"/>
        <v>NO</v>
      </c>
      <c r="AW340" t="str">
        <f t="shared" si="184"/>
        <v>NO</v>
      </c>
      <c r="AX340" t="str">
        <f t="shared" si="185"/>
        <v>YES</v>
      </c>
    </row>
    <row r="341" spans="1:50" x14ac:dyDescent="0.25">
      <c r="A341" t="s">
        <v>389</v>
      </c>
      <c r="B341">
        <v>16250</v>
      </c>
      <c r="C341">
        <v>16250</v>
      </c>
      <c r="D341">
        <v>15925</v>
      </c>
      <c r="E341">
        <v>16087.05</v>
      </c>
      <c r="F341">
        <v>-34.300000000001091</v>
      </c>
      <c r="G341">
        <v>-0.2127613382254035</v>
      </c>
      <c r="H341" s="1">
        <f t="shared" si="155"/>
        <v>-1.0027692307692353</v>
      </c>
      <c r="I341" s="1">
        <f t="shared" si="156"/>
        <v>1.0027692307692353</v>
      </c>
      <c r="J341" s="1">
        <f t="shared" si="157"/>
        <v>0</v>
      </c>
      <c r="K341" s="1">
        <f t="shared" si="158"/>
        <v>1.0073319844222484</v>
      </c>
      <c r="L341" s="1" t="str">
        <f t="shared" si="159"/>
        <v>NO</v>
      </c>
      <c r="M341" t="str">
        <f t="shared" si="160"/>
        <v>NO</v>
      </c>
      <c r="N341" t="str">
        <f t="shared" si="161"/>
        <v>NO</v>
      </c>
      <c r="O341" s="1" t="str">
        <f t="shared" si="162"/>
        <v>NO</v>
      </c>
      <c r="P341" s="1" t="str">
        <f t="shared" si="163"/>
        <v>NO</v>
      </c>
      <c r="Q341" s="1" t="str">
        <f t="shared" si="164"/>
        <v>NO</v>
      </c>
      <c r="R341" s="1" t="str">
        <f t="shared" si="165"/>
        <v>NO</v>
      </c>
      <c r="S341">
        <v>16240</v>
      </c>
      <c r="T341">
        <v>16298.8</v>
      </c>
      <c r="U341">
        <v>16090</v>
      </c>
      <c r="V341">
        <v>16121.35</v>
      </c>
      <c r="W341">
        <v>-76.449999999998909</v>
      </c>
      <c r="X341">
        <v>-0.47197767598068202</v>
      </c>
      <c r="Y341" s="1">
        <f t="shared" si="166"/>
        <v>-0.73060344827585977</v>
      </c>
      <c r="Z341" s="1">
        <f t="shared" si="167"/>
        <v>0.73060344827585977</v>
      </c>
      <c r="AA341" s="1">
        <f t="shared" si="168"/>
        <v>0.36206896551723688</v>
      </c>
      <c r="AB341" s="1">
        <f t="shared" si="169"/>
        <v>0.19446262254712146</v>
      </c>
      <c r="AC341" s="1" t="str">
        <f t="shared" si="170"/>
        <v>NO</v>
      </c>
      <c r="AD341" s="1" t="str">
        <f t="shared" si="171"/>
        <v>NO</v>
      </c>
      <c r="AE341" s="1" t="str">
        <f t="shared" si="172"/>
        <v>NO</v>
      </c>
      <c r="AF341" s="1" t="str">
        <f t="shared" si="173"/>
        <v>NO</v>
      </c>
      <c r="AG341" s="1" t="str">
        <f t="shared" si="174"/>
        <v>NO</v>
      </c>
      <c r="AH341" s="1" t="str">
        <f t="shared" si="175"/>
        <v>NO</v>
      </c>
      <c r="AI341">
        <v>16066.5</v>
      </c>
      <c r="AJ341">
        <v>16225</v>
      </c>
      <c r="AK341">
        <v>16050</v>
      </c>
      <c r="AL341">
        <v>16197.8</v>
      </c>
      <c r="AM341">
        <v>156.84999999999849</v>
      </c>
      <c r="AN341">
        <v>0.97780991774177062</v>
      </c>
      <c r="AO341" s="1">
        <f t="shared" si="176"/>
        <v>0.8172283944854154</v>
      </c>
      <c r="AP341" s="1">
        <f t="shared" si="177"/>
        <v>0.8172283944854154</v>
      </c>
      <c r="AQ341" s="1">
        <f t="shared" si="178"/>
        <v>0.16792403906703829</v>
      </c>
      <c r="AR341" s="1">
        <f t="shared" si="179"/>
        <v>0.10269816076930258</v>
      </c>
      <c r="AS341" t="str">
        <f t="shared" si="180"/>
        <v>NO</v>
      </c>
      <c r="AT341" t="str">
        <f t="shared" si="181"/>
        <v>NO</v>
      </c>
      <c r="AU341" t="str">
        <f t="shared" si="182"/>
        <v>NO</v>
      </c>
      <c r="AV341" t="str">
        <f t="shared" si="183"/>
        <v>NO</v>
      </c>
      <c r="AW341" t="str">
        <f t="shared" si="184"/>
        <v>NO</v>
      </c>
      <c r="AX341" t="str">
        <f t="shared" si="185"/>
        <v>NO</v>
      </c>
    </row>
    <row r="342" spans="1:50" x14ac:dyDescent="0.25">
      <c r="A342" t="s">
        <v>390</v>
      </c>
      <c r="B342">
        <v>1332</v>
      </c>
      <c r="C342">
        <v>1360</v>
      </c>
      <c r="D342">
        <v>1303.8</v>
      </c>
      <c r="E342">
        <v>1309.8</v>
      </c>
      <c r="F342">
        <v>-21.799999999999951</v>
      </c>
      <c r="G342">
        <v>-1.637128266746767</v>
      </c>
      <c r="H342" s="1">
        <f t="shared" si="155"/>
        <v>-1.6666666666666701</v>
      </c>
      <c r="I342" s="1">
        <f t="shared" si="156"/>
        <v>1.6666666666666701</v>
      </c>
      <c r="J342" s="1">
        <f t="shared" si="157"/>
        <v>2.1021021021021022</v>
      </c>
      <c r="K342" s="1">
        <f t="shared" si="158"/>
        <v>0.45808520384791573</v>
      </c>
      <c r="L342" s="1" t="str">
        <f t="shared" si="159"/>
        <v>NO</v>
      </c>
      <c r="M342" t="str">
        <f t="shared" si="160"/>
        <v>NO</v>
      </c>
      <c r="N342" t="str">
        <f t="shared" si="161"/>
        <v>NO</v>
      </c>
      <c r="O342" s="1" t="str">
        <f t="shared" si="162"/>
        <v>YES</v>
      </c>
      <c r="P342" s="1" t="str">
        <f t="shared" si="163"/>
        <v>NO</v>
      </c>
      <c r="Q342" s="1" t="str">
        <f t="shared" si="164"/>
        <v>NO</v>
      </c>
      <c r="R342" s="1" t="str">
        <f t="shared" si="165"/>
        <v>NO</v>
      </c>
      <c r="S342">
        <v>1331</v>
      </c>
      <c r="T342">
        <v>1359</v>
      </c>
      <c r="U342">
        <v>1326.15</v>
      </c>
      <c r="V342">
        <v>1331.6</v>
      </c>
      <c r="W342">
        <v>33.799999999999947</v>
      </c>
      <c r="X342">
        <v>2.6044074587763868</v>
      </c>
      <c r="Y342" s="1">
        <f t="shared" si="166"/>
        <v>4.5078888054087829E-2</v>
      </c>
      <c r="Z342" s="1">
        <f t="shared" si="167"/>
        <v>4.5078888054087829E-2</v>
      </c>
      <c r="AA342" s="1">
        <f t="shared" si="168"/>
        <v>2.057674977470719</v>
      </c>
      <c r="AB342" s="1">
        <f t="shared" si="169"/>
        <v>0.36438767843725839</v>
      </c>
      <c r="AC342" s="1" t="str">
        <f t="shared" si="170"/>
        <v>NO</v>
      </c>
      <c r="AD342" s="1" t="str">
        <f t="shared" si="171"/>
        <v>NO</v>
      </c>
      <c r="AE342" s="1" t="str">
        <f t="shared" si="172"/>
        <v>NO</v>
      </c>
      <c r="AF342" s="1" t="str">
        <f t="shared" si="173"/>
        <v>NO</v>
      </c>
      <c r="AG342" s="1" t="str">
        <f t="shared" si="174"/>
        <v>NO</v>
      </c>
      <c r="AH342" s="1" t="str">
        <f t="shared" si="175"/>
        <v>NO</v>
      </c>
      <c r="AI342">
        <v>1280</v>
      </c>
      <c r="AJ342">
        <v>1304</v>
      </c>
      <c r="AK342">
        <v>1258.7</v>
      </c>
      <c r="AL342">
        <v>1297.8</v>
      </c>
      <c r="AM342">
        <v>28.39999999999986</v>
      </c>
      <c r="AN342">
        <v>2.2372774539152251</v>
      </c>
      <c r="AO342" s="1">
        <f t="shared" si="176"/>
        <v>1.3906249999999964</v>
      </c>
      <c r="AP342" s="1">
        <f t="shared" si="177"/>
        <v>1.3906249999999964</v>
      </c>
      <c r="AQ342" s="1">
        <f t="shared" si="178"/>
        <v>0.47773154569271425</v>
      </c>
      <c r="AR342" s="1">
        <f t="shared" si="179"/>
        <v>1.6640624999999964</v>
      </c>
      <c r="AS342" t="str">
        <f t="shared" si="180"/>
        <v>NO</v>
      </c>
      <c r="AT342" t="str">
        <f t="shared" si="181"/>
        <v>NO</v>
      </c>
      <c r="AU342" t="str">
        <f t="shared" si="182"/>
        <v>NO</v>
      </c>
      <c r="AV342" t="str">
        <f t="shared" si="183"/>
        <v>NO</v>
      </c>
      <c r="AW342" t="str">
        <f t="shared" si="184"/>
        <v>NO</v>
      </c>
      <c r="AX342" t="str">
        <f t="shared" si="185"/>
        <v>NO</v>
      </c>
    </row>
    <row r="343" spans="1:50" x14ac:dyDescent="0.25">
      <c r="A343" t="s">
        <v>391</v>
      </c>
      <c r="B343">
        <v>283</v>
      </c>
      <c r="C343">
        <v>283</v>
      </c>
      <c r="D343">
        <v>275.7</v>
      </c>
      <c r="E343">
        <v>279.64999999999998</v>
      </c>
      <c r="F343">
        <v>-2.1500000000000341</v>
      </c>
      <c r="G343">
        <v>-0.76295244854507949</v>
      </c>
      <c r="H343" s="1">
        <f t="shared" si="155"/>
        <v>-1.1837455830388774</v>
      </c>
      <c r="I343" s="1">
        <f t="shared" si="156"/>
        <v>1.1837455830388774</v>
      </c>
      <c r="J343" s="1">
        <f t="shared" si="157"/>
        <v>0</v>
      </c>
      <c r="K343" s="1">
        <f t="shared" si="158"/>
        <v>1.4124798855712459</v>
      </c>
      <c r="L343" s="1" t="str">
        <f t="shared" si="159"/>
        <v>NO</v>
      </c>
      <c r="M343" t="str">
        <f t="shared" si="160"/>
        <v>NO</v>
      </c>
      <c r="N343" t="str">
        <f t="shared" si="161"/>
        <v>NO</v>
      </c>
      <c r="O343" s="1" t="str">
        <f t="shared" si="162"/>
        <v>NO</v>
      </c>
      <c r="P343" s="1" t="str">
        <f t="shared" si="163"/>
        <v>NO</v>
      </c>
      <c r="Q343" s="1" t="str">
        <f t="shared" si="164"/>
        <v>NO</v>
      </c>
      <c r="R343" s="1" t="str">
        <f t="shared" si="165"/>
        <v>NO</v>
      </c>
      <c r="S343">
        <v>281.8</v>
      </c>
      <c r="T343">
        <v>283.75</v>
      </c>
      <c r="U343">
        <v>277.25</v>
      </c>
      <c r="V343">
        <v>281.8</v>
      </c>
      <c r="W343">
        <v>-1.9499999999999891</v>
      </c>
      <c r="X343">
        <v>-0.68722466960352024</v>
      </c>
      <c r="Y343" s="1">
        <f t="shared" si="166"/>
        <v>0</v>
      </c>
      <c r="Z343" s="1">
        <f t="shared" si="167"/>
        <v>0</v>
      </c>
      <c r="AA343" s="1">
        <f t="shared" si="168"/>
        <v>0.69198012775017337</v>
      </c>
      <c r="AB343" s="1">
        <f t="shared" si="169"/>
        <v>1.6146202980837514</v>
      </c>
      <c r="AC343" s="1" t="str">
        <f t="shared" si="170"/>
        <v>NO</v>
      </c>
      <c r="AD343" s="1" t="str">
        <f t="shared" si="171"/>
        <v>NO</v>
      </c>
      <c r="AE343" s="1" t="str">
        <f t="shared" si="172"/>
        <v>NO</v>
      </c>
      <c r="AF343" s="1" t="str">
        <f t="shared" si="173"/>
        <v>NO</v>
      </c>
      <c r="AG343" s="1" t="str">
        <f t="shared" si="174"/>
        <v>NO</v>
      </c>
      <c r="AH343" s="1" t="str">
        <f t="shared" si="175"/>
        <v>NO</v>
      </c>
      <c r="AI343">
        <v>285.39999999999998</v>
      </c>
      <c r="AJ343">
        <v>285.89999999999998</v>
      </c>
      <c r="AK343">
        <v>281.35000000000002</v>
      </c>
      <c r="AL343">
        <v>283.75</v>
      </c>
      <c r="AM343">
        <v>-1.0500000000000109</v>
      </c>
      <c r="AN343">
        <v>-0.36867977528090279</v>
      </c>
      <c r="AO343" s="1">
        <f t="shared" si="176"/>
        <v>-0.5781359495444911</v>
      </c>
      <c r="AP343" s="1">
        <f t="shared" si="177"/>
        <v>0.5781359495444911</v>
      </c>
      <c r="AQ343" s="1">
        <f t="shared" si="178"/>
        <v>0.17519271198318151</v>
      </c>
      <c r="AR343" s="1">
        <f t="shared" si="179"/>
        <v>0.8458149779735602</v>
      </c>
      <c r="AS343" t="str">
        <f t="shared" si="180"/>
        <v>NO</v>
      </c>
      <c r="AT343" t="str">
        <f t="shared" si="181"/>
        <v>NO</v>
      </c>
      <c r="AU343" t="str">
        <f t="shared" si="182"/>
        <v>NO</v>
      </c>
      <c r="AV343" t="str">
        <f t="shared" si="183"/>
        <v>NO</v>
      </c>
      <c r="AW343" t="str">
        <f t="shared" si="184"/>
        <v>NO</v>
      </c>
      <c r="AX343" t="str">
        <f t="shared" si="185"/>
        <v>NO</v>
      </c>
    </row>
    <row r="344" spans="1:50" x14ac:dyDescent="0.25">
      <c r="A344" t="s">
        <v>392</v>
      </c>
      <c r="B344">
        <v>411.5</v>
      </c>
      <c r="C344">
        <v>443</v>
      </c>
      <c r="D344">
        <v>410.1</v>
      </c>
      <c r="E344">
        <v>429.35</v>
      </c>
      <c r="F344">
        <v>21.350000000000019</v>
      </c>
      <c r="G344">
        <v>5.2328431372549078</v>
      </c>
      <c r="H344" s="1">
        <f t="shared" si="155"/>
        <v>4.337788578371816</v>
      </c>
      <c r="I344" s="1">
        <f t="shared" si="156"/>
        <v>4.337788578371816</v>
      </c>
      <c r="J344" s="1">
        <f t="shared" si="157"/>
        <v>3.1792244089903292</v>
      </c>
      <c r="K344" s="1">
        <f t="shared" si="158"/>
        <v>0.34021871202915605</v>
      </c>
      <c r="L344" s="1" t="str">
        <f t="shared" si="159"/>
        <v>NO</v>
      </c>
      <c r="M344" t="str">
        <f t="shared" si="160"/>
        <v>NO</v>
      </c>
      <c r="N344" t="str">
        <f t="shared" si="161"/>
        <v>NO</v>
      </c>
      <c r="O344" s="1" t="str">
        <f t="shared" si="162"/>
        <v>NO</v>
      </c>
      <c r="P344" s="1" t="str">
        <f t="shared" si="163"/>
        <v>NO</v>
      </c>
      <c r="Q344" s="1" t="str">
        <f t="shared" si="164"/>
        <v>NO</v>
      </c>
      <c r="R344" s="1" t="str">
        <f t="shared" si="165"/>
        <v>NO</v>
      </c>
      <c r="S344">
        <v>415.8</v>
      </c>
      <c r="T344">
        <v>428</v>
      </c>
      <c r="U344">
        <v>401.55</v>
      </c>
      <c r="V344">
        <v>408</v>
      </c>
      <c r="W344">
        <v>-8.3000000000000114</v>
      </c>
      <c r="X344">
        <v>-1.9937545039634901</v>
      </c>
      <c r="Y344" s="1">
        <f t="shared" si="166"/>
        <v>-1.8759018759018784</v>
      </c>
      <c r="Z344" s="1">
        <f t="shared" si="167"/>
        <v>1.8759018759018784</v>
      </c>
      <c r="AA344" s="1">
        <f t="shared" si="168"/>
        <v>2.9341029341029312</v>
      </c>
      <c r="AB344" s="1">
        <f t="shared" si="169"/>
        <v>1.5808823529411735</v>
      </c>
      <c r="AC344" s="1" t="str">
        <f t="shared" si="170"/>
        <v>NO</v>
      </c>
      <c r="AD344" s="1" t="str">
        <f t="shared" si="171"/>
        <v>NO</v>
      </c>
      <c r="AE344" s="1" t="str">
        <f t="shared" si="172"/>
        <v>NO</v>
      </c>
      <c r="AF344" s="1" t="str">
        <f t="shared" si="173"/>
        <v>NO</v>
      </c>
      <c r="AG344" s="1" t="str">
        <f t="shared" si="174"/>
        <v>NO</v>
      </c>
      <c r="AH344" s="1" t="str">
        <f t="shared" si="175"/>
        <v>NO</v>
      </c>
      <c r="AI344">
        <v>409.9</v>
      </c>
      <c r="AJ344">
        <v>422</v>
      </c>
      <c r="AK344">
        <v>400.2</v>
      </c>
      <c r="AL344">
        <v>416.3</v>
      </c>
      <c r="AM344">
        <v>8.6500000000000341</v>
      </c>
      <c r="AN344">
        <v>2.121918312277697</v>
      </c>
      <c r="AO344" s="1">
        <f t="shared" si="176"/>
        <v>1.5613564283971786</v>
      </c>
      <c r="AP344" s="1">
        <f t="shared" si="177"/>
        <v>1.5613564283971786</v>
      </c>
      <c r="AQ344" s="1">
        <f t="shared" si="178"/>
        <v>1.3692049003122719</v>
      </c>
      <c r="AR344" s="1">
        <f t="shared" si="179"/>
        <v>2.366430836789458</v>
      </c>
      <c r="AS344" t="str">
        <f t="shared" si="180"/>
        <v>NO</v>
      </c>
      <c r="AT344" t="str">
        <f t="shared" si="181"/>
        <v>NO</v>
      </c>
      <c r="AU344" t="str">
        <f t="shared" si="182"/>
        <v>NO</v>
      </c>
      <c r="AV344" t="str">
        <f t="shared" si="183"/>
        <v>NO</v>
      </c>
      <c r="AW344" t="str">
        <f t="shared" si="184"/>
        <v>NO</v>
      </c>
      <c r="AX344" t="str">
        <f t="shared" si="185"/>
        <v>NO</v>
      </c>
    </row>
    <row r="345" spans="1:50" x14ac:dyDescent="0.25">
      <c r="A345" t="s">
        <v>393</v>
      </c>
      <c r="B345">
        <v>73.8</v>
      </c>
      <c r="C345">
        <v>74.8</v>
      </c>
      <c r="D345">
        <v>72.95</v>
      </c>
      <c r="E345">
        <v>74.3</v>
      </c>
      <c r="F345">
        <v>1.149999999999991</v>
      </c>
      <c r="G345">
        <v>1.572112098427876</v>
      </c>
      <c r="H345" s="1">
        <f t="shared" si="155"/>
        <v>0.6775067750677507</v>
      </c>
      <c r="I345" s="1">
        <f t="shared" si="156"/>
        <v>0.6775067750677507</v>
      </c>
      <c r="J345" s="1">
        <f t="shared" si="157"/>
        <v>0.67294751009421261</v>
      </c>
      <c r="K345" s="1">
        <f t="shared" si="158"/>
        <v>1.1517615176151685</v>
      </c>
      <c r="L345" s="1" t="str">
        <f t="shared" si="159"/>
        <v>NO</v>
      </c>
      <c r="M345" t="str">
        <f t="shared" si="160"/>
        <v>NO</v>
      </c>
      <c r="N345" t="str">
        <f t="shared" si="161"/>
        <v>NO</v>
      </c>
      <c r="O345" s="1" t="str">
        <f t="shared" si="162"/>
        <v>NO</v>
      </c>
      <c r="P345" s="1" t="str">
        <f t="shared" si="163"/>
        <v>NO</v>
      </c>
      <c r="Q345" s="1" t="str">
        <f t="shared" si="164"/>
        <v>NO</v>
      </c>
      <c r="R345" s="1" t="str">
        <f t="shared" si="165"/>
        <v>NO</v>
      </c>
      <c r="S345">
        <v>73.05</v>
      </c>
      <c r="T345">
        <v>74.3</v>
      </c>
      <c r="U345">
        <v>72.849999999999994</v>
      </c>
      <c r="V345">
        <v>73.150000000000006</v>
      </c>
      <c r="W345">
        <v>0.1000000000000085</v>
      </c>
      <c r="X345">
        <v>0.13689253935661669</v>
      </c>
      <c r="Y345" s="1">
        <f t="shared" si="166"/>
        <v>0.13689253935661674</v>
      </c>
      <c r="Z345" s="1">
        <f t="shared" si="167"/>
        <v>0.13689253935661674</v>
      </c>
      <c r="AA345" s="1">
        <f t="shared" si="168"/>
        <v>1.572112098427876</v>
      </c>
      <c r="AB345" s="1">
        <f t="shared" si="169"/>
        <v>0.273785078713214</v>
      </c>
      <c r="AC345" s="1" t="str">
        <f t="shared" si="170"/>
        <v>NO</v>
      </c>
      <c r="AD345" s="1" t="str">
        <f t="shared" si="171"/>
        <v>NO</v>
      </c>
      <c r="AE345" s="1" t="str">
        <f t="shared" si="172"/>
        <v>NO</v>
      </c>
      <c r="AF345" s="1" t="str">
        <f t="shared" si="173"/>
        <v>NO</v>
      </c>
      <c r="AG345" s="1" t="str">
        <f t="shared" si="174"/>
        <v>NO</v>
      </c>
      <c r="AH345" s="1" t="str">
        <f t="shared" si="175"/>
        <v>NO</v>
      </c>
      <c r="AI345">
        <v>74.25</v>
      </c>
      <c r="AJ345">
        <v>74.45</v>
      </c>
      <c r="AK345">
        <v>72.55</v>
      </c>
      <c r="AL345">
        <v>73.05</v>
      </c>
      <c r="AM345">
        <v>-0.75</v>
      </c>
      <c r="AN345">
        <v>-1.0162601626016261</v>
      </c>
      <c r="AO345" s="1">
        <f t="shared" si="176"/>
        <v>-1.6161616161616199</v>
      </c>
      <c r="AP345" s="1">
        <f t="shared" si="177"/>
        <v>1.6161616161616199</v>
      </c>
      <c r="AQ345" s="1">
        <f t="shared" si="178"/>
        <v>0.26936026936027319</v>
      </c>
      <c r="AR345" s="1">
        <f t="shared" si="179"/>
        <v>0.6844626967830254</v>
      </c>
      <c r="AS345" t="str">
        <f t="shared" si="180"/>
        <v>NO</v>
      </c>
      <c r="AT345" t="str">
        <f t="shared" si="181"/>
        <v>NO</v>
      </c>
      <c r="AU345" t="str">
        <f t="shared" si="182"/>
        <v>NO</v>
      </c>
      <c r="AV345" t="str">
        <f t="shared" si="183"/>
        <v>NO</v>
      </c>
      <c r="AW345" t="str">
        <f t="shared" si="184"/>
        <v>NO</v>
      </c>
      <c r="AX345" t="str">
        <f t="shared" si="185"/>
        <v>NO</v>
      </c>
    </row>
    <row r="346" spans="1:50" x14ac:dyDescent="0.25">
      <c r="A346" t="s">
        <v>394</v>
      </c>
      <c r="B346">
        <v>95.85</v>
      </c>
      <c r="C346">
        <v>97.95</v>
      </c>
      <c r="D346">
        <v>95.55</v>
      </c>
      <c r="E346">
        <v>96.65</v>
      </c>
      <c r="F346">
        <v>1.6500000000000059</v>
      </c>
      <c r="G346">
        <v>1.736842105263164</v>
      </c>
      <c r="H346" s="1">
        <f t="shared" si="155"/>
        <v>0.83463745435577619</v>
      </c>
      <c r="I346" s="1">
        <f t="shared" si="156"/>
        <v>0.83463745435577619</v>
      </c>
      <c r="J346" s="1">
        <f t="shared" si="157"/>
        <v>1.3450594930160342</v>
      </c>
      <c r="K346" s="1">
        <f t="shared" si="158"/>
        <v>0.31298904538340866</v>
      </c>
      <c r="L346" s="1" t="str">
        <f t="shared" si="159"/>
        <v>NO</v>
      </c>
      <c r="M346" t="str">
        <f t="shared" si="160"/>
        <v>NO</v>
      </c>
      <c r="N346" t="str">
        <f t="shared" si="161"/>
        <v>NO</v>
      </c>
      <c r="O346" s="1" t="str">
        <f t="shared" si="162"/>
        <v>NO</v>
      </c>
      <c r="P346" s="1" t="str">
        <f t="shared" si="163"/>
        <v>NO</v>
      </c>
      <c r="Q346" s="1" t="str">
        <f t="shared" si="164"/>
        <v>NO</v>
      </c>
      <c r="R346" s="1" t="str">
        <f t="shared" si="165"/>
        <v>NO</v>
      </c>
      <c r="S346">
        <v>94.9</v>
      </c>
      <c r="T346">
        <v>95.45</v>
      </c>
      <c r="U346">
        <v>94.1</v>
      </c>
      <c r="V346">
        <v>95</v>
      </c>
      <c r="W346">
        <v>1.0999999999999941</v>
      </c>
      <c r="X346">
        <v>1.171458998935031</v>
      </c>
      <c r="Y346" s="1">
        <f t="shared" si="166"/>
        <v>0.10537407797681171</v>
      </c>
      <c r="Z346" s="1">
        <f t="shared" si="167"/>
        <v>0.10537407797681171</v>
      </c>
      <c r="AA346" s="1">
        <f t="shared" si="168"/>
        <v>0.47368421052631876</v>
      </c>
      <c r="AB346" s="1">
        <f t="shared" si="169"/>
        <v>0.84299262381455353</v>
      </c>
      <c r="AC346" s="1" t="str">
        <f t="shared" si="170"/>
        <v>NO</v>
      </c>
      <c r="AD346" s="1" t="str">
        <f t="shared" si="171"/>
        <v>NO</v>
      </c>
      <c r="AE346" s="1" t="str">
        <f t="shared" si="172"/>
        <v>NO</v>
      </c>
      <c r="AF346" s="1" t="str">
        <f t="shared" si="173"/>
        <v>NO</v>
      </c>
      <c r="AG346" s="1" t="str">
        <f t="shared" si="174"/>
        <v>NO</v>
      </c>
      <c r="AH346" s="1" t="str">
        <f t="shared" si="175"/>
        <v>NO</v>
      </c>
      <c r="AI346">
        <v>95.85</v>
      </c>
      <c r="AJ346">
        <v>96.2</v>
      </c>
      <c r="AK346">
        <v>93.75</v>
      </c>
      <c r="AL346">
        <v>93.9</v>
      </c>
      <c r="AM346">
        <v>-1.9499999999999891</v>
      </c>
      <c r="AN346">
        <v>-2.0344287949921638</v>
      </c>
      <c r="AO346" s="1">
        <f t="shared" si="176"/>
        <v>-2.0344287949921638</v>
      </c>
      <c r="AP346" s="1">
        <f t="shared" si="177"/>
        <v>2.0344287949921638</v>
      </c>
      <c r="AQ346" s="1">
        <f t="shared" si="178"/>
        <v>0.36515388628065576</v>
      </c>
      <c r="AR346" s="1">
        <f t="shared" si="179"/>
        <v>0.15974440894569295</v>
      </c>
      <c r="AS346" t="str">
        <f t="shared" si="180"/>
        <v>NO</v>
      </c>
      <c r="AT346" t="str">
        <f t="shared" si="181"/>
        <v>NO</v>
      </c>
      <c r="AU346" t="str">
        <f t="shared" si="182"/>
        <v>NO</v>
      </c>
      <c r="AV346" t="str">
        <f t="shared" si="183"/>
        <v>NO</v>
      </c>
      <c r="AW346" t="str">
        <f t="shared" si="184"/>
        <v>NO</v>
      </c>
      <c r="AX346" t="str">
        <f t="shared" si="185"/>
        <v>NO</v>
      </c>
    </row>
    <row r="347" spans="1:50" x14ac:dyDescent="0.25">
      <c r="A347" t="s">
        <v>395</v>
      </c>
      <c r="B347">
        <v>68.099999999999994</v>
      </c>
      <c r="C347">
        <v>69.900000000000006</v>
      </c>
      <c r="D347">
        <v>65</v>
      </c>
      <c r="E347">
        <v>66.3</v>
      </c>
      <c r="F347">
        <v>-1.600000000000009</v>
      </c>
      <c r="G347">
        <v>-2.3564064801178328</v>
      </c>
      <c r="H347" s="1">
        <f t="shared" si="155"/>
        <v>-2.643171806167397</v>
      </c>
      <c r="I347" s="1">
        <f t="shared" si="156"/>
        <v>2.643171806167397</v>
      </c>
      <c r="J347" s="1">
        <f t="shared" si="157"/>
        <v>2.6431718061674179</v>
      </c>
      <c r="K347" s="1">
        <f t="shared" si="158"/>
        <v>1.9607843137254859</v>
      </c>
      <c r="L347" s="1" t="str">
        <f t="shared" si="159"/>
        <v>NO</v>
      </c>
      <c r="M347" t="str">
        <f t="shared" si="160"/>
        <v>NO</v>
      </c>
      <c r="N347" t="str">
        <f t="shared" si="161"/>
        <v>NO</v>
      </c>
      <c r="O347" s="1" t="str">
        <f t="shared" si="162"/>
        <v>NO</v>
      </c>
      <c r="P347" s="1" t="str">
        <f t="shared" si="163"/>
        <v>NO</v>
      </c>
      <c r="Q347" s="1" t="str">
        <f t="shared" si="164"/>
        <v>NO</v>
      </c>
      <c r="R347" s="1" t="str">
        <f t="shared" si="165"/>
        <v>NO</v>
      </c>
      <c r="S347">
        <v>68.150000000000006</v>
      </c>
      <c r="T347">
        <v>68.5</v>
      </c>
      <c r="U347">
        <v>67.05</v>
      </c>
      <c r="V347">
        <v>67.900000000000006</v>
      </c>
      <c r="W347">
        <v>-0.34999999999999432</v>
      </c>
      <c r="X347">
        <v>-0.51282051282050445</v>
      </c>
      <c r="Y347" s="1">
        <f t="shared" si="166"/>
        <v>-0.36683785766691124</v>
      </c>
      <c r="Z347" s="1">
        <f t="shared" si="167"/>
        <v>0.36683785766691124</v>
      </c>
      <c r="AA347" s="1">
        <f t="shared" si="168"/>
        <v>0.51357300073366741</v>
      </c>
      <c r="AB347" s="1">
        <f t="shared" si="169"/>
        <v>1.2518409425626045</v>
      </c>
      <c r="AC347" s="1" t="str">
        <f t="shared" si="170"/>
        <v>NO</v>
      </c>
      <c r="AD347" s="1" t="str">
        <f t="shared" si="171"/>
        <v>NO</v>
      </c>
      <c r="AE347" s="1" t="str">
        <f t="shared" si="172"/>
        <v>NO</v>
      </c>
      <c r="AF347" s="1" t="str">
        <f t="shared" si="173"/>
        <v>NO</v>
      </c>
      <c r="AG347" s="1" t="str">
        <f t="shared" si="174"/>
        <v>NO</v>
      </c>
      <c r="AH347" s="1" t="str">
        <f t="shared" si="175"/>
        <v>NO</v>
      </c>
      <c r="AI347">
        <v>69.849999999999994</v>
      </c>
      <c r="AJ347">
        <v>69.849999999999994</v>
      </c>
      <c r="AK347">
        <v>67</v>
      </c>
      <c r="AL347">
        <v>68.25</v>
      </c>
      <c r="AM347">
        <v>-0.34999999999999432</v>
      </c>
      <c r="AN347">
        <v>-0.51020408163264475</v>
      </c>
      <c r="AO347" s="1">
        <f t="shared" si="176"/>
        <v>-2.2906227630636997</v>
      </c>
      <c r="AP347" s="1">
        <f t="shared" si="177"/>
        <v>2.2906227630636997</v>
      </c>
      <c r="AQ347" s="1">
        <f t="shared" si="178"/>
        <v>0</v>
      </c>
      <c r="AR347" s="1">
        <f t="shared" si="179"/>
        <v>1.8315018315018317</v>
      </c>
      <c r="AS347" t="str">
        <f t="shared" si="180"/>
        <v>NO</v>
      </c>
      <c r="AT347" t="str">
        <f t="shared" si="181"/>
        <v>NO</v>
      </c>
      <c r="AU347" t="str">
        <f t="shared" si="182"/>
        <v>NO</v>
      </c>
      <c r="AV347" t="str">
        <f t="shared" si="183"/>
        <v>NO</v>
      </c>
      <c r="AW347" t="str">
        <f t="shared" si="184"/>
        <v>NO</v>
      </c>
      <c r="AX347" t="str">
        <f t="shared" si="185"/>
        <v>NO</v>
      </c>
    </row>
    <row r="348" spans="1:50" x14ac:dyDescent="0.25">
      <c r="A348" t="s">
        <v>396</v>
      </c>
      <c r="B348">
        <v>3014.6</v>
      </c>
      <c r="C348">
        <v>3042.9</v>
      </c>
      <c r="D348">
        <v>2970</v>
      </c>
      <c r="E348">
        <v>2990.7</v>
      </c>
      <c r="F348">
        <v>-6.25</v>
      </c>
      <c r="G348">
        <v>-0.20854535444368441</v>
      </c>
      <c r="H348" s="1">
        <f t="shared" si="155"/>
        <v>-0.79280833278047147</v>
      </c>
      <c r="I348" s="1">
        <f t="shared" si="156"/>
        <v>0.79280833278047147</v>
      </c>
      <c r="J348" s="1">
        <f t="shared" si="157"/>
        <v>0.93876467856432633</v>
      </c>
      <c r="K348" s="1">
        <f t="shared" si="158"/>
        <v>0.69214565151970497</v>
      </c>
      <c r="L348" s="1" t="str">
        <f t="shared" si="159"/>
        <v>NO</v>
      </c>
      <c r="M348" t="str">
        <f t="shared" si="160"/>
        <v>NO</v>
      </c>
      <c r="N348" t="str">
        <f t="shared" si="161"/>
        <v>NO</v>
      </c>
      <c r="O348" s="1" t="str">
        <f t="shared" si="162"/>
        <v>NO</v>
      </c>
      <c r="P348" s="1" t="str">
        <f t="shared" si="163"/>
        <v>NO</v>
      </c>
      <c r="Q348" s="1" t="str">
        <f t="shared" si="164"/>
        <v>NO</v>
      </c>
      <c r="R348" s="1" t="str">
        <f t="shared" si="165"/>
        <v>NO</v>
      </c>
      <c r="S348">
        <v>2950.15</v>
      </c>
      <c r="T348">
        <v>3020</v>
      </c>
      <c r="U348">
        <v>2950.15</v>
      </c>
      <c r="V348">
        <v>2996.95</v>
      </c>
      <c r="W348">
        <v>7.5499999999997272</v>
      </c>
      <c r="X348">
        <v>0.25255904194820789</v>
      </c>
      <c r="Y348" s="1">
        <f t="shared" si="166"/>
        <v>1.5863600155924182</v>
      </c>
      <c r="Z348" s="1">
        <f t="shared" si="167"/>
        <v>1.5863600155924182</v>
      </c>
      <c r="AA348" s="1">
        <f t="shared" si="168"/>
        <v>0.76911526718831424</v>
      </c>
      <c r="AB348" s="1">
        <f t="shared" si="169"/>
        <v>0</v>
      </c>
      <c r="AC348" s="1" t="str">
        <f t="shared" si="170"/>
        <v>NO</v>
      </c>
      <c r="AD348" s="1" t="str">
        <f t="shared" si="171"/>
        <v>NO</v>
      </c>
      <c r="AE348" s="1" t="str">
        <f t="shared" si="172"/>
        <v>NO</v>
      </c>
      <c r="AF348" s="1" t="str">
        <f t="shared" si="173"/>
        <v>NO</v>
      </c>
      <c r="AG348" s="1" t="str">
        <f t="shared" si="174"/>
        <v>NO</v>
      </c>
      <c r="AH348" s="1" t="str">
        <f t="shared" si="175"/>
        <v>NO</v>
      </c>
      <c r="AI348">
        <v>3050</v>
      </c>
      <c r="AJ348">
        <v>3054.95</v>
      </c>
      <c r="AK348">
        <v>2963</v>
      </c>
      <c r="AL348">
        <v>2989.4</v>
      </c>
      <c r="AM348">
        <v>-35.5</v>
      </c>
      <c r="AN348">
        <v>-1.1735925154550559</v>
      </c>
      <c r="AO348" s="1">
        <f t="shared" si="176"/>
        <v>-1.9868852459016362</v>
      </c>
      <c r="AP348" s="1">
        <f t="shared" si="177"/>
        <v>1.9868852459016362</v>
      </c>
      <c r="AQ348" s="1">
        <f t="shared" si="178"/>
        <v>0.16229508196720716</v>
      </c>
      <c r="AR348" s="1">
        <f t="shared" si="179"/>
        <v>0.88312035860039118</v>
      </c>
      <c r="AS348" t="str">
        <f t="shared" si="180"/>
        <v>NO</v>
      </c>
      <c r="AT348" t="str">
        <f t="shared" si="181"/>
        <v>NO</v>
      </c>
      <c r="AU348" t="str">
        <f t="shared" si="182"/>
        <v>NO</v>
      </c>
      <c r="AV348" t="str">
        <f t="shared" si="183"/>
        <v>NO</v>
      </c>
      <c r="AW348" t="str">
        <f t="shared" si="184"/>
        <v>NO</v>
      </c>
      <c r="AX348" t="str">
        <f t="shared" si="185"/>
        <v>NO</v>
      </c>
    </row>
    <row r="349" spans="1:50" x14ac:dyDescent="0.25">
      <c r="A349" t="s">
        <v>397</v>
      </c>
      <c r="B349">
        <v>63</v>
      </c>
      <c r="C349">
        <v>63.45</v>
      </c>
      <c r="D349">
        <v>62</v>
      </c>
      <c r="E349">
        <v>62.45</v>
      </c>
      <c r="F349">
        <v>0.35000000000000142</v>
      </c>
      <c r="G349">
        <v>0.56360708534621806</v>
      </c>
      <c r="H349" s="1">
        <f t="shared" si="155"/>
        <v>-0.87301587301586858</v>
      </c>
      <c r="I349" s="1">
        <f t="shared" si="156"/>
        <v>0.87301587301586858</v>
      </c>
      <c r="J349" s="1">
        <f t="shared" si="157"/>
        <v>0.71428571428571874</v>
      </c>
      <c r="K349" s="1">
        <f t="shared" si="158"/>
        <v>0.7205764611689397</v>
      </c>
      <c r="L349" s="1" t="str">
        <f t="shared" si="159"/>
        <v>NO</v>
      </c>
      <c r="M349" t="str">
        <f t="shared" si="160"/>
        <v>NO</v>
      </c>
      <c r="N349" t="str">
        <f t="shared" si="161"/>
        <v>NO</v>
      </c>
      <c r="O349" s="1" t="str">
        <f t="shared" si="162"/>
        <v>NO</v>
      </c>
      <c r="P349" s="1" t="str">
        <f t="shared" si="163"/>
        <v>NO</v>
      </c>
      <c r="Q349" s="1" t="str">
        <f t="shared" si="164"/>
        <v>NO</v>
      </c>
      <c r="R349" s="1" t="str">
        <f t="shared" si="165"/>
        <v>NO</v>
      </c>
      <c r="S349">
        <v>63</v>
      </c>
      <c r="T349">
        <v>63.75</v>
      </c>
      <c r="U349">
        <v>61.55</v>
      </c>
      <c r="V349">
        <v>62.1</v>
      </c>
      <c r="W349">
        <v>-1.399999999999999</v>
      </c>
      <c r="X349">
        <v>-2.2047244094488172</v>
      </c>
      <c r="Y349" s="1">
        <f t="shared" si="166"/>
        <v>-1.4285714285714262</v>
      </c>
      <c r="Z349" s="1">
        <f t="shared" si="167"/>
        <v>1.4285714285714262</v>
      </c>
      <c r="AA349" s="1">
        <f t="shared" si="168"/>
        <v>1.1904761904761905</v>
      </c>
      <c r="AB349" s="1">
        <f t="shared" si="169"/>
        <v>0.88566827697263173</v>
      </c>
      <c r="AC349" s="1" t="str">
        <f t="shared" si="170"/>
        <v>NO</v>
      </c>
      <c r="AD349" s="1" t="str">
        <f t="shared" si="171"/>
        <v>NO</v>
      </c>
      <c r="AE349" s="1" t="str">
        <f t="shared" si="172"/>
        <v>NO</v>
      </c>
      <c r="AF349" s="1" t="str">
        <f t="shared" si="173"/>
        <v>NO</v>
      </c>
      <c r="AG349" s="1" t="str">
        <f t="shared" si="174"/>
        <v>NO</v>
      </c>
      <c r="AH349" s="1" t="str">
        <f t="shared" si="175"/>
        <v>NO</v>
      </c>
      <c r="AI349">
        <v>62.5</v>
      </c>
      <c r="AJ349">
        <v>65</v>
      </c>
      <c r="AK349">
        <v>62.5</v>
      </c>
      <c r="AL349">
        <v>63.5</v>
      </c>
      <c r="AM349">
        <v>0.54999999999999716</v>
      </c>
      <c r="AN349">
        <v>0.87370929308974932</v>
      </c>
      <c r="AO349" s="1">
        <f t="shared" si="176"/>
        <v>1.6</v>
      </c>
      <c r="AP349" s="1">
        <f t="shared" si="177"/>
        <v>1.6</v>
      </c>
      <c r="AQ349" s="1">
        <f t="shared" si="178"/>
        <v>2.3622047244094486</v>
      </c>
      <c r="AR349" s="1">
        <f t="shared" si="179"/>
        <v>0</v>
      </c>
      <c r="AS349" t="str">
        <f t="shared" si="180"/>
        <v>NO</v>
      </c>
      <c r="AT349" t="str">
        <f t="shared" si="181"/>
        <v>NO</v>
      </c>
      <c r="AU349" t="str">
        <f t="shared" si="182"/>
        <v>NO</v>
      </c>
      <c r="AV349" t="str">
        <f t="shared" si="183"/>
        <v>NO</v>
      </c>
      <c r="AW349" t="str">
        <f t="shared" si="184"/>
        <v>NO</v>
      </c>
      <c r="AX349" t="str">
        <f t="shared" si="185"/>
        <v>NO</v>
      </c>
    </row>
    <row r="350" spans="1:50" x14ac:dyDescent="0.25">
      <c r="A350" t="s">
        <v>398</v>
      </c>
      <c r="B350">
        <v>214</v>
      </c>
      <c r="C350">
        <v>216.9</v>
      </c>
      <c r="D350">
        <v>196.2</v>
      </c>
      <c r="E350">
        <v>204.75</v>
      </c>
      <c r="F350">
        <v>-10.900000000000009</v>
      </c>
      <c r="G350">
        <v>-5.0544864363552078</v>
      </c>
      <c r="H350" s="1">
        <f t="shared" si="155"/>
        <v>-4.3224299065420562</v>
      </c>
      <c r="I350" s="1">
        <f t="shared" si="156"/>
        <v>4.3224299065420562</v>
      </c>
      <c r="J350" s="1">
        <f t="shared" si="157"/>
        <v>1.3551401869158906</v>
      </c>
      <c r="K350" s="1">
        <f t="shared" si="158"/>
        <v>4.1758241758241814</v>
      </c>
      <c r="L350" s="1" t="str">
        <f t="shared" si="159"/>
        <v>NO</v>
      </c>
      <c r="M350" t="str">
        <f t="shared" si="160"/>
        <v>NO</v>
      </c>
      <c r="N350" t="str">
        <f t="shared" si="161"/>
        <v>NO</v>
      </c>
      <c r="O350" s="1" t="str">
        <f t="shared" si="162"/>
        <v>NO</v>
      </c>
      <c r="P350" s="1" t="str">
        <f t="shared" si="163"/>
        <v>NO</v>
      </c>
      <c r="Q350" s="1" t="str">
        <f t="shared" si="164"/>
        <v>NO</v>
      </c>
      <c r="R350" s="1" t="str">
        <f t="shared" si="165"/>
        <v>NO</v>
      </c>
      <c r="S350">
        <v>218.6</v>
      </c>
      <c r="T350">
        <v>220.15</v>
      </c>
      <c r="U350">
        <v>214.05</v>
      </c>
      <c r="V350">
        <v>215.65</v>
      </c>
      <c r="W350">
        <v>-4.9000000000000057</v>
      </c>
      <c r="X350">
        <v>-2.2217184311947431</v>
      </c>
      <c r="Y350" s="1">
        <f t="shared" si="166"/>
        <v>-1.3494967978042034</v>
      </c>
      <c r="Z350" s="1">
        <f t="shared" si="167"/>
        <v>1.3494967978042034</v>
      </c>
      <c r="AA350" s="1">
        <f t="shared" si="168"/>
        <v>0.70905763952425038</v>
      </c>
      <c r="AB350" s="1">
        <f t="shared" si="169"/>
        <v>0.74194296313470642</v>
      </c>
      <c r="AC350" s="1" t="str">
        <f t="shared" si="170"/>
        <v>NO</v>
      </c>
      <c r="AD350" s="1" t="str">
        <f t="shared" si="171"/>
        <v>NO</v>
      </c>
      <c r="AE350" s="1" t="str">
        <f t="shared" si="172"/>
        <v>NO</v>
      </c>
      <c r="AF350" s="1" t="str">
        <f t="shared" si="173"/>
        <v>NO</v>
      </c>
      <c r="AG350" s="1" t="str">
        <f t="shared" si="174"/>
        <v>NO</v>
      </c>
      <c r="AH350" s="1" t="str">
        <f t="shared" si="175"/>
        <v>NO</v>
      </c>
      <c r="AI350">
        <v>228</v>
      </c>
      <c r="AJ350">
        <v>228.35</v>
      </c>
      <c r="AK350">
        <v>216.85</v>
      </c>
      <c r="AL350">
        <v>220.55</v>
      </c>
      <c r="AM350">
        <v>-5.5999999999999943</v>
      </c>
      <c r="AN350">
        <v>-2.476232588989606</v>
      </c>
      <c r="AO350" s="1">
        <f t="shared" si="176"/>
        <v>-3.2675438596491175</v>
      </c>
      <c r="AP350" s="1">
        <f t="shared" si="177"/>
        <v>3.2675438596491175</v>
      </c>
      <c r="AQ350" s="1">
        <f t="shared" si="178"/>
        <v>0.15350877192982207</v>
      </c>
      <c r="AR350" s="1">
        <f t="shared" si="179"/>
        <v>1.6776241215144034</v>
      </c>
      <c r="AS350" t="str">
        <f t="shared" si="180"/>
        <v>NO</v>
      </c>
      <c r="AT350" t="str">
        <f t="shared" si="181"/>
        <v>NO</v>
      </c>
      <c r="AU350" t="str">
        <f t="shared" si="182"/>
        <v>NO</v>
      </c>
      <c r="AV350" t="str">
        <f t="shared" si="183"/>
        <v>NO</v>
      </c>
      <c r="AW350" t="str">
        <f t="shared" si="184"/>
        <v>NO</v>
      </c>
      <c r="AX350" t="str">
        <f t="shared" si="185"/>
        <v>NO</v>
      </c>
    </row>
    <row r="351" spans="1:50" x14ac:dyDescent="0.25">
      <c r="A351" t="s">
        <v>399</v>
      </c>
      <c r="B351">
        <v>197</v>
      </c>
      <c r="C351">
        <v>201.6</v>
      </c>
      <c r="D351">
        <v>192.3</v>
      </c>
      <c r="E351">
        <v>194.35</v>
      </c>
      <c r="F351">
        <v>-1.6500000000000059</v>
      </c>
      <c r="G351">
        <v>-0.84183673469388054</v>
      </c>
      <c r="H351" s="1">
        <f t="shared" si="155"/>
        <v>-1.3451776649746223</v>
      </c>
      <c r="I351" s="1">
        <f t="shared" si="156"/>
        <v>1.3451776649746223</v>
      </c>
      <c r="J351" s="1">
        <f t="shared" si="157"/>
        <v>2.3350253807106571</v>
      </c>
      <c r="K351" s="1">
        <f t="shared" si="158"/>
        <v>1.0547980447645913</v>
      </c>
      <c r="L351" s="1" t="str">
        <f t="shared" si="159"/>
        <v>NO</v>
      </c>
      <c r="M351" t="str">
        <f t="shared" si="160"/>
        <v>NO</v>
      </c>
      <c r="N351" t="str">
        <f t="shared" si="161"/>
        <v>NO</v>
      </c>
      <c r="O351" s="1" t="str">
        <f t="shared" si="162"/>
        <v>NO</v>
      </c>
      <c r="P351" s="1" t="str">
        <f t="shared" si="163"/>
        <v>NO</v>
      </c>
      <c r="Q351" s="1" t="str">
        <f t="shared" si="164"/>
        <v>NO</v>
      </c>
      <c r="R351" s="1" t="str">
        <f t="shared" si="165"/>
        <v>NO</v>
      </c>
      <c r="S351">
        <v>199.2</v>
      </c>
      <c r="T351">
        <v>199.2</v>
      </c>
      <c r="U351">
        <v>195</v>
      </c>
      <c r="V351">
        <v>196</v>
      </c>
      <c r="W351">
        <v>-3.1999999999999891</v>
      </c>
      <c r="X351">
        <v>-1.606425702811239</v>
      </c>
      <c r="Y351" s="1">
        <f t="shared" si="166"/>
        <v>-1.6064257028112392</v>
      </c>
      <c r="Z351" s="1">
        <f t="shared" si="167"/>
        <v>1.6064257028112392</v>
      </c>
      <c r="AA351" s="1">
        <f t="shared" si="168"/>
        <v>0</v>
      </c>
      <c r="AB351" s="1">
        <f t="shared" si="169"/>
        <v>0.51020408163265307</v>
      </c>
      <c r="AC351" s="1" t="str">
        <f t="shared" si="170"/>
        <v>NO</v>
      </c>
      <c r="AD351" s="1" t="str">
        <f t="shared" si="171"/>
        <v>NO</v>
      </c>
      <c r="AE351" s="1" t="str">
        <f t="shared" si="172"/>
        <v>NO</v>
      </c>
      <c r="AF351" s="1" t="str">
        <f t="shared" si="173"/>
        <v>NO</v>
      </c>
      <c r="AG351" s="1" t="str">
        <f t="shared" si="174"/>
        <v>NO</v>
      </c>
      <c r="AH351" s="1" t="str">
        <f t="shared" si="175"/>
        <v>NO</v>
      </c>
      <c r="AI351">
        <v>203.95</v>
      </c>
      <c r="AJ351">
        <v>204.85</v>
      </c>
      <c r="AK351">
        <v>195.95</v>
      </c>
      <c r="AL351">
        <v>199.2</v>
      </c>
      <c r="AM351">
        <v>-4.6000000000000227</v>
      </c>
      <c r="AN351">
        <v>-2.2571148184494709</v>
      </c>
      <c r="AO351" s="1">
        <f t="shared" si="176"/>
        <v>-2.329002206423143</v>
      </c>
      <c r="AP351" s="1">
        <f t="shared" si="177"/>
        <v>2.329002206423143</v>
      </c>
      <c r="AQ351" s="1">
        <f t="shared" si="178"/>
        <v>0.44128462858544043</v>
      </c>
      <c r="AR351" s="1">
        <f t="shared" si="179"/>
        <v>1.6315261044176708</v>
      </c>
      <c r="AS351" t="str">
        <f t="shared" si="180"/>
        <v>NO</v>
      </c>
      <c r="AT351" t="str">
        <f t="shared" si="181"/>
        <v>NO</v>
      </c>
      <c r="AU351" t="str">
        <f t="shared" si="182"/>
        <v>NO</v>
      </c>
      <c r="AV351" t="str">
        <f t="shared" si="183"/>
        <v>NO</v>
      </c>
      <c r="AW351" t="str">
        <f t="shared" si="184"/>
        <v>NO</v>
      </c>
      <c r="AX351" t="str">
        <f t="shared" si="185"/>
        <v>NO</v>
      </c>
    </row>
    <row r="352" spans="1:50" x14ac:dyDescent="0.25">
      <c r="A352" t="s">
        <v>400</v>
      </c>
      <c r="B352">
        <v>2045</v>
      </c>
      <c r="C352">
        <v>2059.9</v>
      </c>
      <c r="D352">
        <v>1992.15</v>
      </c>
      <c r="E352">
        <v>2036.5</v>
      </c>
      <c r="F352">
        <v>5.6500000000000909</v>
      </c>
      <c r="G352">
        <v>0.27820863185366179</v>
      </c>
      <c r="H352" s="1">
        <f t="shared" si="155"/>
        <v>-0.41564792176039117</v>
      </c>
      <c r="I352" s="1">
        <f t="shared" si="156"/>
        <v>0.41564792176039117</v>
      </c>
      <c r="J352" s="1">
        <f t="shared" si="157"/>
        <v>0.72860635696821963</v>
      </c>
      <c r="K352" s="1">
        <f t="shared" si="158"/>
        <v>2.1777559538423721</v>
      </c>
      <c r="L352" s="1" t="str">
        <f t="shared" si="159"/>
        <v>NO</v>
      </c>
      <c r="M352" t="str">
        <f t="shared" si="160"/>
        <v>NO</v>
      </c>
      <c r="N352" t="str">
        <f t="shared" si="161"/>
        <v>NO</v>
      </c>
      <c r="O352" s="1" t="str">
        <f t="shared" si="162"/>
        <v>NO</v>
      </c>
      <c r="P352" s="1" t="str">
        <f t="shared" si="163"/>
        <v>NO</v>
      </c>
      <c r="Q352" s="1" t="str">
        <f t="shared" si="164"/>
        <v>NO</v>
      </c>
      <c r="R352" s="1" t="str">
        <f t="shared" si="165"/>
        <v>NO</v>
      </c>
      <c r="S352">
        <v>2052</v>
      </c>
      <c r="T352">
        <v>2052.75</v>
      </c>
      <c r="U352">
        <v>2015.95</v>
      </c>
      <c r="V352">
        <v>2030.85</v>
      </c>
      <c r="W352">
        <v>-21.950000000000269</v>
      </c>
      <c r="X352">
        <v>-1.069271239282944</v>
      </c>
      <c r="Y352" s="1">
        <f t="shared" si="166"/>
        <v>-1.0307017543859693</v>
      </c>
      <c r="Z352" s="1">
        <f t="shared" si="167"/>
        <v>1.0307017543859693</v>
      </c>
      <c r="AA352" s="1">
        <f t="shared" si="168"/>
        <v>3.6549707602339179E-2</v>
      </c>
      <c r="AB352" s="1">
        <f t="shared" si="169"/>
        <v>0.73368294064061179</v>
      </c>
      <c r="AC352" s="1" t="str">
        <f t="shared" si="170"/>
        <v>NO</v>
      </c>
      <c r="AD352" s="1" t="str">
        <f t="shared" si="171"/>
        <v>NO</v>
      </c>
      <c r="AE352" s="1" t="str">
        <f t="shared" si="172"/>
        <v>NO</v>
      </c>
      <c r="AF352" s="1" t="str">
        <f t="shared" si="173"/>
        <v>NO</v>
      </c>
      <c r="AG352" s="1" t="str">
        <f t="shared" si="174"/>
        <v>NO</v>
      </c>
      <c r="AH352" s="1" t="str">
        <f t="shared" si="175"/>
        <v>NO</v>
      </c>
      <c r="AI352">
        <v>2027.4</v>
      </c>
      <c r="AJ352">
        <v>2070</v>
      </c>
      <c r="AK352">
        <v>1965</v>
      </c>
      <c r="AL352">
        <v>2052.8000000000002</v>
      </c>
      <c r="AM352">
        <v>40.700000000000273</v>
      </c>
      <c r="AN352">
        <v>2.0227622881566658</v>
      </c>
      <c r="AO352" s="1">
        <f t="shared" si="176"/>
        <v>1.252836144816025</v>
      </c>
      <c r="AP352" s="1">
        <f t="shared" si="177"/>
        <v>1.252836144816025</v>
      </c>
      <c r="AQ352" s="1">
        <f t="shared" si="178"/>
        <v>0.83787996882306193</v>
      </c>
      <c r="AR352" s="1">
        <f t="shared" si="179"/>
        <v>3.0778336786031413</v>
      </c>
      <c r="AS352" t="str">
        <f t="shared" si="180"/>
        <v>NO</v>
      </c>
      <c r="AT352" t="str">
        <f t="shared" si="181"/>
        <v>NO</v>
      </c>
      <c r="AU352" t="str">
        <f t="shared" si="182"/>
        <v>NO</v>
      </c>
      <c r="AV352" t="str">
        <f t="shared" si="183"/>
        <v>NO</v>
      </c>
      <c r="AW352" t="str">
        <f t="shared" si="184"/>
        <v>NO</v>
      </c>
      <c r="AX352" t="str">
        <f t="shared" si="185"/>
        <v>NO</v>
      </c>
    </row>
    <row r="353" spans="1:50" x14ac:dyDescent="0.25">
      <c r="A353" t="s">
        <v>401</v>
      </c>
      <c r="B353">
        <v>335</v>
      </c>
      <c r="C353">
        <v>338</v>
      </c>
      <c r="D353">
        <v>332.05</v>
      </c>
      <c r="E353">
        <v>335.55</v>
      </c>
      <c r="F353">
        <v>3.5500000000000109</v>
      </c>
      <c r="G353">
        <v>1.069277108433738</v>
      </c>
      <c r="H353" s="1">
        <f t="shared" si="155"/>
        <v>0.16417910447761533</v>
      </c>
      <c r="I353" s="1">
        <f t="shared" si="156"/>
        <v>0.16417910447761533</v>
      </c>
      <c r="J353" s="1">
        <f t="shared" si="157"/>
        <v>0.73014453881686436</v>
      </c>
      <c r="K353" s="1">
        <f t="shared" si="158"/>
        <v>0.88059701492536979</v>
      </c>
      <c r="L353" s="1" t="str">
        <f t="shared" si="159"/>
        <v>NO</v>
      </c>
      <c r="M353" t="str">
        <f t="shared" si="160"/>
        <v>NO</v>
      </c>
      <c r="N353" t="str">
        <f t="shared" si="161"/>
        <v>NO</v>
      </c>
      <c r="O353" s="1" t="str">
        <f t="shared" si="162"/>
        <v>NO</v>
      </c>
      <c r="P353" s="1" t="str">
        <f t="shared" si="163"/>
        <v>NO</v>
      </c>
      <c r="Q353" s="1" t="str">
        <f t="shared" si="164"/>
        <v>NO</v>
      </c>
      <c r="R353" s="1" t="str">
        <f t="shared" si="165"/>
        <v>NO</v>
      </c>
      <c r="S353">
        <v>330</v>
      </c>
      <c r="T353">
        <v>335</v>
      </c>
      <c r="U353">
        <v>327</v>
      </c>
      <c r="V353">
        <v>332</v>
      </c>
      <c r="W353">
        <v>-1.600000000000023</v>
      </c>
      <c r="X353">
        <v>-0.47961630695444329</v>
      </c>
      <c r="Y353" s="1">
        <f t="shared" si="166"/>
        <v>0.60606060606060608</v>
      </c>
      <c r="Z353" s="1">
        <f t="shared" si="167"/>
        <v>0.60606060606060608</v>
      </c>
      <c r="AA353" s="1">
        <f t="shared" si="168"/>
        <v>0.90361445783132521</v>
      </c>
      <c r="AB353" s="1">
        <f t="shared" si="169"/>
        <v>0.90909090909090906</v>
      </c>
      <c r="AC353" s="1" t="str">
        <f t="shared" si="170"/>
        <v>NO</v>
      </c>
      <c r="AD353" s="1" t="str">
        <f t="shared" si="171"/>
        <v>NO</v>
      </c>
      <c r="AE353" s="1" t="str">
        <f t="shared" si="172"/>
        <v>NO</v>
      </c>
      <c r="AF353" s="1" t="str">
        <f t="shared" si="173"/>
        <v>NO</v>
      </c>
      <c r="AG353" s="1" t="str">
        <f t="shared" si="174"/>
        <v>NO</v>
      </c>
      <c r="AH353" s="1" t="str">
        <f t="shared" si="175"/>
        <v>NO</v>
      </c>
      <c r="AI353">
        <v>322.89999999999998</v>
      </c>
      <c r="AJ353">
        <v>339</v>
      </c>
      <c r="AK353">
        <v>319</v>
      </c>
      <c r="AL353">
        <v>333.6</v>
      </c>
      <c r="AM353">
        <v>10.100000000000019</v>
      </c>
      <c r="AN353">
        <v>3.122102009273577</v>
      </c>
      <c r="AO353" s="1">
        <f t="shared" si="176"/>
        <v>3.313719417776416</v>
      </c>
      <c r="AP353" s="1">
        <f t="shared" si="177"/>
        <v>3.313719417776416</v>
      </c>
      <c r="AQ353" s="1">
        <f t="shared" si="178"/>
        <v>1.6187050359712161</v>
      </c>
      <c r="AR353" s="1">
        <f t="shared" si="179"/>
        <v>1.2078042737689618</v>
      </c>
      <c r="AS353" t="str">
        <f t="shared" si="180"/>
        <v>NO</v>
      </c>
      <c r="AT353" t="str">
        <f t="shared" si="181"/>
        <v>NO</v>
      </c>
      <c r="AU353" t="str">
        <f t="shared" si="182"/>
        <v>NO</v>
      </c>
      <c r="AV353" t="str">
        <f t="shared" si="183"/>
        <v>NO</v>
      </c>
      <c r="AW353" t="str">
        <f t="shared" si="184"/>
        <v>NO</v>
      </c>
      <c r="AX353" t="str">
        <f t="shared" si="185"/>
        <v>NO</v>
      </c>
    </row>
    <row r="354" spans="1:50" x14ac:dyDescent="0.25">
      <c r="A354" t="s">
        <v>402</v>
      </c>
      <c r="B354">
        <v>171.9</v>
      </c>
      <c r="C354">
        <v>172.15</v>
      </c>
      <c r="D354">
        <v>168.4</v>
      </c>
      <c r="E354">
        <v>169.4</v>
      </c>
      <c r="F354">
        <v>-1.8499999999999941</v>
      </c>
      <c r="G354">
        <v>-1.0802919708029159</v>
      </c>
      <c r="H354" s="1">
        <f t="shared" si="155"/>
        <v>-1.4543339150668992</v>
      </c>
      <c r="I354" s="1">
        <f t="shared" si="156"/>
        <v>1.4543339150668992</v>
      </c>
      <c r="J354" s="1">
        <f t="shared" si="157"/>
        <v>0.14543339150668994</v>
      </c>
      <c r="K354" s="1">
        <f t="shared" si="158"/>
        <v>0.59031877213695394</v>
      </c>
      <c r="L354" s="1" t="str">
        <f t="shared" si="159"/>
        <v>NO</v>
      </c>
      <c r="M354" t="str">
        <f t="shared" si="160"/>
        <v>NO</v>
      </c>
      <c r="N354" t="str">
        <f t="shared" si="161"/>
        <v>NO</v>
      </c>
      <c r="O354" s="1" t="str">
        <f t="shared" si="162"/>
        <v>NO</v>
      </c>
      <c r="P354" s="1" t="str">
        <f t="shared" si="163"/>
        <v>NO</v>
      </c>
      <c r="Q354" s="1" t="str">
        <f t="shared" si="164"/>
        <v>NO</v>
      </c>
      <c r="R354" s="1" t="str">
        <f t="shared" si="165"/>
        <v>NO</v>
      </c>
      <c r="S354">
        <v>171</v>
      </c>
      <c r="T354">
        <v>175</v>
      </c>
      <c r="U354">
        <v>170.25</v>
      </c>
      <c r="V354">
        <v>171.25</v>
      </c>
      <c r="W354">
        <v>-0.1999999999999886</v>
      </c>
      <c r="X354">
        <v>-0.11665208515601549</v>
      </c>
      <c r="Y354" s="1">
        <f t="shared" si="166"/>
        <v>0.14619883040935672</v>
      </c>
      <c r="Z354" s="1">
        <f t="shared" si="167"/>
        <v>0.14619883040935672</v>
      </c>
      <c r="AA354" s="1">
        <f t="shared" si="168"/>
        <v>2.1897810218978102</v>
      </c>
      <c r="AB354" s="1">
        <f t="shared" si="169"/>
        <v>0.43859649122807015</v>
      </c>
      <c r="AC354" s="1" t="str">
        <f t="shared" si="170"/>
        <v>NO</v>
      </c>
      <c r="AD354" s="1" t="str">
        <f t="shared" si="171"/>
        <v>NO</v>
      </c>
      <c r="AE354" s="1" t="str">
        <f t="shared" si="172"/>
        <v>NO</v>
      </c>
      <c r="AF354" s="1" t="str">
        <f t="shared" si="173"/>
        <v>NO</v>
      </c>
      <c r="AG354" s="1" t="str">
        <f t="shared" si="174"/>
        <v>NO</v>
      </c>
      <c r="AH354" s="1" t="str">
        <f t="shared" si="175"/>
        <v>NO</v>
      </c>
      <c r="AI354">
        <v>171.55</v>
      </c>
      <c r="AJ354">
        <v>173.3</v>
      </c>
      <c r="AK354">
        <v>167</v>
      </c>
      <c r="AL354">
        <v>171.45</v>
      </c>
      <c r="AM354">
        <v>0.54999999999998295</v>
      </c>
      <c r="AN354">
        <v>0.32182562902281042</v>
      </c>
      <c r="AO354" s="1">
        <f t="shared" si="176"/>
        <v>-5.8292043136125175E-2</v>
      </c>
      <c r="AP354" s="1">
        <f t="shared" si="177"/>
        <v>5.8292043136125175E-2</v>
      </c>
      <c r="AQ354" s="1">
        <f t="shared" si="178"/>
        <v>1.0201107548819586</v>
      </c>
      <c r="AR354" s="1">
        <f t="shared" si="179"/>
        <v>2.5955088947214868</v>
      </c>
      <c r="AS354" t="str">
        <f t="shared" si="180"/>
        <v>NO</v>
      </c>
      <c r="AT354" t="str">
        <f t="shared" si="181"/>
        <v>NO</v>
      </c>
      <c r="AU354" t="str">
        <f t="shared" si="182"/>
        <v>NO</v>
      </c>
      <c r="AV354" t="str">
        <f t="shared" si="183"/>
        <v>NO</v>
      </c>
      <c r="AW354" t="str">
        <f t="shared" si="184"/>
        <v>NO</v>
      </c>
      <c r="AX354" t="str">
        <f t="shared" si="185"/>
        <v>NO</v>
      </c>
    </row>
    <row r="355" spans="1:50" x14ac:dyDescent="0.25">
      <c r="A355" t="s">
        <v>403</v>
      </c>
      <c r="B355">
        <v>50.9</v>
      </c>
      <c r="C355">
        <v>51.25</v>
      </c>
      <c r="D355">
        <v>49.65</v>
      </c>
      <c r="E355">
        <v>50.5</v>
      </c>
      <c r="F355">
        <v>-0.10000000000000139</v>
      </c>
      <c r="G355">
        <v>-0.19762845849802649</v>
      </c>
      <c r="H355" s="1">
        <f t="shared" si="155"/>
        <v>-0.78585461689587144</v>
      </c>
      <c r="I355" s="1">
        <f t="shared" si="156"/>
        <v>0.78585461689587144</v>
      </c>
      <c r="J355" s="1">
        <f t="shared" si="157"/>
        <v>0.6876227897838928</v>
      </c>
      <c r="K355" s="1">
        <f t="shared" si="158"/>
        <v>1.683168316831686</v>
      </c>
      <c r="L355" s="1" t="str">
        <f t="shared" si="159"/>
        <v>NO</v>
      </c>
      <c r="M355" t="str">
        <f t="shared" si="160"/>
        <v>NO</v>
      </c>
      <c r="N355" t="str">
        <f t="shared" si="161"/>
        <v>NO</v>
      </c>
      <c r="O355" s="1" t="str">
        <f t="shared" si="162"/>
        <v>NO</v>
      </c>
      <c r="P355" s="1" t="str">
        <f t="shared" si="163"/>
        <v>NO</v>
      </c>
      <c r="Q355" s="1" t="str">
        <f t="shared" si="164"/>
        <v>NO</v>
      </c>
      <c r="R355" s="1" t="str">
        <f t="shared" si="165"/>
        <v>NO</v>
      </c>
      <c r="S355">
        <v>52.5</v>
      </c>
      <c r="T355">
        <v>52.65</v>
      </c>
      <c r="U355">
        <v>49.35</v>
      </c>
      <c r="V355">
        <v>50.6</v>
      </c>
      <c r="W355">
        <v>-2.4499999999999962</v>
      </c>
      <c r="X355">
        <v>-4.6182846371347708</v>
      </c>
      <c r="Y355" s="1">
        <f t="shared" si="166"/>
        <v>-3.619047619047616</v>
      </c>
      <c r="Z355" s="1">
        <f t="shared" si="167"/>
        <v>3.619047619047616</v>
      </c>
      <c r="AA355" s="1">
        <f t="shared" si="168"/>
        <v>0.28571428571428303</v>
      </c>
      <c r="AB355" s="1">
        <f t="shared" si="169"/>
        <v>2.4703557312252964</v>
      </c>
      <c r="AC355" s="1" t="str">
        <f t="shared" si="170"/>
        <v>NO</v>
      </c>
      <c r="AD355" s="1" t="str">
        <f t="shared" si="171"/>
        <v>NO</v>
      </c>
      <c r="AE355" s="1" t="str">
        <f t="shared" si="172"/>
        <v>NO</v>
      </c>
      <c r="AF355" s="1" t="str">
        <f t="shared" si="173"/>
        <v>NO</v>
      </c>
      <c r="AG355" s="1" t="str">
        <f t="shared" si="174"/>
        <v>NO</v>
      </c>
      <c r="AH355" s="1" t="str">
        <f t="shared" si="175"/>
        <v>NO</v>
      </c>
      <c r="AI355">
        <v>53.85</v>
      </c>
      <c r="AJ355">
        <v>53.9</v>
      </c>
      <c r="AK355">
        <v>52.5</v>
      </c>
      <c r="AL355">
        <v>53.05</v>
      </c>
      <c r="AM355">
        <v>-0.85000000000000142</v>
      </c>
      <c r="AN355">
        <v>-1.5769944341372939</v>
      </c>
      <c r="AO355" s="1">
        <f t="shared" si="176"/>
        <v>-1.4856081708449476</v>
      </c>
      <c r="AP355" s="1">
        <f t="shared" si="177"/>
        <v>1.4856081708449476</v>
      </c>
      <c r="AQ355" s="1">
        <f t="shared" si="178"/>
        <v>9.2850510677803449E-2</v>
      </c>
      <c r="AR355" s="1">
        <f t="shared" si="179"/>
        <v>1.0367577756833124</v>
      </c>
      <c r="AS355" t="str">
        <f t="shared" si="180"/>
        <v>NO</v>
      </c>
      <c r="AT355" t="str">
        <f t="shared" si="181"/>
        <v>NO</v>
      </c>
      <c r="AU355" t="str">
        <f t="shared" si="182"/>
        <v>NO</v>
      </c>
      <c r="AV355" t="str">
        <f t="shared" si="183"/>
        <v>NO</v>
      </c>
      <c r="AW355" t="str">
        <f t="shared" si="184"/>
        <v>NO</v>
      </c>
      <c r="AX355" t="str">
        <f t="shared" si="185"/>
        <v>NO</v>
      </c>
    </row>
    <row r="356" spans="1:50" x14ac:dyDescent="0.25">
      <c r="A356" t="s">
        <v>404</v>
      </c>
      <c r="B356">
        <v>1233.4000000000001</v>
      </c>
      <c r="C356">
        <v>1242</v>
      </c>
      <c r="D356">
        <v>1200</v>
      </c>
      <c r="E356">
        <v>1203.9000000000001</v>
      </c>
      <c r="F356">
        <v>-18.39999999999986</v>
      </c>
      <c r="G356">
        <v>-1.505358749897723</v>
      </c>
      <c r="H356" s="1">
        <f t="shared" si="155"/>
        <v>-2.3917626074266254</v>
      </c>
      <c r="I356" s="1">
        <f t="shared" si="156"/>
        <v>2.3917626074266254</v>
      </c>
      <c r="J356" s="1">
        <f t="shared" si="157"/>
        <v>0.69725960758877159</v>
      </c>
      <c r="K356" s="1">
        <f t="shared" si="158"/>
        <v>0.32394717169200854</v>
      </c>
      <c r="L356" s="1" t="str">
        <f t="shared" si="159"/>
        <v>NO</v>
      </c>
      <c r="M356" t="str">
        <f t="shared" si="160"/>
        <v>NO</v>
      </c>
      <c r="N356" t="str">
        <f t="shared" si="161"/>
        <v>NO</v>
      </c>
      <c r="O356" s="1" t="str">
        <f t="shared" si="162"/>
        <v>NO</v>
      </c>
      <c r="P356" s="1" t="str">
        <f t="shared" si="163"/>
        <v>NO</v>
      </c>
      <c r="Q356" s="1" t="str">
        <f t="shared" si="164"/>
        <v>NO</v>
      </c>
      <c r="R356" s="1" t="str">
        <f t="shared" si="165"/>
        <v>NO</v>
      </c>
      <c r="S356">
        <v>1252</v>
      </c>
      <c r="T356">
        <v>1263</v>
      </c>
      <c r="U356">
        <v>1213.8</v>
      </c>
      <c r="V356">
        <v>1222.3</v>
      </c>
      <c r="W356">
        <v>-25.950000000000049</v>
      </c>
      <c r="X356">
        <v>-2.0789104746645339</v>
      </c>
      <c r="Y356" s="1">
        <f t="shared" si="166"/>
        <v>-2.3722044728434541</v>
      </c>
      <c r="Z356" s="1">
        <f t="shared" si="167"/>
        <v>2.3722044728434541</v>
      </c>
      <c r="AA356" s="1">
        <f t="shared" si="168"/>
        <v>0.87859424920127793</v>
      </c>
      <c r="AB356" s="1">
        <f t="shared" si="169"/>
        <v>0.69541029207232274</v>
      </c>
      <c r="AC356" s="1" t="str">
        <f t="shared" si="170"/>
        <v>NO</v>
      </c>
      <c r="AD356" s="1" t="str">
        <f t="shared" si="171"/>
        <v>NO</v>
      </c>
      <c r="AE356" s="1" t="str">
        <f t="shared" si="172"/>
        <v>NO</v>
      </c>
      <c r="AF356" s="1" t="str">
        <f t="shared" si="173"/>
        <v>NO</v>
      </c>
      <c r="AG356" s="1" t="str">
        <f t="shared" si="174"/>
        <v>NO</v>
      </c>
      <c r="AH356" s="1" t="str">
        <f t="shared" si="175"/>
        <v>NO</v>
      </c>
      <c r="AI356">
        <v>1272</v>
      </c>
      <c r="AJ356">
        <v>1284.9000000000001</v>
      </c>
      <c r="AK356">
        <v>1236.25</v>
      </c>
      <c r="AL356">
        <v>1248.25</v>
      </c>
      <c r="AM356">
        <v>-16.5</v>
      </c>
      <c r="AN356">
        <v>-1.3046056532911641</v>
      </c>
      <c r="AO356" s="1">
        <f t="shared" si="176"/>
        <v>-1.867138364779874</v>
      </c>
      <c r="AP356" s="1">
        <f t="shared" si="177"/>
        <v>1.867138364779874</v>
      </c>
      <c r="AQ356" s="1">
        <f t="shared" si="178"/>
        <v>1.0141509433962337</v>
      </c>
      <c r="AR356" s="1">
        <f t="shared" si="179"/>
        <v>0.9613458842379331</v>
      </c>
      <c r="AS356" t="str">
        <f t="shared" si="180"/>
        <v>NO</v>
      </c>
      <c r="AT356" t="str">
        <f t="shared" si="181"/>
        <v>NO</v>
      </c>
      <c r="AU356" t="str">
        <f t="shared" si="182"/>
        <v>NO</v>
      </c>
      <c r="AV356" t="str">
        <f t="shared" si="183"/>
        <v>NO</v>
      </c>
      <c r="AW356" t="str">
        <f t="shared" si="184"/>
        <v>NO</v>
      </c>
      <c r="AX356" t="str">
        <f t="shared" si="185"/>
        <v>YES</v>
      </c>
    </row>
    <row r="357" spans="1:50" x14ac:dyDescent="0.25">
      <c r="A357" t="s">
        <v>405</v>
      </c>
      <c r="B357">
        <v>19015</v>
      </c>
      <c r="C357">
        <v>19196.95</v>
      </c>
      <c r="D357">
        <v>18540</v>
      </c>
      <c r="E357">
        <v>18664.25</v>
      </c>
      <c r="F357">
        <v>-342.25</v>
      </c>
      <c r="G357">
        <v>-1.8006997606082129</v>
      </c>
      <c r="H357" s="1">
        <f t="shared" si="155"/>
        <v>-1.8445963712858269</v>
      </c>
      <c r="I357" s="1">
        <f t="shared" si="156"/>
        <v>1.8445963712858269</v>
      </c>
      <c r="J357" s="1">
        <f t="shared" si="157"/>
        <v>0.95687615040757679</v>
      </c>
      <c r="K357" s="1">
        <f t="shared" si="158"/>
        <v>0.66571118582316458</v>
      </c>
      <c r="L357" s="1" t="str">
        <f t="shared" si="159"/>
        <v>NO</v>
      </c>
      <c r="M357" t="str">
        <f t="shared" si="160"/>
        <v>NO</v>
      </c>
      <c r="N357" t="str">
        <f t="shared" si="161"/>
        <v>NO</v>
      </c>
      <c r="O357" s="1" t="str">
        <f t="shared" si="162"/>
        <v>NO</v>
      </c>
      <c r="P357" s="1" t="str">
        <f t="shared" si="163"/>
        <v>NO</v>
      </c>
      <c r="Q357" s="1" t="str">
        <f t="shared" si="164"/>
        <v>NO</v>
      </c>
      <c r="R357" s="1" t="str">
        <f t="shared" si="165"/>
        <v>NO</v>
      </c>
      <c r="S357">
        <v>18839.599999999999</v>
      </c>
      <c r="T357">
        <v>19248</v>
      </c>
      <c r="U357">
        <v>18701</v>
      </c>
      <c r="V357">
        <v>19006.5</v>
      </c>
      <c r="W357">
        <v>165.2999999999993</v>
      </c>
      <c r="X357">
        <v>0.87733265397108073</v>
      </c>
      <c r="Y357" s="1">
        <f t="shared" si="166"/>
        <v>0.88589991294932735</v>
      </c>
      <c r="Z357" s="1">
        <f t="shared" si="167"/>
        <v>0.88589991294932735</v>
      </c>
      <c r="AA357" s="1">
        <f t="shared" si="168"/>
        <v>1.2706179464919896</v>
      </c>
      <c r="AB357" s="1">
        <f t="shared" si="169"/>
        <v>0.73568440943543689</v>
      </c>
      <c r="AC357" s="1" t="str">
        <f t="shared" si="170"/>
        <v>NO</v>
      </c>
      <c r="AD357" s="1" t="str">
        <f t="shared" si="171"/>
        <v>NO</v>
      </c>
      <c r="AE357" s="1" t="str">
        <f t="shared" si="172"/>
        <v>NO</v>
      </c>
      <c r="AF357" s="1" t="str">
        <f t="shared" si="173"/>
        <v>YES</v>
      </c>
      <c r="AG357" s="1" t="str">
        <f t="shared" si="174"/>
        <v>NO</v>
      </c>
      <c r="AH357" s="1" t="str">
        <f t="shared" si="175"/>
        <v>NO</v>
      </c>
      <c r="AI357">
        <v>18990</v>
      </c>
      <c r="AJ357">
        <v>19098</v>
      </c>
      <c r="AK357">
        <v>18751.099999999999</v>
      </c>
      <c r="AL357">
        <v>18841.2</v>
      </c>
      <c r="AM357">
        <v>-28.950000000000731</v>
      </c>
      <c r="AN357">
        <v>-0.15341690447612091</v>
      </c>
      <c r="AO357" s="1">
        <f t="shared" si="176"/>
        <v>-0.78357030015797413</v>
      </c>
      <c r="AP357" s="1">
        <f t="shared" si="177"/>
        <v>0.78357030015797413</v>
      </c>
      <c r="AQ357" s="1">
        <f t="shared" si="178"/>
        <v>0.56872037914691942</v>
      </c>
      <c r="AR357" s="1">
        <f t="shared" si="179"/>
        <v>0.47820733286628336</v>
      </c>
      <c r="AS357" t="str">
        <f t="shared" si="180"/>
        <v>NO</v>
      </c>
      <c r="AT357" t="str">
        <f t="shared" si="181"/>
        <v>NO</v>
      </c>
      <c r="AU357" t="str">
        <f t="shared" si="182"/>
        <v>NO</v>
      </c>
      <c r="AV357" t="str">
        <f t="shared" si="183"/>
        <v>NO</v>
      </c>
      <c r="AW357" t="str">
        <f t="shared" si="184"/>
        <v>NO</v>
      </c>
      <c r="AX357" t="str">
        <f t="shared" si="185"/>
        <v>NO</v>
      </c>
    </row>
    <row r="358" spans="1:50" x14ac:dyDescent="0.25">
      <c r="A358" t="s">
        <v>406</v>
      </c>
      <c r="B358">
        <v>1180</v>
      </c>
      <c r="C358">
        <v>1200</v>
      </c>
      <c r="D358">
        <v>1157.25</v>
      </c>
      <c r="E358">
        <v>1191.1500000000001</v>
      </c>
      <c r="F358">
        <v>19.400000000000091</v>
      </c>
      <c r="G358">
        <v>1.6556432686153271</v>
      </c>
      <c r="H358" s="1">
        <f t="shared" si="155"/>
        <v>0.94491525423729583</v>
      </c>
      <c r="I358" s="1">
        <f t="shared" si="156"/>
        <v>0.94491525423729583</v>
      </c>
      <c r="J358" s="1">
        <f t="shared" si="157"/>
        <v>0.74297947361792449</v>
      </c>
      <c r="K358" s="1">
        <f t="shared" si="158"/>
        <v>1.9279661016949154</v>
      </c>
      <c r="L358" s="1" t="str">
        <f t="shared" si="159"/>
        <v>NO</v>
      </c>
      <c r="M358" t="str">
        <f t="shared" si="160"/>
        <v>NO</v>
      </c>
      <c r="N358" t="str">
        <f t="shared" si="161"/>
        <v>NO</v>
      </c>
      <c r="O358" s="1" t="str">
        <f t="shared" si="162"/>
        <v>NO</v>
      </c>
      <c r="P358" s="1" t="str">
        <f t="shared" si="163"/>
        <v>NO</v>
      </c>
      <c r="Q358" s="1" t="str">
        <f t="shared" si="164"/>
        <v>NO</v>
      </c>
      <c r="R358" s="1" t="str">
        <f t="shared" si="165"/>
        <v>NO</v>
      </c>
      <c r="S358">
        <v>1160</v>
      </c>
      <c r="T358">
        <v>1183</v>
      </c>
      <c r="U358">
        <v>1142.3499999999999</v>
      </c>
      <c r="V358">
        <v>1171.75</v>
      </c>
      <c r="W358">
        <v>4.9000000000000909</v>
      </c>
      <c r="X358">
        <v>0.41993401036980688</v>
      </c>
      <c r="Y358" s="1">
        <f t="shared" si="166"/>
        <v>1.0129310344827585</v>
      </c>
      <c r="Z358" s="1">
        <f t="shared" si="167"/>
        <v>1.0129310344827585</v>
      </c>
      <c r="AA358" s="1">
        <f t="shared" si="168"/>
        <v>0.96010241092383197</v>
      </c>
      <c r="AB358" s="1">
        <f t="shared" si="169"/>
        <v>1.5215517241379388</v>
      </c>
      <c r="AC358" s="1" t="str">
        <f t="shared" si="170"/>
        <v>NO</v>
      </c>
      <c r="AD358" s="1" t="str">
        <f t="shared" si="171"/>
        <v>NO</v>
      </c>
      <c r="AE358" s="1" t="str">
        <f t="shared" si="172"/>
        <v>NO</v>
      </c>
      <c r="AF358" s="1" t="str">
        <f t="shared" si="173"/>
        <v>NO</v>
      </c>
      <c r="AG358" s="1" t="str">
        <f t="shared" si="174"/>
        <v>NO</v>
      </c>
      <c r="AH358" s="1" t="str">
        <f t="shared" si="175"/>
        <v>NO</v>
      </c>
      <c r="AI358">
        <v>1182</v>
      </c>
      <c r="AJ358">
        <v>1190</v>
      </c>
      <c r="AK358">
        <v>1131.0999999999999</v>
      </c>
      <c r="AL358">
        <v>1166.8499999999999</v>
      </c>
      <c r="AM358">
        <v>-1.75</v>
      </c>
      <c r="AN358">
        <v>-0.14975183980831769</v>
      </c>
      <c r="AO358" s="1">
        <f t="shared" si="176"/>
        <v>-1.2817258883248808</v>
      </c>
      <c r="AP358" s="1">
        <f t="shared" si="177"/>
        <v>1.2817258883248808</v>
      </c>
      <c r="AQ358" s="1">
        <f t="shared" si="178"/>
        <v>0.67681895093062605</v>
      </c>
      <c r="AR358" s="1">
        <f t="shared" si="179"/>
        <v>3.0638042593306771</v>
      </c>
      <c r="AS358" t="str">
        <f t="shared" si="180"/>
        <v>NO</v>
      </c>
      <c r="AT358" t="str">
        <f t="shared" si="181"/>
        <v>NO</v>
      </c>
      <c r="AU358" t="str">
        <f t="shared" si="182"/>
        <v>NO</v>
      </c>
      <c r="AV358" t="str">
        <f t="shared" si="183"/>
        <v>NO</v>
      </c>
      <c r="AW358" t="str">
        <f t="shared" si="184"/>
        <v>NO</v>
      </c>
      <c r="AX358" t="str">
        <f t="shared" si="185"/>
        <v>NO</v>
      </c>
    </row>
    <row r="359" spans="1:50" x14ac:dyDescent="0.25">
      <c r="A359" t="s">
        <v>407</v>
      </c>
      <c r="B359">
        <v>234</v>
      </c>
      <c r="C359">
        <v>236.25</v>
      </c>
      <c r="D359">
        <v>226.5</v>
      </c>
      <c r="E359">
        <v>228.2</v>
      </c>
      <c r="F359">
        <v>-5.6500000000000057</v>
      </c>
      <c r="G359">
        <v>-2.4160786829164018</v>
      </c>
      <c r="H359" s="1">
        <f t="shared" si="155"/>
        <v>-2.4786324786324831</v>
      </c>
      <c r="I359" s="1">
        <f t="shared" si="156"/>
        <v>2.4786324786324831</v>
      </c>
      <c r="J359" s="1">
        <f t="shared" si="157"/>
        <v>0.96153846153846156</v>
      </c>
      <c r="K359" s="1">
        <f t="shared" si="158"/>
        <v>0.74496056091147622</v>
      </c>
      <c r="L359" s="1" t="str">
        <f t="shared" si="159"/>
        <v>NO</v>
      </c>
      <c r="M359" t="str">
        <f t="shared" si="160"/>
        <v>NO</v>
      </c>
      <c r="N359" t="str">
        <f t="shared" si="161"/>
        <v>NO</v>
      </c>
      <c r="O359" s="1" t="str">
        <f t="shared" si="162"/>
        <v>NO</v>
      </c>
      <c r="P359" s="1" t="str">
        <f t="shared" si="163"/>
        <v>NO</v>
      </c>
      <c r="Q359" s="1" t="str">
        <f t="shared" si="164"/>
        <v>NO</v>
      </c>
      <c r="R359" s="1" t="str">
        <f t="shared" si="165"/>
        <v>NO</v>
      </c>
      <c r="S359">
        <v>237</v>
      </c>
      <c r="T359">
        <v>237.65</v>
      </c>
      <c r="U359">
        <v>232.55</v>
      </c>
      <c r="V359">
        <v>233.85</v>
      </c>
      <c r="W359">
        <v>-3.8499999999999939</v>
      </c>
      <c r="X359">
        <v>-1.6196886832141331</v>
      </c>
      <c r="Y359" s="1">
        <f t="shared" si="166"/>
        <v>-1.3291139240506353</v>
      </c>
      <c r="Z359" s="1">
        <f t="shared" si="167"/>
        <v>1.3291139240506353</v>
      </c>
      <c r="AA359" s="1">
        <f t="shared" si="168"/>
        <v>0.27426160337552985</v>
      </c>
      <c r="AB359" s="1">
        <f t="shared" si="169"/>
        <v>0.55591190934358903</v>
      </c>
      <c r="AC359" s="1" t="str">
        <f t="shared" si="170"/>
        <v>NO</v>
      </c>
      <c r="AD359" s="1" t="str">
        <f t="shared" si="171"/>
        <v>NO</v>
      </c>
      <c r="AE359" s="1" t="str">
        <f t="shared" si="172"/>
        <v>NO</v>
      </c>
      <c r="AF359" s="1" t="str">
        <f t="shared" si="173"/>
        <v>NO</v>
      </c>
      <c r="AG359" s="1" t="str">
        <f t="shared" si="174"/>
        <v>NO</v>
      </c>
      <c r="AH359" s="1" t="str">
        <f t="shared" si="175"/>
        <v>NO</v>
      </c>
      <c r="AI359">
        <v>241.05</v>
      </c>
      <c r="AJ359">
        <v>242.25</v>
      </c>
      <c r="AK359">
        <v>236.95</v>
      </c>
      <c r="AL359">
        <v>237.7</v>
      </c>
      <c r="AM359">
        <v>-2.8000000000000109</v>
      </c>
      <c r="AN359">
        <v>-1.164241164241169</v>
      </c>
      <c r="AO359" s="1">
        <f t="shared" si="176"/>
        <v>-1.3897531632441495</v>
      </c>
      <c r="AP359" s="1">
        <f t="shared" si="177"/>
        <v>1.3897531632441495</v>
      </c>
      <c r="AQ359" s="1">
        <f t="shared" si="178"/>
        <v>0.49782202862476188</v>
      </c>
      <c r="AR359" s="1">
        <f t="shared" si="179"/>
        <v>0.3155237694572991</v>
      </c>
      <c r="AS359" t="str">
        <f t="shared" si="180"/>
        <v>NO</v>
      </c>
      <c r="AT359" t="str">
        <f t="shared" si="181"/>
        <v>NO</v>
      </c>
      <c r="AU359" t="str">
        <f t="shared" si="182"/>
        <v>NO</v>
      </c>
      <c r="AV359" t="str">
        <f t="shared" si="183"/>
        <v>NO</v>
      </c>
      <c r="AW359" t="str">
        <f t="shared" si="184"/>
        <v>NO</v>
      </c>
      <c r="AX359" t="str">
        <f t="shared" si="185"/>
        <v>NO</v>
      </c>
    </row>
    <row r="360" spans="1:50" x14ac:dyDescent="0.25">
      <c r="A360" t="s">
        <v>408</v>
      </c>
      <c r="B360">
        <v>4995</v>
      </c>
      <c r="C360">
        <v>5047.05</v>
      </c>
      <c r="D360">
        <v>4940</v>
      </c>
      <c r="E360">
        <v>4988.1000000000004</v>
      </c>
      <c r="F360">
        <v>33.300000000000182</v>
      </c>
      <c r="G360">
        <v>0.67207556309034022</v>
      </c>
      <c r="H360" s="1">
        <f t="shared" si="155"/>
        <v>-0.13813813813813086</v>
      </c>
      <c r="I360" s="1">
        <f t="shared" si="156"/>
        <v>0.13813813813813086</v>
      </c>
      <c r="J360" s="1">
        <f t="shared" si="157"/>
        <v>1.0420420420420458</v>
      </c>
      <c r="K360" s="1">
        <f t="shared" si="158"/>
        <v>0.96429502215273077</v>
      </c>
      <c r="L360" s="1" t="str">
        <f t="shared" si="159"/>
        <v>NO</v>
      </c>
      <c r="M360" t="str">
        <f t="shared" si="160"/>
        <v>NO</v>
      </c>
      <c r="N360" t="str">
        <f t="shared" si="161"/>
        <v>NO</v>
      </c>
      <c r="O360" s="1" t="str">
        <f t="shared" si="162"/>
        <v>NO</v>
      </c>
      <c r="P360" s="1" t="str">
        <f t="shared" si="163"/>
        <v>NO</v>
      </c>
      <c r="Q360" s="1" t="str">
        <f t="shared" si="164"/>
        <v>NO</v>
      </c>
      <c r="R360" s="1" t="str">
        <f t="shared" si="165"/>
        <v>NO</v>
      </c>
      <c r="S360">
        <v>4991</v>
      </c>
      <c r="T360">
        <v>5020</v>
      </c>
      <c r="U360">
        <v>4940.1000000000004</v>
      </c>
      <c r="V360">
        <v>4954.8</v>
      </c>
      <c r="W360">
        <v>-45.649999999999643</v>
      </c>
      <c r="X360">
        <v>-0.91291783739462729</v>
      </c>
      <c r="Y360" s="1">
        <f t="shared" si="166"/>
        <v>-0.72530554998997832</v>
      </c>
      <c r="Z360" s="1">
        <f t="shared" si="167"/>
        <v>0.72530554998997832</v>
      </c>
      <c r="AA360" s="1">
        <f t="shared" si="168"/>
        <v>0.58104588258865963</v>
      </c>
      <c r="AB360" s="1">
        <f t="shared" si="169"/>
        <v>0.29668200532816291</v>
      </c>
      <c r="AC360" s="1" t="str">
        <f t="shared" si="170"/>
        <v>NO</v>
      </c>
      <c r="AD360" s="1" t="str">
        <f t="shared" si="171"/>
        <v>NO</v>
      </c>
      <c r="AE360" s="1" t="str">
        <f t="shared" si="172"/>
        <v>NO</v>
      </c>
      <c r="AF360" s="1" t="str">
        <f t="shared" si="173"/>
        <v>NO</v>
      </c>
      <c r="AG360" s="1" t="str">
        <f t="shared" si="174"/>
        <v>NO</v>
      </c>
      <c r="AH360" s="1" t="str">
        <f t="shared" si="175"/>
        <v>NO</v>
      </c>
      <c r="AI360">
        <v>4975</v>
      </c>
      <c r="AJ360">
        <v>5020</v>
      </c>
      <c r="AK360">
        <v>4916</v>
      </c>
      <c r="AL360">
        <v>5000.45</v>
      </c>
      <c r="AM360">
        <v>59.550000000000182</v>
      </c>
      <c r="AN360">
        <v>1.2052460078123459</v>
      </c>
      <c r="AO360" s="1">
        <f t="shared" si="176"/>
        <v>0.51155778894471993</v>
      </c>
      <c r="AP360" s="1">
        <f t="shared" si="177"/>
        <v>0.51155778894471993</v>
      </c>
      <c r="AQ360" s="1">
        <f t="shared" si="178"/>
        <v>0.39096481316681869</v>
      </c>
      <c r="AR360" s="1">
        <f t="shared" si="179"/>
        <v>1.1859296482412061</v>
      </c>
      <c r="AS360" t="str">
        <f t="shared" si="180"/>
        <v>NO</v>
      </c>
      <c r="AT360" t="str">
        <f t="shared" si="181"/>
        <v>NO</v>
      </c>
      <c r="AU360" t="str">
        <f t="shared" si="182"/>
        <v>NO</v>
      </c>
      <c r="AV360" t="str">
        <f t="shared" si="183"/>
        <v>NO</v>
      </c>
      <c r="AW360" t="str">
        <f t="shared" si="184"/>
        <v>NO</v>
      </c>
      <c r="AX360" t="str">
        <f t="shared" si="185"/>
        <v>NO</v>
      </c>
    </row>
    <row r="361" spans="1:50" x14ac:dyDescent="0.25">
      <c r="A361" t="s">
        <v>409</v>
      </c>
      <c r="B361">
        <v>123.75</v>
      </c>
      <c r="C361">
        <v>131</v>
      </c>
      <c r="D361">
        <v>123.5</v>
      </c>
      <c r="E361">
        <v>126.6</v>
      </c>
      <c r="F361">
        <v>3.5999999999999939</v>
      </c>
      <c r="G361">
        <v>2.926829268292678</v>
      </c>
      <c r="H361" s="1">
        <f t="shared" si="155"/>
        <v>2.3030303030302983</v>
      </c>
      <c r="I361" s="1">
        <f t="shared" si="156"/>
        <v>2.3030303030302983</v>
      </c>
      <c r="J361" s="1">
        <f t="shared" si="157"/>
        <v>3.4755134281200681</v>
      </c>
      <c r="K361" s="1">
        <f t="shared" si="158"/>
        <v>0.20202020202020202</v>
      </c>
      <c r="L361" s="1" t="str">
        <f t="shared" si="159"/>
        <v>NO</v>
      </c>
      <c r="M361" t="str">
        <f t="shared" si="160"/>
        <v>NO</v>
      </c>
      <c r="N361" t="str">
        <f t="shared" si="161"/>
        <v>NO</v>
      </c>
      <c r="O361" s="1" t="str">
        <f t="shared" si="162"/>
        <v>NO</v>
      </c>
      <c r="P361" s="1" t="str">
        <f t="shared" si="163"/>
        <v>NO</v>
      </c>
      <c r="Q361" s="1" t="str">
        <f t="shared" si="164"/>
        <v>NO</v>
      </c>
      <c r="R361" s="1" t="str">
        <f t="shared" si="165"/>
        <v>NO</v>
      </c>
      <c r="S361">
        <v>124</v>
      </c>
      <c r="T361">
        <v>125.3</v>
      </c>
      <c r="U361">
        <v>121.5</v>
      </c>
      <c r="V361">
        <v>123</v>
      </c>
      <c r="W361">
        <v>-2.5</v>
      </c>
      <c r="X361">
        <v>-1.9920318725099599</v>
      </c>
      <c r="Y361" s="1">
        <f t="shared" si="166"/>
        <v>-0.80645161290322576</v>
      </c>
      <c r="Z361" s="1">
        <f t="shared" si="167"/>
        <v>0.80645161290322576</v>
      </c>
      <c r="AA361" s="1">
        <f t="shared" si="168"/>
        <v>1.0483870967741913</v>
      </c>
      <c r="AB361" s="1">
        <f t="shared" si="169"/>
        <v>1.2195121951219512</v>
      </c>
      <c r="AC361" s="1" t="str">
        <f t="shared" si="170"/>
        <v>NO</v>
      </c>
      <c r="AD361" s="1" t="str">
        <f t="shared" si="171"/>
        <v>NO</v>
      </c>
      <c r="AE361" s="1" t="str">
        <f t="shared" si="172"/>
        <v>NO</v>
      </c>
      <c r="AF361" s="1" t="str">
        <f t="shared" si="173"/>
        <v>NO</v>
      </c>
      <c r="AG361" s="1" t="str">
        <f t="shared" si="174"/>
        <v>NO</v>
      </c>
      <c r="AH361" s="1" t="str">
        <f t="shared" si="175"/>
        <v>NO</v>
      </c>
      <c r="AI361">
        <v>127.85</v>
      </c>
      <c r="AJ361">
        <v>129.30000000000001</v>
      </c>
      <c r="AK361">
        <v>124.35</v>
      </c>
      <c r="AL361">
        <v>125.5</v>
      </c>
      <c r="AM361">
        <v>-1.3499999999999941</v>
      </c>
      <c r="AN361">
        <v>-1.064249113125735</v>
      </c>
      <c r="AO361" s="1">
        <f t="shared" si="176"/>
        <v>-1.8380915134923694</v>
      </c>
      <c r="AP361" s="1">
        <f t="shared" si="177"/>
        <v>1.8380915134923694</v>
      </c>
      <c r="AQ361" s="1">
        <f t="shared" si="178"/>
        <v>1.1341415721548822</v>
      </c>
      <c r="AR361" s="1">
        <f t="shared" si="179"/>
        <v>0.9163346613545863</v>
      </c>
      <c r="AS361" t="str">
        <f t="shared" si="180"/>
        <v>NO</v>
      </c>
      <c r="AT361" t="str">
        <f t="shared" si="181"/>
        <v>NO</v>
      </c>
      <c r="AU361" t="str">
        <f t="shared" si="182"/>
        <v>YES</v>
      </c>
      <c r="AV361" t="str">
        <f t="shared" si="183"/>
        <v>NO</v>
      </c>
      <c r="AW361" t="str">
        <f t="shared" si="184"/>
        <v>NO</v>
      </c>
      <c r="AX361" t="str">
        <f t="shared" si="185"/>
        <v>NO</v>
      </c>
    </row>
    <row r="362" spans="1:50" x14ac:dyDescent="0.25">
      <c r="A362" t="s">
        <v>410</v>
      </c>
      <c r="B362">
        <v>633.95000000000005</v>
      </c>
      <c r="C362">
        <v>643.85</v>
      </c>
      <c r="D362">
        <v>629</v>
      </c>
      <c r="E362">
        <v>637.20000000000005</v>
      </c>
      <c r="F362">
        <v>6.3000000000000682</v>
      </c>
      <c r="G362">
        <v>0.99857346647647305</v>
      </c>
      <c r="H362" s="1">
        <f t="shared" si="155"/>
        <v>0.51265872702894555</v>
      </c>
      <c r="I362" s="1">
        <f t="shared" si="156"/>
        <v>0.51265872702894555</v>
      </c>
      <c r="J362" s="1">
        <f t="shared" si="157"/>
        <v>1.0436283741368451</v>
      </c>
      <c r="K362" s="1">
        <f t="shared" si="158"/>
        <v>0.78081867655178561</v>
      </c>
      <c r="L362" s="1" t="str">
        <f t="shared" si="159"/>
        <v>NO</v>
      </c>
      <c r="M362" t="str">
        <f t="shared" si="160"/>
        <v>NO</v>
      </c>
      <c r="N362" t="str">
        <f t="shared" si="161"/>
        <v>NO</v>
      </c>
      <c r="O362" s="1" t="str">
        <f t="shared" si="162"/>
        <v>NO</v>
      </c>
      <c r="P362" s="1" t="str">
        <f t="shared" si="163"/>
        <v>NO</v>
      </c>
      <c r="Q362" s="1" t="str">
        <f t="shared" si="164"/>
        <v>NO</v>
      </c>
      <c r="R362" s="1" t="str">
        <f t="shared" si="165"/>
        <v>NO</v>
      </c>
      <c r="S362">
        <v>630</v>
      </c>
      <c r="T362">
        <v>638.25</v>
      </c>
      <c r="U362">
        <v>628.15</v>
      </c>
      <c r="V362">
        <v>630.9</v>
      </c>
      <c r="W362">
        <v>-2.8999999999999768</v>
      </c>
      <c r="X362">
        <v>-0.45755758914483707</v>
      </c>
      <c r="Y362" s="1">
        <f t="shared" si="166"/>
        <v>0.14285714285713927</v>
      </c>
      <c r="Z362" s="1">
        <f t="shared" si="167"/>
        <v>0.14285714285713927</v>
      </c>
      <c r="AA362" s="1">
        <f t="shared" si="168"/>
        <v>1.1650023775558762</v>
      </c>
      <c r="AB362" s="1">
        <f t="shared" si="169"/>
        <v>0.29365079365079721</v>
      </c>
      <c r="AC362" s="1" t="str">
        <f t="shared" si="170"/>
        <v>NO</v>
      </c>
      <c r="AD362" s="1" t="str">
        <f t="shared" si="171"/>
        <v>NO</v>
      </c>
      <c r="AE362" s="1" t="str">
        <f t="shared" si="172"/>
        <v>NO</v>
      </c>
      <c r="AF362" s="1" t="str">
        <f t="shared" si="173"/>
        <v>NO</v>
      </c>
      <c r="AG362" s="1" t="str">
        <f t="shared" si="174"/>
        <v>NO</v>
      </c>
      <c r="AH362" s="1" t="str">
        <f t="shared" si="175"/>
        <v>NO</v>
      </c>
      <c r="AI362">
        <v>634</v>
      </c>
      <c r="AJ362">
        <v>641.29999999999995</v>
      </c>
      <c r="AK362">
        <v>623.75</v>
      </c>
      <c r="AL362">
        <v>633.79999999999995</v>
      </c>
      <c r="AM362">
        <v>2.5</v>
      </c>
      <c r="AN362">
        <v>0.39600823697132898</v>
      </c>
      <c r="AO362" s="1">
        <f t="shared" si="176"/>
        <v>-3.1545741324928309E-2</v>
      </c>
      <c r="AP362" s="1">
        <f t="shared" si="177"/>
        <v>3.1545741324928309E-2</v>
      </c>
      <c r="AQ362" s="1">
        <f t="shared" si="178"/>
        <v>1.1514195583596143</v>
      </c>
      <c r="AR362" s="1">
        <f t="shared" si="179"/>
        <v>1.5856737141053889</v>
      </c>
      <c r="AS362" t="str">
        <f t="shared" si="180"/>
        <v>NO</v>
      </c>
      <c r="AT362" t="str">
        <f t="shared" si="181"/>
        <v>NO</v>
      </c>
      <c r="AU362" t="str">
        <f t="shared" si="182"/>
        <v>YES</v>
      </c>
      <c r="AV362" t="str">
        <f t="shared" si="183"/>
        <v>NO</v>
      </c>
      <c r="AW362" t="str">
        <f t="shared" si="184"/>
        <v>NO</v>
      </c>
      <c r="AX362" t="str">
        <f t="shared" si="185"/>
        <v>NO</v>
      </c>
    </row>
    <row r="363" spans="1:50" x14ac:dyDescent="0.25">
      <c r="A363" t="s">
        <v>411</v>
      </c>
      <c r="B363">
        <v>1485.15</v>
      </c>
      <c r="C363">
        <v>1485.15</v>
      </c>
      <c r="D363">
        <v>1446.55</v>
      </c>
      <c r="E363">
        <v>1455.1</v>
      </c>
      <c r="F363">
        <v>-16.60000000000014</v>
      </c>
      <c r="G363">
        <v>-1.127947271862481</v>
      </c>
      <c r="H363" s="1">
        <f t="shared" si="155"/>
        <v>-2.0233646433020351</v>
      </c>
      <c r="I363" s="1">
        <f t="shared" si="156"/>
        <v>2.0233646433020351</v>
      </c>
      <c r="J363" s="1">
        <f t="shared" si="157"/>
        <v>0</v>
      </c>
      <c r="K363" s="1">
        <f t="shared" si="158"/>
        <v>0.58758848189127588</v>
      </c>
      <c r="L363" s="1" t="str">
        <f t="shared" si="159"/>
        <v>NO</v>
      </c>
      <c r="M363" t="str">
        <f t="shared" si="160"/>
        <v>NO</v>
      </c>
      <c r="N363" t="str">
        <f t="shared" si="161"/>
        <v>NO</v>
      </c>
      <c r="O363" s="1" t="str">
        <f t="shared" si="162"/>
        <v>NO</v>
      </c>
      <c r="P363" s="1" t="str">
        <f t="shared" si="163"/>
        <v>NO</v>
      </c>
      <c r="Q363" s="1" t="str">
        <f t="shared" si="164"/>
        <v>NO</v>
      </c>
      <c r="R363" s="1" t="str">
        <f t="shared" si="165"/>
        <v>NO</v>
      </c>
      <c r="S363">
        <v>1484</v>
      </c>
      <c r="T363">
        <v>1517</v>
      </c>
      <c r="U363">
        <v>1467.65</v>
      </c>
      <c r="V363">
        <v>1471.7</v>
      </c>
      <c r="W363">
        <v>-21.75</v>
      </c>
      <c r="X363">
        <v>-1.4563594362047609</v>
      </c>
      <c r="Y363" s="1">
        <f t="shared" si="166"/>
        <v>-0.82884097035040116</v>
      </c>
      <c r="Z363" s="1">
        <f t="shared" si="167"/>
        <v>0.82884097035040116</v>
      </c>
      <c r="AA363" s="1">
        <f t="shared" si="168"/>
        <v>2.223719676549865</v>
      </c>
      <c r="AB363" s="1">
        <f t="shared" si="169"/>
        <v>0.27519195488210607</v>
      </c>
      <c r="AC363" s="1" t="str">
        <f t="shared" si="170"/>
        <v>NO</v>
      </c>
      <c r="AD363" s="1" t="str">
        <f t="shared" si="171"/>
        <v>NO</v>
      </c>
      <c r="AE363" s="1" t="str">
        <f t="shared" si="172"/>
        <v>NO</v>
      </c>
      <c r="AF363" s="1" t="str">
        <f t="shared" si="173"/>
        <v>NO</v>
      </c>
      <c r="AG363" s="1" t="str">
        <f t="shared" si="174"/>
        <v>NO</v>
      </c>
      <c r="AH363" s="1" t="str">
        <f t="shared" si="175"/>
        <v>NO</v>
      </c>
      <c r="AI363">
        <v>1510</v>
      </c>
      <c r="AJ363">
        <v>1513.9</v>
      </c>
      <c r="AK363">
        <v>1486.4</v>
      </c>
      <c r="AL363">
        <v>1493.45</v>
      </c>
      <c r="AM363">
        <v>-5.0999999999999091</v>
      </c>
      <c r="AN363">
        <v>-0.34032898468518957</v>
      </c>
      <c r="AO363" s="1">
        <f t="shared" si="176"/>
        <v>-1.096026490066222</v>
      </c>
      <c r="AP363" s="1">
        <f t="shared" si="177"/>
        <v>1.096026490066222</v>
      </c>
      <c r="AQ363" s="1">
        <f t="shared" si="178"/>
        <v>0.25827814569537022</v>
      </c>
      <c r="AR363" s="1">
        <f t="shared" si="179"/>
        <v>0.47206133449395388</v>
      </c>
      <c r="AS363" t="str">
        <f t="shared" si="180"/>
        <v>NO</v>
      </c>
      <c r="AT363" t="str">
        <f t="shared" si="181"/>
        <v>NO</v>
      </c>
      <c r="AU363" t="str">
        <f t="shared" si="182"/>
        <v>NO</v>
      </c>
      <c r="AV363" t="str">
        <f t="shared" si="183"/>
        <v>NO</v>
      </c>
      <c r="AW363" t="str">
        <f t="shared" si="184"/>
        <v>NO</v>
      </c>
      <c r="AX363" t="str">
        <f t="shared" si="185"/>
        <v>NO</v>
      </c>
    </row>
    <row r="364" spans="1:50" x14ac:dyDescent="0.25">
      <c r="A364" t="s">
        <v>412</v>
      </c>
      <c r="B364">
        <v>1380</v>
      </c>
      <c r="C364">
        <v>1403</v>
      </c>
      <c r="D364">
        <v>1338.6</v>
      </c>
      <c r="E364">
        <v>1351.9</v>
      </c>
      <c r="F364">
        <v>-25.299999999999951</v>
      </c>
      <c r="G364">
        <v>-1.837060702875396</v>
      </c>
      <c r="H364" s="1">
        <f t="shared" si="155"/>
        <v>-2.0362318840579645</v>
      </c>
      <c r="I364" s="1">
        <f t="shared" si="156"/>
        <v>2.0362318840579645</v>
      </c>
      <c r="J364" s="1">
        <f t="shared" si="157"/>
        <v>1.6666666666666667</v>
      </c>
      <c r="K364" s="1">
        <f t="shared" si="158"/>
        <v>0.98380057696576517</v>
      </c>
      <c r="L364" s="1" t="str">
        <f t="shared" si="159"/>
        <v>NO</v>
      </c>
      <c r="M364" t="str">
        <f t="shared" si="160"/>
        <v>NO</v>
      </c>
      <c r="N364" t="str">
        <f t="shared" si="161"/>
        <v>NO</v>
      </c>
      <c r="O364" s="1" t="str">
        <f t="shared" si="162"/>
        <v>NO</v>
      </c>
      <c r="P364" s="1" t="str">
        <f t="shared" si="163"/>
        <v>NO</v>
      </c>
      <c r="Q364" s="1" t="str">
        <f t="shared" si="164"/>
        <v>NO</v>
      </c>
      <c r="R364" s="1" t="str">
        <f t="shared" si="165"/>
        <v>NO</v>
      </c>
      <c r="S364">
        <v>1350</v>
      </c>
      <c r="T364">
        <v>1389</v>
      </c>
      <c r="U364">
        <v>1341.1</v>
      </c>
      <c r="V364">
        <v>1377.2</v>
      </c>
      <c r="W364">
        <v>16.700000000000049</v>
      </c>
      <c r="X364">
        <v>1.227489893421539</v>
      </c>
      <c r="Y364" s="1">
        <f t="shared" si="166"/>
        <v>2.0148148148148182</v>
      </c>
      <c r="Z364" s="1">
        <f t="shared" si="167"/>
        <v>2.0148148148148182</v>
      </c>
      <c r="AA364" s="1">
        <f t="shared" si="168"/>
        <v>0.85681092070868103</v>
      </c>
      <c r="AB364" s="1">
        <f t="shared" si="169"/>
        <v>0.65925925925926598</v>
      </c>
      <c r="AC364" s="1" t="str">
        <f t="shared" si="170"/>
        <v>NO</v>
      </c>
      <c r="AD364" s="1" t="str">
        <f t="shared" si="171"/>
        <v>NO</v>
      </c>
      <c r="AE364" s="1" t="str">
        <f t="shared" si="172"/>
        <v>NO</v>
      </c>
      <c r="AF364" s="1" t="str">
        <f t="shared" si="173"/>
        <v>NO</v>
      </c>
      <c r="AG364" s="1" t="str">
        <f t="shared" si="174"/>
        <v>NO</v>
      </c>
      <c r="AH364" s="1" t="str">
        <f t="shared" si="175"/>
        <v>NO</v>
      </c>
      <c r="AI364">
        <v>1358</v>
      </c>
      <c r="AJ364">
        <v>1384.6</v>
      </c>
      <c r="AK364">
        <v>1340.25</v>
      </c>
      <c r="AL364">
        <v>1360.5</v>
      </c>
      <c r="AM364">
        <v>13.049999999999949</v>
      </c>
      <c r="AN364">
        <v>0.96849604809083489</v>
      </c>
      <c r="AO364" s="1">
        <f t="shared" si="176"/>
        <v>0.1840942562592047</v>
      </c>
      <c r="AP364" s="1">
        <f t="shared" si="177"/>
        <v>0.1840942562592047</v>
      </c>
      <c r="AQ364" s="1">
        <f t="shared" si="178"/>
        <v>1.7714075707460426</v>
      </c>
      <c r="AR364" s="1">
        <f t="shared" si="179"/>
        <v>1.3070692194403535</v>
      </c>
      <c r="AS364" t="str">
        <f t="shared" si="180"/>
        <v>NO</v>
      </c>
      <c r="AT364" t="str">
        <f t="shared" si="181"/>
        <v>NO</v>
      </c>
      <c r="AU364" t="str">
        <f t="shared" si="182"/>
        <v>NO</v>
      </c>
      <c r="AV364" t="str">
        <f t="shared" si="183"/>
        <v>NO</v>
      </c>
      <c r="AW364" t="str">
        <f t="shared" si="184"/>
        <v>NO</v>
      </c>
      <c r="AX364" t="str">
        <f t="shared" si="185"/>
        <v>NO</v>
      </c>
    </row>
    <row r="365" spans="1:50" x14ac:dyDescent="0.25">
      <c r="A365" t="s">
        <v>413</v>
      </c>
      <c r="B365">
        <v>489</v>
      </c>
      <c r="C365">
        <v>510</v>
      </c>
      <c r="D365">
        <v>488</v>
      </c>
      <c r="E365">
        <v>495.4</v>
      </c>
      <c r="F365">
        <v>10.19999999999999</v>
      </c>
      <c r="G365">
        <v>2.1022258862324792</v>
      </c>
      <c r="H365" s="1">
        <f t="shared" si="155"/>
        <v>1.3087934560327152</v>
      </c>
      <c r="I365" s="1">
        <f t="shared" si="156"/>
        <v>1.3087934560327152</v>
      </c>
      <c r="J365" s="1">
        <f t="shared" si="157"/>
        <v>2.9471134436818778</v>
      </c>
      <c r="K365" s="1">
        <f t="shared" si="158"/>
        <v>0.20449897750511251</v>
      </c>
      <c r="L365" s="1" t="str">
        <f t="shared" si="159"/>
        <v>NO</v>
      </c>
      <c r="M365" t="str">
        <f t="shared" si="160"/>
        <v>NO</v>
      </c>
      <c r="N365" t="str">
        <f t="shared" si="161"/>
        <v>NO</v>
      </c>
      <c r="O365" s="1" t="str">
        <f t="shared" si="162"/>
        <v>NO</v>
      </c>
      <c r="P365" s="1" t="str">
        <f t="shared" si="163"/>
        <v>NO</v>
      </c>
      <c r="Q365" s="1" t="str">
        <f t="shared" si="164"/>
        <v>NO</v>
      </c>
      <c r="R365" s="1" t="str">
        <f t="shared" si="165"/>
        <v>NO</v>
      </c>
      <c r="S365">
        <v>492.4</v>
      </c>
      <c r="T365">
        <v>499</v>
      </c>
      <c r="U365">
        <v>481.1</v>
      </c>
      <c r="V365">
        <v>485.2</v>
      </c>
      <c r="W365">
        <v>-6.4499999999999886</v>
      </c>
      <c r="X365">
        <v>-1.311908878267058</v>
      </c>
      <c r="Y365" s="1">
        <f t="shared" si="166"/>
        <v>-1.4622258326563746</v>
      </c>
      <c r="Z365" s="1">
        <f t="shared" si="167"/>
        <v>1.4622258326563746</v>
      </c>
      <c r="AA365" s="1">
        <f t="shared" si="168"/>
        <v>1.3403736799350168</v>
      </c>
      <c r="AB365" s="1">
        <f t="shared" si="169"/>
        <v>0.84501236603461793</v>
      </c>
      <c r="AC365" s="1" t="str">
        <f t="shared" si="170"/>
        <v>NO</v>
      </c>
      <c r="AD365" s="1" t="str">
        <f t="shared" si="171"/>
        <v>NO</v>
      </c>
      <c r="AE365" s="1" t="str">
        <f t="shared" si="172"/>
        <v>NO</v>
      </c>
      <c r="AF365" s="1" t="str">
        <f t="shared" si="173"/>
        <v>NO</v>
      </c>
      <c r="AG365" s="1" t="str">
        <f t="shared" si="174"/>
        <v>NO</v>
      </c>
      <c r="AH365" s="1" t="str">
        <f t="shared" si="175"/>
        <v>NO</v>
      </c>
      <c r="AI365">
        <v>502</v>
      </c>
      <c r="AJ365">
        <v>519.29999999999995</v>
      </c>
      <c r="AK365">
        <v>480</v>
      </c>
      <c r="AL365">
        <v>491.65</v>
      </c>
      <c r="AM365">
        <v>-6.5500000000000114</v>
      </c>
      <c r="AN365">
        <v>-1.314733038940187</v>
      </c>
      <c r="AO365" s="1">
        <f t="shared" si="176"/>
        <v>-2.0617529880478136</v>
      </c>
      <c r="AP365" s="1">
        <f t="shared" si="177"/>
        <v>2.0617529880478136</v>
      </c>
      <c r="AQ365" s="1">
        <f t="shared" si="178"/>
        <v>3.4462151394422222</v>
      </c>
      <c r="AR365" s="1">
        <f t="shared" si="179"/>
        <v>2.3695718498932123</v>
      </c>
      <c r="AS365" t="str">
        <f t="shared" si="180"/>
        <v>NO</v>
      </c>
      <c r="AT365" t="str">
        <f t="shared" si="181"/>
        <v>NO</v>
      </c>
      <c r="AU365" t="str">
        <f t="shared" si="182"/>
        <v>NO</v>
      </c>
      <c r="AV365" t="str">
        <f t="shared" si="183"/>
        <v>NO</v>
      </c>
      <c r="AW365" t="str">
        <f t="shared" si="184"/>
        <v>NO</v>
      </c>
      <c r="AX365" t="str">
        <f t="shared" si="185"/>
        <v>NO</v>
      </c>
    </row>
    <row r="366" spans="1:50" x14ac:dyDescent="0.25">
      <c r="A366" t="s">
        <v>414</v>
      </c>
      <c r="B366">
        <v>883.9</v>
      </c>
      <c r="C366">
        <v>890</v>
      </c>
      <c r="D366">
        <v>867.4</v>
      </c>
      <c r="E366">
        <v>879.7</v>
      </c>
      <c r="F366">
        <v>-2.8999999999999768</v>
      </c>
      <c r="G366">
        <v>-0.32857466576025118</v>
      </c>
      <c r="H366" s="1">
        <f t="shared" si="155"/>
        <v>-0.47516687408077063</v>
      </c>
      <c r="I366" s="1">
        <f t="shared" si="156"/>
        <v>0.47516687408077063</v>
      </c>
      <c r="J366" s="1">
        <f t="shared" si="157"/>
        <v>0.69012331711732355</v>
      </c>
      <c r="K366" s="1">
        <f t="shared" si="158"/>
        <v>1.3982039331590392</v>
      </c>
      <c r="L366" s="1" t="str">
        <f t="shared" si="159"/>
        <v>NO</v>
      </c>
      <c r="M366" t="str">
        <f t="shared" si="160"/>
        <v>NO</v>
      </c>
      <c r="N366" t="str">
        <f t="shared" si="161"/>
        <v>NO</v>
      </c>
      <c r="O366" s="1" t="str">
        <f t="shared" si="162"/>
        <v>NO</v>
      </c>
      <c r="P366" s="1" t="str">
        <f t="shared" si="163"/>
        <v>NO</v>
      </c>
      <c r="Q366" s="1" t="str">
        <f t="shared" si="164"/>
        <v>NO</v>
      </c>
      <c r="R366" s="1" t="str">
        <f t="shared" si="165"/>
        <v>NO</v>
      </c>
      <c r="S366">
        <v>880</v>
      </c>
      <c r="T366">
        <v>891.3</v>
      </c>
      <c r="U366">
        <v>872.55</v>
      </c>
      <c r="V366">
        <v>882.6</v>
      </c>
      <c r="W366">
        <v>-6.7999999999999554</v>
      </c>
      <c r="X366">
        <v>-0.76456037778276975</v>
      </c>
      <c r="Y366" s="1">
        <f t="shared" si="166"/>
        <v>0.29545454545454808</v>
      </c>
      <c r="Z366" s="1">
        <f t="shared" si="167"/>
        <v>0.29545454545454808</v>
      </c>
      <c r="AA366" s="1">
        <f t="shared" si="168"/>
        <v>0.98572399728075366</v>
      </c>
      <c r="AB366" s="1">
        <f t="shared" si="169"/>
        <v>0.84659090909091417</v>
      </c>
      <c r="AC366" s="1" t="str">
        <f t="shared" si="170"/>
        <v>NO</v>
      </c>
      <c r="AD366" s="1" t="str">
        <f t="shared" si="171"/>
        <v>NO</v>
      </c>
      <c r="AE366" s="1" t="str">
        <f t="shared" si="172"/>
        <v>NO</v>
      </c>
      <c r="AF366" s="1" t="str">
        <f t="shared" si="173"/>
        <v>NO</v>
      </c>
      <c r="AG366" s="1" t="str">
        <f t="shared" si="174"/>
        <v>NO</v>
      </c>
      <c r="AH366" s="1" t="str">
        <f t="shared" si="175"/>
        <v>NO</v>
      </c>
      <c r="AI366">
        <v>897.55</v>
      </c>
      <c r="AJ366">
        <v>910</v>
      </c>
      <c r="AK366">
        <v>877.1</v>
      </c>
      <c r="AL366">
        <v>889.4</v>
      </c>
      <c r="AM366">
        <v>-7.6499999999999773</v>
      </c>
      <c r="AN366">
        <v>-0.85279527339612926</v>
      </c>
      <c r="AO366" s="1">
        <f t="shared" si="176"/>
        <v>-0.90802740794384462</v>
      </c>
      <c r="AP366" s="1">
        <f t="shared" si="177"/>
        <v>0.90802740794384462</v>
      </c>
      <c r="AQ366" s="1">
        <f t="shared" si="178"/>
        <v>1.387109353239379</v>
      </c>
      <c r="AR366" s="1">
        <f t="shared" si="179"/>
        <v>1.3829548009894259</v>
      </c>
      <c r="AS366" t="str">
        <f t="shared" si="180"/>
        <v>NO</v>
      </c>
      <c r="AT366" t="str">
        <f t="shared" si="181"/>
        <v>NO</v>
      </c>
      <c r="AU366" t="str">
        <f t="shared" si="182"/>
        <v>NO</v>
      </c>
      <c r="AV366" t="str">
        <f t="shared" si="183"/>
        <v>NO</v>
      </c>
      <c r="AW366" t="str">
        <f t="shared" si="184"/>
        <v>NO</v>
      </c>
      <c r="AX366" t="str">
        <f t="shared" si="185"/>
        <v>NO</v>
      </c>
    </row>
    <row r="367" spans="1:50" x14ac:dyDescent="0.25">
      <c r="A367" t="s">
        <v>415</v>
      </c>
      <c r="B367">
        <v>95.45</v>
      </c>
      <c r="C367">
        <v>95.45</v>
      </c>
      <c r="D367">
        <v>92.2</v>
      </c>
      <c r="E367">
        <v>93.4</v>
      </c>
      <c r="F367">
        <v>-1.2999999999999969</v>
      </c>
      <c r="G367">
        <v>-1.372756071805699</v>
      </c>
      <c r="H367" s="1">
        <f t="shared" si="155"/>
        <v>-2.1477213200628573</v>
      </c>
      <c r="I367" s="1">
        <f t="shared" si="156"/>
        <v>2.1477213200628573</v>
      </c>
      <c r="J367" s="1">
        <f t="shared" si="157"/>
        <v>0</v>
      </c>
      <c r="K367" s="1">
        <f t="shared" si="158"/>
        <v>1.284796573875806</v>
      </c>
      <c r="L367" s="1" t="str">
        <f t="shared" si="159"/>
        <v>NO</v>
      </c>
      <c r="M367" t="str">
        <f t="shared" si="160"/>
        <v>NO</v>
      </c>
      <c r="N367" t="str">
        <f t="shared" si="161"/>
        <v>NO</v>
      </c>
      <c r="O367" s="1" t="str">
        <f t="shared" si="162"/>
        <v>NO</v>
      </c>
      <c r="P367" s="1" t="str">
        <f t="shared" si="163"/>
        <v>NO</v>
      </c>
      <c r="Q367" s="1" t="str">
        <f t="shared" si="164"/>
        <v>NO</v>
      </c>
      <c r="R367" s="1" t="str">
        <f t="shared" si="165"/>
        <v>NO</v>
      </c>
      <c r="S367">
        <v>94.45</v>
      </c>
      <c r="T367">
        <v>95.95</v>
      </c>
      <c r="U367">
        <v>93.65</v>
      </c>
      <c r="V367">
        <v>94.7</v>
      </c>
      <c r="W367">
        <v>-4.9999999999997158E-2</v>
      </c>
      <c r="X367">
        <v>-5.2770448548809669E-2</v>
      </c>
      <c r="Y367" s="1">
        <f t="shared" si="166"/>
        <v>0.26469031233456858</v>
      </c>
      <c r="Z367" s="1">
        <f t="shared" si="167"/>
        <v>0.26469031233456858</v>
      </c>
      <c r="AA367" s="1">
        <f t="shared" si="168"/>
        <v>1.3199577613516367</v>
      </c>
      <c r="AB367" s="1">
        <f t="shared" si="169"/>
        <v>0.84700899947061625</v>
      </c>
      <c r="AC367" s="1" t="str">
        <f t="shared" si="170"/>
        <v>NO</v>
      </c>
      <c r="AD367" s="1" t="str">
        <f t="shared" si="171"/>
        <v>NO</v>
      </c>
      <c r="AE367" s="1" t="str">
        <f t="shared" si="172"/>
        <v>NO</v>
      </c>
      <c r="AF367" s="1" t="str">
        <f t="shared" si="173"/>
        <v>NO</v>
      </c>
      <c r="AG367" s="1" t="str">
        <f t="shared" si="174"/>
        <v>NO</v>
      </c>
      <c r="AH367" s="1" t="str">
        <f t="shared" si="175"/>
        <v>NO</v>
      </c>
      <c r="AI367">
        <v>93.25</v>
      </c>
      <c r="AJ367">
        <v>95.2</v>
      </c>
      <c r="AK367">
        <v>93</v>
      </c>
      <c r="AL367">
        <v>94.75</v>
      </c>
      <c r="AM367">
        <v>1.7999999999999969</v>
      </c>
      <c r="AN367">
        <v>1.9365250134480869</v>
      </c>
      <c r="AO367" s="1">
        <f t="shared" si="176"/>
        <v>1.6085790884718498</v>
      </c>
      <c r="AP367" s="1">
        <f t="shared" si="177"/>
        <v>1.6085790884718498</v>
      </c>
      <c r="AQ367" s="1">
        <f t="shared" si="178"/>
        <v>0.47493403693931702</v>
      </c>
      <c r="AR367" s="1">
        <f t="shared" si="179"/>
        <v>0.26809651474530832</v>
      </c>
      <c r="AS367" t="str">
        <f t="shared" si="180"/>
        <v>NO</v>
      </c>
      <c r="AT367" t="str">
        <f t="shared" si="181"/>
        <v>NO</v>
      </c>
      <c r="AU367" t="str">
        <f t="shared" si="182"/>
        <v>NO</v>
      </c>
      <c r="AV367" t="str">
        <f t="shared" si="183"/>
        <v>NO</v>
      </c>
      <c r="AW367" t="str">
        <f t="shared" si="184"/>
        <v>NO</v>
      </c>
      <c r="AX367" t="str">
        <f t="shared" si="185"/>
        <v>NO</v>
      </c>
    </row>
    <row r="368" spans="1:50" x14ac:dyDescent="0.25">
      <c r="A368" t="s">
        <v>416</v>
      </c>
      <c r="B368">
        <v>169.1</v>
      </c>
      <c r="C368">
        <v>173</v>
      </c>
      <c r="D368">
        <v>167.3</v>
      </c>
      <c r="E368">
        <v>171.9</v>
      </c>
      <c r="F368">
        <v>3.5999999999999939</v>
      </c>
      <c r="G368">
        <v>2.1390374331550772</v>
      </c>
      <c r="H368" s="1">
        <f t="shared" si="155"/>
        <v>1.6558249556475526</v>
      </c>
      <c r="I368" s="1">
        <f t="shared" si="156"/>
        <v>1.6558249556475526</v>
      </c>
      <c r="J368" s="1">
        <f t="shared" si="157"/>
        <v>0.63990692262943238</v>
      </c>
      <c r="K368" s="1">
        <f t="shared" si="158"/>
        <v>1.0644589000591267</v>
      </c>
      <c r="L368" s="1" t="str">
        <f t="shared" si="159"/>
        <v>NO</v>
      </c>
      <c r="M368" t="str">
        <f t="shared" si="160"/>
        <v>NO</v>
      </c>
      <c r="N368" t="str">
        <f t="shared" si="161"/>
        <v>NO</v>
      </c>
      <c r="O368" s="1" t="str">
        <f t="shared" si="162"/>
        <v>NO</v>
      </c>
      <c r="P368" s="1" t="str">
        <f t="shared" si="163"/>
        <v>NO</v>
      </c>
      <c r="Q368" s="1" t="str">
        <f t="shared" si="164"/>
        <v>NO</v>
      </c>
      <c r="R368" s="1" t="str">
        <f t="shared" si="165"/>
        <v>NO</v>
      </c>
      <c r="S368">
        <v>171.35</v>
      </c>
      <c r="T368">
        <v>171.4</v>
      </c>
      <c r="U368">
        <v>167.9</v>
      </c>
      <c r="V368">
        <v>168.3</v>
      </c>
      <c r="W368">
        <v>-3.6499999999999768</v>
      </c>
      <c r="X368">
        <v>-2.12271009014247</v>
      </c>
      <c r="Y368" s="1">
        <f t="shared" si="166"/>
        <v>-1.7799824919754788</v>
      </c>
      <c r="Z368" s="1">
        <f t="shared" si="167"/>
        <v>1.7799824919754788</v>
      </c>
      <c r="AA368" s="1">
        <f t="shared" si="168"/>
        <v>2.9180040852063827E-2</v>
      </c>
      <c r="AB368" s="1">
        <f t="shared" si="169"/>
        <v>0.23767082590612337</v>
      </c>
      <c r="AC368" s="1" t="str">
        <f t="shared" si="170"/>
        <v>NO</v>
      </c>
      <c r="AD368" s="1" t="str">
        <f t="shared" si="171"/>
        <v>NO</v>
      </c>
      <c r="AE368" s="1" t="str">
        <f t="shared" si="172"/>
        <v>NO</v>
      </c>
      <c r="AF368" s="1" t="str">
        <f t="shared" si="173"/>
        <v>NO</v>
      </c>
      <c r="AG368" s="1" t="str">
        <f t="shared" si="174"/>
        <v>NO</v>
      </c>
      <c r="AH368" s="1" t="str">
        <f t="shared" si="175"/>
        <v>NO</v>
      </c>
      <c r="AI368">
        <v>173</v>
      </c>
      <c r="AJ368">
        <v>173.45</v>
      </c>
      <c r="AK368">
        <v>170.8</v>
      </c>
      <c r="AL368">
        <v>171.95</v>
      </c>
      <c r="AM368">
        <v>-1.350000000000023</v>
      </c>
      <c r="AN368">
        <v>-0.77899596076169797</v>
      </c>
      <c r="AO368" s="1">
        <f t="shared" si="176"/>
        <v>-0.60693641618497762</v>
      </c>
      <c r="AP368" s="1">
        <f t="shared" si="177"/>
        <v>0.60693641618497762</v>
      </c>
      <c r="AQ368" s="1">
        <f t="shared" si="178"/>
        <v>0.26011560693640962</v>
      </c>
      <c r="AR368" s="1">
        <f t="shared" si="179"/>
        <v>0.66879906949693357</v>
      </c>
      <c r="AS368" t="str">
        <f t="shared" si="180"/>
        <v>NO</v>
      </c>
      <c r="AT368" t="str">
        <f t="shared" si="181"/>
        <v>NO</v>
      </c>
      <c r="AU368" t="str">
        <f t="shared" si="182"/>
        <v>YES</v>
      </c>
      <c r="AV368" t="str">
        <f t="shared" si="183"/>
        <v>NO</v>
      </c>
      <c r="AW368" t="str">
        <f t="shared" si="184"/>
        <v>NO</v>
      </c>
      <c r="AX368" t="str">
        <f t="shared" si="185"/>
        <v>NO</v>
      </c>
    </row>
    <row r="369" spans="1:50" x14ac:dyDescent="0.25">
      <c r="A369" t="s">
        <v>417</v>
      </c>
      <c r="B369">
        <v>77.45</v>
      </c>
      <c r="C369">
        <v>77.7</v>
      </c>
      <c r="D369">
        <v>73.05</v>
      </c>
      <c r="E369">
        <v>73.8</v>
      </c>
      <c r="F369">
        <v>-3</v>
      </c>
      <c r="G369">
        <v>-3.90625</v>
      </c>
      <c r="H369" s="1">
        <f t="shared" si="155"/>
        <v>-4.7127178825048484</v>
      </c>
      <c r="I369" s="1">
        <f t="shared" si="156"/>
        <v>4.7127178825048484</v>
      </c>
      <c r="J369" s="1">
        <f t="shared" si="157"/>
        <v>0.32278889606197547</v>
      </c>
      <c r="K369" s="1">
        <f t="shared" si="158"/>
        <v>1.0162601626016259</v>
      </c>
      <c r="L369" s="1" t="str">
        <f t="shared" si="159"/>
        <v>NO</v>
      </c>
      <c r="M369" t="str">
        <f t="shared" si="160"/>
        <v>NO</v>
      </c>
      <c r="N369" t="str">
        <f t="shared" si="161"/>
        <v>NO</v>
      </c>
      <c r="O369" s="1" t="str">
        <f t="shared" si="162"/>
        <v>NO</v>
      </c>
      <c r="P369" s="1" t="str">
        <f t="shared" si="163"/>
        <v>NO</v>
      </c>
      <c r="Q369" s="1" t="str">
        <f t="shared" si="164"/>
        <v>NO</v>
      </c>
      <c r="R369" s="1" t="str">
        <f t="shared" si="165"/>
        <v>NO</v>
      </c>
      <c r="S369">
        <v>75.95</v>
      </c>
      <c r="T369">
        <v>77.900000000000006</v>
      </c>
      <c r="U369">
        <v>73.25</v>
      </c>
      <c r="V369">
        <v>76.8</v>
      </c>
      <c r="W369">
        <v>1.5499999999999969</v>
      </c>
      <c r="X369">
        <v>2.059800664451823</v>
      </c>
      <c r="Y369" s="1">
        <f t="shared" si="166"/>
        <v>1.1191573403554895</v>
      </c>
      <c r="Z369" s="1">
        <f t="shared" si="167"/>
        <v>1.1191573403554895</v>
      </c>
      <c r="AA369" s="1">
        <f t="shared" si="168"/>
        <v>1.4322916666666778</v>
      </c>
      <c r="AB369" s="1">
        <f t="shared" si="169"/>
        <v>3.5549703752468762</v>
      </c>
      <c r="AC369" s="1" t="str">
        <f t="shared" si="170"/>
        <v>NO</v>
      </c>
      <c r="AD369" s="1" t="str">
        <f t="shared" si="171"/>
        <v>NO</v>
      </c>
      <c r="AE369" s="1" t="str">
        <f t="shared" si="172"/>
        <v>NO</v>
      </c>
      <c r="AF369" s="1" t="str">
        <f t="shared" si="173"/>
        <v>NO</v>
      </c>
      <c r="AG369" s="1" t="str">
        <f t="shared" si="174"/>
        <v>NO</v>
      </c>
      <c r="AH369" s="1" t="str">
        <f t="shared" si="175"/>
        <v>NO</v>
      </c>
      <c r="AI369">
        <v>72.099999999999994</v>
      </c>
      <c r="AJ369">
        <v>76.599999999999994</v>
      </c>
      <c r="AK369">
        <v>70.900000000000006</v>
      </c>
      <c r="AL369">
        <v>75.25</v>
      </c>
      <c r="AM369">
        <v>2.4500000000000028</v>
      </c>
      <c r="AN369">
        <v>3.365384615384619</v>
      </c>
      <c r="AO369" s="1">
        <f t="shared" si="176"/>
        <v>4.3689320388349602</v>
      </c>
      <c r="AP369" s="1">
        <f t="shared" si="177"/>
        <v>4.3689320388349602</v>
      </c>
      <c r="AQ369" s="1">
        <f t="shared" si="178"/>
        <v>1.7940199335548097</v>
      </c>
      <c r="AR369" s="1">
        <f t="shared" si="179"/>
        <v>1.6643550624132992</v>
      </c>
      <c r="AS369" t="str">
        <f t="shared" si="180"/>
        <v>NO</v>
      </c>
      <c r="AT369" t="str">
        <f t="shared" si="181"/>
        <v>NO</v>
      </c>
      <c r="AU369" t="str">
        <f t="shared" si="182"/>
        <v>NO</v>
      </c>
      <c r="AV369" t="str">
        <f t="shared" si="183"/>
        <v>NO</v>
      </c>
      <c r="AW369" t="str">
        <f t="shared" si="184"/>
        <v>NO</v>
      </c>
      <c r="AX369" t="str">
        <f t="shared" si="185"/>
        <v>NO</v>
      </c>
    </row>
    <row r="370" spans="1:50" x14ac:dyDescent="0.25">
      <c r="A370" t="s">
        <v>418</v>
      </c>
      <c r="B370">
        <v>261.8</v>
      </c>
      <c r="C370">
        <v>267</v>
      </c>
      <c r="D370">
        <v>251.6</v>
      </c>
      <c r="E370">
        <v>255.25</v>
      </c>
      <c r="F370">
        <v>-8.3000000000000114</v>
      </c>
      <c r="G370">
        <v>-3.149307531777656</v>
      </c>
      <c r="H370" s="1">
        <f t="shared" si="155"/>
        <v>-2.5019098548510357</v>
      </c>
      <c r="I370" s="1">
        <f t="shared" si="156"/>
        <v>2.5019098548510357</v>
      </c>
      <c r="J370" s="1">
        <f t="shared" si="157"/>
        <v>1.9862490450725701</v>
      </c>
      <c r="K370" s="1">
        <f t="shared" si="158"/>
        <v>1.4299706170421178</v>
      </c>
      <c r="L370" s="1" t="str">
        <f t="shared" si="159"/>
        <v>NO</v>
      </c>
      <c r="M370" t="str">
        <f t="shared" si="160"/>
        <v>NO</v>
      </c>
      <c r="N370" t="str">
        <f t="shared" si="161"/>
        <v>NO</v>
      </c>
      <c r="O370" s="1" t="str">
        <f t="shared" si="162"/>
        <v>NO</v>
      </c>
      <c r="P370" s="1" t="str">
        <f t="shared" si="163"/>
        <v>NO</v>
      </c>
      <c r="Q370" s="1" t="str">
        <f t="shared" si="164"/>
        <v>NO</v>
      </c>
      <c r="R370" s="1" t="str">
        <f t="shared" si="165"/>
        <v>NO</v>
      </c>
      <c r="S370">
        <v>264</v>
      </c>
      <c r="T370">
        <v>267.7</v>
      </c>
      <c r="U370">
        <v>256.35000000000002</v>
      </c>
      <c r="V370">
        <v>263.55</v>
      </c>
      <c r="W370">
        <v>-1.4499999999999891</v>
      </c>
      <c r="X370">
        <v>-0.54716981132075049</v>
      </c>
      <c r="Y370" s="1">
        <f t="shared" si="166"/>
        <v>-0.17045454545454114</v>
      </c>
      <c r="Z370" s="1">
        <f t="shared" si="167"/>
        <v>0.17045454545454114</v>
      </c>
      <c r="AA370" s="1">
        <f t="shared" si="168"/>
        <v>1.4015151515151472</v>
      </c>
      <c r="AB370" s="1">
        <f t="shared" si="169"/>
        <v>2.7319294251565123</v>
      </c>
      <c r="AC370" s="1" t="str">
        <f t="shared" si="170"/>
        <v>NO</v>
      </c>
      <c r="AD370" s="1" t="str">
        <f t="shared" si="171"/>
        <v>NO</v>
      </c>
      <c r="AE370" s="1" t="str">
        <f t="shared" si="172"/>
        <v>NO</v>
      </c>
      <c r="AF370" s="1" t="str">
        <f t="shared" si="173"/>
        <v>NO</v>
      </c>
      <c r="AG370" s="1" t="str">
        <f t="shared" si="174"/>
        <v>NO</v>
      </c>
      <c r="AH370" s="1" t="str">
        <f t="shared" si="175"/>
        <v>NO</v>
      </c>
      <c r="AI370">
        <v>256.39999999999998</v>
      </c>
      <c r="AJ370">
        <v>265.5</v>
      </c>
      <c r="AK370">
        <v>255</v>
      </c>
      <c r="AL370">
        <v>265</v>
      </c>
      <c r="AM370">
        <v>10.5</v>
      </c>
      <c r="AN370">
        <v>4.1257367387033401</v>
      </c>
      <c r="AO370" s="1">
        <f t="shared" si="176"/>
        <v>3.3541341653666241</v>
      </c>
      <c r="AP370" s="1">
        <f t="shared" si="177"/>
        <v>3.3541341653666241</v>
      </c>
      <c r="AQ370" s="1">
        <f t="shared" si="178"/>
        <v>0.18867924528301888</v>
      </c>
      <c r="AR370" s="1">
        <f t="shared" si="179"/>
        <v>0.54602184087362615</v>
      </c>
      <c r="AS370" t="str">
        <f t="shared" si="180"/>
        <v>NO</v>
      </c>
      <c r="AT370" t="str">
        <f t="shared" si="181"/>
        <v>NO</v>
      </c>
      <c r="AU370" t="str">
        <f t="shared" si="182"/>
        <v>NO</v>
      </c>
      <c r="AV370" t="str">
        <f t="shared" si="183"/>
        <v>NO</v>
      </c>
      <c r="AW370" t="str">
        <f t="shared" si="184"/>
        <v>NO</v>
      </c>
      <c r="AX370" t="str">
        <f t="shared" si="185"/>
        <v>NO</v>
      </c>
    </row>
    <row r="371" spans="1:50" x14ac:dyDescent="0.25">
      <c r="A371" t="s">
        <v>419</v>
      </c>
      <c r="B371">
        <v>60</v>
      </c>
      <c r="C371">
        <v>60.5</v>
      </c>
      <c r="D371">
        <v>58</v>
      </c>
      <c r="E371">
        <v>59.1</v>
      </c>
      <c r="F371">
        <v>-0.89999999999999858</v>
      </c>
      <c r="G371">
        <v>-1.499999999999998</v>
      </c>
      <c r="H371" s="1">
        <f t="shared" si="155"/>
        <v>-1.4999999999999978</v>
      </c>
      <c r="I371" s="1">
        <f t="shared" si="156"/>
        <v>1.4999999999999978</v>
      </c>
      <c r="J371" s="1">
        <f t="shared" si="157"/>
        <v>0.83333333333333337</v>
      </c>
      <c r="K371" s="1">
        <f t="shared" si="158"/>
        <v>1.8612521150592241</v>
      </c>
      <c r="L371" s="1" t="str">
        <f t="shared" si="159"/>
        <v>NO</v>
      </c>
      <c r="M371" t="str">
        <f t="shared" si="160"/>
        <v>NO</v>
      </c>
      <c r="N371" t="str">
        <f t="shared" si="161"/>
        <v>NO</v>
      </c>
      <c r="O371" s="1" t="str">
        <f t="shared" si="162"/>
        <v>NO</v>
      </c>
      <c r="P371" s="1" t="str">
        <f t="shared" si="163"/>
        <v>NO</v>
      </c>
      <c r="Q371" s="1" t="str">
        <f t="shared" si="164"/>
        <v>NO</v>
      </c>
      <c r="R371" s="1" t="str">
        <f t="shared" si="165"/>
        <v>NO</v>
      </c>
      <c r="S371">
        <v>59.85</v>
      </c>
      <c r="T371">
        <v>61.4</v>
      </c>
      <c r="U371">
        <v>59.55</v>
      </c>
      <c r="V371">
        <v>60</v>
      </c>
      <c r="W371">
        <v>-1.600000000000001</v>
      </c>
      <c r="X371">
        <v>-2.5974025974026</v>
      </c>
      <c r="Y371" s="1">
        <f t="shared" si="166"/>
        <v>0.2506265664160377</v>
      </c>
      <c r="Z371" s="1">
        <f t="shared" si="167"/>
        <v>0.2506265664160377</v>
      </c>
      <c r="AA371" s="1">
        <f t="shared" si="168"/>
        <v>2.3333333333333308</v>
      </c>
      <c r="AB371" s="1">
        <f t="shared" si="169"/>
        <v>0.50125313283208728</v>
      </c>
      <c r="AC371" s="1" t="str">
        <f t="shared" si="170"/>
        <v>NO</v>
      </c>
      <c r="AD371" s="1" t="str">
        <f t="shared" si="171"/>
        <v>NO</v>
      </c>
      <c r="AE371" s="1" t="str">
        <f t="shared" si="172"/>
        <v>NO</v>
      </c>
      <c r="AF371" s="1" t="str">
        <f t="shared" si="173"/>
        <v>NO</v>
      </c>
      <c r="AG371" s="1" t="str">
        <f t="shared" si="174"/>
        <v>NO</v>
      </c>
      <c r="AH371" s="1" t="str">
        <f t="shared" si="175"/>
        <v>NO</v>
      </c>
      <c r="AI371">
        <v>59.95</v>
      </c>
      <c r="AJ371">
        <v>62.4</v>
      </c>
      <c r="AK371">
        <v>59.8</v>
      </c>
      <c r="AL371">
        <v>61.6</v>
      </c>
      <c r="AM371">
        <v>2.0500000000000038</v>
      </c>
      <c r="AN371">
        <v>3.442485306465163</v>
      </c>
      <c r="AO371" s="1">
        <f t="shared" si="176"/>
        <v>2.7522935779816486</v>
      </c>
      <c r="AP371" s="1">
        <f t="shared" si="177"/>
        <v>2.7522935779816486</v>
      </c>
      <c r="AQ371" s="1">
        <f t="shared" si="178"/>
        <v>1.298701298701294</v>
      </c>
      <c r="AR371" s="1">
        <f t="shared" si="179"/>
        <v>0.25020850708925052</v>
      </c>
      <c r="AS371" t="str">
        <f t="shared" si="180"/>
        <v>NO</v>
      </c>
      <c r="AT371" t="str">
        <f t="shared" si="181"/>
        <v>NO</v>
      </c>
      <c r="AU371" t="str">
        <f t="shared" si="182"/>
        <v>NO</v>
      </c>
      <c r="AV371" t="str">
        <f t="shared" si="183"/>
        <v>NO</v>
      </c>
      <c r="AW371" t="str">
        <f t="shared" si="184"/>
        <v>NO</v>
      </c>
      <c r="AX371" t="str">
        <f t="shared" si="185"/>
        <v>NO</v>
      </c>
    </row>
    <row r="372" spans="1:50" x14ac:dyDescent="0.25">
      <c r="A372" t="s">
        <v>420</v>
      </c>
      <c r="B372">
        <v>5390</v>
      </c>
      <c r="C372">
        <v>5477</v>
      </c>
      <c r="D372">
        <v>5249.85</v>
      </c>
      <c r="E372">
        <v>5273.1</v>
      </c>
      <c r="F372">
        <v>-114.14999999999959</v>
      </c>
      <c r="G372">
        <v>-2.118891827927043</v>
      </c>
      <c r="H372" s="1">
        <f t="shared" si="155"/>
        <v>-2.1688311688311623</v>
      </c>
      <c r="I372" s="1">
        <f t="shared" si="156"/>
        <v>2.1688311688311623</v>
      </c>
      <c r="J372" s="1">
        <f t="shared" si="157"/>
        <v>1.6141001855287569</v>
      </c>
      <c r="K372" s="1">
        <f t="shared" si="158"/>
        <v>0.44091710758377423</v>
      </c>
      <c r="L372" s="1" t="str">
        <f t="shared" si="159"/>
        <v>NO</v>
      </c>
      <c r="M372" t="str">
        <f t="shared" si="160"/>
        <v>NO</v>
      </c>
      <c r="N372" t="str">
        <f t="shared" si="161"/>
        <v>NO</v>
      </c>
      <c r="O372" s="1" t="str">
        <f t="shared" si="162"/>
        <v>NO</v>
      </c>
      <c r="P372" s="1" t="str">
        <f t="shared" si="163"/>
        <v>NO</v>
      </c>
      <c r="Q372" s="1" t="str">
        <f t="shared" si="164"/>
        <v>NO</v>
      </c>
      <c r="R372" s="1" t="str">
        <f t="shared" si="165"/>
        <v>NO</v>
      </c>
      <c r="S372">
        <v>5425</v>
      </c>
      <c r="T372">
        <v>5537</v>
      </c>
      <c r="U372">
        <v>5307.4</v>
      </c>
      <c r="V372">
        <v>5387.25</v>
      </c>
      <c r="W372">
        <v>-37.550000000000182</v>
      </c>
      <c r="X372">
        <v>-0.69219141719510724</v>
      </c>
      <c r="Y372" s="1">
        <f t="shared" si="166"/>
        <v>-0.69585253456221197</v>
      </c>
      <c r="Z372" s="1">
        <f t="shared" si="167"/>
        <v>0.69585253456221197</v>
      </c>
      <c r="AA372" s="1">
        <f t="shared" si="168"/>
        <v>2.064516129032258</v>
      </c>
      <c r="AB372" s="1">
        <f t="shared" si="169"/>
        <v>1.4822033505035104</v>
      </c>
      <c r="AC372" s="1" t="str">
        <f t="shared" si="170"/>
        <v>NO</v>
      </c>
      <c r="AD372" s="1" t="str">
        <f t="shared" si="171"/>
        <v>NO</v>
      </c>
      <c r="AE372" s="1" t="str">
        <f t="shared" si="172"/>
        <v>NO</v>
      </c>
      <c r="AF372" s="1" t="str">
        <f t="shared" si="173"/>
        <v>NO</v>
      </c>
      <c r="AG372" s="1" t="str">
        <f t="shared" si="174"/>
        <v>NO</v>
      </c>
      <c r="AH372" s="1" t="str">
        <f t="shared" si="175"/>
        <v>NO</v>
      </c>
      <c r="AI372">
        <v>5665</v>
      </c>
      <c r="AJ372">
        <v>5665</v>
      </c>
      <c r="AK372">
        <v>5325</v>
      </c>
      <c r="AL372">
        <v>5424.8</v>
      </c>
      <c r="AM372">
        <v>-224.09999999999951</v>
      </c>
      <c r="AN372">
        <v>-3.9671440457434102</v>
      </c>
      <c r="AO372" s="1">
        <f t="shared" si="176"/>
        <v>-4.240070609002645</v>
      </c>
      <c r="AP372" s="1">
        <f t="shared" si="177"/>
        <v>4.240070609002645</v>
      </c>
      <c r="AQ372" s="1">
        <f t="shared" si="178"/>
        <v>0</v>
      </c>
      <c r="AR372" s="1">
        <f t="shared" si="179"/>
        <v>1.8396991594160188</v>
      </c>
      <c r="AS372" t="str">
        <f t="shared" si="180"/>
        <v>NO</v>
      </c>
      <c r="AT372" t="str">
        <f t="shared" si="181"/>
        <v>NO</v>
      </c>
      <c r="AU372" t="str">
        <f t="shared" si="182"/>
        <v>NO</v>
      </c>
      <c r="AV372" t="str">
        <f t="shared" si="183"/>
        <v>NO</v>
      </c>
      <c r="AW372" t="str">
        <f t="shared" si="184"/>
        <v>NO</v>
      </c>
      <c r="AX372" t="str">
        <f t="shared" si="185"/>
        <v>NO</v>
      </c>
    </row>
    <row r="373" spans="1:50" x14ac:dyDescent="0.25">
      <c r="A373" t="s">
        <v>421</v>
      </c>
      <c r="B373">
        <v>10038.4</v>
      </c>
      <c r="C373">
        <v>10038.4</v>
      </c>
      <c r="D373">
        <v>9861.25</v>
      </c>
      <c r="E373">
        <v>9902.5499999999993</v>
      </c>
      <c r="F373">
        <v>-74</v>
      </c>
      <c r="G373">
        <v>-0.74173937884338781</v>
      </c>
      <c r="H373" s="1">
        <f t="shared" si="155"/>
        <v>-1.3533033152693692</v>
      </c>
      <c r="I373" s="1">
        <f t="shared" si="156"/>
        <v>1.3533033152693692</v>
      </c>
      <c r="J373" s="1">
        <f t="shared" si="157"/>
        <v>0</v>
      </c>
      <c r="K373" s="1">
        <f t="shared" si="158"/>
        <v>0.41706429152086361</v>
      </c>
      <c r="L373" s="1" t="str">
        <f t="shared" si="159"/>
        <v>NO</v>
      </c>
      <c r="M373" t="str">
        <f t="shared" si="160"/>
        <v>NO</v>
      </c>
      <c r="N373" t="str">
        <f t="shared" si="161"/>
        <v>NO</v>
      </c>
      <c r="O373" s="1" t="str">
        <f t="shared" si="162"/>
        <v>NO</v>
      </c>
      <c r="P373" s="1" t="str">
        <f t="shared" si="163"/>
        <v>NO</v>
      </c>
      <c r="Q373" s="1" t="str">
        <f t="shared" si="164"/>
        <v>NO</v>
      </c>
      <c r="R373" s="1" t="str">
        <f t="shared" si="165"/>
        <v>NO</v>
      </c>
      <c r="S373">
        <v>10099</v>
      </c>
      <c r="T373">
        <v>10099.950000000001</v>
      </c>
      <c r="U373">
        <v>9960.0499999999993</v>
      </c>
      <c r="V373">
        <v>9976.5499999999993</v>
      </c>
      <c r="W373">
        <v>-61.700000000000728</v>
      </c>
      <c r="X373">
        <v>-0.61464896769856026</v>
      </c>
      <c r="Y373" s="1">
        <f t="shared" si="166"/>
        <v>-1.2124962867610727</v>
      </c>
      <c r="Z373" s="1">
        <f t="shared" si="167"/>
        <v>1.2124962867610727</v>
      </c>
      <c r="AA373" s="1">
        <f t="shared" si="168"/>
        <v>9.4068719675287418E-3</v>
      </c>
      <c r="AB373" s="1">
        <f t="shared" si="169"/>
        <v>0.16538783447183647</v>
      </c>
      <c r="AC373" s="1" t="str">
        <f t="shared" si="170"/>
        <v>NO</v>
      </c>
      <c r="AD373" s="1" t="str">
        <f t="shared" si="171"/>
        <v>NO</v>
      </c>
      <c r="AE373" s="1" t="str">
        <f t="shared" si="172"/>
        <v>NO</v>
      </c>
      <c r="AF373" s="1" t="str">
        <f t="shared" si="173"/>
        <v>NO</v>
      </c>
      <c r="AG373" s="1" t="str">
        <f t="shared" si="174"/>
        <v>NO</v>
      </c>
      <c r="AH373" s="1" t="str">
        <f t="shared" si="175"/>
        <v>NO</v>
      </c>
      <c r="AI373">
        <v>10129.950000000001</v>
      </c>
      <c r="AJ373">
        <v>10161.950000000001</v>
      </c>
      <c r="AK373">
        <v>10010.049999999999</v>
      </c>
      <c r="AL373">
        <v>10038.25</v>
      </c>
      <c r="AM373">
        <v>-43.399999999999643</v>
      </c>
      <c r="AN373">
        <v>-0.43048508924630041</v>
      </c>
      <c r="AO373" s="1">
        <f t="shared" si="176"/>
        <v>-0.9052364523023384</v>
      </c>
      <c r="AP373" s="1">
        <f t="shared" si="177"/>
        <v>0.9052364523023384</v>
      </c>
      <c r="AQ373" s="1">
        <f t="shared" si="178"/>
        <v>0.31589494518729111</v>
      </c>
      <c r="AR373" s="1">
        <f t="shared" si="179"/>
        <v>0.28092546011506714</v>
      </c>
      <c r="AS373" t="str">
        <f t="shared" si="180"/>
        <v>NO</v>
      </c>
      <c r="AT373" t="str">
        <f t="shared" si="181"/>
        <v>NO</v>
      </c>
      <c r="AU373" t="str">
        <f t="shared" si="182"/>
        <v>NO</v>
      </c>
      <c r="AV373" t="str">
        <f t="shared" si="183"/>
        <v>NO</v>
      </c>
      <c r="AW373" t="str">
        <f t="shared" si="184"/>
        <v>NO</v>
      </c>
      <c r="AX373" t="str">
        <f t="shared" si="185"/>
        <v>NO</v>
      </c>
    </row>
    <row r="374" spans="1:50" x14ac:dyDescent="0.25">
      <c r="A374" t="s">
        <v>422</v>
      </c>
      <c r="B374">
        <v>33.35</v>
      </c>
      <c r="C374">
        <v>33.450000000000003</v>
      </c>
      <c r="D374">
        <v>32.35</v>
      </c>
      <c r="E374">
        <v>32.6</v>
      </c>
      <c r="F374">
        <v>-0.64999999999999858</v>
      </c>
      <c r="G374">
        <v>-1.9548872180451089</v>
      </c>
      <c r="H374" s="1">
        <f t="shared" si="155"/>
        <v>-2.2488755622188905</v>
      </c>
      <c r="I374" s="1">
        <f t="shared" si="156"/>
        <v>2.2488755622188905</v>
      </c>
      <c r="J374" s="1">
        <f t="shared" si="157"/>
        <v>0.29985007496252297</v>
      </c>
      <c r="K374" s="1">
        <f t="shared" si="158"/>
        <v>0.76687116564417179</v>
      </c>
      <c r="L374" s="1" t="str">
        <f t="shared" si="159"/>
        <v>NO</v>
      </c>
      <c r="M374" t="str">
        <f t="shared" si="160"/>
        <v>NO</v>
      </c>
      <c r="N374" t="str">
        <f t="shared" si="161"/>
        <v>NO</v>
      </c>
      <c r="O374" s="1" t="str">
        <f t="shared" si="162"/>
        <v>NO</v>
      </c>
      <c r="P374" s="1" t="str">
        <f t="shared" si="163"/>
        <v>NO</v>
      </c>
      <c r="Q374" s="1" t="str">
        <f t="shared" si="164"/>
        <v>NO</v>
      </c>
      <c r="R374" s="1" t="str">
        <f t="shared" si="165"/>
        <v>NO</v>
      </c>
      <c r="S374">
        <v>33.25</v>
      </c>
      <c r="T374">
        <v>33.549999999999997</v>
      </c>
      <c r="U374">
        <v>33</v>
      </c>
      <c r="V374">
        <v>33.25</v>
      </c>
      <c r="W374">
        <v>-0.35000000000000142</v>
      </c>
      <c r="X374">
        <v>-1.041666666666671</v>
      </c>
      <c r="Y374" s="1">
        <f t="shared" si="166"/>
        <v>0</v>
      </c>
      <c r="Z374" s="1">
        <f t="shared" si="167"/>
        <v>0</v>
      </c>
      <c r="AA374" s="1">
        <f t="shared" si="168"/>
        <v>0.90225563909773576</v>
      </c>
      <c r="AB374" s="1">
        <f t="shared" si="169"/>
        <v>0.75187969924812026</v>
      </c>
      <c r="AC374" s="1" t="str">
        <f t="shared" si="170"/>
        <v>NO</v>
      </c>
      <c r="AD374" s="1" t="str">
        <f t="shared" si="171"/>
        <v>NO</v>
      </c>
      <c r="AE374" s="1" t="str">
        <f t="shared" si="172"/>
        <v>NO</v>
      </c>
      <c r="AF374" s="1" t="str">
        <f t="shared" si="173"/>
        <v>NO</v>
      </c>
      <c r="AG374" s="1" t="str">
        <f t="shared" si="174"/>
        <v>NO</v>
      </c>
      <c r="AH374" s="1" t="str">
        <f t="shared" si="175"/>
        <v>NO</v>
      </c>
      <c r="AI374">
        <v>33.35</v>
      </c>
      <c r="AJ374">
        <v>33.700000000000003</v>
      </c>
      <c r="AK374">
        <v>32.75</v>
      </c>
      <c r="AL374">
        <v>33.6</v>
      </c>
      <c r="AM374">
        <v>0.30000000000000432</v>
      </c>
      <c r="AN374">
        <v>0.90090090090091368</v>
      </c>
      <c r="AO374" s="1">
        <f t="shared" si="176"/>
        <v>0.7496251874062968</v>
      </c>
      <c r="AP374" s="1">
        <f t="shared" si="177"/>
        <v>0.7496251874062968</v>
      </c>
      <c r="AQ374" s="1">
        <f t="shared" si="178"/>
        <v>0.29761904761905184</v>
      </c>
      <c r="AR374" s="1">
        <f t="shared" si="179"/>
        <v>1.7991004497751164</v>
      </c>
      <c r="AS374" t="str">
        <f t="shared" si="180"/>
        <v>NO</v>
      </c>
      <c r="AT374" t="str">
        <f t="shared" si="181"/>
        <v>NO</v>
      </c>
      <c r="AU374" t="str">
        <f t="shared" si="182"/>
        <v>NO</v>
      </c>
      <c r="AV374" t="str">
        <f t="shared" si="183"/>
        <v>NO</v>
      </c>
      <c r="AW374" t="str">
        <f t="shared" si="184"/>
        <v>NO</v>
      </c>
      <c r="AX374" t="str">
        <f t="shared" si="185"/>
        <v>NO</v>
      </c>
    </row>
    <row r="375" spans="1:50" x14ac:dyDescent="0.25">
      <c r="A375" t="s">
        <v>423</v>
      </c>
      <c r="B375">
        <v>417</v>
      </c>
      <c r="C375">
        <v>459.65</v>
      </c>
      <c r="D375">
        <v>417</v>
      </c>
      <c r="E375">
        <v>426.55</v>
      </c>
      <c r="F375">
        <v>-6.5999999999999659</v>
      </c>
      <c r="G375">
        <v>-1.5237215745122861</v>
      </c>
      <c r="H375" s="1">
        <f t="shared" si="155"/>
        <v>2.2901678657074367</v>
      </c>
      <c r="I375" s="1">
        <f t="shared" si="156"/>
        <v>2.2901678657074367</v>
      </c>
      <c r="J375" s="1">
        <f t="shared" si="157"/>
        <v>7.7599343570507475</v>
      </c>
      <c r="K375" s="1">
        <f t="shared" si="158"/>
        <v>0</v>
      </c>
      <c r="L375" s="1" t="str">
        <f t="shared" si="159"/>
        <v>NO</v>
      </c>
      <c r="M375" t="str">
        <f t="shared" si="160"/>
        <v>NO</v>
      </c>
      <c r="N375" t="str">
        <f t="shared" si="161"/>
        <v>NO</v>
      </c>
      <c r="O375" s="1" t="str">
        <f t="shared" si="162"/>
        <v>NO</v>
      </c>
      <c r="P375" s="1" t="str">
        <f t="shared" si="163"/>
        <v>NO</v>
      </c>
      <c r="Q375" s="1" t="str">
        <f t="shared" si="164"/>
        <v>NO</v>
      </c>
      <c r="R375" s="1" t="str">
        <f t="shared" si="165"/>
        <v>NO</v>
      </c>
      <c r="S375">
        <v>440</v>
      </c>
      <c r="T375">
        <v>446.4</v>
      </c>
      <c r="U375">
        <v>430</v>
      </c>
      <c r="V375">
        <v>433.15</v>
      </c>
      <c r="W375">
        <v>-9.8500000000000227</v>
      </c>
      <c r="X375">
        <v>-2.2234762979684022</v>
      </c>
      <c r="Y375" s="1">
        <f t="shared" si="166"/>
        <v>-1.556818181818187</v>
      </c>
      <c r="Z375" s="1">
        <f t="shared" si="167"/>
        <v>1.556818181818187</v>
      </c>
      <c r="AA375" s="1">
        <f t="shared" si="168"/>
        <v>1.4545454545454493</v>
      </c>
      <c r="AB375" s="1">
        <f t="shared" si="169"/>
        <v>0.7272307514717713</v>
      </c>
      <c r="AC375" s="1" t="str">
        <f t="shared" si="170"/>
        <v>NO</v>
      </c>
      <c r="AD375" s="1" t="str">
        <f t="shared" si="171"/>
        <v>NO</v>
      </c>
      <c r="AE375" s="1" t="str">
        <f t="shared" si="172"/>
        <v>NO</v>
      </c>
      <c r="AF375" s="1" t="str">
        <f t="shared" si="173"/>
        <v>NO</v>
      </c>
      <c r="AG375" s="1" t="str">
        <f t="shared" si="174"/>
        <v>NO</v>
      </c>
      <c r="AH375" s="1" t="str">
        <f t="shared" si="175"/>
        <v>NO</v>
      </c>
      <c r="AI375">
        <v>439</v>
      </c>
      <c r="AJ375">
        <v>450</v>
      </c>
      <c r="AK375">
        <v>428</v>
      </c>
      <c r="AL375">
        <v>443</v>
      </c>
      <c r="AM375">
        <v>4.6999999999999886</v>
      </c>
      <c r="AN375">
        <v>1.0723248916267369</v>
      </c>
      <c r="AO375" s="1">
        <f t="shared" si="176"/>
        <v>0.91116173120728927</v>
      </c>
      <c r="AP375" s="1">
        <f t="shared" si="177"/>
        <v>0.91116173120728927</v>
      </c>
      <c r="AQ375" s="1">
        <f t="shared" si="178"/>
        <v>1.5801354401805869</v>
      </c>
      <c r="AR375" s="1">
        <f t="shared" si="179"/>
        <v>2.5056947608200453</v>
      </c>
      <c r="AS375" t="str">
        <f t="shared" si="180"/>
        <v>NO</v>
      </c>
      <c r="AT375" t="str">
        <f t="shared" si="181"/>
        <v>NO</v>
      </c>
      <c r="AU375" t="str">
        <f t="shared" si="182"/>
        <v>NO</v>
      </c>
      <c r="AV375" t="str">
        <f t="shared" si="183"/>
        <v>NO</v>
      </c>
      <c r="AW375" t="str">
        <f t="shared" si="184"/>
        <v>NO</v>
      </c>
      <c r="AX375" t="str">
        <f t="shared" si="185"/>
        <v>NO</v>
      </c>
    </row>
    <row r="376" spans="1:50" x14ac:dyDescent="0.25">
      <c r="A376" t="s">
        <v>424</v>
      </c>
      <c r="B376">
        <v>184.9</v>
      </c>
      <c r="C376">
        <v>185.4</v>
      </c>
      <c r="D376">
        <v>177.35</v>
      </c>
      <c r="E376">
        <v>180.65</v>
      </c>
      <c r="F376">
        <v>-3</v>
      </c>
      <c r="G376">
        <v>-1.6335420637081399</v>
      </c>
      <c r="H376" s="1">
        <f t="shared" si="155"/>
        <v>-2.2985397512168739</v>
      </c>
      <c r="I376" s="1">
        <f t="shared" si="156"/>
        <v>2.2985397512168739</v>
      </c>
      <c r="J376" s="1">
        <f t="shared" si="157"/>
        <v>0.27041644131963222</v>
      </c>
      <c r="K376" s="1">
        <f t="shared" si="158"/>
        <v>1.8267367838361537</v>
      </c>
      <c r="L376" s="1" t="str">
        <f t="shared" si="159"/>
        <v>NO</v>
      </c>
      <c r="M376" t="str">
        <f t="shared" si="160"/>
        <v>NO</v>
      </c>
      <c r="N376" t="str">
        <f t="shared" si="161"/>
        <v>NO</v>
      </c>
      <c r="O376" s="1" t="str">
        <f t="shared" si="162"/>
        <v>NO</v>
      </c>
      <c r="P376" s="1" t="str">
        <f t="shared" si="163"/>
        <v>NO</v>
      </c>
      <c r="Q376" s="1" t="str">
        <f t="shared" si="164"/>
        <v>NO</v>
      </c>
      <c r="R376" s="1" t="str">
        <f t="shared" si="165"/>
        <v>NO</v>
      </c>
      <c r="S376">
        <v>183.5</v>
      </c>
      <c r="T376">
        <v>185.3</v>
      </c>
      <c r="U376">
        <v>182.5</v>
      </c>
      <c r="V376">
        <v>183.65</v>
      </c>
      <c r="W376">
        <v>-2.0499999999999829</v>
      </c>
      <c r="X376">
        <v>-1.103931071620885</v>
      </c>
      <c r="Y376" s="1">
        <f t="shared" si="166"/>
        <v>8.1743869209812359E-2</v>
      </c>
      <c r="Z376" s="1">
        <f t="shared" si="167"/>
        <v>8.1743869209812359E-2</v>
      </c>
      <c r="AA376" s="1">
        <f t="shared" si="168"/>
        <v>0.89844813503948029</v>
      </c>
      <c r="AB376" s="1">
        <f t="shared" si="169"/>
        <v>0.54495912806539504</v>
      </c>
      <c r="AC376" s="1" t="str">
        <f t="shared" si="170"/>
        <v>NO</v>
      </c>
      <c r="AD376" s="1" t="str">
        <f t="shared" si="171"/>
        <v>NO</v>
      </c>
      <c r="AE376" s="1" t="str">
        <f t="shared" si="172"/>
        <v>NO</v>
      </c>
      <c r="AF376" s="1" t="str">
        <f t="shared" si="173"/>
        <v>NO</v>
      </c>
      <c r="AG376" s="1" t="str">
        <f t="shared" si="174"/>
        <v>NO</v>
      </c>
      <c r="AH376" s="1" t="str">
        <f t="shared" si="175"/>
        <v>NO</v>
      </c>
      <c r="AI376">
        <v>184</v>
      </c>
      <c r="AJ376">
        <v>187.15</v>
      </c>
      <c r="AK376">
        <v>182.15</v>
      </c>
      <c r="AL376">
        <v>185.7</v>
      </c>
      <c r="AM376">
        <v>1.75</v>
      </c>
      <c r="AN376">
        <v>0.95134547431367233</v>
      </c>
      <c r="AO376" s="1">
        <f t="shared" si="176"/>
        <v>0.92391304347825465</v>
      </c>
      <c r="AP376" s="1">
        <f t="shared" si="177"/>
        <v>0.92391304347825465</v>
      </c>
      <c r="AQ376" s="1">
        <f t="shared" si="178"/>
        <v>0.78082929456112926</v>
      </c>
      <c r="AR376" s="1">
        <f t="shared" si="179"/>
        <v>1.0054347826086927</v>
      </c>
      <c r="AS376" t="str">
        <f t="shared" si="180"/>
        <v>NO</v>
      </c>
      <c r="AT376" t="str">
        <f t="shared" si="181"/>
        <v>NO</v>
      </c>
      <c r="AU376" t="str">
        <f t="shared" si="182"/>
        <v>NO</v>
      </c>
      <c r="AV376" t="str">
        <f t="shared" si="183"/>
        <v>NO</v>
      </c>
      <c r="AW376" t="str">
        <f t="shared" si="184"/>
        <v>NO</v>
      </c>
      <c r="AX376" t="str">
        <f t="shared" si="185"/>
        <v>NO</v>
      </c>
    </row>
    <row r="377" spans="1:50" x14ac:dyDescent="0.25">
      <c r="A377" t="s">
        <v>425</v>
      </c>
      <c r="B377">
        <v>109.15</v>
      </c>
      <c r="C377">
        <v>109.25</v>
      </c>
      <c r="D377">
        <v>106.95</v>
      </c>
      <c r="E377">
        <v>108</v>
      </c>
      <c r="F377">
        <v>-0.65000000000000568</v>
      </c>
      <c r="G377">
        <v>-0.59825126553152841</v>
      </c>
      <c r="H377" s="1">
        <f t="shared" si="155"/>
        <v>-1.0535959688502112</v>
      </c>
      <c r="I377" s="1">
        <f t="shared" si="156"/>
        <v>1.0535959688502112</v>
      </c>
      <c r="J377" s="1">
        <f t="shared" si="157"/>
        <v>9.1617040769577926E-2</v>
      </c>
      <c r="K377" s="1">
        <f t="shared" si="158"/>
        <v>0.97222222222221966</v>
      </c>
      <c r="L377" s="1" t="str">
        <f t="shared" si="159"/>
        <v>NO</v>
      </c>
      <c r="M377" t="str">
        <f t="shared" si="160"/>
        <v>NO</v>
      </c>
      <c r="N377" t="str">
        <f t="shared" si="161"/>
        <v>NO</v>
      </c>
      <c r="O377" s="1" t="str">
        <f t="shared" si="162"/>
        <v>NO</v>
      </c>
      <c r="P377" s="1" t="str">
        <f t="shared" si="163"/>
        <v>NO</v>
      </c>
      <c r="Q377" s="1" t="str">
        <f t="shared" si="164"/>
        <v>NO</v>
      </c>
      <c r="R377" s="1" t="str">
        <f t="shared" si="165"/>
        <v>NO</v>
      </c>
      <c r="S377">
        <v>108.45</v>
      </c>
      <c r="T377">
        <v>110.2</v>
      </c>
      <c r="U377">
        <v>108.1</v>
      </c>
      <c r="V377">
        <v>108.65</v>
      </c>
      <c r="W377">
        <v>-0.1999999999999886</v>
      </c>
      <c r="X377">
        <v>-0.18373909049149159</v>
      </c>
      <c r="Y377" s="1">
        <f t="shared" si="166"/>
        <v>0.18441678192715799</v>
      </c>
      <c r="Z377" s="1">
        <f t="shared" si="167"/>
        <v>0.18441678192715799</v>
      </c>
      <c r="AA377" s="1">
        <f t="shared" si="168"/>
        <v>1.4265991716520912</v>
      </c>
      <c r="AB377" s="1">
        <f t="shared" si="169"/>
        <v>0.32272936837252975</v>
      </c>
      <c r="AC377" s="1" t="str">
        <f t="shared" si="170"/>
        <v>NO</v>
      </c>
      <c r="AD377" s="1" t="str">
        <f t="shared" si="171"/>
        <v>NO</v>
      </c>
      <c r="AE377" s="1" t="str">
        <f t="shared" si="172"/>
        <v>NO</v>
      </c>
      <c r="AF377" s="1" t="str">
        <f t="shared" si="173"/>
        <v>YES</v>
      </c>
      <c r="AG377" s="1" t="str">
        <f t="shared" si="174"/>
        <v>NO</v>
      </c>
      <c r="AH377" s="1" t="str">
        <f t="shared" si="175"/>
        <v>NO</v>
      </c>
      <c r="AI377">
        <v>109.3</v>
      </c>
      <c r="AJ377">
        <v>110.75</v>
      </c>
      <c r="AK377">
        <v>107.9</v>
      </c>
      <c r="AL377">
        <v>108.85</v>
      </c>
      <c r="AM377">
        <v>4.9999999999997158E-2</v>
      </c>
      <c r="AN377">
        <v>4.5955882352938557E-2</v>
      </c>
      <c r="AO377" s="1">
        <f t="shared" si="176"/>
        <v>-0.4117108874656934</v>
      </c>
      <c r="AP377" s="1">
        <f t="shared" si="177"/>
        <v>0.4117108874656934</v>
      </c>
      <c r="AQ377" s="1">
        <f t="shared" si="178"/>
        <v>1.326623970722784</v>
      </c>
      <c r="AR377" s="1">
        <f t="shared" si="179"/>
        <v>0.87276067983462435</v>
      </c>
      <c r="AS377" t="str">
        <f t="shared" si="180"/>
        <v>NO</v>
      </c>
      <c r="AT377" t="str">
        <f t="shared" si="181"/>
        <v>NO</v>
      </c>
      <c r="AU377" t="str">
        <f t="shared" si="182"/>
        <v>NO</v>
      </c>
      <c r="AV377" t="str">
        <f t="shared" si="183"/>
        <v>NO</v>
      </c>
      <c r="AW377" t="str">
        <f t="shared" si="184"/>
        <v>NO</v>
      </c>
      <c r="AX377" t="str">
        <f t="shared" si="185"/>
        <v>NO</v>
      </c>
    </row>
    <row r="378" spans="1:50" x14ac:dyDescent="0.25">
      <c r="A378" t="s">
        <v>426</v>
      </c>
      <c r="B378">
        <v>257</v>
      </c>
      <c r="C378">
        <v>258.8</v>
      </c>
      <c r="D378">
        <v>251.55</v>
      </c>
      <c r="E378">
        <v>255.4</v>
      </c>
      <c r="F378">
        <v>2.4000000000000061</v>
      </c>
      <c r="G378">
        <v>0.94861660079051613</v>
      </c>
      <c r="H378" s="1">
        <f t="shared" si="155"/>
        <v>-0.6225680933852118</v>
      </c>
      <c r="I378" s="1">
        <f t="shared" si="156"/>
        <v>0.6225680933852118</v>
      </c>
      <c r="J378" s="1">
        <f t="shared" si="157"/>
        <v>0.70038910505837015</v>
      </c>
      <c r="K378" s="1">
        <f t="shared" si="158"/>
        <v>1.5074393108848843</v>
      </c>
      <c r="L378" s="1" t="str">
        <f t="shared" si="159"/>
        <v>NO</v>
      </c>
      <c r="M378" t="str">
        <f t="shared" si="160"/>
        <v>NO</v>
      </c>
      <c r="N378" t="str">
        <f t="shared" si="161"/>
        <v>NO</v>
      </c>
      <c r="O378" s="1" t="str">
        <f t="shared" si="162"/>
        <v>NO</v>
      </c>
      <c r="P378" s="1" t="str">
        <f t="shared" si="163"/>
        <v>NO</v>
      </c>
      <c r="Q378" s="1" t="str">
        <f t="shared" si="164"/>
        <v>NO</v>
      </c>
      <c r="R378" s="1" t="str">
        <f t="shared" si="165"/>
        <v>NO</v>
      </c>
      <c r="S378">
        <v>248.4</v>
      </c>
      <c r="T378">
        <v>254.5</v>
      </c>
      <c r="U378">
        <v>248.4</v>
      </c>
      <c r="V378">
        <v>253</v>
      </c>
      <c r="W378">
        <v>3.0999999999999939</v>
      </c>
      <c r="X378">
        <v>1.240496198479389</v>
      </c>
      <c r="Y378" s="1">
        <f t="shared" si="166"/>
        <v>1.8518518518518496</v>
      </c>
      <c r="Z378" s="1">
        <f t="shared" si="167"/>
        <v>1.8518518518518496</v>
      </c>
      <c r="AA378" s="1">
        <f t="shared" si="168"/>
        <v>0.59288537549407105</v>
      </c>
      <c r="AB378" s="1">
        <f t="shared" si="169"/>
        <v>0</v>
      </c>
      <c r="AC378" s="1" t="str">
        <f t="shared" si="170"/>
        <v>NO</v>
      </c>
      <c r="AD378" s="1" t="str">
        <f t="shared" si="171"/>
        <v>NO</v>
      </c>
      <c r="AE378" s="1" t="str">
        <f t="shared" si="172"/>
        <v>NO</v>
      </c>
      <c r="AF378" s="1" t="str">
        <f t="shared" si="173"/>
        <v>NO</v>
      </c>
      <c r="AG378" s="1" t="str">
        <f t="shared" si="174"/>
        <v>NO</v>
      </c>
      <c r="AH378" s="1" t="str">
        <f t="shared" si="175"/>
        <v>NO</v>
      </c>
      <c r="AI378">
        <v>258.39999999999998</v>
      </c>
      <c r="AJ378">
        <v>258.39999999999998</v>
      </c>
      <c r="AK378">
        <v>249.2</v>
      </c>
      <c r="AL378">
        <v>249.9</v>
      </c>
      <c r="AM378">
        <v>-6.0499999999999829</v>
      </c>
      <c r="AN378">
        <v>-2.3637429185387711</v>
      </c>
      <c r="AO378" s="1">
        <f t="shared" si="176"/>
        <v>-3.2894736842105159</v>
      </c>
      <c r="AP378" s="1">
        <f t="shared" si="177"/>
        <v>3.2894736842105159</v>
      </c>
      <c r="AQ378" s="1">
        <f t="shared" si="178"/>
        <v>0</v>
      </c>
      <c r="AR378" s="1">
        <f t="shared" si="179"/>
        <v>0.280112044817934</v>
      </c>
      <c r="AS378" t="str">
        <f t="shared" si="180"/>
        <v>NO</v>
      </c>
      <c r="AT378" t="str">
        <f t="shared" si="181"/>
        <v>NO</v>
      </c>
      <c r="AU378" t="str">
        <f t="shared" si="182"/>
        <v>NO</v>
      </c>
      <c r="AV378" t="str">
        <f t="shared" si="183"/>
        <v>NO</v>
      </c>
      <c r="AW378" t="str">
        <f t="shared" si="184"/>
        <v>NO</v>
      </c>
      <c r="AX378" t="str">
        <f t="shared" si="185"/>
        <v>NO</v>
      </c>
    </row>
    <row r="379" spans="1:50" x14ac:dyDescent="0.25">
      <c r="A379" t="s">
        <v>427</v>
      </c>
      <c r="B379">
        <v>461.7</v>
      </c>
      <c r="C379">
        <v>463</v>
      </c>
      <c r="D379">
        <v>451</v>
      </c>
      <c r="E379">
        <v>452.15</v>
      </c>
      <c r="F379">
        <v>-5.4000000000000341</v>
      </c>
      <c r="G379">
        <v>-1.180198885367727</v>
      </c>
      <c r="H379" s="1">
        <f t="shared" si="155"/>
        <v>-2.0684427117175681</v>
      </c>
      <c r="I379" s="1">
        <f t="shared" si="156"/>
        <v>2.0684427117175681</v>
      </c>
      <c r="J379" s="1">
        <f t="shared" si="157"/>
        <v>0.28156811782543023</v>
      </c>
      <c r="K379" s="1">
        <f t="shared" si="158"/>
        <v>0.25434037376976165</v>
      </c>
      <c r="L379" s="1" t="str">
        <f t="shared" si="159"/>
        <v>NO</v>
      </c>
      <c r="M379" t="str">
        <f t="shared" si="160"/>
        <v>NO</v>
      </c>
      <c r="N379" t="str">
        <f t="shared" si="161"/>
        <v>NO</v>
      </c>
      <c r="O379" s="1" t="str">
        <f t="shared" si="162"/>
        <v>NO</v>
      </c>
      <c r="P379" s="1" t="str">
        <f t="shared" si="163"/>
        <v>NO</v>
      </c>
      <c r="Q379" s="1" t="str">
        <f t="shared" si="164"/>
        <v>NO</v>
      </c>
      <c r="R379" s="1" t="str">
        <f t="shared" si="165"/>
        <v>NO</v>
      </c>
      <c r="S379">
        <v>460</v>
      </c>
      <c r="T379">
        <v>462.95</v>
      </c>
      <c r="U379">
        <v>445</v>
      </c>
      <c r="V379">
        <v>457.55</v>
      </c>
      <c r="W379">
        <v>-11.69999999999999</v>
      </c>
      <c r="X379">
        <v>-2.4933404368673391</v>
      </c>
      <c r="Y379" s="1">
        <f t="shared" si="166"/>
        <v>-0.53260869565217139</v>
      </c>
      <c r="Z379" s="1">
        <f t="shared" si="167"/>
        <v>0.53260869565217139</v>
      </c>
      <c r="AA379" s="1">
        <f t="shared" si="168"/>
        <v>0.64130434782608448</v>
      </c>
      <c r="AB379" s="1">
        <f t="shared" si="169"/>
        <v>2.7428696317342389</v>
      </c>
      <c r="AC379" s="1" t="str">
        <f t="shared" si="170"/>
        <v>NO</v>
      </c>
      <c r="AD379" s="1" t="str">
        <f t="shared" si="171"/>
        <v>NO</v>
      </c>
      <c r="AE379" s="1" t="str">
        <f t="shared" si="172"/>
        <v>NO</v>
      </c>
      <c r="AF379" s="1" t="str">
        <f t="shared" si="173"/>
        <v>NO</v>
      </c>
      <c r="AG379" s="1" t="str">
        <f t="shared" si="174"/>
        <v>NO</v>
      </c>
      <c r="AH379" s="1" t="str">
        <f t="shared" si="175"/>
        <v>NO</v>
      </c>
      <c r="AI379">
        <v>445.9</v>
      </c>
      <c r="AJ379">
        <v>472</v>
      </c>
      <c r="AK379">
        <v>433.35</v>
      </c>
      <c r="AL379">
        <v>469.25</v>
      </c>
      <c r="AM379">
        <v>25.050000000000011</v>
      </c>
      <c r="AN379">
        <v>5.6393516434038746</v>
      </c>
      <c r="AO379" s="1">
        <f t="shared" si="176"/>
        <v>5.2366001345593238</v>
      </c>
      <c r="AP379" s="1">
        <f t="shared" si="177"/>
        <v>5.2366001345593238</v>
      </c>
      <c r="AQ379" s="1">
        <f t="shared" si="178"/>
        <v>0.58604155567394778</v>
      </c>
      <c r="AR379" s="1">
        <f t="shared" si="179"/>
        <v>2.814532406369131</v>
      </c>
      <c r="AS379" t="str">
        <f t="shared" si="180"/>
        <v>NO</v>
      </c>
      <c r="AT379" t="str">
        <f t="shared" si="181"/>
        <v>NO</v>
      </c>
      <c r="AU379" t="str">
        <f t="shared" si="182"/>
        <v>NO</v>
      </c>
      <c r="AV379" t="str">
        <f t="shared" si="183"/>
        <v>NO</v>
      </c>
      <c r="AW379" t="str">
        <f t="shared" si="184"/>
        <v>NO</v>
      </c>
      <c r="AX379" t="str">
        <f t="shared" si="185"/>
        <v>NO</v>
      </c>
    </row>
    <row r="380" spans="1:50" x14ac:dyDescent="0.25">
      <c r="A380" t="s">
        <v>428</v>
      </c>
      <c r="B380">
        <v>20.95</v>
      </c>
      <c r="C380">
        <v>21.6</v>
      </c>
      <c r="D380">
        <v>20.8</v>
      </c>
      <c r="E380">
        <v>21.35</v>
      </c>
      <c r="F380">
        <v>0.5</v>
      </c>
      <c r="G380">
        <v>2.398081534772182</v>
      </c>
      <c r="H380" s="1">
        <f t="shared" si="155"/>
        <v>1.9093078758949982</v>
      </c>
      <c r="I380" s="1">
        <f t="shared" si="156"/>
        <v>1.9093078758949982</v>
      </c>
      <c r="J380" s="1">
        <f t="shared" si="157"/>
        <v>1.1709601873536299</v>
      </c>
      <c r="K380" s="1">
        <f t="shared" si="158"/>
        <v>0.71599045346061374</v>
      </c>
      <c r="L380" s="1" t="str">
        <f t="shared" si="159"/>
        <v>NO</v>
      </c>
      <c r="M380" t="str">
        <f t="shared" si="160"/>
        <v>NO</v>
      </c>
      <c r="N380" t="str">
        <f t="shared" si="161"/>
        <v>NO</v>
      </c>
      <c r="O380" s="1" t="str">
        <f t="shared" si="162"/>
        <v>NO</v>
      </c>
      <c r="P380" s="1" t="str">
        <f t="shared" si="163"/>
        <v>NO</v>
      </c>
      <c r="Q380" s="1" t="str">
        <f t="shared" si="164"/>
        <v>NO</v>
      </c>
      <c r="R380" s="1" t="str">
        <f t="shared" si="165"/>
        <v>NO</v>
      </c>
      <c r="S380">
        <v>21.1</v>
      </c>
      <c r="T380">
        <v>21.15</v>
      </c>
      <c r="U380">
        <v>20.8</v>
      </c>
      <c r="V380">
        <v>20.85</v>
      </c>
      <c r="W380">
        <v>-0.25</v>
      </c>
      <c r="X380">
        <v>-1.1848341232227491</v>
      </c>
      <c r="Y380" s="1">
        <f t="shared" si="166"/>
        <v>-1.1848341232227488</v>
      </c>
      <c r="Z380" s="1">
        <f t="shared" si="167"/>
        <v>1.1848341232227488</v>
      </c>
      <c r="AA380" s="1">
        <f t="shared" si="168"/>
        <v>0.23696682464453631</v>
      </c>
      <c r="AB380" s="1">
        <f t="shared" si="169"/>
        <v>0.23980815347722165</v>
      </c>
      <c r="AC380" s="1" t="str">
        <f t="shared" si="170"/>
        <v>NO</v>
      </c>
      <c r="AD380" s="1" t="str">
        <f t="shared" si="171"/>
        <v>NO</v>
      </c>
      <c r="AE380" s="1" t="str">
        <f t="shared" si="172"/>
        <v>NO</v>
      </c>
      <c r="AF380" s="1" t="str">
        <f t="shared" si="173"/>
        <v>NO</v>
      </c>
      <c r="AG380" s="1" t="str">
        <f t="shared" si="174"/>
        <v>NO</v>
      </c>
      <c r="AH380" s="1" t="str">
        <f t="shared" si="175"/>
        <v>NO</v>
      </c>
      <c r="AI380">
        <v>21.4</v>
      </c>
      <c r="AJ380">
        <v>21.45</v>
      </c>
      <c r="AK380">
        <v>21.05</v>
      </c>
      <c r="AL380">
        <v>21.1</v>
      </c>
      <c r="AM380">
        <v>-0.19999999999999929</v>
      </c>
      <c r="AN380">
        <v>-0.93896713615023131</v>
      </c>
      <c r="AO380" s="1">
        <f t="shared" si="176"/>
        <v>-1.4018691588784915</v>
      </c>
      <c r="AP380" s="1">
        <f t="shared" si="177"/>
        <v>1.4018691588784915</v>
      </c>
      <c r="AQ380" s="1">
        <f t="shared" si="178"/>
        <v>0.23364485981308744</v>
      </c>
      <c r="AR380" s="1">
        <f t="shared" si="179"/>
        <v>0.23696682464455313</v>
      </c>
      <c r="AS380" t="str">
        <f t="shared" si="180"/>
        <v>NO</v>
      </c>
      <c r="AT380" t="str">
        <f t="shared" si="181"/>
        <v>NO</v>
      </c>
      <c r="AU380" t="str">
        <f t="shared" si="182"/>
        <v>NO</v>
      </c>
      <c r="AV380" t="str">
        <f t="shared" si="183"/>
        <v>NO</v>
      </c>
      <c r="AW380" t="str">
        <f t="shared" si="184"/>
        <v>NO</v>
      </c>
      <c r="AX380" t="str">
        <f t="shared" si="185"/>
        <v>NO</v>
      </c>
    </row>
    <row r="381" spans="1:50" x14ac:dyDescent="0.25">
      <c r="A381" t="s">
        <v>429</v>
      </c>
      <c r="B381">
        <v>107.35</v>
      </c>
      <c r="C381">
        <v>109.35</v>
      </c>
      <c r="D381">
        <v>102</v>
      </c>
      <c r="E381">
        <v>104.4</v>
      </c>
      <c r="F381">
        <v>-1.899999999999991</v>
      </c>
      <c r="G381">
        <v>-1.787394167450604</v>
      </c>
      <c r="H381" s="1">
        <f t="shared" si="155"/>
        <v>-2.7480204937121462</v>
      </c>
      <c r="I381" s="1">
        <f t="shared" si="156"/>
        <v>2.7480204937121462</v>
      </c>
      <c r="J381" s="1">
        <f t="shared" si="157"/>
        <v>1.8630647414997672</v>
      </c>
      <c r="K381" s="1">
        <f t="shared" si="158"/>
        <v>2.2988505747126489</v>
      </c>
      <c r="L381" s="1" t="str">
        <f t="shared" si="159"/>
        <v>NO</v>
      </c>
      <c r="M381" t="str">
        <f t="shared" si="160"/>
        <v>NO</v>
      </c>
      <c r="N381" t="str">
        <f t="shared" si="161"/>
        <v>NO</v>
      </c>
      <c r="O381" s="1" t="str">
        <f t="shared" si="162"/>
        <v>NO</v>
      </c>
      <c r="P381" s="1" t="str">
        <f t="shared" si="163"/>
        <v>NO</v>
      </c>
      <c r="Q381" s="1" t="str">
        <f t="shared" si="164"/>
        <v>NO</v>
      </c>
      <c r="R381" s="1" t="str">
        <f t="shared" si="165"/>
        <v>NO</v>
      </c>
      <c r="S381">
        <v>109.65</v>
      </c>
      <c r="T381">
        <v>109.8</v>
      </c>
      <c r="U381">
        <v>105.5</v>
      </c>
      <c r="V381">
        <v>106.3</v>
      </c>
      <c r="W381">
        <v>-3.350000000000009</v>
      </c>
      <c r="X381">
        <v>-3.0551755585955389</v>
      </c>
      <c r="Y381" s="1">
        <f t="shared" si="166"/>
        <v>-3.0551755585955389</v>
      </c>
      <c r="Z381" s="1">
        <f t="shared" si="167"/>
        <v>3.0551755585955389</v>
      </c>
      <c r="AA381" s="1">
        <f t="shared" si="168"/>
        <v>0.13679890560874736</v>
      </c>
      <c r="AB381" s="1">
        <f t="shared" si="169"/>
        <v>0.752587017873939</v>
      </c>
      <c r="AC381" s="1" t="str">
        <f t="shared" si="170"/>
        <v>NO</v>
      </c>
      <c r="AD381" s="1" t="str">
        <f t="shared" si="171"/>
        <v>NO</v>
      </c>
      <c r="AE381" s="1" t="str">
        <f t="shared" si="172"/>
        <v>NO</v>
      </c>
      <c r="AF381" s="1" t="str">
        <f t="shared" si="173"/>
        <v>NO</v>
      </c>
      <c r="AG381" s="1" t="str">
        <f t="shared" si="174"/>
        <v>NO</v>
      </c>
      <c r="AH381" s="1" t="str">
        <f t="shared" si="175"/>
        <v>NO</v>
      </c>
      <c r="AI381">
        <v>112.45</v>
      </c>
      <c r="AJ381">
        <v>112.55</v>
      </c>
      <c r="AK381">
        <v>109.2</v>
      </c>
      <c r="AL381">
        <v>109.65</v>
      </c>
      <c r="AM381">
        <v>-2.0999999999999939</v>
      </c>
      <c r="AN381">
        <v>-1.8791946308724781</v>
      </c>
      <c r="AO381" s="1">
        <f t="shared" si="176"/>
        <v>-2.4899955535793659</v>
      </c>
      <c r="AP381" s="1">
        <f t="shared" si="177"/>
        <v>2.4899955535793659</v>
      </c>
      <c r="AQ381" s="1">
        <f t="shared" si="178"/>
        <v>8.8928412627829537E-2</v>
      </c>
      <c r="AR381" s="1">
        <f t="shared" si="179"/>
        <v>0.41039671682626799</v>
      </c>
      <c r="AS381" t="str">
        <f t="shared" si="180"/>
        <v>NO</v>
      </c>
      <c r="AT381" t="str">
        <f t="shared" si="181"/>
        <v>NO</v>
      </c>
      <c r="AU381" t="str">
        <f t="shared" si="182"/>
        <v>NO</v>
      </c>
      <c r="AV381" t="str">
        <f t="shared" si="183"/>
        <v>NO</v>
      </c>
      <c r="AW381" t="str">
        <f t="shared" si="184"/>
        <v>NO</v>
      </c>
      <c r="AX381" t="str">
        <f t="shared" si="185"/>
        <v>NO</v>
      </c>
    </row>
    <row r="382" spans="1:50" x14ac:dyDescent="0.25">
      <c r="A382" t="s">
        <v>430</v>
      </c>
      <c r="B382">
        <v>464</v>
      </c>
      <c r="C382">
        <v>516.9</v>
      </c>
      <c r="D382">
        <v>461</v>
      </c>
      <c r="E382">
        <v>509.35</v>
      </c>
      <c r="F382">
        <v>49.450000000000053</v>
      </c>
      <c r="G382">
        <v>10.75233746466624</v>
      </c>
      <c r="H382" s="1">
        <f t="shared" si="155"/>
        <v>9.7737068965517295</v>
      </c>
      <c r="I382" s="1">
        <f t="shared" si="156"/>
        <v>9.7737068965517295</v>
      </c>
      <c r="J382" s="1">
        <f t="shared" si="157"/>
        <v>1.4822813389614125</v>
      </c>
      <c r="K382" s="1">
        <f t="shared" si="158"/>
        <v>0.64655172413793105</v>
      </c>
      <c r="L382" s="1" t="str">
        <f t="shared" si="159"/>
        <v>NO</v>
      </c>
      <c r="M382" t="str">
        <f t="shared" si="160"/>
        <v>NO</v>
      </c>
      <c r="N382" t="str">
        <f t="shared" si="161"/>
        <v>NO</v>
      </c>
      <c r="O382" s="1" t="str">
        <f t="shared" si="162"/>
        <v>NO</v>
      </c>
      <c r="P382" s="1" t="str">
        <f t="shared" si="163"/>
        <v>NO</v>
      </c>
      <c r="Q382" s="1" t="str">
        <f t="shared" si="164"/>
        <v>NO</v>
      </c>
      <c r="R382" s="1" t="str">
        <f t="shared" si="165"/>
        <v>NO</v>
      </c>
      <c r="S382">
        <v>457.5</v>
      </c>
      <c r="T382">
        <v>464</v>
      </c>
      <c r="U382">
        <v>451</v>
      </c>
      <c r="V382">
        <v>459.9</v>
      </c>
      <c r="W382">
        <v>3.799999999999955</v>
      </c>
      <c r="X382">
        <v>0.83315062486295866</v>
      </c>
      <c r="Y382" s="1">
        <f t="shared" si="166"/>
        <v>0.52459016393442126</v>
      </c>
      <c r="Z382" s="1">
        <f t="shared" si="167"/>
        <v>0.52459016393442126</v>
      </c>
      <c r="AA382" s="1">
        <f t="shared" si="168"/>
        <v>0.89149815177212932</v>
      </c>
      <c r="AB382" s="1">
        <f t="shared" si="169"/>
        <v>1.4207650273224044</v>
      </c>
      <c r="AC382" s="1" t="str">
        <f t="shared" si="170"/>
        <v>NO</v>
      </c>
      <c r="AD382" s="1" t="str">
        <f t="shared" si="171"/>
        <v>NO</v>
      </c>
      <c r="AE382" s="1" t="str">
        <f t="shared" si="172"/>
        <v>NO</v>
      </c>
      <c r="AF382" s="1" t="str">
        <f t="shared" si="173"/>
        <v>NO</v>
      </c>
      <c r="AG382" s="1" t="str">
        <f t="shared" si="174"/>
        <v>NO</v>
      </c>
      <c r="AH382" s="1" t="str">
        <f t="shared" si="175"/>
        <v>NO</v>
      </c>
      <c r="AI382">
        <v>464.4</v>
      </c>
      <c r="AJ382">
        <v>467.8</v>
      </c>
      <c r="AK382">
        <v>454</v>
      </c>
      <c r="AL382">
        <v>456.1</v>
      </c>
      <c r="AM382">
        <v>-4.2999999999999554</v>
      </c>
      <c r="AN382">
        <v>-0.93397046046914745</v>
      </c>
      <c r="AO382" s="1">
        <f t="shared" si="176"/>
        <v>-1.7872523686477078</v>
      </c>
      <c r="AP382" s="1">
        <f t="shared" si="177"/>
        <v>1.7872523686477078</v>
      </c>
      <c r="AQ382" s="1">
        <f t="shared" si="178"/>
        <v>0.73212747631353026</v>
      </c>
      <c r="AR382" s="1">
        <f t="shared" si="179"/>
        <v>0.46042534531901397</v>
      </c>
      <c r="AS382" t="str">
        <f t="shared" si="180"/>
        <v>NO</v>
      </c>
      <c r="AT382" t="str">
        <f t="shared" si="181"/>
        <v>NO</v>
      </c>
      <c r="AU382" t="str">
        <f t="shared" si="182"/>
        <v>NO</v>
      </c>
      <c r="AV382" t="str">
        <f t="shared" si="183"/>
        <v>NO</v>
      </c>
      <c r="AW382" t="str">
        <f t="shared" si="184"/>
        <v>NO</v>
      </c>
      <c r="AX382" t="str">
        <f t="shared" si="185"/>
        <v>NO</v>
      </c>
    </row>
    <row r="383" spans="1:50" x14ac:dyDescent="0.25">
      <c r="A383" t="s">
        <v>431</v>
      </c>
      <c r="B383">
        <v>312.89999999999998</v>
      </c>
      <c r="C383">
        <v>315.89999999999998</v>
      </c>
      <c r="D383">
        <v>298.5</v>
      </c>
      <c r="E383">
        <v>300.14999999999998</v>
      </c>
      <c r="F383">
        <v>-10.450000000000051</v>
      </c>
      <c r="G383">
        <v>-3.3644558918222942</v>
      </c>
      <c r="H383" s="1">
        <f t="shared" si="155"/>
        <v>-4.0747842761265582</v>
      </c>
      <c r="I383" s="1">
        <f t="shared" si="156"/>
        <v>4.0747842761265582</v>
      </c>
      <c r="J383" s="1">
        <f t="shared" si="157"/>
        <v>0.95877277085330781</v>
      </c>
      <c r="K383" s="1">
        <f t="shared" si="158"/>
        <v>0.54972513743127682</v>
      </c>
      <c r="L383" s="1" t="str">
        <f t="shared" si="159"/>
        <v>NO</v>
      </c>
      <c r="M383" t="str">
        <f t="shared" si="160"/>
        <v>NO</v>
      </c>
      <c r="N383" t="str">
        <f t="shared" si="161"/>
        <v>NO</v>
      </c>
      <c r="O383" s="1" t="str">
        <f t="shared" si="162"/>
        <v>NO</v>
      </c>
      <c r="P383" s="1" t="str">
        <f t="shared" si="163"/>
        <v>NO</v>
      </c>
      <c r="Q383" s="1" t="str">
        <f t="shared" si="164"/>
        <v>NO</v>
      </c>
      <c r="R383" s="1" t="str">
        <f t="shared" si="165"/>
        <v>NO</v>
      </c>
      <c r="S383">
        <v>308.2</v>
      </c>
      <c r="T383">
        <v>316.89999999999998</v>
      </c>
      <c r="U383">
        <v>305.39999999999998</v>
      </c>
      <c r="V383">
        <v>310.60000000000002</v>
      </c>
      <c r="W383">
        <v>1.5500000000000109</v>
      </c>
      <c r="X383">
        <v>0.50153696812813819</v>
      </c>
      <c r="Y383" s="1">
        <f t="shared" si="166"/>
        <v>0.77871512005192545</v>
      </c>
      <c r="Z383" s="1">
        <f t="shared" si="167"/>
        <v>0.77871512005192545</v>
      </c>
      <c r="AA383" s="1">
        <f t="shared" si="168"/>
        <v>2.0283322601416467</v>
      </c>
      <c r="AB383" s="1">
        <f t="shared" si="169"/>
        <v>0.90850097339390379</v>
      </c>
      <c r="AC383" s="1" t="str">
        <f t="shared" si="170"/>
        <v>NO</v>
      </c>
      <c r="AD383" s="1" t="str">
        <f t="shared" si="171"/>
        <v>NO</v>
      </c>
      <c r="AE383" s="1" t="str">
        <f t="shared" si="172"/>
        <v>NO</v>
      </c>
      <c r="AF383" s="1" t="str">
        <f t="shared" si="173"/>
        <v>NO</v>
      </c>
      <c r="AG383" s="1" t="str">
        <f t="shared" si="174"/>
        <v>NO</v>
      </c>
      <c r="AH383" s="1" t="str">
        <f t="shared" si="175"/>
        <v>NO</v>
      </c>
      <c r="AI383">
        <v>316.25</v>
      </c>
      <c r="AJ383">
        <v>316.25</v>
      </c>
      <c r="AK383">
        <v>307.25</v>
      </c>
      <c r="AL383">
        <v>309.05</v>
      </c>
      <c r="AM383">
        <v>-4.75</v>
      </c>
      <c r="AN383">
        <v>-1.513702995538559</v>
      </c>
      <c r="AO383" s="1">
        <f t="shared" si="176"/>
        <v>-2.2766798418972294</v>
      </c>
      <c r="AP383" s="1">
        <f t="shared" si="177"/>
        <v>2.2766798418972294</v>
      </c>
      <c r="AQ383" s="1">
        <f t="shared" si="178"/>
        <v>0</v>
      </c>
      <c r="AR383" s="1">
        <f t="shared" si="179"/>
        <v>0.58243002750364381</v>
      </c>
      <c r="AS383" t="str">
        <f t="shared" si="180"/>
        <v>NO</v>
      </c>
      <c r="AT383" t="str">
        <f t="shared" si="181"/>
        <v>NO</v>
      </c>
      <c r="AU383" t="str">
        <f t="shared" si="182"/>
        <v>NO</v>
      </c>
      <c r="AV383" t="str">
        <f t="shared" si="183"/>
        <v>NO</v>
      </c>
      <c r="AW383" t="str">
        <f t="shared" si="184"/>
        <v>NO</v>
      </c>
      <c r="AX383" t="str">
        <f t="shared" si="185"/>
        <v>NO</v>
      </c>
    </row>
    <row r="384" spans="1:50" x14ac:dyDescent="0.25">
      <c r="A384" t="s">
        <v>432</v>
      </c>
      <c r="B384">
        <v>47.65</v>
      </c>
      <c r="C384">
        <v>47.7</v>
      </c>
      <c r="D384">
        <v>46.7</v>
      </c>
      <c r="E384">
        <v>46.9</v>
      </c>
      <c r="F384">
        <v>-0.45000000000000279</v>
      </c>
      <c r="G384">
        <v>-0.95036958817318451</v>
      </c>
      <c r="H384" s="1">
        <f t="shared" si="155"/>
        <v>-1.5739769150052467</v>
      </c>
      <c r="I384" s="1">
        <f t="shared" si="156"/>
        <v>1.5739769150052467</v>
      </c>
      <c r="J384" s="1">
        <f t="shared" si="157"/>
        <v>0.10493179433369207</v>
      </c>
      <c r="K384" s="1">
        <f t="shared" si="158"/>
        <v>0.42643923240937254</v>
      </c>
      <c r="L384" s="1" t="str">
        <f t="shared" si="159"/>
        <v>NO</v>
      </c>
      <c r="M384" t="str">
        <f t="shared" si="160"/>
        <v>NO</v>
      </c>
      <c r="N384" t="str">
        <f t="shared" si="161"/>
        <v>NO</v>
      </c>
      <c r="O384" s="1" t="str">
        <f t="shared" si="162"/>
        <v>NO</v>
      </c>
      <c r="P384" s="1" t="str">
        <f t="shared" si="163"/>
        <v>NO</v>
      </c>
      <c r="Q384" s="1" t="str">
        <f t="shared" si="164"/>
        <v>NO</v>
      </c>
      <c r="R384" s="1" t="str">
        <f t="shared" si="165"/>
        <v>NO</v>
      </c>
      <c r="S384">
        <v>47.2</v>
      </c>
      <c r="T384">
        <v>49</v>
      </c>
      <c r="U384">
        <v>46.8</v>
      </c>
      <c r="V384">
        <v>47.35</v>
      </c>
      <c r="W384">
        <v>0.5</v>
      </c>
      <c r="X384">
        <v>1.067235859124867</v>
      </c>
      <c r="Y384" s="1">
        <f t="shared" si="166"/>
        <v>0.31779661016948851</v>
      </c>
      <c r="Z384" s="1">
        <f t="shared" si="167"/>
        <v>0.31779661016948851</v>
      </c>
      <c r="AA384" s="1">
        <f t="shared" si="168"/>
        <v>3.4846884899683177</v>
      </c>
      <c r="AB384" s="1">
        <f t="shared" si="169"/>
        <v>0.84745762711865602</v>
      </c>
      <c r="AC384" s="1" t="str">
        <f t="shared" si="170"/>
        <v>NO</v>
      </c>
      <c r="AD384" s="1" t="str">
        <f t="shared" si="171"/>
        <v>NO</v>
      </c>
      <c r="AE384" s="1" t="str">
        <f t="shared" si="172"/>
        <v>NO</v>
      </c>
      <c r="AF384" s="1" t="str">
        <f t="shared" si="173"/>
        <v>YES</v>
      </c>
      <c r="AG384" s="1" t="str">
        <f t="shared" si="174"/>
        <v>NO</v>
      </c>
      <c r="AH384" s="1" t="str">
        <f t="shared" si="175"/>
        <v>NO</v>
      </c>
      <c r="AI384">
        <v>47.55</v>
      </c>
      <c r="AJ384">
        <v>47.95</v>
      </c>
      <c r="AK384">
        <v>46.6</v>
      </c>
      <c r="AL384">
        <v>46.85</v>
      </c>
      <c r="AM384">
        <v>-0.29999999999999721</v>
      </c>
      <c r="AN384">
        <v>-0.63626723223753379</v>
      </c>
      <c r="AO384" s="1">
        <f t="shared" si="176"/>
        <v>-1.4721345951629776</v>
      </c>
      <c r="AP384" s="1">
        <f t="shared" si="177"/>
        <v>1.4721345951629776</v>
      </c>
      <c r="AQ384" s="1">
        <f t="shared" si="178"/>
        <v>0.8412197686645756</v>
      </c>
      <c r="AR384" s="1">
        <f t="shared" si="179"/>
        <v>0.53361792956243326</v>
      </c>
      <c r="AS384" t="str">
        <f t="shared" si="180"/>
        <v>NO</v>
      </c>
      <c r="AT384" t="str">
        <f t="shared" si="181"/>
        <v>NO</v>
      </c>
      <c r="AU384" t="str">
        <f t="shared" si="182"/>
        <v>NO</v>
      </c>
      <c r="AV384" t="str">
        <f t="shared" si="183"/>
        <v>NO</v>
      </c>
      <c r="AW384" t="str">
        <f t="shared" si="184"/>
        <v>NO</v>
      </c>
      <c r="AX384" t="str">
        <f t="shared" si="185"/>
        <v>NO</v>
      </c>
    </row>
    <row r="385" spans="1:50" x14ac:dyDescent="0.25">
      <c r="A385" t="s">
        <v>433</v>
      </c>
      <c r="B385">
        <v>1274</v>
      </c>
      <c r="C385">
        <v>1294</v>
      </c>
      <c r="D385">
        <v>1244.5</v>
      </c>
      <c r="E385">
        <v>1258.75</v>
      </c>
      <c r="F385">
        <v>-7.5499999999999554</v>
      </c>
      <c r="G385">
        <v>-0.5962252230908911</v>
      </c>
      <c r="H385" s="1">
        <f t="shared" si="155"/>
        <v>-1.19701726844584</v>
      </c>
      <c r="I385" s="1">
        <f t="shared" si="156"/>
        <v>1.19701726844584</v>
      </c>
      <c r="J385" s="1">
        <f t="shared" si="157"/>
        <v>1.5698587127158554</v>
      </c>
      <c r="K385" s="1">
        <f t="shared" si="158"/>
        <v>1.1320754716981132</v>
      </c>
      <c r="L385" s="1" t="str">
        <f t="shared" si="159"/>
        <v>NO</v>
      </c>
      <c r="M385" t="str">
        <f t="shared" si="160"/>
        <v>NO</v>
      </c>
      <c r="N385" t="str">
        <f t="shared" si="161"/>
        <v>NO</v>
      </c>
      <c r="O385" s="1" t="str">
        <f t="shared" si="162"/>
        <v>NO</v>
      </c>
      <c r="P385" s="1" t="str">
        <f t="shared" si="163"/>
        <v>NO</v>
      </c>
      <c r="Q385" s="1" t="str">
        <f t="shared" si="164"/>
        <v>NO</v>
      </c>
      <c r="R385" s="1" t="str">
        <f t="shared" si="165"/>
        <v>NO</v>
      </c>
      <c r="S385">
        <v>1255</v>
      </c>
      <c r="T385">
        <v>1295</v>
      </c>
      <c r="U385">
        <v>1244</v>
      </c>
      <c r="V385">
        <v>1266.3</v>
      </c>
      <c r="W385">
        <v>6.0499999999999554</v>
      </c>
      <c r="X385">
        <v>0.48006347946835581</v>
      </c>
      <c r="Y385" s="1">
        <f t="shared" si="166"/>
        <v>0.90039840637449831</v>
      </c>
      <c r="Z385" s="1">
        <f t="shared" si="167"/>
        <v>0.90039840637449831</v>
      </c>
      <c r="AA385" s="1">
        <f t="shared" si="168"/>
        <v>2.266445550027643</v>
      </c>
      <c r="AB385" s="1">
        <f t="shared" si="169"/>
        <v>0.87649402390438258</v>
      </c>
      <c r="AC385" s="1" t="str">
        <f t="shared" si="170"/>
        <v>NO</v>
      </c>
      <c r="AD385" s="1" t="str">
        <f t="shared" si="171"/>
        <v>NO</v>
      </c>
      <c r="AE385" s="1" t="str">
        <f t="shared" si="172"/>
        <v>NO</v>
      </c>
      <c r="AF385" s="1" t="str">
        <f t="shared" si="173"/>
        <v>NO</v>
      </c>
      <c r="AG385" s="1" t="str">
        <f t="shared" si="174"/>
        <v>NO</v>
      </c>
      <c r="AH385" s="1" t="str">
        <f t="shared" si="175"/>
        <v>NO</v>
      </c>
      <c r="AI385">
        <v>1217.3499999999999</v>
      </c>
      <c r="AJ385">
        <v>1270</v>
      </c>
      <c r="AK385">
        <v>1217.3</v>
      </c>
      <c r="AL385">
        <v>1260.25</v>
      </c>
      <c r="AM385">
        <v>50.75</v>
      </c>
      <c r="AN385">
        <v>4.1959487391484087</v>
      </c>
      <c r="AO385" s="1">
        <f t="shared" si="176"/>
        <v>3.524048137347525</v>
      </c>
      <c r="AP385" s="1">
        <f t="shared" si="177"/>
        <v>3.524048137347525</v>
      </c>
      <c r="AQ385" s="1">
        <f t="shared" si="178"/>
        <v>0.77365602063082728</v>
      </c>
      <c r="AR385" s="1">
        <f t="shared" si="179"/>
        <v>4.1072822113570077E-3</v>
      </c>
      <c r="AS385" t="str">
        <f t="shared" si="180"/>
        <v>NO</v>
      </c>
      <c r="AT385" t="str">
        <f t="shared" si="181"/>
        <v>NO</v>
      </c>
      <c r="AU385" t="str">
        <f t="shared" si="182"/>
        <v>NO</v>
      </c>
      <c r="AV385" t="str">
        <f t="shared" si="183"/>
        <v>NO</v>
      </c>
      <c r="AW385" t="str">
        <f t="shared" si="184"/>
        <v>NO</v>
      </c>
      <c r="AX385" t="str">
        <f t="shared" si="185"/>
        <v>NO</v>
      </c>
    </row>
    <row r="386" spans="1:50" x14ac:dyDescent="0.25">
      <c r="A386" t="s">
        <v>434</v>
      </c>
      <c r="B386">
        <v>285.45</v>
      </c>
      <c r="C386">
        <v>288</v>
      </c>
      <c r="D386">
        <v>279.10000000000002</v>
      </c>
      <c r="E386">
        <v>282.75</v>
      </c>
      <c r="F386">
        <v>-0.94999999999998863</v>
      </c>
      <c r="G386">
        <v>-0.33486076841733831</v>
      </c>
      <c r="H386" s="1">
        <f t="shared" ref="H386:H449" si="186">(E386-B386)/B386*100</f>
        <v>-0.94587493431423675</v>
      </c>
      <c r="I386" s="1">
        <f t="shared" ref="I386:I449" si="187">ABS(H386)</f>
        <v>0.94587493431423675</v>
      </c>
      <c r="J386" s="1">
        <f t="shared" ref="J386:J449" si="188">IF(H386&gt;=0,(C386-E386)/E386*100,(C386-B386)/B386*100)</f>
        <v>0.89332632685234248</v>
      </c>
      <c r="K386" s="1">
        <f t="shared" ref="K386:K449" si="189">IF(H386&gt;=0,(B386-D386)/B386*100,(E386-D386)/E386*100)</f>
        <v>1.2908930150309381</v>
      </c>
      <c r="L386" s="1" t="str">
        <f t="shared" ref="L386:L449" si="190">IF(AND((K386-J386)&gt;1.5,I386&lt;0.5),"YES","NO")</f>
        <v>NO</v>
      </c>
      <c r="M386" t="str">
        <f t="shared" ref="M386:M449" si="191">IF(AND((K386-J386)&gt;1.5,I386&lt;2,I386&gt;0.5,H386&gt;0),"YES","NO")</f>
        <v>NO</v>
      </c>
      <c r="N386" t="str">
        <f t="shared" ref="N386:N449" si="192">IF(AND((J386-K386)&gt;1.5,I386&lt;0.5),"YES","NO")</f>
        <v>NO</v>
      </c>
      <c r="O386" s="1" t="str">
        <f t="shared" ref="O386:O449" si="193">IF(AND((J386-K386)&gt;1.5,I386&lt;2,I386&gt;0.5,H386&lt;0),"YES","NO")</f>
        <v>NO</v>
      </c>
      <c r="P386" s="1" t="str">
        <f t="shared" ref="P386:P449" si="194">IF(AND(I386&lt;1,J386&gt;1.5,K386&gt;1.5),"YES","NO")</f>
        <v>NO</v>
      </c>
      <c r="Q386" s="1" t="str">
        <f t="shared" ref="Q386:Q449" si="195">IF(AND(I386&gt;5,J386&lt;0.25,K386&lt;0.25,H386&gt;0),"YES","NO")</f>
        <v>NO</v>
      </c>
      <c r="R386" s="1" t="str">
        <f t="shared" ref="R386:R449" si="196">IF(AND(I387&gt;5,J387&lt;0.25,K387&lt;0.25,H387&lt;0),"YES","NO")</f>
        <v>NO</v>
      </c>
      <c r="S386">
        <v>285</v>
      </c>
      <c r="T386">
        <v>290.8</v>
      </c>
      <c r="U386">
        <v>282.45</v>
      </c>
      <c r="V386">
        <v>283.7</v>
      </c>
      <c r="W386">
        <v>-2.8500000000000232</v>
      </c>
      <c r="X386">
        <v>-0.99459082184610803</v>
      </c>
      <c r="Y386" s="1">
        <f t="shared" ref="Y386:Y449" si="197">(V386-S386)/S386*100</f>
        <v>-0.45614035087719695</v>
      </c>
      <c r="Z386" s="1">
        <f t="shared" ref="Z386:Z449" si="198">ABS(Y386)</f>
        <v>0.45614035087719695</v>
      </c>
      <c r="AA386" s="1">
        <f t="shared" ref="AA386:AA449" si="199">IF(Y386&gt;=0,(T386-V386)/V386*100,(T386-S386)/S386*100)</f>
        <v>2.0350877192982493</v>
      </c>
      <c r="AB386" s="1">
        <f t="shared" ref="AB386:AB449" si="200">IF(Y386&gt;=0,(S386-U386)/S386*100,(V386-U386)/V386*100)</f>
        <v>0.44060627423334514</v>
      </c>
      <c r="AC386" s="1" t="str">
        <f t="shared" ref="AC386:AC449" si="201">IF(AND(I386&lt;Z386/2,S386&gt;E386,E386&gt;(S386+V386)/2,V386&lt;B386,B386&lt;(S386+V386)/2),"YES","NO")</f>
        <v>NO</v>
      </c>
      <c r="AD386" s="1" t="str">
        <f t="shared" ref="AD386:AD449" si="202">IF(AND(I386&lt;Z386/2,V386&gt;B386,B386&gt;(S386+V386)/2,S386&lt;E386,E386&lt;(S386+V386)/2),"YES","NO")</f>
        <v>NO</v>
      </c>
      <c r="AE386" s="1" t="str">
        <f t="shared" ref="AE386:AE449" si="203">IF(AND(I386&gt;=2*Z386,E386&gt;S386,S386&gt;(B386+E386)/2,B386&lt;V386,V386&lt;(B386+E386)/2),"YES","NO")</f>
        <v>NO</v>
      </c>
      <c r="AF386" s="1" t="str">
        <f t="shared" ref="AF386:AF449" si="204">IF(AND(I386&gt;=2*Z386,E386&lt;S386,S386&lt;(B386+E386)/2,B386&gt;V386,V386&gt;(B386+E386)/2),"YES","NO")</f>
        <v>NO</v>
      </c>
      <c r="AG386" s="1" t="str">
        <f t="shared" ref="AG386:AG449" si="205">IF(AND(B386&lt;V386,E386&lt;S386,E386&gt;(S386+V386)/2,I386&gt;3,Z386&gt;3),"YES","NO")</f>
        <v>NO</v>
      </c>
      <c r="AH386" s="1" t="str">
        <f t="shared" ref="AH386:AH449" si="206">IF(AND(B386&gt;V386,E386&gt;S386,E386&lt;(S386+V386)/2,Z386&gt;3,I386&gt;3),"YES","NO")</f>
        <v>NO</v>
      </c>
      <c r="AI386">
        <v>279.7</v>
      </c>
      <c r="AJ386">
        <v>289.2</v>
      </c>
      <c r="AK386">
        <v>279.7</v>
      </c>
      <c r="AL386">
        <v>286.55</v>
      </c>
      <c r="AM386">
        <v>8.6500000000000341</v>
      </c>
      <c r="AN386">
        <v>3.112630442605266</v>
      </c>
      <c r="AO386" s="1">
        <f t="shared" ref="AO386:AO449" si="207">(AL386-AI386)/AI386*100</f>
        <v>2.4490525563103405</v>
      </c>
      <c r="AP386" s="1">
        <f t="shared" ref="AP386:AP449" si="208">ABS(AO386)</f>
        <v>2.4490525563103405</v>
      </c>
      <c r="AQ386" s="1">
        <f t="shared" ref="AQ386:AQ449" si="209">IF(AO386&gt;=0,(AJ386-AL386)/AL386*100,(AJ386-AI386)/AI386*100)</f>
        <v>0.92479497469899752</v>
      </c>
      <c r="AR386" s="1">
        <f t="shared" ref="AR386:AR449" si="210">IF(AO386&gt;=0,(AI386-AK386)/AI386*100,(AL386-AK386)/AL386*100)</f>
        <v>0</v>
      </c>
      <c r="AS386" t="str">
        <f t="shared" ref="AS386:AS449" si="211">IF(AND(AO386&lt;0,AP386&gt;1.5,Y386&lt;0,Z386&gt;1.5,AL386&gt;S386,AL386&lt;E386,H386&gt;0,I386&gt;1.5),"YES","NO")</f>
        <v>NO</v>
      </c>
      <c r="AT386" t="str">
        <f t="shared" ref="AT386:AT449" si="212">IF(AND(AO386&gt;0,AP386&gt;1.5,Y386&gt;0,Z386&gt;1.5,AL386&lt;S386,AL386&gt;E386,H386&lt;0,I386&gt;1.5),"YES","NO")</f>
        <v>NO</v>
      </c>
      <c r="AU386" t="str">
        <f t="shared" ref="AU386:AU449" si="213">IF(AND(AO386&lt;0,S386&lt;AL386,V386&lt;AL386,B386&gt;V386,E386&gt;V386,H386&gt;0),"YES","NO")</f>
        <v>NO</v>
      </c>
      <c r="AV386" t="str">
        <f t="shared" ref="AV386:AV449" si="214">IF(AND(AO386&gt;0,S386&gt;AL386,V386&gt;AL386,B386&lt;V386,E386&lt;V386,H386&lt;0),"YES","NO")</f>
        <v>NO</v>
      </c>
      <c r="AW386" t="str">
        <f t="shared" ref="AW386:AW449" si="215">IF(AND(AO386&gt;0,AP386&gt;1,Y386&gt;0,Z386&gt;1,V386&gt;AL386,S386&gt;AI386,S386&lt;AL386,H386&gt;0,I386&gt;1,E386&gt;V386,B386&lt;V386,B386&gt;S386),"YES","NO")</f>
        <v>NO</v>
      </c>
      <c r="AX386" t="str">
        <f t="shared" ref="AX386:AX449" si="216">IF(AND(AO386&lt;0,AP386&gt;1,Y386&lt;0,Z386&gt;1,V386&lt;AL386,S386&lt;AI386,S386&gt;AL386,H386&lt;0,I386&gt;1,E386&lt;V386,B386&gt;V386,B386&lt;S386),"YES","NO")</f>
        <v>NO</v>
      </c>
    </row>
    <row r="387" spans="1:50" x14ac:dyDescent="0.25">
      <c r="A387" t="s">
        <v>435</v>
      </c>
      <c r="B387">
        <v>117.45</v>
      </c>
      <c r="C387">
        <v>121.05</v>
      </c>
      <c r="D387">
        <v>117</v>
      </c>
      <c r="E387">
        <v>119.05</v>
      </c>
      <c r="F387">
        <v>3.0999999999999939</v>
      </c>
      <c r="G387">
        <v>2.6735661923242731</v>
      </c>
      <c r="H387" s="1">
        <f t="shared" si="186"/>
        <v>1.3622818220519322</v>
      </c>
      <c r="I387" s="1">
        <f t="shared" si="187"/>
        <v>1.3622818220519322</v>
      </c>
      <c r="J387" s="1">
        <f t="shared" si="188"/>
        <v>1.6799664006719865</v>
      </c>
      <c r="K387" s="1">
        <f t="shared" si="189"/>
        <v>0.38314176245210968</v>
      </c>
      <c r="L387" s="1" t="str">
        <f t="shared" si="190"/>
        <v>NO</v>
      </c>
      <c r="M387" t="str">
        <f t="shared" si="191"/>
        <v>NO</v>
      </c>
      <c r="N387" t="str">
        <f t="shared" si="192"/>
        <v>NO</v>
      </c>
      <c r="O387" s="1" t="str">
        <f t="shared" si="193"/>
        <v>NO</v>
      </c>
      <c r="P387" s="1" t="str">
        <f t="shared" si="194"/>
        <v>NO</v>
      </c>
      <c r="Q387" s="1" t="str">
        <f t="shared" si="195"/>
        <v>NO</v>
      </c>
      <c r="R387" s="1" t="str">
        <f t="shared" si="196"/>
        <v>NO</v>
      </c>
      <c r="S387">
        <v>118</v>
      </c>
      <c r="T387">
        <v>120.45</v>
      </c>
      <c r="U387">
        <v>115.1</v>
      </c>
      <c r="V387">
        <v>115.95</v>
      </c>
      <c r="W387">
        <v>-0.95000000000000284</v>
      </c>
      <c r="X387">
        <v>-0.81266039349871932</v>
      </c>
      <c r="Y387" s="1">
        <f t="shared" si="197"/>
        <v>-1.7372881355932179</v>
      </c>
      <c r="Z387" s="1">
        <f t="shared" si="198"/>
        <v>1.7372881355932179</v>
      </c>
      <c r="AA387" s="1">
        <f t="shared" si="199"/>
        <v>2.0762711864406804</v>
      </c>
      <c r="AB387" s="1">
        <f t="shared" si="200"/>
        <v>0.73307460112118028</v>
      </c>
      <c r="AC387" s="1" t="str">
        <f t="shared" si="201"/>
        <v>NO</v>
      </c>
      <c r="AD387" s="1" t="str">
        <f t="shared" si="202"/>
        <v>NO</v>
      </c>
      <c r="AE387" s="1" t="str">
        <f t="shared" si="203"/>
        <v>NO</v>
      </c>
      <c r="AF387" s="1" t="str">
        <f t="shared" si="204"/>
        <v>NO</v>
      </c>
      <c r="AG387" s="1" t="str">
        <f t="shared" si="205"/>
        <v>NO</v>
      </c>
      <c r="AH387" s="1" t="str">
        <f t="shared" si="206"/>
        <v>NO</v>
      </c>
      <c r="AI387">
        <v>119.7</v>
      </c>
      <c r="AJ387">
        <v>119.9</v>
      </c>
      <c r="AK387">
        <v>115.6</v>
      </c>
      <c r="AL387">
        <v>116.9</v>
      </c>
      <c r="AM387">
        <v>-1.1999999999999891</v>
      </c>
      <c r="AN387">
        <v>-1.016088060965274</v>
      </c>
      <c r="AO387" s="1">
        <f t="shared" si="207"/>
        <v>-2.3391812865497053</v>
      </c>
      <c r="AP387" s="1">
        <f t="shared" si="208"/>
        <v>2.3391812865497053</v>
      </c>
      <c r="AQ387" s="1">
        <f t="shared" si="209"/>
        <v>0.16708437761069578</v>
      </c>
      <c r="AR387" s="1">
        <f t="shared" si="210"/>
        <v>1.112061591103517</v>
      </c>
      <c r="AS387" t="str">
        <f t="shared" si="211"/>
        <v>NO</v>
      </c>
      <c r="AT387" t="str">
        <f t="shared" si="212"/>
        <v>NO</v>
      </c>
      <c r="AU387" t="str">
        <f t="shared" si="213"/>
        <v>NO</v>
      </c>
      <c r="AV387" t="str">
        <f t="shared" si="214"/>
        <v>NO</v>
      </c>
      <c r="AW387" t="str">
        <f t="shared" si="215"/>
        <v>NO</v>
      </c>
      <c r="AX387" t="str">
        <f t="shared" si="216"/>
        <v>NO</v>
      </c>
    </row>
    <row r="388" spans="1:50" x14ac:dyDescent="0.25">
      <c r="A388" t="s">
        <v>436</v>
      </c>
      <c r="B388">
        <v>675</v>
      </c>
      <c r="C388">
        <v>681.25</v>
      </c>
      <c r="D388">
        <v>655.4</v>
      </c>
      <c r="E388">
        <v>673.8</v>
      </c>
      <c r="F388">
        <v>1.799999999999955</v>
      </c>
      <c r="G388">
        <v>0.26785714285713608</v>
      </c>
      <c r="H388" s="1">
        <f t="shared" si="186"/>
        <v>-0.1777777777777845</v>
      </c>
      <c r="I388" s="1">
        <f t="shared" si="187"/>
        <v>0.1777777777777845</v>
      </c>
      <c r="J388" s="1">
        <f t="shared" si="188"/>
        <v>0.92592592592592582</v>
      </c>
      <c r="K388" s="1">
        <f t="shared" si="189"/>
        <v>2.7307806470762803</v>
      </c>
      <c r="L388" s="1" t="str">
        <f t="shared" si="190"/>
        <v>YES</v>
      </c>
      <c r="M388" t="str">
        <f t="shared" si="191"/>
        <v>NO</v>
      </c>
      <c r="N388" t="str">
        <f t="shared" si="192"/>
        <v>NO</v>
      </c>
      <c r="O388" s="1" t="str">
        <f t="shared" si="193"/>
        <v>NO</v>
      </c>
      <c r="P388" s="1" t="str">
        <f t="shared" si="194"/>
        <v>NO</v>
      </c>
      <c r="Q388" s="1" t="str">
        <f t="shared" si="195"/>
        <v>NO</v>
      </c>
      <c r="R388" s="1" t="str">
        <f t="shared" si="196"/>
        <v>NO</v>
      </c>
      <c r="S388">
        <v>675.4</v>
      </c>
      <c r="T388">
        <v>692.95</v>
      </c>
      <c r="U388">
        <v>670</v>
      </c>
      <c r="V388">
        <v>672</v>
      </c>
      <c r="W388">
        <v>-3.75</v>
      </c>
      <c r="X388">
        <v>-0.55493895671476134</v>
      </c>
      <c r="Y388" s="1">
        <f t="shared" si="197"/>
        <v>-0.50340538939887136</v>
      </c>
      <c r="Z388" s="1">
        <f t="shared" si="198"/>
        <v>0.50340538939887136</v>
      </c>
      <c r="AA388" s="1">
        <f t="shared" si="199"/>
        <v>2.5984601717500841</v>
      </c>
      <c r="AB388" s="1">
        <f t="shared" si="200"/>
        <v>0.29761904761904762</v>
      </c>
      <c r="AC388" s="1" t="str">
        <f t="shared" si="201"/>
        <v>NO</v>
      </c>
      <c r="AD388" s="1" t="str">
        <f t="shared" si="202"/>
        <v>NO</v>
      </c>
      <c r="AE388" s="1" t="str">
        <f t="shared" si="203"/>
        <v>NO</v>
      </c>
      <c r="AF388" s="1" t="str">
        <f t="shared" si="204"/>
        <v>NO</v>
      </c>
      <c r="AG388" s="1" t="str">
        <f t="shared" si="205"/>
        <v>NO</v>
      </c>
      <c r="AH388" s="1" t="str">
        <f t="shared" si="206"/>
        <v>NO</v>
      </c>
      <c r="AI388">
        <v>666.9</v>
      </c>
      <c r="AJ388">
        <v>678.9</v>
      </c>
      <c r="AK388">
        <v>665</v>
      </c>
      <c r="AL388">
        <v>675.75</v>
      </c>
      <c r="AM388">
        <v>11.399999999999981</v>
      </c>
      <c r="AN388">
        <v>1.7159629713253519</v>
      </c>
      <c r="AO388" s="1">
        <f t="shared" si="207"/>
        <v>1.3270355375618568</v>
      </c>
      <c r="AP388" s="1">
        <f t="shared" si="208"/>
        <v>1.3270355375618568</v>
      </c>
      <c r="AQ388" s="1">
        <f t="shared" si="209"/>
        <v>0.46614872364039622</v>
      </c>
      <c r="AR388" s="1">
        <f t="shared" si="210"/>
        <v>0.28490028490028146</v>
      </c>
      <c r="AS388" t="str">
        <f t="shared" si="211"/>
        <v>NO</v>
      </c>
      <c r="AT388" t="str">
        <f t="shared" si="212"/>
        <v>NO</v>
      </c>
      <c r="AU388" t="str">
        <f t="shared" si="213"/>
        <v>NO</v>
      </c>
      <c r="AV388" t="str">
        <f t="shared" si="214"/>
        <v>NO</v>
      </c>
      <c r="AW388" t="str">
        <f t="shared" si="215"/>
        <v>NO</v>
      </c>
      <c r="AX388" t="str">
        <f t="shared" si="216"/>
        <v>NO</v>
      </c>
    </row>
    <row r="389" spans="1:50" x14ac:dyDescent="0.25">
      <c r="A389" t="s">
        <v>437</v>
      </c>
      <c r="B389">
        <v>2314.25</v>
      </c>
      <c r="C389">
        <v>2319.4499999999998</v>
      </c>
      <c r="D389">
        <v>2276.5500000000002</v>
      </c>
      <c r="E389">
        <v>2305.6999999999998</v>
      </c>
      <c r="F389">
        <v>6.9499999999998181</v>
      </c>
      <c r="G389">
        <v>0.30233822729743631</v>
      </c>
      <c r="H389" s="1">
        <f t="shared" si="186"/>
        <v>-0.36945014583559171</v>
      </c>
      <c r="I389" s="1">
        <f t="shared" si="187"/>
        <v>0.36945014583559171</v>
      </c>
      <c r="J389" s="1">
        <f t="shared" si="188"/>
        <v>0.22469482553742326</v>
      </c>
      <c r="K389" s="1">
        <f t="shared" si="189"/>
        <v>1.2642581428633231</v>
      </c>
      <c r="L389" s="1" t="str">
        <f t="shared" si="190"/>
        <v>NO</v>
      </c>
      <c r="M389" t="str">
        <f t="shared" si="191"/>
        <v>NO</v>
      </c>
      <c r="N389" t="str">
        <f t="shared" si="192"/>
        <v>NO</v>
      </c>
      <c r="O389" s="1" t="str">
        <f t="shared" si="193"/>
        <v>NO</v>
      </c>
      <c r="P389" s="1" t="str">
        <f t="shared" si="194"/>
        <v>NO</v>
      </c>
      <c r="Q389" s="1" t="str">
        <f t="shared" si="195"/>
        <v>NO</v>
      </c>
      <c r="R389" s="1" t="str">
        <f t="shared" si="196"/>
        <v>NO</v>
      </c>
      <c r="S389">
        <v>2320</v>
      </c>
      <c r="T389">
        <v>2333.6999999999998</v>
      </c>
      <c r="U389">
        <v>2291.85</v>
      </c>
      <c r="V389">
        <v>2298.75</v>
      </c>
      <c r="W389">
        <v>-25.800000000000178</v>
      </c>
      <c r="X389">
        <v>-1.1098922372072091</v>
      </c>
      <c r="Y389" s="1">
        <f t="shared" si="197"/>
        <v>-0.91594827586206884</v>
      </c>
      <c r="Z389" s="1">
        <f t="shared" si="198"/>
        <v>0.91594827586206884</v>
      </c>
      <c r="AA389" s="1">
        <f t="shared" si="199"/>
        <v>0.5905172413793025</v>
      </c>
      <c r="AB389" s="1">
        <f t="shared" si="200"/>
        <v>0.30016313213703494</v>
      </c>
      <c r="AC389" s="1" t="str">
        <f t="shared" si="201"/>
        <v>NO</v>
      </c>
      <c r="AD389" s="1" t="str">
        <f t="shared" si="202"/>
        <v>NO</v>
      </c>
      <c r="AE389" s="1" t="str">
        <f t="shared" si="203"/>
        <v>NO</v>
      </c>
      <c r="AF389" s="1" t="str">
        <f t="shared" si="204"/>
        <v>NO</v>
      </c>
      <c r="AG389" s="1" t="str">
        <f t="shared" si="205"/>
        <v>NO</v>
      </c>
      <c r="AH389" s="1" t="str">
        <f t="shared" si="206"/>
        <v>NO</v>
      </c>
      <c r="AI389">
        <v>2320</v>
      </c>
      <c r="AJ389">
        <v>2369.35</v>
      </c>
      <c r="AK389">
        <v>2310.5500000000002</v>
      </c>
      <c r="AL389">
        <v>2324.5500000000002</v>
      </c>
      <c r="AM389">
        <v>5.7000000000002728</v>
      </c>
      <c r="AN389">
        <v>0.24581150139078739</v>
      </c>
      <c r="AO389" s="1">
        <f t="shared" si="207"/>
        <v>0.19612068965518026</v>
      </c>
      <c r="AP389" s="1">
        <f t="shared" si="208"/>
        <v>0.19612068965518026</v>
      </c>
      <c r="AQ389" s="1">
        <f t="shared" si="209"/>
        <v>1.9272547374760589</v>
      </c>
      <c r="AR389" s="1">
        <f t="shared" si="210"/>
        <v>0.40732758620688869</v>
      </c>
      <c r="AS389" t="str">
        <f t="shared" si="211"/>
        <v>NO</v>
      </c>
      <c r="AT389" t="str">
        <f t="shared" si="212"/>
        <v>NO</v>
      </c>
      <c r="AU389" t="str">
        <f t="shared" si="213"/>
        <v>NO</v>
      </c>
      <c r="AV389" t="str">
        <f t="shared" si="214"/>
        <v>NO</v>
      </c>
      <c r="AW389" t="str">
        <f t="shared" si="215"/>
        <v>NO</v>
      </c>
      <c r="AX389" t="str">
        <f t="shared" si="216"/>
        <v>NO</v>
      </c>
    </row>
    <row r="390" spans="1:50" x14ac:dyDescent="0.25">
      <c r="A390" t="s">
        <v>438</v>
      </c>
      <c r="B390">
        <v>176.3</v>
      </c>
      <c r="C390">
        <v>179.05</v>
      </c>
      <c r="D390">
        <v>166.15</v>
      </c>
      <c r="E390">
        <v>166.8</v>
      </c>
      <c r="F390">
        <v>-8.0499999999999829</v>
      </c>
      <c r="G390">
        <v>-4.6039462396339621</v>
      </c>
      <c r="H390" s="1">
        <f t="shared" si="186"/>
        <v>-5.3885422575155983</v>
      </c>
      <c r="I390" s="1">
        <f t="shared" si="187"/>
        <v>5.3885422575155983</v>
      </c>
      <c r="J390" s="1">
        <f t="shared" si="188"/>
        <v>1.5598411798071468</v>
      </c>
      <c r="K390" s="1">
        <f t="shared" si="189"/>
        <v>0.38968824940048302</v>
      </c>
      <c r="L390" s="1" t="str">
        <f t="shared" si="190"/>
        <v>NO</v>
      </c>
      <c r="M390" t="str">
        <f t="shared" si="191"/>
        <v>NO</v>
      </c>
      <c r="N390" t="str">
        <f t="shared" si="192"/>
        <v>NO</v>
      </c>
      <c r="O390" s="1" t="str">
        <f t="shared" si="193"/>
        <v>NO</v>
      </c>
      <c r="P390" s="1" t="str">
        <f t="shared" si="194"/>
        <v>NO</v>
      </c>
      <c r="Q390" s="1" t="str">
        <f t="shared" si="195"/>
        <v>NO</v>
      </c>
      <c r="R390" s="1" t="str">
        <f t="shared" si="196"/>
        <v>NO</v>
      </c>
      <c r="S390">
        <v>179</v>
      </c>
      <c r="T390">
        <v>180</v>
      </c>
      <c r="U390">
        <v>172.5</v>
      </c>
      <c r="V390">
        <v>174.85</v>
      </c>
      <c r="W390">
        <v>-4.9000000000000057</v>
      </c>
      <c r="X390">
        <v>-2.7260083449235082</v>
      </c>
      <c r="Y390" s="1">
        <f t="shared" si="197"/>
        <v>-2.3184357541899474</v>
      </c>
      <c r="Z390" s="1">
        <f t="shared" si="198"/>
        <v>2.3184357541899474</v>
      </c>
      <c r="AA390" s="1">
        <f t="shared" si="199"/>
        <v>0.55865921787709494</v>
      </c>
      <c r="AB390" s="1">
        <f t="shared" si="200"/>
        <v>1.3440091507005973</v>
      </c>
      <c r="AC390" s="1" t="str">
        <f t="shared" si="201"/>
        <v>NO</v>
      </c>
      <c r="AD390" s="1" t="str">
        <f t="shared" si="202"/>
        <v>NO</v>
      </c>
      <c r="AE390" s="1" t="str">
        <f t="shared" si="203"/>
        <v>NO</v>
      </c>
      <c r="AF390" s="1" t="str">
        <f t="shared" si="204"/>
        <v>NO</v>
      </c>
      <c r="AG390" s="1" t="str">
        <f t="shared" si="205"/>
        <v>NO</v>
      </c>
      <c r="AH390" s="1" t="str">
        <f t="shared" si="206"/>
        <v>NO</v>
      </c>
      <c r="AI390">
        <v>180.95</v>
      </c>
      <c r="AJ390">
        <v>185.8</v>
      </c>
      <c r="AK390">
        <v>177.15</v>
      </c>
      <c r="AL390">
        <v>179.75</v>
      </c>
      <c r="AM390">
        <v>0.15000000000000571</v>
      </c>
      <c r="AN390">
        <v>8.3518930957686907E-2</v>
      </c>
      <c r="AO390" s="1">
        <f t="shared" si="207"/>
        <v>-0.66316662061342291</v>
      </c>
      <c r="AP390" s="1">
        <f t="shared" si="208"/>
        <v>0.66316662061342291</v>
      </c>
      <c r="AQ390" s="1">
        <f t="shared" si="209"/>
        <v>2.6802984249792887</v>
      </c>
      <c r="AR390" s="1">
        <f t="shared" si="210"/>
        <v>1.4464534075104281</v>
      </c>
      <c r="AS390" t="str">
        <f t="shared" si="211"/>
        <v>NO</v>
      </c>
      <c r="AT390" t="str">
        <f t="shared" si="212"/>
        <v>NO</v>
      </c>
      <c r="AU390" t="str">
        <f t="shared" si="213"/>
        <v>NO</v>
      </c>
      <c r="AV390" t="str">
        <f t="shared" si="214"/>
        <v>NO</v>
      </c>
      <c r="AW390" t="str">
        <f t="shared" si="215"/>
        <v>NO</v>
      </c>
      <c r="AX390" t="str">
        <f t="shared" si="216"/>
        <v>NO</v>
      </c>
    </row>
    <row r="391" spans="1:50" x14ac:dyDescent="0.25">
      <c r="A391" t="s">
        <v>439</v>
      </c>
      <c r="B391">
        <v>856.95</v>
      </c>
      <c r="C391">
        <v>861.8</v>
      </c>
      <c r="D391">
        <v>845.05</v>
      </c>
      <c r="E391">
        <v>848.1</v>
      </c>
      <c r="F391">
        <v>-8.0499999999999545</v>
      </c>
      <c r="G391">
        <v>-0.94025579629737255</v>
      </c>
      <c r="H391" s="1">
        <f t="shared" si="186"/>
        <v>-1.0327323647820785</v>
      </c>
      <c r="I391" s="1">
        <f t="shared" si="187"/>
        <v>1.0327323647820785</v>
      </c>
      <c r="J391" s="1">
        <f t="shared" si="188"/>
        <v>0.5659606744850818</v>
      </c>
      <c r="K391" s="1">
        <f t="shared" si="189"/>
        <v>0.3596274024289669</v>
      </c>
      <c r="L391" s="1" t="str">
        <f t="shared" si="190"/>
        <v>NO</v>
      </c>
      <c r="M391" t="str">
        <f t="shared" si="191"/>
        <v>NO</v>
      </c>
      <c r="N391" t="str">
        <f t="shared" si="192"/>
        <v>NO</v>
      </c>
      <c r="O391" s="1" t="str">
        <f t="shared" si="193"/>
        <v>NO</v>
      </c>
      <c r="P391" s="1" t="str">
        <f t="shared" si="194"/>
        <v>NO</v>
      </c>
      <c r="Q391" s="1" t="str">
        <f t="shared" si="195"/>
        <v>NO</v>
      </c>
      <c r="R391" s="1" t="str">
        <f t="shared" si="196"/>
        <v>NO</v>
      </c>
      <c r="S391">
        <v>858.4</v>
      </c>
      <c r="T391">
        <v>866.4</v>
      </c>
      <c r="U391">
        <v>852.55</v>
      </c>
      <c r="V391">
        <v>856.15</v>
      </c>
      <c r="W391">
        <v>-11.5</v>
      </c>
      <c r="X391">
        <v>-1.3254192358669969</v>
      </c>
      <c r="Y391" s="1">
        <f t="shared" si="197"/>
        <v>-0.2621155638397018</v>
      </c>
      <c r="Z391" s="1">
        <f t="shared" si="198"/>
        <v>0.2621155638397018</v>
      </c>
      <c r="AA391" s="1">
        <f t="shared" si="199"/>
        <v>0.93196644920782856</v>
      </c>
      <c r="AB391" s="1">
        <f t="shared" si="200"/>
        <v>0.42048706418268089</v>
      </c>
      <c r="AC391" s="1" t="str">
        <f t="shared" si="201"/>
        <v>NO</v>
      </c>
      <c r="AD391" s="1" t="str">
        <f t="shared" si="202"/>
        <v>NO</v>
      </c>
      <c r="AE391" s="1" t="str">
        <f t="shared" si="203"/>
        <v>NO</v>
      </c>
      <c r="AF391" s="1" t="str">
        <f t="shared" si="204"/>
        <v>NO</v>
      </c>
      <c r="AG391" s="1" t="str">
        <f t="shared" si="205"/>
        <v>NO</v>
      </c>
      <c r="AH391" s="1" t="str">
        <f t="shared" si="206"/>
        <v>NO</v>
      </c>
      <c r="AI391">
        <v>865</v>
      </c>
      <c r="AJ391">
        <v>873.5</v>
      </c>
      <c r="AK391">
        <v>861.3</v>
      </c>
      <c r="AL391">
        <v>867.65</v>
      </c>
      <c r="AM391">
        <v>2.9499999999999318</v>
      </c>
      <c r="AN391">
        <v>0.34115878339307643</v>
      </c>
      <c r="AO391" s="1">
        <f t="shared" si="207"/>
        <v>0.30635838150288752</v>
      </c>
      <c r="AP391" s="1">
        <f t="shared" si="208"/>
        <v>0.30635838150288752</v>
      </c>
      <c r="AQ391" s="1">
        <f t="shared" si="209"/>
        <v>0.67423500259321423</v>
      </c>
      <c r="AR391" s="1">
        <f t="shared" si="210"/>
        <v>0.42774566473988962</v>
      </c>
      <c r="AS391" t="str">
        <f t="shared" si="211"/>
        <v>NO</v>
      </c>
      <c r="AT391" t="str">
        <f t="shared" si="212"/>
        <v>NO</v>
      </c>
      <c r="AU391" t="str">
        <f t="shared" si="213"/>
        <v>NO</v>
      </c>
      <c r="AV391" t="str">
        <f t="shared" si="214"/>
        <v>NO</v>
      </c>
      <c r="AW391" t="str">
        <f t="shared" si="215"/>
        <v>NO</v>
      </c>
      <c r="AX391" t="str">
        <f t="shared" si="216"/>
        <v>NO</v>
      </c>
    </row>
    <row r="392" spans="1:50" x14ac:dyDescent="0.25">
      <c r="A392" t="s">
        <v>440</v>
      </c>
      <c r="B392">
        <v>23.9</v>
      </c>
      <c r="C392">
        <v>24</v>
      </c>
      <c r="D392">
        <v>23.3</v>
      </c>
      <c r="E392">
        <v>23.45</v>
      </c>
      <c r="F392">
        <v>-0.40000000000000208</v>
      </c>
      <c r="G392">
        <v>-1.677148846960177</v>
      </c>
      <c r="H392" s="1">
        <f t="shared" si="186"/>
        <v>-1.8828451882845161</v>
      </c>
      <c r="I392" s="1">
        <f t="shared" si="187"/>
        <v>1.8828451882845161</v>
      </c>
      <c r="J392" s="1">
        <f t="shared" si="188"/>
        <v>0.41841004184101016</v>
      </c>
      <c r="K392" s="1">
        <f t="shared" si="189"/>
        <v>0.63965884861406641</v>
      </c>
      <c r="L392" s="1" t="str">
        <f t="shared" si="190"/>
        <v>NO</v>
      </c>
      <c r="M392" t="str">
        <f t="shared" si="191"/>
        <v>NO</v>
      </c>
      <c r="N392" t="str">
        <f t="shared" si="192"/>
        <v>NO</v>
      </c>
      <c r="O392" s="1" t="str">
        <f t="shared" si="193"/>
        <v>NO</v>
      </c>
      <c r="P392" s="1" t="str">
        <f t="shared" si="194"/>
        <v>NO</v>
      </c>
      <c r="Q392" s="1" t="str">
        <f t="shared" si="195"/>
        <v>NO</v>
      </c>
      <c r="R392" s="1" t="str">
        <f t="shared" si="196"/>
        <v>NO</v>
      </c>
      <c r="S392">
        <v>23.45</v>
      </c>
      <c r="T392">
        <v>23.9</v>
      </c>
      <c r="U392">
        <v>23.35</v>
      </c>
      <c r="V392">
        <v>23.85</v>
      </c>
      <c r="W392">
        <v>0.45000000000000279</v>
      </c>
      <c r="X392">
        <v>1.9230769230769349</v>
      </c>
      <c r="Y392" s="1">
        <f t="shared" si="197"/>
        <v>1.7057569296375357</v>
      </c>
      <c r="Z392" s="1">
        <f t="shared" si="198"/>
        <v>1.7057569296375357</v>
      </c>
      <c r="AA392" s="1">
        <f t="shared" si="199"/>
        <v>0.20964360587000905</v>
      </c>
      <c r="AB392" s="1">
        <f t="shared" si="200"/>
        <v>0.42643923240937254</v>
      </c>
      <c r="AC392" s="1" t="str">
        <f t="shared" si="201"/>
        <v>NO</v>
      </c>
      <c r="AD392" s="1" t="str">
        <f t="shared" si="202"/>
        <v>NO</v>
      </c>
      <c r="AE392" s="1" t="str">
        <f t="shared" si="203"/>
        <v>NO</v>
      </c>
      <c r="AF392" s="1" t="str">
        <f t="shared" si="204"/>
        <v>NO</v>
      </c>
      <c r="AG392" s="1" t="str">
        <f t="shared" si="205"/>
        <v>NO</v>
      </c>
      <c r="AH392" s="1" t="str">
        <f t="shared" si="206"/>
        <v>NO</v>
      </c>
      <c r="AI392">
        <v>23.25</v>
      </c>
      <c r="AJ392">
        <v>24</v>
      </c>
      <c r="AK392">
        <v>23.2</v>
      </c>
      <c r="AL392">
        <v>23.4</v>
      </c>
      <c r="AM392">
        <v>0.19999999999999929</v>
      </c>
      <c r="AN392">
        <v>0.86206896551723844</v>
      </c>
      <c r="AO392" s="1">
        <f t="shared" si="207"/>
        <v>0.64516129032257452</v>
      </c>
      <c r="AP392" s="1">
        <f t="shared" si="208"/>
        <v>0.64516129032257452</v>
      </c>
      <c r="AQ392" s="1">
        <f t="shared" si="209"/>
        <v>2.5641025641025701</v>
      </c>
      <c r="AR392" s="1">
        <f t="shared" si="210"/>
        <v>0.21505376344086324</v>
      </c>
      <c r="AS392" t="str">
        <f t="shared" si="211"/>
        <v>NO</v>
      </c>
      <c r="AT392" t="str">
        <f t="shared" si="212"/>
        <v>NO</v>
      </c>
      <c r="AU392" t="str">
        <f t="shared" si="213"/>
        <v>NO</v>
      </c>
      <c r="AV392" t="str">
        <f t="shared" si="214"/>
        <v>NO</v>
      </c>
      <c r="AW392" t="str">
        <f t="shared" si="215"/>
        <v>NO</v>
      </c>
      <c r="AX392" t="str">
        <f t="shared" si="216"/>
        <v>NO</v>
      </c>
    </row>
    <row r="393" spans="1:50" x14ac:dyDescent="0.25">
      <c r="A393" t="s">
        <v>441</v>
      </c>
      <c r="B393">
        <v>1566.1</v>
      </c>
      <c r="C393">
        <v>1574</v>
      </c>
      <c r="D393">
        <v>1470.55</v>
      </c>
      <c r="E393">
        <v>1552.7</v>
      </c>
      <c r="F393">
        <v>-5.75</v>
      </c>
      <c r="G393">
        <v>-0.36895633481985313</v>
      </c>
      <c r="H393" s="1">
        <f t="shared" si="186"/>
        <v>-0.85562863163270964</v>
      </c>
      <c r="I393" s="1">
        <f t="shared" si="187"/>
        <v>0.85562863163270964</v>
      </c>
      <c r="J393" s="1">
        <f t="shared" si="188"/>
        <v>0.50443777536556367</v>
      </c>
      <c r="K393" s="1">
        <f t="shared" si="189"/>
        <v>5.290783795968319</v>
      </c>
      <c r="L393" s="1" t="str">
        <f t="shared" si="190"/>
        <v>NO</v>
      </c>
      <c r="M393" t="str">
        <f t="shared" si="191"/>
        <v>NO</v>
      </c>
      <c r="N393" t="str">
        <f t="shared" si="192"/>
        <v>NO</v>
      </c>
      <c r="O393" s="1" t="str">
        <f t="shared" si="193"/>
        <v>NO</v>
      </c>
      <c r="P393" s="1" t="str">
        <f t="shared" si="194"/>
        <v>NO</v>
      </c>
      <c r="Q393" s="1" t="str">
        <f t="shared" si="195"/>
        <v>NO</v>
      </c>
      <c r="R393" s="1" t="str">
        <f t="shared" si="196"/>
        <v>NO</v>
      </c>
      <c r="S393">
        <v>1574.05</v>
      </c>
      <c r="T393">
        <v>1588</v>
      </c>
      <c r="U393">
        <v>1542.15</v>
      </c>
      <c r="V393">
        <v>1558.45</v>
      </c>
      <c r="W393">
        <v>-15.599999999999911</v>
      </c>
      <c r="X393">
        <v>-0.99107398113147027</v>
      </c>
      <c r="Y393" s="1">
        <f t="shared" si="197"/>
        <v>-0.99107398113147027</v>
      </c>
      <c r="Z393" s="1">
        <f t="shared" si="198"/>
        <v>0.99107398113147027</v>
      </c>
      <c r="AA393" s="1">
        <f t="shared" si="199"/>
        <v>0.88624884851180363</v>
      </c>
      <c r="AB393" s="1">
        <f t="shared" si="200"/>
        <v>1.0459110013154065</v>
      </c>
      <c r="AC393" s="1" t="str">
        <f t="shared" si="201"/>
        <v>NO</v>
      </c>
      <c r="AD393" s="1" t="str">
        <f t="shared" si="202"/>
        <v>NO</v>
      </c>
      <c r="AE393" s="1" t="str">
        <f t="shared" si="203"/>
        <v>NO</v>
      </c>
      <c r="AF393" s="1" t="str">
        <f t="shared" si="204"/>
        <v>NO</v>
      </c>
      <c r="AG393" s="1" t="str">
        <f t="shared" si="205"/>
        <v>NO</v>
      </c>
      <c r="AH393" s="1" t="str">
        <f t="shared" si="206"/>
        <v>NO</v>
      </c>
      <c r="AI393">
        <v>1610</v>
      </c>
      <c r="AJ393">
        <v>1613.45</v>
      </c>
      <c r="AK393">
        <v>1567.3</v>
      </c>
      <c r="AL393">
        <v>1574.05</v>
      </c>
      <c r="AM393">
        <v>-26.299999999999951</v>
      </c>
      <c r="AN393">
        <v>-1.643390508326301</v>
      </c>
      <c r="AO393" s="1">
        <f t="shared" si="207"/>
        <v>-2.232919254658388</v>
      </c>
      <c r="AP393" s="1">
        <f t="shared" si="208"/>
        <v>2.232919254658388</v>
      </c>
      <c r="AQ393" s="1">
        <f t="shared" si="209"/>
        <v>0.2142857142857171</v>
      </c>
      <c r="AR393" s="1">
        <f t="shared" si="210"/>
        <v>0.428830087989581</v>
      </c>
      <c r="AS393" t="str">
        <f t="shared" si="211"/>
        <v>NO</v>
      </c>
      <c r="AT393" t="str">
        <f t="shared" si="212"/>
        <v>NO</v>
      </c>
      <c r="AU393" t="str">
        <f t="shared" si="213"/>
        <v>NO</v>
      </c>
      <c r="AV393" t="str">
        <f t="shared" si="214"/>
        <v>NO</v>
      </c>
      <c r="AW393" t="str">
        <f t="shared" si="215"/>
        <v>NO</v>
      </c>
      <c r="AX393" t="str">
        <f t="shared" si="216"/>
        <v>NO</v>
      </c>
    </row>
    <row r="394" spans="1:50" x14ac:dyDescent="0.25">
      <c r="A394" t="s">
        <v>442</v>
      </c>
      <c r="B394">
        <v>4424</v>
      </c>
      <c r="C394">
        <v>4443.3999999999996</v>
      </c>
      <c r="D394">
        <v>4287.5</v>
      </c>
      <c r="E394">
        <v>4317.95</v>
      </c>
      <c r="F394">
        <v>-74.699999999999818</v>
      </c>
      <c r="G394">
        <v>-1.70056799426314</v>
      </c>
      <c r="H394" s="1">
        <f t="shared" si="186"/>
        <v>-2.3971518987341813</v>
      </c>
      <c r="I394" s="1">
        <f t="shared" si="187"/>
        <v>2.3971518987341813</v>
      </c>
      <c r="J394" s="1">
        <f t="shared" si="188"/>
        <v>0.4385171790234999</v>
      </c>
      <c r="K394" s="1">
        <f t="shared" si="189"/>
        <v>0.70519575261408352</v>
      </c>
      <c r="L394" s="1" t="str">
        <f t="shared" si="190"/>
        <v>NO</v>
      </c>
      <c r="M394" t="str">
        <f t="shared" si="191"/>
        <v>NO</v>
      </c>
      <c r="N394" t="str">
        <f t="shared" si="192"/>
        <v>NO</v>
      </c>
      <c r="O394" s="1" t="str">
        <f t="shared" si="193"/>
        <v>NO</v>
      </c>
      <c r="P394" s="1" t="str">
        <f t="shared" si="194"/>
        <v>NO</v>
      </c>
      <c r="Q394" s="1" t="str">
        <f t="shared" si="195"/>
        <v>NO</v>
      </c>
      <c r="R394" s="1" t="str">
        <f t="shared" si="196"/>
        <v>NO</v>
      </c>
      <c r="S394">
        <v>4320</v>
      </c>
      <c r="T394">
        <v>4475</v>
      </c>
      <c r="U394">
        <v>4311.05</v>
      </c>
      <c r="V394">
        <v>4392.6499999999996</v>
      </c>
      <c r="W394">
        <v>45.899999999999643</v>
      </c>
      <c r="X394">
        <v>1.055961350434224</v>
      </c>
      <c r="Y394" s="1">
        <f t="shared" si="197"/>
        <v>1.6817129629629546</v>
      </c>
      <c r="Z394" s="1">
        <f t="shared" si="198"/>
        <v>1.6817129629629546</v>
      </c>
      <c r="AA394" s="1">
        <f t="shared" si="199"/>
        <v>1.8747225478925107</v>
      </c>
      <c r="AB394" s="1">
        <f t="shared" si="200"/>
        <v>0.20717592592592171</v>
      </c>
      <c r="AC394" s="1" t="str">
        <f t="shared" si="201"/>
        <v>NO</v>
      </c>
      <c r="AD394" s="1" t="str">
        <f t="shared" si="202"/>
        <v>NO</v>
      </c>
      <c r="AE394" s="1" t="str">
        <f t="shared" si="203"/>
        <v>NO</v>
      </c>
      <c r="AF394" s="1" t="str">
        <f t="shared" si="204"/>
        <v>NO</v>
      </c>
      <c r="AG394" s="1" t="str">
        <f t="shared" si="205"/>
        <v>NO</v>
      </c>
      <c r="AH394" s="1" t="str">
        <f t="shared" si="206"/>
        <v>NO</v>
      </c>
      <c r="AI394">
        <v>4348</v>
      </c>
      <c r="AJ394">
        <v>4384</v>
      </c>
      <c r="AK394">
        <v>4320.1499999999996</v>
      </c>
      <c r="AL394">
        <v>4346.75</v>
      </c>
      <c r="AM394">
        <v>30.300000000000178</v>
      </c>
      <c r="AN394">
        <v>0.70196573573191356</v>
      </c>
      <c r="AO394" s="1">
        <f t="shared" si="207"/>
        <v>-2.874885004599816E-2</v>
      </c>
      <c r="AP394" s="1">
        <f t="shared" si="208"/>
        <v>2.874885004599816E-2</v>
      </c>
      <c r="AQ394" s="1">
        <f t="shared" si="209"/>
        <v>0.82796688132474694</v>
      </c>
      <c r="AR394" s="1">
        <f t="shared" si="210"/>
        <v>0.61195145798585993</v>
      </c>
      <c r="AS394" t="str">
        <f t="shared" si="211"/>
        <v>NO</v>
      </c>
      <c r="AT394" t="str">
        <f t="shared" si="212"/>
        <v>NO</v>
      </c>
      <c r="AU394" t="str">
        <f t="shared" si="213"/>
        <v>NO</v>
      </c>
      <c r="AV394" t="str">
        <f t="shared" si="214"/>
        <v>NO</v>
      </c>
      <c r="AW394" t="str">
        <f t="shared" si="215"/>
        <v>NO</v>
      </c>
      <c r="AX394" t="str">
        <f t="shared" si="216"/>
        <v>NO</v>
      </c>
    </row>
    <row r="395" spans="1:50" x14ac:dyDescent="0.25">
      <c r="A395" t="s">
        <v>443</v>
      </c>
      <c r="B395">
        <v>58</v>
      </c>
      <c r="C395">
        <v>58</v>
      </c>
      <c r="D395">
        <v>54.75</v>
      </c>
      <c r="E395">
        <v>55.35</v>
      </c>
      <c r="F395">
        <v>-2.149999999999999</v>
      </c>
      <c r="G395">
        <v>-3.7391304347826062</v>
      </c>
      <c r="H395" s="1">
        <f t="shared" si="186"/>
        <v>-4.5689655172413763</v>
      </c>
      <c r="I395" s="1">
        <f t="shared" si="187"/>
        <v>4.5689655172413763</v>
      </c>
      <c r="J395" s="1">
        <f t="shared" si="188"/>
        <v>0</v>
      </c>
      <c r="K395" s="1">
        <f t="shared" si="189"/>
        <v>1.0840108401084037</v>
      </c>
      <c r="L395" s="1" t="str">
        <f t="shared" si="190"/>
        <v>NO</v>
      </c>
      <c r="M395" t="str">
        <f t="shared" si="191"/>
        <v>NO</v>
      </c>
      <c r="N395" t="str">
        <f t="shared" si="192"/>
        <v>NO</v>
      </c>
      <c r="O395" s="1" t="str">
        <f t="shared" si="193"/>
        <v>NO</v>
      </c>
      <c r="P395" s="1" t="str">
        <f t="shared" si="194"/>
        <v>NO</v>
      </c>
      <c r="Q395" s="1" t="str">
        <f t="shared" si="195"/>
        <v>NO</v>
      </c>
      <c r="R395" s="1" t="str">
        <f t="shared" si="196"/>
        <v>NO</v>
      </c>
      <c r="S395">
        <v>57.55</v>
      </c>
      <c r="T395">
        <v>58.1</v>
      </c>
      <c r="U395">
        <v>55.7</v>
      </c>
      <c r="V395">
        <v>57.5</v>
      </c>
      <c r="W395">
        <v>-0.75</v>
      </c>
      <c r="X395">
        <v>-1.28755364806867</v>
      </c>
      <c r="Y395" s="1">
        <f t="shared" si="197"/>
        <v>-8.6880973066893408E-2</v>
      </c>
      <c r="Z395" s="1">
        <f t="shared" si="198"/>
        <v>8.6880973066893408E-2</v>
      </c>
      <c r="AA395" s="1">
        <f t="shared" si="199"/>
        <v>0.95569070373588938</v>
      </c>
      <c r="AB395" s="1">
        <f t="shared" si="200"/>
        <v>3.1304347826086909</v>
      </c>
      <c r="AC395" s="1" t="str">
        <f t="shared" si="201"/>
        <v>NO</v>
      </c>
      <c r="AD395" s="1" t="str">
        <f t="shared" si="202"/>
        <v>NO</v>
      </c>
      <c r="AE395" s="1" t="str">
        <f t="shared" si="203"/>
        <v>NO</v>
      </c>
      <c r="AF395" s="1" t="str">
        <f t="shared" si="204"/>
        <v>NO</v>
      </c>
      <c r="AG395" s="1" t="str">
        <f t="shared" si="205"/>
        <v>NO</v>
      </c>
      <c r="AH395" s="1" t="str">
        <f t="shared" si="206"/>
        <v>NO</v>
      </c>
      <c r="AI395">
        <v>56.15</v>
      </c>
      <c r="AJ395">
        <v>58.7</v>
      </c>
      <c r="AK395">
        <v>55.95</v>
      </c>
      <c r="AL395">
        <v>58.25</v>
      </c>
      <c r="AM395">
        <v>2.2999999999999972</v>
      </c>
      <c r="AN395">
        <v>4.1108132260947219</v>
      </c>
      <c r="AO395" s="1">
        <f t="shared" si="207"/>
        <v>3.7399821905609998</v>
      </c>
      <c r="AP395" s="1">
        <f t="shared" si="208"/>
        <v>3.7399821905609998</v>
      </c>
      <c r="AQ395" s="1">
        <f t="shared" si="209"/>
        <v>0.77253218884120656</v>
      </c>
      <c r="AR395" s="1">
        <f t="shared" si="210"/>
        <v>0.35618878005342069</v>
      </c>
      <c r="AS395" t="str">
        <f t="shared" si="211"/>
        <v>NO</v>
      </c>
      <c r="AT395" t="str">
        <f t="shared" si="212"/>
        <v>NO</v>
      </c>
      <c r="AU395" t="str">
        <f t="shared" si="213"/>
        <v>NO</v>
      </c>
      <c r="AV395" t="str">
        <f t="shared" si="214"/>
        <v>NO</v>
      </c>
      <c r="AW395" t="str">
        <f t="shared" si="215"/>
        <v>NO</v>
      </c>
      <c r="AX395" t="str">
        <f t="shared" si="216"/>
        <v>NO</v>
      </c>
    </row>
    <row r="396" spans="1:50" x14ac:dyDescent="0.25">
      <c r="A396" t="s">
        <v>444</v>
      </c>
      <c r="B396">
        <v>8773.5</v>
      </c>
      <c r="C396">
        <v>8918.9500000000007</v>
      </c>
      <c r="D396">
        <v>8380</v>
      </c>
      <c r="E396">
        <v>8478.9500000000007</v>
      </c>
      <c r="F396">
        <v>-239</v>
      </c>
      <c r="G396">
        <v>-2.741470185077914</v>
      </c>
      <c r="H396" s="1">
        <f t="shared" si="186"/>
        <v>-3.3572690488402492</v>
      </c>
      <c r="I396" s="1">
        <f t="shared" si="187"/>
        <v>3.3572690488402492</v>
      </c>
      <c r="J396" s="1">
        <f t="shared" si="188"/>
        <v>1.6578332478486433</v>
      </c>
      <c r="K396" s="1">
        <f t="shared" si="189"/>
        <v>1.1670077073222593</v>
      </c>
      <c r="L396" s="1" t="str">
        <f t="shared" si="190"/>
        <v>NO</v>
      </c>
      <c r="M396" t="str">
        <f t="shared" si="191"/>
        <v>NO</v>
      </c>
      <c r="N396" t="str">
        <f t="shared" si="192"/>
        <v>NO</v>
      </c>
      <c r="O396" s="1" t="str">
        <f t="shared" si="193"/>
        <v>NO</v>
      </c>
      <c r="P396" s="1" t="str">
        <f t="shared" si="194"/>
        <v>NO</v>
      </c>
      <c r="Q396" s="1" t="str">
        <f t="shared" si="195"/>
        <v>NO</v>
      </c>
      <c r="R396" s="1" t="str">
        <f t="shared" si="196"/>
        <v>NO</v>
      </c>
      <c r="S396">
        <v>8829</v>
      </c>
      <c r="T396">
        <v>8890</v>
      </c>
      <c r="U396">
        <v>8650</v>
      </c>
      <c r="V396">
        <v>8717.9500000000007</v>
      </c>
      <c r="W396">
        <v>-115.94999999999889</v>
      </c>
      <c r="X396">
        <v>-1.312557307644403</v>
      </c>
      <c r="Y396" s="1">
        <f t="shared" si="197"/>
        <v>-1.257786838826586</v>
      </c>
      <c r="Z396" s="1">
        <f t="shared" si="198"/>
        <v>1.257786838826586</v>
      </c>
      <c r="AA396" s="1">
        <f t="shared" si="199"/>
        <v>0.69090497225053793</v>
      </c>
      <c r="AB396" s="1">
        <f t="shared" si="200"/>
        <v>0.77942635596672072</v>
      </c>
      <c r="AC396" s="1" t="str">
        <f t="shared" si="201"/>
        <v>NO</v>
      </c>
      <c r="AD396" s="1" t="str">
        <f t="shared" si="202"/>
        <v>NO</v>
      </c>
      <c r="AE396" s="1" t="str">
        <f t="shared" si="203"/>
        <v>NO</v>
      </c>
      <c r="AF396" s="1" t="str">
        <f t="shared" si="204"/>
        <v>NO</v>
      </c>
      <c r="AG396" s="1" t="str">
        <f t="shared" si="205"/>
        <v>NO</v>
      </c>
      <c r="AH396" s="1" t="str">
        <f t="shared" si="206"/>
        <v>NO</v>
      </c>
      <c r="AI396">
        <v>8699</v>
      </c>
      <c r="AJ396">
        <v>8879.7999999999993</v>
      </c>
      <c r="AK396">
        <v>8575.1</v>
      </c>
      <c r="AL396">
        <v>8833.9</v>
      </c>
      <c r="AM396">
        <v>197.14999999999961</v>
      </c>
      <c r="AN396">
        <v>2.2826873534604988</v>
      </c>
      <c r="AO396" s="1">
        <f t="shared" si="207"/>
        <v>1.5507529601103534</v>
      </c>
      <c r="AP396" s="1">
        <f t="shared" si="208"/>
        <v>1.5507529601103534</v>
      </c>
      <c r="AQ396" s="1">
        <f t="shared" si="209"/>
        <v>0.51958930936505554</v>
      </c>
      <c r="AR396" s="1">
        <f t="shared" si="210"/>
        <v>1.424301643867107</v>
      </c>
      <c r="AS396" t="str">
        <f t="shared" si="211"/>
        <v>NO</v>
      </c>
      <c r="AT396" t="str">
        <f t="shared" si="212"/>
        <v>NO</v>
      </c>
      <c r="AU396" t="str">
        <f t="shared" si="213"/>
        <v>NO</v>
      </c>
      <c r="AV396" t="str">
        <f t="shared" si="214"/>
        <v>NO</v>
      </c>
      <c r="AW396" t="str">
        <f t="shared" si="215"/>
        <v>NO</v>
      </c>
      <c r="AX396" t="str">
        <f t="shared" si="216"/>
        <v>NO</v>
      </c>
    </row>
    <row r="397" spans="1:50" x14ac:dyDescent="0.25">
      <c r="A397" t="s">
        <v>445</v>
      </c>
      <c r="B397">
        <v>3970</v>
      </c>
      <c r="C397">
        <v>4074</v>
      </c>
      <c r="D397">
        <v>3825</v>
      </c>
      <c r="E397">
        <v>3867.75</v>
      </c>
      <c r="F397">
        <v>-125.1999999999998</v>
      </c>
      <c r="G397">
        <v>-3.135526365218694</v>
      </c>
      <c r="H397" s="1">
        <f t="shared" si="186"/>
        <v>-2.5755667506297231</v>
      </c>
      <c r="I397" s="1">
        <f t="shared" si="187"/>
        <v>2.5755667506297231</v>
      </c>
      <c r="J397" s="1">
        <f t="shared" si="188"/>
        <v>2.6196473551637278</v>
      </c>
      <c r="K397" s="1">
        <f t="shared" si="189"/>
        <v>1.1052937754508436</v>
      </c>
      <c r="L397" s="1" t="str">
        <f t="shared" si="190"/>
        <v>NO</v>
      </c>
      <c r="M397" t="str">
        <f t="shared" si="191"/>
        <v>NO</v>
      </c>
      <c r="N397" t="str">
        <f t="shared" si="192"/>
        <v>NO</v>
      </c>
      <c r="O397" s="1" t="str">
        <f t="shared" si="193"/>
        <v>NO</v>
      </c>
      <c r="P397" s="1" t="str">
        <f t="shared" si="194"/>
        <v>NO</v>
      </c>
      <c r="Q397" s="1" t="str">
        <f t="shared" si="195"/>
        <v>NO</v>
      </c>
      <c r="R397" s="1" t="str">
        <f t="shared" si="196"/>
        <v>NO</v>
      </c>
      <c r="S397">
        <v>4048.95</v>
      </c>
      <c r="T397">
        <v>4088</v>
      </c>
      <c r="U397">
        <v>3935</v>
      </c>
      <c r="V397">
        <v>3992.95</v>
      </c>
      <c r="W397">
        <v>-38.800000000000182</v>
      </c>
      <c r="X397">
        <v>-0.96236125751845181</v>
      </c>
      <c r="Y397" s="1">
        <f t="shared" si="197"/>
        <v>-1.3830746242853087</v>
      </c>
      <c r="Z397" s="1">
        <f t="shared" si="198"/>
        <v>1.3830746242853087</v>
      </c>
      <c r="AA397" s="1">
        <f t="shared" si="199"/>
        <v>0.96444757282752769</v>
      </c>
      <c r="AB397" s="1">
        <f t="shared" si="200"/>
        <v>1.4513079302270206</v>
      </c>
      <c r="AC397" s="1" t="str">
        <f t="shared" si="201"/>
        <v>NO</v>
      </c>
      <c r="AD397" s="1" t="str">
        <f t="shared" si="202"/>
        <v>NO</v>
      </c>
      <c r="AE397" s="1" t="str">
        <f t="shared" si="203"/>
        <v>NO</v>
      </c>
      <c r="AF397" s="1" t="str">
        <f t="shared" si="204"/>
        <v>NO</v>
      </c>
      <c r="AG397" s="1" t="str">
        <f t="shared" si="205"/>
        <v>NO</v>
      </c>
      <c r="AH397" s="1" t="str">
        <f t="shared" si="206"/>
        <v>NO</v>
      </c>
      <c r="AI397">
        <v>4158.1000000000004</v>
      </c>
      <c r="AJ397">
        <v>4186.8500000000004</v>
      </c>
      <c r="AK397">
        <v>3971</v>
      </c>
      <c r="AL397">
        <v>4031.75</v>
      </c>
      <c r="AM397">
        <v>-167.5</v>
      </c>
      <c r="AN397">
        <v>-3.9888075251533008</v>
      </c>
      <c r="AO397" s="1">
        <f t="shared" si="207"/>
        <v>-3.0386474591760746</v>
      </c>
      <c r="AP397" s="1">
        <f t="shared" si="208"/>
        <v>3.0386474591760746</v>
      </c>
      <c r="AQ397" s="1">
        <f t="shared" si="209"/>
        <v>0.69142156273297894</v>
      </c>
      <c r="AR397" s="1">
        <f t="shared" si="210"/>
        <v>1.5067898555217958</v>
      </c>
      <c r="AS397" t="str">
        <f t="shared" si="211"/>
        <v>NO</v>
      </c>
      <c r="AT397" t="str">
        <f t="shared" si="212"/>
        <v>NO</v>
      </c>
      <c r="AU397" t="str">
        <f t="shared" si="213"/>
        <v>NO</v>
      </c>
      <c r="AV397" t="str">
        <f t="shared" si="214"/>
        <v>NO</v>
      </c>
      <c r="AW397" t="str">
        <f t="shared" si="215"/>
        <v>NO</v>
      </c>
      <c r="AX397" t="str">
        <f t="shared" si="216"/>
        <v>NO</v>
      </c>
    </row>
    <row r="398" spans="1:50" x14ac:dyDescent="0.25">
      <c r="A398" t="s">
        <v>446</v>
      </c>
      <c r="B398">
        <v>79.95</v>
      </c>
      <c r="C398">
        <v>81.349999999999994</v>
      </c>
      <c r="D398">
        <v>79.400000000000006</v>
      </c>
      <c r="E398">
        <v>79.5</v>
      </c>
      <c r="F398">
        <v>-0.15000000000000571</v>
      </c>
      <c r="G398">
        <v>-0.18832391713748359</v>
      </c>
      <c r="H398" s="1">
        <f t="shared" si="186"/>
        <v>-0.56285178236398103</v>
      </c>
      <c r="I398" s="1">
        <f t="shared" si="187"/>
        <v>0.56285178236398103</v>
      </c>
      <c r="J398" s="1">
        <f t="shared" si="188"/>
        <v>1.7510944340212524</v>
      </c>
      <c r="K398" s="1">
        <f t="shared" si="189"/>
        <v>0.12578616352200545</v>
      </c>
      <c r="L398" s="1" t="str">
        <f t="shared" si="190"/>
        <v>NO</v>
      </c>
      <c r="M398" t="str">
        <f t="shared" si="191"/>
        <v>NO</v>
      </c>
      <c r="N398" t="str">
        <f t="shared" si="192"/>
        <v>NO</v>
      </c>
      <c r="O398" s="1" t="str">
        <f t="shared" si="193"/>
        <v>YES</v>
      </c>
      <c r="P398" s="1" t="str">
        <f t="shared" si="194"/>
        <v>NO</v>
      </c>
      <c r="Q398" s="1" t="str">
        <f t="shared" si="195"/>
        <v>NO</v>
      </c>
      <c r="R398" s="1" t="str">
        <f t="shared" si="196"/>
        <v>NO</v>
      </c>
      <c r="S398">
        <v>80.599999999999994</v>
      </c>
      <c r="T398">
        <v>81</v>
      </c>
      <c r="U398">
        <v>79</v>
      </c>
      <c r="V398">
        <v>79.650000000000006</v>
      </c>
      <c r="W398">
        <v>-0.59999999999999432</v>
      </c>
      <c r="X398">
        <v>-0.74766355140186203</v>
      </c>
      <c r="Y398" s="1">
        <f t="shared" si="197"/>
        <v>-1.1786600496277775</v>
      </c>
      <c r="Z398" s="1">
        <f t="shared" si="198"/>
        <v>1.1786600496277775</v>
      </c>
      <c r="AA398" s="1">
        <f t="shared" si="199"/>
        <v>0.49627791563276147</v>
      </c>
      <c r="AB398" s="1">
        <f t="shared" si="200"/>
        <v>0.81607030759573851</v>
      </c>
      <c r="AC398" s="1" t="str">
        <f t="shared" si="201"/>
        <v>NO</v>
      </c>
      <c r="AD398" s="1" t="str">
        <f t="shared" si="202"/>
        <v>NO</v>
      </c>
      <c r="AE398" s="1" t="str">
        <f t="shared" si="203"/>
        <v>NO</v>
      </c>
      <c r="AF398" s="1" t="str">
        <f t="shared" si="204"/>
        <v>NO</v>
      </c>
      <c r="AG398" s="1" t="str">
        <f t="shared" si="205"/>
        <v>NO</v>
      </c>
      <c r="AH398" s="1" t="str">
        <f t="shared" si="206"/>
        <v>NO</v>
      </c>
      <c r="AI398">
        <v>79.7</v>
      </c>
      <c r="AJ398">
        <v>81.400000000000006</v>
      </c>
      <c r="AK398">
        <v>79.05</v>
      </c>
      <c r="AL398">
        <v>80.25</v>
      </c>
      <c r="AM398">
        <v>1.2000000000000031</v>
      </c>
      <c r="AN398">
        <v>1.518026565464899</v>
      </c>
      <c r="AO398" s="1">
        <f t="shared" si="207"/>
        <v>0.69008782936009683</v>
      </c>
      <c r="AP398" s="1">
        <f t="shared" si="208"/>
        <v>0.69008782936009683</v>
      </c>
      <c r="AQ398" s="1">
        <f t="shared" si="209"/>
        <v>1.4330218068535896</v>
      </c>
      <c r="AR398" s="1">
        <f t="shared" si="210"/>
        <v>0.81555834378921666</v>
      </c>
      <c r="AS398" t="str">
        <f t="shared" si="211"/>
        <v>NO</v>
      </c>
      <c r="AT398" t="str">
        <f t="shared" si="212"/>
        <v>NO</v>
      </c>
      <c r="AU398" t="str">
        <f t="shared" si="213"/>
        <v>NO</v>
      </c>
      <c r="AV398" t="str">
        <f t="shared" si="214"/>
        <v>NO</v>
      </c>
      <c r="AW398" t="str">
        <f t="shared" si="215"/>
        <v>NO</v>
      </c>
      <c r="AX398" t="str">
        <f t="shared" si="216"/>
        <v>NO</v>
      </c>
    </row>
    <row r="399" spans="1:50" x14ac:dyDescent="0.25">
      <c r="A399" t="s">
        <v>447</v>
      </c>
      <c r="B399">
        <v>373.45</v>
      </c>
      <c r="C399">
        <v>384.05</v>
      </c>
      <c r="D399">
        <v>365.45</v>
      </c>
      <c r="E399">
        <v>380.55</v>
      </c>
      <c r="F399">
        <v>11.05000000000001</v>
      </c>
      <c r="G399">
        <v>2.990527740189449</v>
      </c>
      <c r="H399" s="1">
        <f t="shared" si="186"/>
        <v>1.9011915919132476</v>
      </c>
      <c r="I399" s="1">
        <f t="shared" si="187"/>
        <v>1.9011915919132476</v>
      </c>
      <c r="J399" s="1">
        <f t="shared" si="188"/>
        <v>0.91972145578767572</v>
      </c>
      <c r="K399" s="1">
        <f t="shared" si="189"/>
        <v>2.1421877091980188</v>
      </c>
      <c r="L399" s="1" t="str">
        <f t="shared" si="190"/>
        <v>NO</v>
      </c>
      <c r="M399" t="str">
        <f t="shared" si="191"/>
        <v>NO</v>
      </c>
      <c r="N399" t="str">
        <f t="shared" si="192"/>
        <v>NO</v>
      </c>
      <c r="O399" s="1" t="str">
        <f t="shared" si="193"/>
        <v>NO</v>
      </c>
      <c r="P399" s="1" t="str">
        <f t="shared" si="194"/>
        <v>NO</v>
      </c>
      <c r="Q399" s="1" t="str">
        <f t="shared" si="195"/>
        <v>NO</v>
      </c>
      <c r="R399" s="1" t="str">
        <f t="shared" si="196"/>
        <v>NO</v>
      </c>
      <c r="S399">
        <v>365.1</v>
      </c>
      <c r="T399">
        <v>375</v>
      </c>
      <c r="U399">
        <v>362</v>
      </c>
      <c r="V399">
        <v>369.5</v>
      </c>
      <c r="W399">
        <v>4.3999999999999773</v>
      </c>
      <c r="X399">
        <v>1.205149274171454</v>
      </c>
      <c r="Y399" s="1">
        <f t="shared" si="197"/>
        <v>1.2051492741714536</v>
      </c>
      <c r="Z399" s="1">
        <f t="shared" si="198"/>
        <v>1.2051492741714536</v>
      </c>
      <c r="AA399" s="1">
        <f t="shared" si="199"/>
        <v>1.4884979702300407</v>
      </c>
      <c r="AB399" s="1">
        <f t="shared" si="200"/>
        <v>0.84908244316626202</v>
      </c>
      <c r="AC399" s="1" t="str">
        <f t="shared" si="201"/>
        <v>NO</v>
      </c>
      <c r="AD399" s="1" t="str">
        <f t="shared" si="202"/>
        <v>NO</v>
      </c>
      <c r="AE399" s="1" t="str">
        <f t="shared" si="203"/>
        <v>NO</v>
      </c>
      <c r="AF399" s="1" t="str">
        <f t="shared" si="204"/>
        <v>NO</v>
      </c>
      <c r="AG399" s="1" t="str">
        <f t="shared" si="205"/>
        <v>NO</v>
      </c>
      <c r="AH399" s="1" t="str">
        <f t="shared" si="206"/>
        <v>NO</v>
      </c>
      <c r="AI399">
        <v>375.8</v>
      </c>
      <c r="AJ399">
        <v>379.25</v>
      </c>
      <c r="AK399">
        <v>360.25</v>
      </c>
      <c r="AL399">
        <v>365.1</v>
      </c>
      <c r="AM399">
        <v>-6.7999999999999554</v>
      </c>
      <c r="AN399">
        <v>-1.8284485076633381</v>
      </c>
      <c r="AO399" s="1">
        <f t="shared" si="207"/>
        <v>-2.8472591804151111</v>
      </c>
      <c r="AP399" s="1">
        <f t="shared" si="208"/>
        <v>2.8472591804151111</v>
      </c>
      <c r="AQ399" s="1">
        <f t="shared" si="209"/>
        <v>0.91804151144225343</v>
      </c>
      <c r="AR399" s="1">
        <f t="shared" si="210"/>
        <v>1.3284031772117291</v>
      </c>
      <c r="AS399" t="str">
        <f t="shared" si="211"/>
        <v>NO</v>
      </c>
      <c r="AT399" t="str">
        <f t="shared" si="212"/>
        <v>NO</v>
      </c>
      <c r="AU399" t="str">
        <f t="shared" si="213"/>
        <v>NO</v>
      </c>
      <c r="AV399" t="str">
        <f t="shared" si="214"/>
        <v>NO</v>
      </c>
      <c r="AW399" t="str">
        <f t="shared" si="215"/>
        <v>NO</v>
      </c>
      <c r="AX399" t="str">
        <f t="shared" si="216"/>
        <v>NO</v>
      </c>
    </row>
    <row r="400" spans="1:50" x14ac:dyDescent="0.25">
      <c r="A400" t="s">
        <v>448</v>
      </c>
      <c r="B400">
        <v>149.19999999999999</v>
      </c>
      <c r="C400">
        <v>154.15</v>
      </c>
      <c r="D400">
        <v>148</v>
      </c>
      <c r="E400">
        <v>151.25</v>
      </c>
      <c r="F400">
        <v>3.3000000000000109</v>
      </c>
      <c r="G400">
        <v>2.2304832713754732</v>
      </c>
      <c r="H400" s="1">
        <f t="shared" si="186"/>
        <v>1.3739946380697128</v>
      </c>
      <c r="I400" s="1">
        <f t="shared" si="187"/>
        <v>1.3739946380697128</v>
      </c>
      <c r="J400" s="1">
        <f t="shared" si="188"/>
        <v>1.9173553719008303</v>
      </c>
      <c r="K400" s="1">
        <f t="shared" si="189"/>
        <v>0.80428954423591736</v>
      </c>
      <c r="L400" s="1" t="str">
        <f t="shared" si="190"/>
        <v>NO</v>
      </c>
      <c r="M400" t="str">
        <f t="shared" si="191"/>
        <v>NO</v>
      </c>
      <c r="N400" t="str">
        <f t="shared" si="192"/>
        <v>NO</v>
      </c>
      <c r="O400" s="1" t="str">
        <f t="shared" si="193"/>
        <v>NO</v>
      </c>
      <c r="P400" s="1" t="str">
        <f t="shared" si="194"/>
        <v>NO</v>
      </c>
      <c r="Q400" s="1" t="str">
        <f t="shared" si="195"/>
        <v>NO</v>
      </c>
      <c r="R400" s="1" t="str">
        <f t="shared" si="196"/>
        <v>NO</v>
      </c>
      <c r="S400">
        <v>152.35</v>
      </c>
      <c r="T400">
        <v>155.25</v>
      </c>
      <c r="U400">
        <v>146.69999999999999</v>
      </c>
      <c r="V400">
        <v>147.94999999999999</v>
      </c>
      <c r="W400">
        <v>-6.2000000000000171</v>
      </c>
      <c r="X400">
        <v>-4.022056438533907</v>
      </c>
      <c r="Y400" s="1">
        <f t="shared" si="197"/>
        <v>-2.8880866425992817</v>
      </c>
      <c r="Z400" s="1">
        <f t="shared" si="198"/>
        <v>2.8880866425992817</v>
      </c>
      <c r="AA400" s="1">
        <f t="shared" si="199"/>
        <v>1.9035116508040733</v>
      </c>
      <c r="AB400" s="1">
        <f t="shared" si="200"/>
        <v>0.84488002703616094</v>
      </c>
      <c r="AC400" s="1" t="str">
        <f t="shared" si="201"/>
        <v>YES</v>
      </c>
      <c r="AD400" s="1" t="str">
        <f t="shared" si="202"/>
        <v>NO</v>
      </c>
      <c r="AE400" s="1" t="str">
        <f t="shared" si="203"/>
        <v>NO</v>
      </c>
      <c r="AF400" s="1" t="str">
        <f t="shared" si="204"/>
        <v>NO</v>
      </c>
      <c r="AG400" s="1" t="str">
        <f t="shared" si="205"/>
        <v>NO</v>
      </c>
      <c r="AH400" s="1" t="str">
        <f t="shared" si="206"/>
        <v>NO</v>
      </c>
      <c r="AI400">
        <v>153</v>
      </c>
      <c r="AJ400">
        <v>154.94999999999999</v>
      </c>
      <c r="AK400">
        <v>150.05000000000001</v>
      </c>
      <c r="AL400">
        <v>154.15</v>
      </c>
      <c r="AM400">
        <v>0.95000000000001705</v>
      </c>
      <c r="AN400">
        <v>0.6201044386423088</v>
      </c>
      <c r="AO400" s="1">
        <f t="shared" si="207"/>
        <v>0.75163398692810834</v>
      </c>
      <c r="AP400" s="1">
        <f t="shared" si="208"/>
        <v>0.75163398692810834</v>
      </c>
      <c r="AQ400" s="1">
        <f t="shared" si="209"/>
        <v>0.51897502432694309</v>
      </c>
      <c r="AR400" s="1">
        <f t="shared" si="210"/>
        <v>1.9281045751633912</v>
      </c>
      <c r="AS400" t="str">
        <f t="shared" si="211"/>
        <v>NO</v>
      </c>
      <c r="AT400" t="str">
        <f t="shared" si="212"/>
        <v>NO</v>
      </c>
      <c r="AU400" t="str">
        <f t="shared" si="213"/>
        <v>NO</v>
      </c>
      <c r="AV400" t="str">
        <f t="shared" si="214"/>
        <v>NO</v>
      </c>
      <c r="AW400" t="str">
        <f t="shared" si="215"/>
        <v>NO</v>
      </c>
      <c r="AX400" t="str">
        <f t="shared" si="216"/>
        <v>NO</v>
      </c>
    </row>
    <row r="401" spans="1:50" x14ac:dyDescent="0.25">
      <c r="A401" t="s">
        <v>449</v>
      </c>
      <c r="B401">
        <v>1600</v>
      </c>
      <c r="C401">
        <v>1600</v>
      </c>
      <c r="D401">
        <v>1510</v>
      </c>
      <c r="E401">
        <v>1525.75</v>
      </c>
      <c r="F401">
        <v>-27.400000000000091</v>
      </c>
      <c r="G401">
        <v>-1.764156713775237</v>
      </c>
      <c r="H401" s="1">
        <f t="shared" si="186"/>
        <v>-4.640625</v>
      </c>
      <c r="I401" s="1">
        <f t="shared" si="187"/>
        <v>4.640625</v>
      </c>
      <c r="J401" s="1">
        <f t="shared" si="188"/>
        <v>0</v>
      </c>
      <c r="K401" s="1">
        <f t="shared" si="189"/>
        <v>1.0322792069474029</v>
      </c>
      <c r="L401" s="1" t="str">
        <f t="shared" si="190"/>
        <v>NO</v>
      </c>
      <c r="M401" t="str">
        <f t="shared" si="191"/>
        <v>NO</v>
      </c>
      <c r="N401" t="str">
        <f t="shared" si="192"/>
        <v>NO</v>
      </c>
      <c r="O401" s="1" t="str">
        <f t="shared" si="193"/>
        <v>NO</v>
      </c>
      <c r="P401" s="1" t="str">
        <f t="shared" si="194"/>
        <v>NO</v>
      </c>
      <c r="Q401" s="1" t="str">
        <f t="shared" si="195"/>
        <v>NO</v>
      </c>
      <c r="R401" s="1" t="str">
        <f t="shared" si="196"/>
        <v>NO</v>
      </c>
      <c r="S401">
        <v>1558</v>
      </c>
      <c r="T401">
        <v>1568.9</v>
      </c>
      <c r="U401">
        <v>1521.15</v>
      </c>
      <c r="V401">
        <v>1553.15</v>
      </c>
      <c r="W401">
        <v>6.0500000000001819</v>
      </c>
      <c r="X401">
        <v>0.39105423049577809</v>
      </c>
      <c r="Y401" s="1">
        <f t="shared" si="197"/>
        <v>-0.31129653401796592</v>
      </c>
      <c r="Z401" s="1">
        <f t="shared" si="198"/>
        <v>0.31129653401796592</v>
      </c>
      <c r="AA401" s="1">
        <f t="shared" si="199"/>
        <v>0.69961489088575679</v>
      </c>
      <c r="AB401" s="1">
        <f t="shared" si="200"/>
        <v>2.0603290087885906</v>
      </c>
      <c r="AC401" s="1" t="str">
        <f t="shared" si="201"/>
        <v>NO</v>
      </c>
      <c r="AD401" s="1" t="str">
        <f t="shared" si="202"/>
        <v>NO</v>
      </c>
      <c r="AE401" s="1" t="str">
        <f t="shared" si="203"/>
        <v>NO</v>
      </c>
      <c r="AF401" s="1" t="str">
        <f t="shared" si="204"/>
        <v>NO</v>
      </c>
      <c r="AG401" s="1" t="str">
        <f t="shared" si="205"/>
        <v>NO</v>
      </c>
      <c r="AH401" s="1" t="str">
        <f t="shared" si="206"/>
        <v>NO</v>
      </c>
      <c r="AI401">
        <v>1520</v>
      </c>
      <c r="AJ401">
        <v>1575</v>
      </c>
      <c r="AK401">
        <v>1496</v>
      </c>
      <c r="AL401">
        <v>1547.1</v>
      </c>
      <c r="AM401">
        <v>60.449999999999818</v>
      </c>
      <c r="AN401">
        <v>4.0661890828372389</v>
      </c>
      <c r="AO401" s="1">
        <f t="shared" si="207"/>
        <v>1.7828947368420993</v>
      </c>
      <c r="AP401" s="1">
        <f t="shared" si="208"/>
        <v>1.7828947368420993</v>
      </c>
      <c r="AQ401" s="1">
        <f t="shared" si="209"/>
        <v>1.8033740546829613</v>
      </c>
      <c r="AR401" s="1">
        <f t="shared" si="210"/>
        <v>1.5789473684210527</v>
      </c>
      <c r="AS401" t="str">
        <f t="shared" si="211"/>
        <v>NO</v>
      </c>
      <c r="AT401" t="str">
        <f t="shared" si="212"/>
        <v>NO</v>
      </c>
      <c r="AU401" t="str">
        <f t="shared" si="213"/>
        <v>NO</v>
      </c>
      <c r="AV401" t="str">
        <f t="shared" si="214"/>
        <v>NO</v>
      </c>
      <c r="AW401" t="str">
        <f t="shared" si="215"/>
        <v>NO</v>
      </c>
      <c r="AX401" t="str">
        <f t="shared" si="216"/>
        <v>NO</v>
      </c>
    </row>
    <row r="402" spans="1:50" x14ac:dyDescent="0.25">
      <c r="A402" t="s">
        <v>450</v>
      </c>
      <c r="B402">
        <v>56</v>
      </c>
      <c r="C402">
        <v>58.3</v>
      </c>
      <c r="D402">
        <v>55.5</v>
      </c>
      <c r="E402">
        <v>57.55</v>
      </c>
      <c r="F402">
        <v>1.5999999999999941</v>
      </c>
      <c r="G402">
        <v>2.859696157283278</v>
      </c>
      <c r="H402" s="1">
        <f t="shared" si="186"/>
        <v>2.7678571428571379</v>
      </c>
      <c r="I402" s="1">
        <f t="shared" si="187"/>
        <v>2.7678571428571379</v>
      </c>
      <c r="J402" s="1">
        <f t="shared" si="188"/>
        <v>1.3032145960034753</v>
      </c>
      <c r="K402" s="1">
        <f t="shared" si="189"/>
        <v>0.89285714285714279</v>
      </c>
      <c r="L402" s="1" t="str">
        <f t="shared" si="190"/>
        <v>NO</v>
      </c>
      <c r="M402" t="str">
        <f t="shared" si="191"/>
        <v>NO</v>
      </c>
      <c r="N402" t="str">
        <f t="shared" si="192"/>
        <v>NO</v>
      </c>
      <c r="O402" s="1" t="str">
        <f t="shared" si="193"/>
        <v>NO</v>
      </c>
      <c r="P402" s="1" t="str">
        <f t="shared" si="194"/>
        <v>NO</v>
      </c>
      <c r="Q402" s="1" t="str">
        <f t="shared" si="195"/>
        <v>NO</v>
      </c>
      <c r="R402" s="1" t="str">
        <f t="shared" si="196"/>
        <v>NO</v>
      </c>
      <c r="S402">
        <v>56.65</v>
      </c>
      <c r="T402">
        <v>57</v>
      </c>
      <c r="U402">
        <v>55.4</v>
      </c>
      <c r="V402">
        <v>55.95</v>
      </c>
      <c r="W402">
        <v>5.0000000000004263E-2</v>
      </c>
      <c r="X402">
        <v>8.9445438282655221E-2</v>
      </c>
      <c r="Y402" s="1">
        <f t="shared" si="197"/>
        <v>-1.2356575463371504</v>
      </c>
      <c r="Z402" s="1">
        <f t="shared" si="198"/>
        <v>1.2356575463371504</v>
      </c>
      <c r="AA402" s="1">
        <f t="shared" si="199"/>
        <v>0.61782877316858154</v>
      </c>
      <c r="AB402" s="1">
        <f t="shared" si="200"/>
        <v>0.98302055406613797</v>
      </c>
      <c r="AC402" s="1" t="str">
        <f t="shared" si="201"/>
        <v>NO</v>
      </c>
      <c r="AD402" s="1" t="str">
        <f t="shared" si="202"/>
        <v>NO</v>
      </c>
      <c r="AE402" s="1" t="str">
        <f t="shared" si="203"/>
        <v>NO</v>
      </c>
      <c r="AF402" s="1" t="str">
        <f t="shared" si="204"/>
        <v>NO</v>
      </c>
      <c r="AG402" s="1" t="str">
        <f t="shared" si="205"/>
        <v>NO</v>
      </c>
      <c r="AH402" s="1" t="str">
        <f t="shared" si="206"/>
        <v>NO</v>
      </c>
      <c r="AI402">
        <v>57.05</v>
      </c>
      <c r="AJ402">
        <v>57.4</v>
      </c>
      <c r="AK402">
        <v>55.75</v>
      </c>
      <c r="AL402">
        <v>55.9</v>
      </c>
      <c r="AM402">
        <v>-1</v>
      </c>
      <c r="AN402">
        <v>-1.7574692442882249</v>
      </c>
      <c r="AO402" s="1">
        <f t="shared" si="207"/>
        <v>-2.0157756354075347</v>
      </c>
      <c r="AP402" s="1">
        <f t="shared" si="208"/>
        <v>2.0157756354075347</v>
      </c>
      <c r="AQ402" s="1">
        <f t="shared" si="209"/>
        <v>0.61349693251533999</v>
      </c>
      <c r="AR402" s="1">
        <f t="shared" si="210"/>
        <v>0.26833631484794024</v>
      </c>
      <c r="AS402" t="str">
        <f t="shared" si="211"/>
        <v>NO</v>
      </c>
      <c r="AT402" t="str">
        <f t="shared" si="212"/>
        <v>NO</v>
      </c>
      <c r="AU402" t="str">
        <f t="shared" si="213"/>
        <v>NO</v>
      </c>
      <c r="AV402" t="str">
        <f t="shared" si="214"/>
        <v>NO</v>
      </c>
      <c r="AW402" t="str">
        <f t="shared" si="215"/>
        <v>NO</v>
      </c>
      <c r="AX402" t="str">
        <f t="shared" si="216"/>
        <v>NO</v>
      </c>
    </row>
    <row r="403" spans="1:50" x14ac:dyDescent="0.25">
      <c r="A403" t="s">
        <v>451</v>
      </c>
      <c r="B403">
        <v>171.2</v>
      </c>
      <c r="C403">
        <v>172.25</v>
      </c>
      <c r="D403">
        <v>169</v>
      </c>
      <c r="E403">
        <v>169.55</v>
      </c>
      <c r="F403">
        <v>-1.0999999999999941</v>
      </c>
      <c r="G403">
        <v>-0.64459419865220879</v>
      </c>
      <c r="H403" s="1">
        <f t="shared" si="186"/>
        <v>-0.96378504672895871</v>
      </c>
      <c r="I403" s="1">
        <f t="shared" si="187"/>
        <v>0.96378504672895871</v>
      </c>
      <c r="J403" s="1">
        <f t="shared" si="188"/>
        <v>0.61331775700935243</v>
      </c>
      <c r="K403" s="1">
        <f t="shared" si="189"/>
        <v>0.32438808611029862</v>
      </c>
      <c r="L403" s="1" t="str">
        <f t="shared" si="190"/>
        <v>NO</v>
      </c>
      <c r="M403" t="str">
        <f t="shared" si="191"/>
        <v>NO</v>
      </c>
      <c r="N403" t="str">
        <f t="shared" si="192"/>
        <v>NO</v>
      </c>
      <c r="O403" s="1" t="str">
        <f t="shared" si="193"/>
        <v>NO</v>
      </c>
      <c r="P403" s="1" t="str">
        <f t="shared" si="194"/>
        <v>NO</v>
      </c>
      <c r="Q403" s="1" t="str">
        <f t="shared" si="195"/>
        <v>NO</v>
      </c>
      <c r="R403" s="1" t="str">
        <f t="shared" si="196"/>
        <v>NO</v>
      </c>
      <c r="S403">
        <v>173.5</v>
      </c>
      <c r="T403">
        <v>174</v>
      </c>
      <c r="U403">
        <v>170</v>
      </c>
      <c r="V403">
        <v>170.65</v>
      </c>
      <c r="W403">
        <v>-3.2999999999999829</v>
      </c>
      <c r="X403">
        <v>-1.8970968669157711</v>
      </c>
      <c r="Y403" s="1">
        <f t="shared" si="197"/>
        <v>-1.642651296829968</v>
      </c>
      <c r="Z403" s="1">
        <f t="shared" si="198"/>
        <v>1.642651296829968</v>
      </c>
      <c r="AA403" s="1">
        <f t="shared" si="199"/>
        <v>0.28818443804034583</v>
      </c>
      <c r="AB403" s="1">
        <f t="shared" si="200"/>
        <v>0.38089657193085596</v>
      </c>
      <c r="AC403" s="1" t="str">
        <f t="shared" si="201"/>
        <v>NO</v>
      </c>
      <c r="AD403" s="1" t="str">
        <f t="shared" si="202"/>
        <v>NO</v>
      </c>
      <c r="AE403" s="1" t="str">
        <f t="shared" si="203"/>
        <v>NO</v>
      </c>
      <c r="AF403" s="1" t="str">
        <f t="shared" si="204"/>
        <v>NO</v>
      </c>
      <c r="AG403" s="1" t="str">
        <f t="shared" si="205"/>
        <v>NO</v>
      </c>
      <c r="AH403" s="1" t="str">
        <f t="shared" si="206"/>
        <v>NO</v>
      </c>
      <c r="AI403">
        <v>177</v>
      </c>
      <c r="AJ403">
        <v>177</v>
      </c>
      <c r="AK403">
        <v>173.1</v>
      </c>
      <c r="AL403">
        <v>173.95</v>
      </c>
      <c r="AM403">
        <v>-1.600000000000023</v>
      </c>
      <c r="AN403">
        <v>-0.91142124750784537</v>
      </c>
      <c r="AO403" s="1">
        <f t="shared" si="207"/>
        <v>-1.7231638418079158</v>
      </c>
      <c r="AP403" s="1">
        <f t="shared" si="208"/>
        <v>1.7231638418079158</v>
      </c>
      <c r="AQ403" s="1">
        <f t="shared" si="209"/>
        <v>0</v>
      </c>
      <c r="AR403" s="1">
        <f t="shared" si="210"/>
        <v>0.48864616269042505</v>
      </c>
      <c r="AS403" t="str">
        <f t="shared" si="211"/>
        <v>NO</v>
      </c>
      <c r="AT403" t="str">
        <f t="shared" si="212"/>
        <v>NO</v>
      </c>
      <c r="AU403" t="str">
        <f t="shared" si="213"/>
        <v>NO</v>
      </c>
      <c r="AV403" t="str">
        <f t="shared" si="214"/>
        <v>NO</v>
      </c>
      <c r="AW403" t="str">
        <f t="shared" si="215"/>
        <v>NO</v>
      </c>
      <c r="AX403" t="str">
        <f t="shared" si="216"/>
        <v>NO</v>
      </c>
    </row>
    <row r="404" spans="1:50" x14ac:dyDescent="0.25">
      <c r="A404" t="s">
        <v>452</v>
      </c>
      <c r="B404">
        <v>19915</v>
      </c>
      <c r="C404">
        <v>20108.55</v>
      </c>
      <c r="D404">
        <v>19399.5</v>
      </c>
      <c r="E404">
        <v>19520.95</v>
      </c>
      <c r="F404">
        <v>-367.45000000000073</v>
      </c>
      <c r="G404">
        <v>-1.847559381347925</v>
      </c>
      <c r="H404" s="1">
        <f t="shared" si="186"/>
        <v>-1.9786593020336394</v>
      </c>
      <c r="I404" s="1">
        <f t="shared" si="187"/>
        <v>1.9786593020336394</v>
      </c>
      <c r="J404" s="1">
        <f t="shared" si="188"/>
        <v>0.97188049209138483</v>
      </c>
      <c r="K404" s="1">
        <f t="shared" si="189"/>
        <v>0.62215209813047379</v>
      </c>
      <c r="L404" s="1" t="str">
        <f t="shared" si="190"/>
        <v>NO</v>
      </c>
      <c r="M404" t="str">
        <f t="shared" si="191"/>
        <v>NO</v>
      </c>
      <c r="N404" t="str">
        <f t="shared" si="192"/>
        <v>NO</v>
      </c>
      <c r="O404" s="1" t="str">
        <f t="shared" si="193"/>
        <v>NO</v>
      </c>
      <c r="P404" s="1" t="str">
        <f t="shared" si="194"/>
        <v>NO</v>
      </c>
      <c r="Q404" s="1" t="str">
        <f t="shared" si="195"/>
        <v>NO</v>
      </c>
      <c r="R404" s="1" t="str">
        <f t="shared" si="196"/>
        <v>NO</v>
      </c>
      <c r="S404">
        <v>20375</v>
      </c>
      <c r="T404">
        <v>20375</v>
      </c>
      <c r="U404">
        <v>19795.95</v>
      </c>
      <c r="V404">
        <v>19888.400000000001</v>
      </c>
      <c r="W404">
        <v>-499.44999999999709</v>
      </c>
      <c r="X404">
        <v>-2.4497433520454441</v>
      </c>
      <c r="Y404" s="1">
        <f t="shared" si="197"/>
        <v>-2.3882208588956981</v>
      </c>
      <c r="Z404" s="1">
        <f t="shared" si="198"/>
        <v>2.3882208588956981</v>
      </c>
      <c r="AA404" s="1">
        <f t="shared" si="199"/>
        <v>0</v>
      </c>
      <c r="AB404" s="1">
        <f t="shared" si="200"/>
        <v>0.4648438285633873</v>
      </c>
      <c r="AC404" s="1" t="str">
        <f t="shared" si="201"/>
        <v>NO</v>
      </c>
      <c r="AD404" s="1" t="str">
        <f t="shared" si="202"/>
        <v>NO</v>
      </c>
      <c r="AE404" s="1" t="str">
        <f t="shared" si="203"/>
        <v>NO</v>
      </c>
      <c r="AF404" s="1" t="str">
        <f t="shared" si="204"/>
        <v>NO</v>
      </c>
      <c r="AG404" s="1" t="str">
        <f t="shared" si="205"/>
        <v>NO</v>
      </c>
      <c r="AH404" s="1" t="str">
        <f t="shared" si="206"/>
        <v>NO</v>
      </c>
      <c r="AI404">
        <v>20065.25</v>
      </c>
      <c r="AJ404">
        <v>20492.55</v>
      </c>
      <c r="AK404">
        <v>19946.150000000001</v>
      </c>
      <c r="AL404">
        <v>20387.849999999999</v>
      </c>
      <c r="AM404">
        <v>322.59999999999849</v>
      </c>
      <c r="AN404">
        <v>1.6077547002902961</v>
      </c>
      <c r="AO404" s="1">
        <f t="shared" si="207"/>
        <v>1.6077547002902957</v>
      </c>
      <c r="AP404" s="1">
        <f t="shared" si="208"/>
        <v>1.6077547002902957</v>
      </c>
      <c r="AQ404" s="1">
        <f t="shared" si="209"/>
        <v>0.51354115318682814</v>
      </c>
      <c r="AR404" s="1">
        <f t="shared" si="210"/>
        <v>0.59356349908423045</v>
      </c>
      <c r="AS404" t="str">
        <f t="shared" si="211"/>
        <v>NO</v>
      </c>
      <c r="AT404" t="str">
        <f t="shared" si="212"/>
        <v>NO</v>
      </c>
      <c r="AU404" t="str">
        <f t="shared" si="213"/>
        <v>NO</v>
      </c>
      <c r="AV404" t="str">
        <f t="shared" si="214"/>
        <v>NO</v>
      </c>
      <c r="AW404" t="str">
        <f t="shared" si="215"/>
        <v>NO</v>
      </c>
      <c r="AX404" t="str">
        <f t="shared" si="216"/>
        <v>NO</v>
      </c>
    </row>
    <row r="405" spans="1:50" x14ac:dyDescent="0.25">
      <c r="A405" t="s">
        <v>453</v>
      </c>
      <c r="B405">
        <v>9.1999999999999993</v>
      </c>
      <c r="C405">
        <v>9.6999999999999993</v>
      </c>
      <c r="D405">
        <v>9.1999999999999993</v>
      </c>
      <c r="E405">
        <v>9.3000000000000007</v>
      </c>
      <c r="F405">
        <v>0</v>
      </c>
      <c r="G405">
        <v>0</v>
      </c>
      <c r="H405" s="1">
        <f t="shared" si="186"/>
        <v>1.0869565217391459</v>
      </c>
      <c r="I405" s="1">
        <f t="shared" si="187"/>
        <v>1.0869565217391459</v>
      </c>
      <c r="J405" s="1">
        <f t="shared" si="188"/>
        <v>4.3010752688171889</v>
      </c>
      <c r="K405" s="1">
        <f t="shared" si="189"/>
        <v>0</v>
      </c>
      <c r="L405" s="1" t="str">
        <f t="shared" si="190"/>
        <v>NO</v>
      </c>
      <c r="M405" t="str">
        <f t="shared" si="191"/>
        <v>NO</v>
      </c>
      <c r="N405" t="str">
        <f t="shared" si="192"/>
        <v>NO</v>
      </c>
      <c r="O405" s="1" t="str">
        <f t="shared" si="193"/>
        <v>NO</v>
      </c>
      <c r="P405" s="1" t="str">
        <f t="shared" si="194"/>
        <v>NO</v>
      </c>
      <c r="Q405" s="1" t="str">
        <f t="shared" si="195"/>
        <v>NO</v>
      </c>
      <c r="R405" s="1" t="str">
        <f t="shared" si="196"/>
        <v>NO</v>
      </c>
      <c r="S405">
        <v>9.3000000000000007</v>
      </c>
      <c r="T405">
        <v>9.35</v>
      </c>
      <c r="U405">
        <v>9.15</v>
      </c>
      <c r="V405">
        <v>9.3000000000000007</v>
      </c>
      <c r="W405">
        <v>0</v>
      </c>
      <c r="X405">
        <v>0</v>
      </c>
      <c r="Y405" s="1">
        <f t="shared" si="197"/>
        <v>0</v>
      </c>
      <c r="Z405" s="1">
        <f t="shared" si="198"/>
        <v>0</v>
      </c>
      <c r="AA405" s="1">
        <f t="shared" si="199"/>
        <v>0.53763440860213907</v>
      </c>
      <c r="AB405" s="1">
        <f t="shared" si="200"/>
        <v>1.6129032258064553</v>
      </c>
      <c r="AC405" s="1" t="str">
        <f t="shared" si="201"/>
        <v>NO</v>
      </c>
      <c r="AD405" s="1" t="str">
        <f t="shared" si="202"/>
        <v>NO</v>
      </c>
      <c r="AE405" s="1" t="str">
        <f t="shared" si="203"/>
        <v>NO</v>
      </c>
      <c r="AF405" s="1" t="str">
        <f t="shared" si="204"/>
        <v>NO</v>
      </c>
      <c r="AG405" s="1" t="str">
        <f t="shared" si="205"/>
        <v>NO</v>
      </c>
      <c r="AH405" s="1" t="str">
        <f t="shared" si="206"/>
        <v>NO</v>
      </c>
      <c r="AI405">
        <v>9.6</v>
      </c>
      <c r="AJ405">
        <v>9.6</v>
      </c>
      <c r="AK405">
        <v>9.3000000000000007</v>
      </c>
      <c r="AL405">
        <v>9.3000000000000007</v>
      </c>
      <c r="AM405">
        <v>-0.14999999999999861</v>
      </c>
      <c r="AN405">
        <v>-1.5873015873015719</v>
      </c>
      <c r="AO405" s="1">
        <f t="shared" si="207"/>
        <v>-3.1249999999999889</v>
      </c>
      <c r="AP405" s="1">
        <f t="shared" si="208"/>
        <v>3.1249999999999889</v>
      </c>
      <c r="AQ405" s="1">
        <f t="shared" si="209"/>
        <v>0</v>
      </c>
      <c r="AR405" s="1">
        <f t="shared" si="210"/>
        <v>0</v>
      </c>
      <c r="AS405" t="str">
        <f t="shared" si="211"/>
        <v>NO</v>
      </c>
      <c r="AT405" t="str">
        <f t="shared" si="212"/>
        <v>NO</v>
      </c>
      <c r="AU405" t="str">
        <f t="shared" si="213"/>
        <v>NO</v>
      </c>
      <c r="AV405" t="str">
        <f t="shared" si="214"/>
        <v>NO</v>
      </c>
      <c r="AW405" t="str">
        <f t="shared" si="215"/>
        <v>NO</v>
      </c>
      <c r="AX405" t="str">
        <f t="shared" si="216"/>
        <v>NO</v>
      </c>
    </row>
    <row r="406" spans="1:50" x14ac:dyDescent="0.25">
      <c r="A406" t="s">
        <v>454</v>
      </c>
      <c r="B406">
        <v>999</v>
      </c>
      <c r="C406">
        <v>999</v>
      </c>
      <c r="D406">
        <v>963</v>
      </c>
      <c r="E406">
        <v>973.4</v>
      </c>
      <c r="F406">
        <v>0.39999999999997732</v>
      </c>
      <c r="G406">
        <v>4.1109969167520792E-2</v>
      </c>
      <c r="H406" s="1">
        <f t="shared" si="186"/>
        <v>-2.5625625625625648</v>
      </c>
      <c r="I406" s="1">
        <f t="shared" si="187"/>
        <v>2.5625625625625648</v>
      </c>
      <c r="J406" s="1">
        <f t="shared" si="188"/>
        <v>0</v>
      </c>
      <c r="K406" s="1">
        <f t="shared" si="189"/>
        <v>1.0684199712348446</v>
      </c>
      <c r="L406" s="1" t="str">
        <f t="shared" si="190"/>
        <v>NO</v>
      </c>
      <c r="M406" t="str">
        <f t="shared" si="191"/>
        <v>NO</v>
      </c>
      <c r="N406" t="str">
        <f t="shared" si="192"/>
        <v>NO</v>
      </c>
      <c r="O406" s="1" t="str">
        <f t="shared" si="193"/>
        <v>NO</v>
      </c>
      <c r="P406" s="1" t="str">
        <f t="shared" si="194"/>
        <v>NO</v>
      </c>
      <c r="Q406" s="1" t="str">
        <f t="shared" si="195"/>
        <v>NO</v>
      </c>
      <c r="R406" s="1" t="str">
        <f t="shared" si="196"/>
        <v>NO</v>
      </c>
      <c r="S406">
        <v>1002.2</v>
      </c>
      <c r="T406">
        <v>1002.2</v>
      </c>
      <c r="U406">
        <v>967</v>
      </c>
      <c r="V406">
        <v>973</v>
      </c>
      <c r="W406">
        <v>-26.850000000000019</v>
      </c>
      <c r="X406">
        <v>-2.6854028104215661</v>
      </c>
      <c r="Y406" s="1">
        <f t="shared" si="197"/>
        <v>-2.913590101776097</v>
      </c>
      <c r="Z406" s="1">
        <f t="shared" si="198"/>
        <v>2.913590101776097</v>
      </c>
      <c r="AA406" s="1">
        <f t="shared" si="199"/>
        <v>0</v>
      </c>
      <c r="AB406" s="1">
        <f t="shared" si="200"/>
        <v>0.61664953751284679</v>
      </c>
      <c r="AC406" s="1" t="str">
        <f t="shared" si="201"/>
        <v>NO</v>
      </c>
      <c r="AD406" s="1" t="str">
        <f t="shared" si="202"/>
        <v>NO</v>
      </c>
      <c r="AE406" s="1" t="str">
        <f t="shared" si="203"/>
        <v>NO</v>
      </c>
      <c r="AF406" s="1" t="str">
        <f t="shared" si="204"/>
        <v>NO</v>
      </c>
      <c r="AG406" s="1" t="str">
        <f t="shared" si="205"/>
        <v>NO</v>
      </c>
      <c r="AH406" s="1" t="str">
        <f t="shared" si="206"/>
        <v>NO</v>
      </c>
      <c r="AI406">
        <v>999</v>
      </c>
      <c r="AJ406">
        <v>1003.75</v>
      </c>
      <c r="AK406">
        <v>994</v>
      </c>
      <c r="AL406">
        <v>999.85</v>
      </c>
      <c r="AM406">
        <v>1.450000000000045</v>
      </c>
      <c r="AN406">
        <v>0.14523237179487641</v>
      </c>
      <c r="AO406" s="1">
        <f t="shared" si="207"/>
        <v>8.5085085085087359E-2</v>
      </c>
      <c r="AP406" s="1">
        <f t="shared" si="208"/>
        <v>8.5085085085087359E-2</v>
      </c>
      <c r="AQ406" s="1">
        <f t="shared" si="209"/>
        <v>0.39005850877631415</v>
      </c>
      <c r="AR406" s="1">
        <f t="shared" si="210"/>
        <v>0.50050050050050054</v>
      </c>
      <c r="AS406" t="str">
        <f t="shared" si="211"/>
        <v>NO</v>
      </c>
      <c r="AT406" t="str">
        <f t="shared" si="212"/>
        <v>NO</v>
      </c>
      <c r="AU406" t="str">
        <f t="shared" si="213"/>
        <v>NO</v>
      </c>
      <c r="AV406" t="str">
        <f t="shared" si="214"/>
        <v>NO</v>
      </c>
      <c r="AW406" t="str">
        <f t="shared" si="215"/>
        <v>NO</v>
      </c>
      <c r="AX406" t="str">
        <f t="shared" si="216"/>
        <v>NO</v>
      </c>
    </row>
    <row r="407" spans="1:50" x14ac:dyDescent="0.25">
      <c r="A407" t="s">
        <v>455</v>
      </c>
      <c r="B407">
        <v>655.95</v>
      </c>
      <c r="C407">
        <v>661.65</v>
      </c>
      <c r="D407">
        <v>634</v>
      </c>
      <c r="E407">
        <v>646.6</v>
      </c>
      <c r="F407">
        <v>-7.75</v>
      </c>
      <c r="G407">
        <v>-1.184381447237717</v>
      </c>
      <c r="H407" s="1">
        <f t="shared" si="186"/>
        <v>-1.4254135223721354</v>
      </c>
      <c r="I407" s="1">
        <f t="shared" si="187"/>
        <v>1.4254135223721354</v>
      </c>
      <c r="J407" s="1">
        <f t="shared" si="188"/>
        <v>0.86896867139262624</v>
      </c>
      <c r="K407" s="1">
        <f t="shared" si="189"/>
        <v>1.9486545004639688</v>
      </c>
      <c r="L407" s="1" t="str">
        <f t="shared" si="190"/>
        <v>NO</v>
      </c>
      <c r="M407" t="str">
        <f t="shared" si="191"/>
        <v>NO</v>
      </c>
      <c r="N407" t="str">
        <f t="shared" si="192"/>
        <v>NO</v>
      </c>
      <c r="O407" s="1" t="str">
        <f t="shared" si="193"/>
        <v>NO</v>
      </c>
      <c r="P407" s="1" t="str">
        <f t="shared" si="194"/>
        <v>NO</v>
      </c>
      <c r="Q407" s="1" t="str">
        <f t="shared" si="195"/>
        <v>NO</v>
      </c>
      <c r="R407" s="1" t="str">
        <f t="shared" si="196"/>
        <v>NO</v>
      </c>
      <c r="S407">
        <v>654.35</v>
      </c>
      <c r="T407">
        <v>661</v>
      </c>
      <c r="U407">
        <v>646.65</v>
      </c>
      <c r="V407">
        <v>654.35</v>
      </c>
      <c r="W407">
        <v>-4</v>
      </c>
      <c r="X407">
        <v>-0.607579554947976</v>
      </c>
      <c r="Y407" s="1">
        <f t="shared" si="197"/>
        <v>0</v>
      </c>
      <c r="Z407" s="1">
        <f t="shared" si="198"/>
        <v>0</v>
      </c>
      <c r="AA407" s="1">
        <f t="shared" si="199"/>
        <v>1.0162756934362309</v>
      </c>
      <c r="AB407" s="1">
        <f t="shared" si="200"/>
        <v>1.1767402766103836</v>
      </c>
      <c r="AC407" s="1" t="str">
        <f t="shared" si="201"/>
        <v>NO</v>
      </c>
      <c r="AD407" s="1" t="str">
        <f t="shared" si="202"/>
        <v>NO</v>
      </c>
      <c r="AE407" s="1" t="str">
        <f t="shared" si="203"/>
        <v>NO</v>
      </c>
      <c r="AF407" s="1" t="str">
        <f t="shared" si="204"/>
        <v>NO</v>
      </c>
      <c r="AG407" s="1" t="str">
        <f t="shared" si="205"/>
        <v>NO</v>
      </c>
      <c r="AH407" s="1" t="str">
        <f t="shared" si="206"/>
        <v>NO</v>
      </c>
      <c r="AI407">
        <v>654.35</v>
      </c>
      <c r="AJ407">
        <v>665.75</v>
      </c>
      <c r="AK407">
        <v>645.6</v>
      </c>
      <c r="AL407">
        <v>658.35</v>
      </c>
      <c r="AM407">
        <v>6</v>
      </c>
      <c r="AN407">
        <v>0.91975166704989642</v>
      </c>
      <c r="AO407" s="1">
        <f t="shared" si="207"/>
        <v>0.61129365018720871</v>
      </c>
      <c r="AP407" s="1">
        <f t="shared" si="208"/>
        <v>0.61129365018720871</v>
      </c>
      <c r="AQ407" s="1">
        <f t="shared" si="209"/>
        <v>1.1240221766537521</v>
      </c>
      <c r="AR407" s="1">
        <f t="shared" si="210"/>
        <v>1.337204859784519</v>
      </c>
      <c r="AS407" t="str">
        <f t="shared" si="211"/>
        <v>NO</v>
      </c>
      <c r="AT407" t="str">
        <f t="shared" si="212"/>
        <v>NO</v>
      </c>
      <c r="AU407" t="str">
        <f t="shared" si="213"/>
        <v>NO</v>
      </c>
      <c r="AV407" t="str">
        <f t="shared" si="214"/>
        <v>NO</v>
      </c>
      <c r="AW407" t="str">
        <f t="shared" si="215"/>
        <v>NO</v>
      </c>
      <c r="AX407" t="str">
        <f t="shared" si="216"/>
        <v>NO</v>
      </c>
    </row>
    <row r="408" spans="1:50" x14ac:dyDescent="0.25">
      <c r="A408" t="s">
        <v>456</v>
      </c>
      <c r="B408">
        <v>1257.5</v>
      </c>
      <c r="C408">
        <v>1267</v>
      </c>
      <c r="D408">
        <v>1238.4000000000001</v>
      </c>
      <c r="E408">
        <v>1256.8499999999999</v>
      </c>
      <c r="F408">
        <v>1.799999999999955</v>
      </c>
      <c r="G408">
        <v>0.14342058085334891</v>
      </c>
      <c r="H408" s="1">
        <f t="shared" si="186"/>
        <v>-5.1689860834997298E-2</v>
      </c>
      <c r="I408" s="1">
        <f t="shared" si="187"/>
        <v>5.1689860834997298E-2</v>
      </c>
      <c r="J408" s="1">
        <f t="shared" si="188"/>
        <v>0.75546719681908547</v>
      </c>
      <c r="K408" s="1">
        <f t="shared" si="189"/>
        <v>1.4679556032939347</v>
      </c>
      <c r="L408" s="1" t="str">
        <f t="shared" si="190"/>
        <v>NO</v>
      </c>
      <c r="M408" t="str">
        <f t="shared" si="191"/>
        <v>NO</v>
      </c>
      <c r="N408" t="str">
        <f t="shared" si="192"/>
        <v>NO</v>
      </c>
      <c r="O408" s="1" t="str">
        <f t="shared" si="193"/>
        <v>NO</v>
      </c>
      <c r="P408" s="1" t="str">
        <f t="shared" si="194"/>
        <v>NO</v>
      </c>
      <c r="Q408" s="1" t="str">
        <f t="shared" si="195"/>
        <v>NO</v>
      </c>
      <c r="R408" s="1" t="str">
        <f t="shared" si="196"/>
        <v>NO</v>
      </c>
      <c r="S408">
        <v>1249.9000000000001</v>
      </c>
      <c r="T408">
        <v>1259.55</v>
      </c>
      <c r="U408">
        <v>1237.5</v>
      </c>
      <c r="V408">
        <v>1255.05</v>
      </c>
      <c r="W408">
        <v>-0.54999999999995453</v>
      </c>
      <c r="X408">
        <v>-4.3803759158964208E-2</v>
      </c>
      <c r="Y408" s="1">
        <f t="shared" si="197"/>
        <v>0.41203296263700001</v>
      </c>
      <c r="Z408" s="1">
        <f t="shared" si="198"/>
        <v>0.41203296263700001</v>
      </c>
      <c r="AA408" s="1">
        <f t="shared" si="199"/>
        <v>0.35855145213338113</v>
      </c>
      <c r="AB408" s="1">
        <f t="shared" si="200"/>
        <v>0.99207936634931515</v>
      </c>
      <c r="AC408" s="1" t="str">
        <f t="shared" si="201"/>
        <v>NO</v>
      </c>
      <c r="AD408" s="1" t="str">
        <f t="shared" si="202"/>
        <v>NO</v>
      </c>
      <c r="AE408" s="1" t="str">
        <f t="shared" si="203"/>
        <v>NO</v>
      </c>
      <c r="AF408" s="1" t="str">
        <f t="shared" si="204"/>
        <v>NO</v>
      </c>
      <c r="AG408" s="1" t="str">
        <f t="shared" si="205"/>
        <v>NO</v>
      </c>
      <c r="AH408" s="1" t="str">
        <f t="shared" si="206"/>
        <v>NO</v>
      </c>
      <c r="AI408">
        <v>1244.8</v>
      </c>
      <c r="AJ408">
        <v>1267.2</v>
      </c>
      <c r="AK408">
        <v>1227.75</v>
      </c>
      <c r="AL408">
        <v>1255.5999999999999</v>
      </c>
      <c r="AM408">
        <v>17.849999999999909</v>
      </c>
      <c r="AN408">
        <v>1.4421329024439431</v>
      </c>
      <c r="AO408" s="1">
        <f t="shared" si="207"/>
        <v>0.86760925449871107</v>
      </c>
      <c r="AP408" s="1">
        <f t="shared" si="208"/>
        <v>0.86760925449871107</v>
      </c>
      <c r="AQ408" s="1">
        <f t="shared" si="209"/>
        <v>0.92386110226187779</v>
      </c>
      <c r="AR408" s="1">
        <f t="shared" si="210"/>
        <v>1.3696979434447265</v>
      </c>
      <c r="AS408" t="str">
        <f t="shared" si="211"/>
        <v>NO</v>
      </c>
      <c r="AT408" t="str">
        <f t="shared" si="212"/>
        <v>NO</v>
      </c>
      <c r="AU408" t="str">
        <f t="shared" si="213"/>
        <v>NO</v>
      </c>
      <c r="AV408" t="str">
        <f t="shared" si="214"/>
        <v>NO</v>
      </c>
      <c r="AW408" t="str">
        <f t="shared" si="215"/>
        <v>NO</v>
      </c>
      <c r="AX408" t="str">
        <f t="shared" si="216"/>
        <v>NO</v>
      </c>
    </row>
    <row r="409" spans="1:50" x14ac:dyDescent="0.25">
      <c r="A409" t="s">
        <v>457</v>
      </c>
      <c r="B409">
        <v>252</v>
      </c>
      <c r="C409">
        <v>265</v>
      </c>
      <c r="D409">
        <v>250.5</v>
      </c>
      <c r="E409">
        <v>255</v>
      </c>
      <c r="F409">
        <v>4.5</v>
      </c>
      <c r="G409">
        <v>1.796407185628742</v>
      </c>
      <c r="H409" s="1">
        <f t="shared" si="186"/>
        <v>1.1904761904761905</v>
      </c>
      <c r="I409" s="1">
        <f t="shared" si="187"/>
        <v>1.1904761904761905</v>
      </c>
      <c r="J409" s="1">
        <f t="shared" si="188"/>
        <v>3.9215686274509802</v>
      </c>
      <c r="K409" s="1">
        <f t="shared" si="189"/>
        <v>0.59523809523809523</v>
      </c>
      <c r="L409" s="1" t="str">
        <f t="shared" si="190"/>
        <v>NO</v>
      </c>
      <c r="M409" t="str">
        <f t="shared" si="191"/>
        <v>NO</v>
      </c>
      <c r="N409" t="str">
        <f t="shared" si="192"/>
        <v>NO</v>
      </c>
      <c r="O409" s="1" t="str">
        <f t="shared" si="193"/>
        <v>NO</v>
      </c>
      <c r="P409" s="1" t="str">
        <f t="shared" si="194"/>
        <v>NO</v>
      </c>
      <c r="Q409" s="1" t="str">
        <f t="shared" si="195"/>
        <v>NO</v>
      </c>
      <c r="R409" s="1" t="str">
        <f t="shared" si="196"/>
        <v>NO</v>
      </c>
      <c r="S409">
        <v>249.75</v>
      </c>
      <c r="T409">
        <v>252.75</v>
      </c>
      <c r="U409">
        <v>245.75</v>
      </c>
      <c r="V409">
        <v>250.5</v>
      </c>
      <c r="W409">
        <v>-0.59999999999999432</v>
      </c>
      <c r="X409">
        <v>-0.23894862604539799</v>
      </c>
      <c r="Y409" s="1">
        <f t="shared" si="197"/>
        <v>0.3003003003003003</v>
      </c>
      <c r="Z409" s="1">
        <f t="shared" si="198"/>
        <v>0.3003003003003003</v>
      </c>
      <c r="AA409" s="1">
        <f t="shared" si="199"/>
        <v>0.89820359281437123</v>
      </c>
      <c r="AB409" s="1">
        <f t="shared" si="200"/>
        <v>1.6016016016016015</v>
      </c>
      <c r="AC409" s="1" t="str">
        <f t="shared" si="201"/>
        <v>NO</v>
      </c>
      <c r="AD409" s="1" t="str">
        <f t="shared" si="202"/>
        <v>NO</v>
      </c>
      <c r="AE409" s="1" t="str">
        <f t="shared" si="203"/>
        <v>NO</v>
      </c>
      <c r="AF409" s="1" t="str">
        <f t="shared" si="204"/>
        <v>NO</v>
      </c>
      <c r="AG409" s="1" t="str">
        <f t="shared" si="205"/>
        <v>NO</v>
      </c>
      <c r="AH409" s="1" t="str">
        <f t="shared" si="206"/>
        <v>NO</v>
      </c>
      <c r="AI409">
        <v>250.85</v>
      </c>
      <c r="AJ409">
        <v>253</v>
      </c>
      <c r="AK409">
        <v>248.95</v>
      </c>
      <c r="AL409">
        <v>251.1</v>
      </c>
      <c r="AM409">
        <v>0.84999999999999432</v>
      </c>
      <c r="AN409">
        <v>0.33966033966033737</v>
      </c>
      <c r="AO409" s="1">
        <f t="shared" si="207"/>
        <v>9.9661152082918092E-2</v>
      </c>
      <c r="AP409" s="1">
        <f t="shared" si="208"/>
        <v>9.9661152082918092E-2</v>
      </c>
      <c r="AQ409" s="1">
        <f t="shared" si="209"/>
        <v>0.75667064914376969</v>
      </c>
      <c r="AR409" s="1">
        <f t="shared" si="210"/>
        <v>0.75742475583017965</v>
      </c>
      <c r="AS409" t="str">
        <f t="shared" si="211"/>
        <v>NO</v>
      </c>
      <c r="AT409" t="str">
        <f t="shared" si="212"/>
        <v>NO</v>
      </c>
      <c r="AU409" t="str">
        <f t="shared" si="213"/>
        <v>NO</v>
      </c>
      <c r="AV409" t="str">
        <f t="shared" si="214"/>
        <v>NO</v>
      </c>
      <c r="AW409" t="str">
        <f t="shared" si="215"/>
        <v>NO</v>
      </c>
      <c r="AX409" t="str">
        <f t="shared" si="216"/>
        <v>NO</v>
      </c>
    </row>
    <row r="410" spans="1:50" x14ac:dyDescent="0.25">
      <c r="A410" t="s">
        <v>458</v>
      </c>
      <c r="B410">
        <v>1058.6500000000001</v>
      </c>
      <c r="C410">
        <v>1105.45</v>
      </c>
      <c r="D410">
        <v>1050</v>
      </c>
      <c r="E410">
        <v>1088.5999999999999</v>
      </c>
      <c r="F410">
        <v>28.699999999999822</v>
      </c>
      <c r="G410">
        <v>2.7078026228889338</v>
      </c>
      <c r="H410" s="1">
        <f t="shared" si="186"/>
        <v>2.8290747650309185</v>
      </c>
      <c r="I410" s="1">
        <f t="shared" si="187"/>
        <v>2.8290747650309185</v>
      </c>
      <c r="J410" s="1">
        <f t="shared" si="188"/>
        <v>1.547859636230033</v>
      </c>
      <c r="K410" s="1">
        <f t="shared" si="189"/>
        <v>0.81707835450810851</v>
      </c>
      <c r="L410" s="1" t="str">
        <f t="shared" si="190"/>
        <v>NO</v>
      </c>
      <c r="M410" t="str">
        <f t="shared" si="191"/>
        <v>NO</v>
      </c>
      <c r="N410" t="str">
        <f t="shared" si="192"/>
        <v>NO</v>
      </c>
      <c r="O410" s="1" t="str">
        <f t="shared" si="193"/>
        <v>NO</v>
      </c>
      <c r="P410" s="1" t="str">
        <f t="shared" si="194"/>
        <v>NO</v>
      </c>
      <c r="Q410" s="1" t="str">
        <f t="shared" si="195"/>
        <v>NO</v>
      </c>
      <c r="R410" s="1" t="str">
        <f t="shared" si="196"/>
        <v>NO</v>
      </c>
      <c r="S410">
        <v>1052.25</v>
      </c>
      <c r="T410">
        <v>1079</v>
      </c>
      <c r="U410">
        <v>1036</v>
      </c>
      <c r="V410">
        <v>1059.9000000000001</v>
      </c>
      <c r="W410">
        <v>-14.049999999999949</v>
      </c>
      <c r="X410">
        <v>-1.3082545742352949</v>
      </c>
      <c r="Y410" s="1">
        <f t="shared" si="197"/>
        <v>0.72701354240913196</v>
      </c>
      <c r="Z410" s="1">
        <f t="shared" si="198"/>
        <v>0.72701354240913196</v>
      </c>
      <c r="AA410" s="1">
        <f t="shared" si="199"/>
        <v>1.8020567978111055</v>
      </c>
      <c r="AB410" s="1">
        <f t="shared" si="200"/>
        <v>1.5443098123069612</v>
      </c>
      <c r="AC410" s="1" t="str">
        <f t="shared" si="201"/>
        <v>NO</v>
      </c>
      <c r="AD410" s="1" t="str">
        <f t="shared" si="202"/>
        <v>NO</v>
      </c>
      <c r="AE410" s="1" t="str">
        <f t="shared" si="203"/>
        <v>NO</v>
      </c>
      <c r="AF410" s="1" t="str">
        <f t="shared" si="204"/>
        <v>NO</v>
      </c>
      <c r="AG410" s="1" t="str">
        <f t="shared" si="205"/>
        <v>NO</v>
      </c>
      <c r="AH410" s="1" t="str">
        <f t="shared" si="206"/>
        <v>NO</v>
      </c>
      <c r="AI410">
        <v>1070</v>
      </c>
      <c r="AJ410">
        <v>1099</v>
      </c>
      <c r="AK410">
        <v>1060</v>
      </c>
      <c r="AL410">
        <v>1073.95</v>
      </c>
      <c r="AM410">
        <v>2.600000000000136</v>
      </c>
      <c r="AN410">
        <v>0.24268446352733811</v>
      </c>
      <c r="AO410" s="1">
        <f t="shared" si="207"/>
        <v>0.36915887850467716</v>
      </c>
      <c r="AP410" s="1">
        <f t="shared" si="208"/>
        <v>0.36915887850467716</v>
      </c>
      <c r="AQ410" s="1">
        <f t="shared" si="209"/>
        <v>2.3325108245262771</v>
      </c>
      <c r="AR410" s="1">
        <f t="shared" si="210"/>
        <v>0.93457943925233633</v>
      </c>
      <c r="AS410" t="str">
        <f t="shared" si="211"/>
        <v>NO</v>
      </c>
      <c r="AT410" t="str">
        <f t="shared" si="212"/>
        <v>NO</v>
      </c>
      <c r="AU410" t="str">
        <f t="shared" si="213"/>
        <v>NO</v>
      </c>
      <c r="AV410" t="str">
        <f t="shared" si="214"/>
        <v>NO</v>
      </c>
      <c r="AW410" t="str">
        <f t="shared" si="215"/>
        <v>NO</v>
      </c>
      <c r="AX410" t="str">
        <f t="shared" si="216"/>
        <v>NO</v>
      </c>
    </row>
    <row r="411" spans="1:50" x14ac:dyDescent="0.25">
      <c r="A411" t="s">
        <v>459</v>
      </c>
      <c r="B411">
        <v>340.95</v>
      </c>
      <c r="C411">
        <v>342</v>
      </c>
      <c r="D411">
        <v>325.89999999999998</v>
      </c>
      <c r="E411">
        <v>335.7</v>
      </c>
      <c r="F411">
        <v>-0.94999999999998863</v>
      </c>
      <c r="G411">
        <v>-0.28219218773206262</v>
      </c>
      <c r="H411" s="1">
        <f t="shared" si="186"/>
        <v>-1.5398152221733392</v>
      </c>
      <c r="I411" s="1">
        <f t="shared" si="187"/>
        <v>1.5398152221733392</v>
      </c>
      <c r="J411" s="1">
        <f t="shared" si="188"/>
        <v>0.30796304443467115</v>
      </c>
      <c r="K411" s="1">
        <f t="shared" si="189"/>
        <v>2.9192731605600275</v>
      </c>
      <c r="L411" s="1" t="str">
        <f t="shared" si="190"/>
        <v>NO</v>
      </c>
      <c r="M411" t="str">
        <f t="shared" si="191"/>
        <v>NO</v>
      </c>
      <c r="N411" t="str">
        <f t="shared" si="192"/>
        <v>NO</v>
      </c>
      <c r="O411" s="1" t="str">
        <f t="shared" si="193"/>
        <v>NO</v>
      </c>
      <c r="P411" s="1" t="str">
        <f t="shared" si="194"/>
        <v>NO</v>
      </c>
      <c r="Q411" s="1" t="str">
        <f t="shared" si="195"/>
        <v>NO</v>
      </c>
      <c r="R411" s="1" t="str">
        <f t="shared" si="196"/>
        <v>NO</v>
      </c>
      <c r="S411">
        <v>317.95</v>
      </c>
      <c r="T411">
        <v>338.5</v>
      </c>
      <c r="U411">
        <v>315.39999999999998</v>
      </c>
      <c r="V411">
        <v>336.65</v>
      </c>
      <c r="W411">
        <v>16.75</v>
      </c>
      <c r="X411">
        <v>5.2360112535167236</v>
      </c>
      <c r="Y411" s="1">
        <f t="shared" si="197"/>
        <v>5.8814278974681518</v>
      </c>
      <c r="Z411" s="1">
        <f t="shared" si="198"/>
        <v>5.8814278974681518</v>
      </c>
      <c r="AA411" s="1">
        <f t="shared" si="199"/>
        <v>0.54953215505718778</v>
      </c>
      <c r="AB411" s="1">
        <f t="shared" si="200"/>
        <v>0.80201289510929752</v>
      </c>
      <c r="AC411" s="1" t="str">
        <f t="shared" si="201"/>
        <v>NO</v>
      </c>
      <c r="AD411" s="1" t="str">
        <f t="shared" si="202"/>
        <v>NO</v>
      </c>
      <c r="AE411" s="1" t="str">
        <f t="shared" si="203"/>
        <v>NO</v>
      </c>
      <c r="AF411" s="1" t="str">
        <f t="shared" si="204"/>
        <v>NO</v>
      </c>
      <c r="AG411" s="1" t="str">
        <f t="shared" si="205"/>
        <v>NO</v>
      </c>
      <c r="AH411" s="1" t="str">
        <f t="shared" si="206"/>
        <v>NO</v>
      </c>
      <c r="AI411">
        <v>325</v>
      </c>
      <c r="AJ411">
        <v>328</v>
      </c>
      <c r="AK411">
        <v>318.55</v>
      </c>
      <c r="AL411">
        <v>319.89999999999998</v>
      </c>
      <c r="AM411">
        <v>-4.7000000000000446</v>
      </c>
      <c r="AN411">
        <v>-1.4479359211337171</v>
      </c>
      <c r="AO411" s="1">
        <f t="shared" si="207"/>
        <v>-1.5692307692307763</v>
      </c>
      <c r="AP411" s="1">
        <f t="shared" si="208"/>
        <v>1.5692307692307763</v>
      </c>
      <c r="AQ411" s="1">
        <f t="shared" si="209"/>
        <v>0.92307692307692313</v>
      </c>
      <c r="AR411" s="1">
        <f t="shared" si="210"/>
        <v>0.42200687714909846</v>
      </c>
      <c r="AS411" t="str">
        <f t="shared" si="211"/>
        <v>NO</v>
      </c>
      <c r="AT411" t="str">
        <f t="shared" si="212"/>
        <v>NO</v>
      </c>
      <c r="AU411" t="str">
        <f t="shared" si="213"/>
        <v>NO</v>
      </c>
      <c r="AV411" t="str">
        <f t="shared" si="214"/>
        <v>NO</v>
      </c>
      <c r="AW411" t="str">
        <f t="shared" si="215"/>
        <v>NO</v>
      </c>
      <c r="AX411" t="str">
        <f t="shared" si="216"/>
        <v>NO</v>
      </c>
    </row>
    <row r="412" spans="1:50" x14ac:dyDescent="0.25">
      <c r="A412" t="s">
        <v>460</v>
      </c>
      <c r="B412">
        <v>7.05</v>
      </c>
      <c r="C412">
        <v>7.15</v>
      </c>
      <c r="D412">
        <v>6.9</v>
      </c>
      <c r="E412">
        <v>6.95</v>
      </c>
      <c r="F412">
        <v>-4.9999999999999822E-2</v>
      </c>
      <c r="G412">
        <v>-0.71428571428571175</v>
      </c>
      <c r="H412" s="1">
        <f t="shared" si="186"/>
        <v>-1.4184397163120517</v>
      </c>
      <c r="I412" s="1">
        <f t="shared" si="187"/>
        <v>1.4184397163120517</v>
      </c>
      <c r="J412" s="1">
        <f t="shared" si="188"/>
        <v>1.4184397163120643</v>
      </c>
      <c r="K412" s="1">
        <f t="shared" si="189"/>
        <v>0.71942446043165209</v>
      </c>
      <c r="L412" s="1" t="str">
        <f t="shared" si="190"/>
        <v>NO</v>
      </c>
      <c r="M412" t="str">
        <f t="shared" si="191"/>
        <v>NO</v>
      </c>
      <c r="N412" t="str">
        <f t="shared" si="192"/>
        <v>NO</v>
      </c>
      <c r="O412" s="1" t="str">
        <f t="shared" si="193"/>
        <v>NO</v>
      </c>
      <c r="P412" s="1" t="str">
        <f t="shared" si="194"/>
        <v>NO</v>
      </c>
      <c r="Q412" s="1" t="str">
        <f t="shared" si="195"/>
        <v>NO</v>
      </c>
      <c r="R412" s="1" t="str">
        <f t="shared" si="196"/>
        <v>NO</v>
      </c>
      <c r="S412">
        <v>7.2</v>
      </c>
      <c r="T412">
        <v>7.3</v>
      </c>
      <c r="U412">
        <v>7</v>
      </c>
      <c r="V412">
        <v>7</v>
      </c>
      <c r="W412">
        <v>-0.25</v>
      </c>
      <c r="X412">
        <v>-3.4482758620689649</v>
      </c>
      <c r="Y412" s="1">
        <f t="shared" si="197"/>
        <v>-2.7777777777777799</v>
      </c>
      <c r="Z412" s="1">
        <f t="shared" si="198"/>
        <v>2.7777777777777799</v>
      </c>
      <c r="AA412" s="1">
        <f t="shared" si="199"/>
        <v>1.388888888888884</v>
      </c>
      <c r="AB412" s="1">
        <f t="shared" si="200"/>
        <v>0</v>
      </c>
      <c r="AC412" s="1" t="str">
        <f t="shared" si="201"/>
        <v>NO</v>
      </c>
      <c r="AD412" s="1" t="str">
        <f t="shared" si="202"/>
        <v>NO</v>
      </c>
      <c r="AE412" s="1" t="str">
        <f t="shared" si="203"/>
        <v>NO</v>
      </c>
      <c r="AF412" s="1" t="str">
        <f t="shared" si="204"/>
        <v>NO</v>
      </c>
      <c r="AG412" s="1" t="str">
        <f t="shared" si="205"/>
        <v>NO</v>
      </c>
      <c r="AH412" s="1" t="str">
        <f t="shared" si="206"/>
        <v>NO</v>
      </c>
      <c r="AI412">
        <v>7.2</v>
      </c>
      <c r="AJ412">
        <v>7.4</v>
      </c>
      <c r="AK412">
        <v>7.2</v>
      </c>
      <c r="AL412">
        <v>7.25</v>
      </c>
      <c r="AM412">
        <v>4.9999999999999822E-2</v>
      </c>
      <c r="AN412">
        <v>0.69444444444444198</v>
      </c>
      <c r="AO412" s="1">
        <f t="shared" si="207"/>
        <v>0.69444444444444198</v>
      </c>
      <c r="AP412" s="1">
        <f t="shared" si="208"/>
        <v>0.69444444444444198</v>
      </c>
      <c r="AQ412" s="1">
        <f t="shared" si="209"/>
        <v>2.0689655172413843</v>
      </c>
      <c r="AR412" s="1">
        <f t="shared" si="210"/>
        <v>0</v>
      </c>
      <c r="AS412" t="str">
        <f t="shared" si="211"/>
        <v>NO</v>
      </c>
      <c r="AT412" t="str">
        <f t="shared" si="212"/>
        <v>NO</v>
      </c>
      <c r="AU412" t="str">
        <f t="shared" si="213"/>
        <v>NO</v>
      </c>
      <c r="AV412" t="str">
        <f t="shared" si="214"/>
        <v>NO</v>
      </c>
      <c r="AW412" t="str">
        <f t="shared" si="215"/>
        <v>NO</v>
      </c>
      <c r="AX412" t="str">
        <f t="shared" si="216"/>
        <v>NO</v>
      </c>
    </row>
    <row r="413" spans="1:50" x14ac:dyDescent="0.25">
      <c r="A413" t="s">
        <v>461</v>
      </c>
      <c r="B413">
        <v>578.79999999999995</v>
      </c>
      <c r="C413">
        <v>578.79999999999995</v>
      </c>
      <c r="D413">
        <v>564.29999999999995</v>
      </c>
      <c r="E413">
        <v>568.45000000000005</v>
      </c>
      <c r="F413">
        <v>-10.349999999999911</v>
      </c>
      <c r="G413">
        <v>-1.7881824464408971</v>
      </c>
      <c r="H413" s="1">
        <f t="shared" si="186"/>
        <v>-1.7881824464408966</v>
      </c>
      <c r="I413" s="1">
        <f t="shared" si="187"/>
        <v>1.7881824464408966</v>
      </c>
      <c r="J413" s="1">
        <f t="shared" si="188"/>
        <v>0</v>
      </c>
      <c r="K413" s="1">
        <f t="shared" si="189"/>
        <v>0.73005541384468131</v>
      </c>
      <c r="L413" s="1" t="str">
        <f t="shared" si="190"/>
        <v>NO</v>
      </c>
      <c r="M413" t="str">
        <f t="shared" si="191"/>
        <v>NO</v>
      </c>
      <c r="N413" t="str">
        <f t="shared" si="192"/>
        <v>NO</v>
      </c>
      <c r="O413" s="1" t="str">
        <f t="shared" si="193"/>
        <v>NO</v>
      </c>
      <c r="P413" s="1" t="str">
        <f t="shared" si="194"/>
        <v>NO</v>
      </c>
      <c r="Q413" s="1" t="str">
        <f t="shared" si="195"/>
        <v>NO</v>
      </c>
      <c r="R413" s="1" t="str">
        <f t="shared" si="196"/>
        <v>NO</v>
      </c>
      <c r="S413">
        <v>584</v>
      </c>
      <c r="T413">
        <v>587.54999999999995</v>
      </c>
      <c r="U413">
        <v>571.45000000000005</v>
      </c>
      <c r="V413">
        <v>578.79999999999995</v>
      </c>
      <c r="W413">
        <v>1.75</v>
      </c>
      <c r="X413">
        <v>0.30326661467810417</v>
      </c>
      <c r="Y413" s="1">
        <f t="shared" si="197"/>
        <v>-0.89041095890411737</v>
      </c>
      <c r="Z413" s="1">
        <f t="shared" si="198"/>
        <v>0.89041095890411737</v>
      </c>
      <c r="AA413" s="1">
        <f t="shared" si="199"/>
        <v>0.60787671232875928</v>
      </c>
      <c r="AB413" s="1">
        <f t="shared" si="200"/>
        <v>1.2698686938493278</v>
      </c>
      <c r="AC413" s="1" t="str">
        <f t="shared" si="201"/>
        <v>NO</v>
      </c>
      <c r="AD413" s="1" t="str">
        <f t="shared" si="202"/>
        <v>NO</v>
      </c>
      <c r="AE413" s="1" t="str">
        <f t="shared" si="203"/>
        <v>NO</v>
      </c>
      <c r="AF413" s="1" t="str">
        <f t="shared" si="204"/>
        <v>NO</v>
      </c>
      <c r="AG413" s="1" t="str">
        <f t="shared" si="205"/>
        <v>NO</v>
      </c>
      <c r="AH413" s="1" t="str">
        <f t="shared" si="206"/>
        <v>NO</v>
      </c>
      <c r="AI413">
        <v>574.9</v>
      </c>
      <c r="AJ413">
        <v>580</v>
      </c>
      <c r="AK413">
        <v>571.5</v>
      </c>
      <c r="AL413">
        <v>577.04999999999995</v>
      </c>
      <c r="AM413">
        <v>4.8999999999999773</v>
      </c>
      <c r="AN413">
        <v>0.85641877130122823</v>
      </c>
      <c r="AO413" s="1">
        <f t="shared" si="207"/>
        <v>0.37397808314489084</v>
      </c>
      <c r="AP413" s="1">
        <f t="shared" si="208"/>
        <v>0.37397808314489084</v>
      </c>
      <c r="AQ413" s="1">
        <f t="shared" si="209"/>
        <v>0.5112208647430978</v>
      </c>
      <c r="AR413" s="1">
        <f t="shared" si="210"/>
        <v>0.59140720125238777</v>
      </c>
      <c r="AS413" t="str">
        <f t="shared" si="211"/>
        <v>NO</v>
      </c>
      <c r="AT413" t="str">
        <f t="shared" si="212"/>
        <v>NO</v>
      </c>
      <c r="AU413" t="str">
        <f t="shared" si="213"/>
        <v>NO</v>
      </c>
      <c r="AV413" t="str">
        <f t="shared" si="214"/>
        <v>NO</v>
      </c>
      <c r="AW413" t="str">
        <f t="shared" si="215"/>
        <v>NO</v>
      </c>
      <c r="AX413" t="str">
        <f t="shared" si="216"/>
        <v>NO</v>
      </c>
    </row>
    <row r="414" spans="1:50" x14ac:dyDescent="0.25">
      <c r="A414" t="s">
        <v>462</v>
      </c>
      <c r="B414">
        <v>52.3</v>
      </c>
      <c r="C414">
        <v>52.75</v>
      </c>
      <c r="D414">
        <v>51.3</v>
      </c>
      <c r="E414">
        <v>51.5</v>
      </c>
      <c r="F414">
        <v>-0.54999999999999716</v>
      </c>
      <c r="G414">
        <v>-1.056676272814596</v>
      </c>
      <c r="H414" s="1">
        <f t="shared" si="186"/>
        <v>-1.5296367112810654</v>
      </c>
      <c r="I414" s="1">
        <f t="shared" si="187"/>
        <v>1.5296367112810654</v>
      </c>
      <c r="J414" s="1">
        <f t="shared" si="188"/>
        <v>0.86042065009560786</v>
      </c>
      <c r="K414" s="1">
        <f t="shared" si="189"/>
        <v>0.38834951456311234</v>
      </c>
      <c r="L414" s="1" t="str">
        <f t="shared" si="190"/>
        <v>NO</v>
      </c>
      <c r="M414" t="str">
        <f t="shared" si="191"/>
        <v>NO</v>
      </c>
      <c r="N414" t="str">
        <f t="shared" si="192"/>
        <v>NO</v>
      </c>
      <c r="O414" s="1" t="str">
        <f t="shared" si="193"/>
        <v>NO</v>
      </c>
      <c r="P414" s="1" t="str">
        <f t="shared" si="194"/>
        <v>NO</v>
      </c>
      <c r="Q414" s="1" t="str">
        <f t="shared" si="195"/>
        <v>NO</v>
      </c>
      <c r="R414" s="1" t="str">
        <f t="shared" si="196"/>
        <v>NO</v>
      </c>
      <c r="S414">
        <v>53.1</v>
      </c>
      <c r="T414">
        <v>53.6</v>
      </c>
      <c r="U414">
        <v>51.95</v>
      </c>
      <c r="V414">
        <v>52.05</v>
      </c>
      <c r="W414">
        <v>-1.050000000000004</v>
      </c>
      <c r="X414">
        <v>-1.977401129943511</v>
      </c>
      <c r="Y414" s="1">
        <f t="shared" si="197"/>
        <v>-1.977401129943511</v>
      </c>
      <c r="Z414" s="1">
        <f t="shared" si="198"/>
        <v>1.977401129943511</v>
      </c>
      <c r="AA414" s="1">
        <f t="shared" si="199"/>
        <v>0.94161958568738224</v>
      </c>
      <c r="AB414" s="1">
        <f t="shared" si="200"/>
        <v>0.19212295869355298</v>
      </c>
      <c r="AC414" s="1" t="str">
        <f t="shared" si="201"/>
        <v>NO</v>
      </c>
      <c r="AD414" s="1" t="str">
        <f t="shared" si="202"/>
        <v>NO</v>
      </c>
      <c r="AE414" s="1" t="str">
        <f t="shared" si="203"/>
        <v>NO</v>
      </c>
      <c r="AF414" s="1" t="str">
        <f t="shared" si="204"/>
        <v>NO</v>
      </c>
      <c r="AG414" s="1" t="str">
        <f t="shared" si="205"/>
        <v>NO</v>
      </c>
      <c r="AH414" s="1" t="str">
        <f t="shared" si="206"/>
        <v>NO</v>
      </c>
      <c r="AI414">
        <v>53.6</v>
      </c>
      <c r="AJ414">
        <v>55</v>
      </c>
      <c r="AK414">
        <v>52.3</v>
      </c>
      <c r="AL414">
        <v>53.1</v>
      </c>
      <c r="AM414">
        <v>-0.39999999999999858</v>
      </c>
      <c r="AN414">
        <v>-0.74766355140186647</v>
      </c>
      <c r="AO414" s="1">
        <f t="shared" si="207"/>
        <v>-0.93283582089552231</v>
      </c>
      <c r="AP414" s="1">
        <f t="shared" si="208"/>
        <v>0.93283582089552231</v>
      </c>
      <c r="AQ414" s="1">
        <f t="shared" si="209"/>
        <v>2.6119402985074598</v>
      </c>
      <c r="AR414" s="1">
        <f t="shared" si="210"/>
        <v>1.5065913370998196</v>
      </c>
      <c r="AS414" t="str">
        <f t="shared" si="211"/>
        <v>NO</v>
      </c>
      <c r="AT414" t="str">
        <f t="shared" si="212"/>
        <v>NO</v>
      </c>
      <c r="AU414" t="str">
        <f t="shared" si="213"/>
        <v>NO</v>
      </c>
      <c r="AV414" t="str">
        <f t="shared" si="214"/>
        <v>NO</v>
      </c>
      <c r="AW414" t="str">
        <f t="shared" si="215"/>
        <v>NO</v>
      </c>
      <c r="AX414" t="str">
        <f t="shared" si="216"/>
        <v>NO</v>
      </c>
    </row>
    <row r="415" spans="1:50" x14ac:dyDescent="0.25">
      <c r="A415" t="s">
        <v>463</v>
      </c>
      <c r="B415">
        <v>90.9</v>
      </c>
      <c r="C415">
        <v>91.5</v>
      </c>
      <c r="D415">
        <v>87.1</v>
      </c>
      <c r="E415">
        <v>88.65</v>
      </c>
      <c r="F415">
        <v>-1.0999999999999941</v>
      </c>
      <c r="G415">
        <v>-1.2256267409470689</v>
      </c>
      <c r="H415" s="1">
        <f t="shared" si="186"/>
        <v>-2.4752475247524752</v>
      </c>
      <c r="I415" s="1">
        <f t="shared" si="187"/>
        <v>2.4752475247524752</v>
      </c>
      <c r="J415" s="1">
        <f t="shared" si="188"/>
        <v>0.66006600660065373</v>
      </c>
      <c r="K415" s="1">
        <f t="shared" si="189"/>
        <v>1.7484489565707966</v>
      </c>
      <c r="L415" s="1" t="str">
        <f t="shared" si="190"/>
        <v>NO</v>
      </c>
      <c r="M415" t="str">
        <f t="shared" si="191"/>
        <v>NO</v>
      </c>
      <c r="N415" t="str">
        <f t="shared" si="192"/>
        <v>NO</v>
      </c>
      <c r="O415" s="1" t="str">
        <f t="shared" si="193"/>
        <v>NO</v>
      </c>
      <c r="P415" s="1" t="str">
        <f t="shared" si="194"/>
        <v>NO</v>
      </c>
      <c r="Q415" s="1" t="str">
        <f t="shared" si="195"/>
        <v>NO</v>
      </c>
      <c r="R415" s="1" t="str">
        <f t="shared" si="196"/>
        <v>NO</v>
      </c>
      <c r="S415">
        <v>89.75</v>
      </c>
      <c r="T415">
        <v>91.45</v>
      </c>
      <c r="U415">
        <v>88.2</v>
      </c>
      <c r="V415">
        <v>89.75</v>
      </c>
      <c r="W415">
        <v>4.9999999999997158E-2</v>
      </c>
      <c r="X415">
        <v>5.5741360089183012E-2</v>
      </c>
      <c r="Y415" s="1">
        <f t="shared" si="197"/>
        <v>0</v>
      </c>
      <c r="Z415" s="1">
        <f t="shared" si="198"/>
        <v>0</v>
      </c>
      <c r="AA415" s="1">
        <f t="shared" si="199"/>
        <v>1.8941504178273012</v>
      </c>
      <c r="AB415" s="1">
        <f t="shared" si="200"/>
        <v>1.7270194986072394</v>
      </c>
      <c r="AC415" s="1" t="str">
        <f t="shared" si="201"/>
        <v>NO</v>
      </c>
      <c r="AD415" s="1" t="str">
        <f t="shared" si="202"/>
        <v>NO</v>
      </c>
      <c r="AE415" s="1" t="str">
        <f t="shared" si="203"/>
        <v>NO</v>
      </c>
      <c r="AF415" s="1" t="str">
        <f t="shared" si="204"/>
        <v>NO</v>
      </c>
      <c r="AG415" s="1" t="str">
        <f t="shared" si="205"/>
        <v>NO</v>
      </c>
      <c r="AH415" s="1" t="str">
        <f t="shared" si="206"/>
        <v>NO</v>
      </c>
      <c r="AI415">
        <v>90.5</v>
      </c>
      <c r="AJ415">
        <v>91.55</v>
      </c>
      <c r="AK415">
        <v>89.25</v>
      </c>
      <c r="AL415">
        <v>89.7</v>
      </c>
      <c r="AM415">
        <v>0</v>
      </c>
      <c r="AN415">
        <v>0</v>
      </c>
      <c r="AO415" s="1">
        <f t="shared" si="207"/>
        <v>-0.88397790055248315</v>
      </c>
      <c r="AP415" s="1">
        <f t="shared" si="208"/>
        <v>0.88397790055248315</v>
      </c>
      <c r="AQ415" s="1">
        <f t="shared" si="209"/>
        <v>1.1602209944751352</v>
      </c>
      <c r="AR415" s="1">
        <f t="shared" si="210"/>
        <v>0.50167224080267869</v>
      </c>
      <c r="AS415" t="str">
        <f t="shared" si="211"/>
        <v>NO</v>
      </c>
      <c r="AT415" t="str">
        <f t="shared" si="212"/>
        <v>NO</v>
      </c>
      <c r="AU415" t="str">
        <f t="shared" si="213"/>
        <v>NO</v>
      </c>
      <c r="AV415" t="str">
        <f t="shared" si="214"/>
        <v>NO</v>
      </c>
      <c r="AW415" t="str">
        <f t="shared" si="215"/>
        <v>NO</v>
      </c>
      <c r="AX415" t="str">
        <f t="shared" si="216"/>
        <v>NO</v>
      </c>
    </row>
    <row r="416" spans="1:50" x14ac:dyDescent="0.25">
      <c r="A416" t="s">
        <v>464</v>
      </c>
      <c r="B416">
        <v>196</v>
      </c>
      <c r="C416">
        <v>197.2</v>
      </c>
      <c r="D416">
        <v>189.7</v>
      </c>
      <c r="E416">
        <v>192.6</v>
      </c>
      <c r="F416">
        <v>-2.8499999999999939</v>
      </c>
      <c r="G416">
        <v>-1.458173445894088</v>
      </c>
      <c r="H416" s="1">
        <f t="shared" si="186"/>
        <v>-1.7346938775510232</v>
      </c>
      <c r="I416" s="1">
        <f t="shared" si="187"/>
        <v>1.7346938775510232</v>
      </c>
      <c r="J416" s="1">
        <f t="shared" si="188"/>
        <v>0.6122448979591778</v>
      </c>
      <c r="K416" s="1">
        <f t="shared" si="189"/>
        <v>1.5057113187954341</v>
      </c>
      <c r="L416" s="1" t="str">
        <f t="shared" si="190"/>
        <v>NO</v>
      </c>
      <c r="M416" t="str">
        <f t="shared" si="191"/>
        <v>NO</v>
      </c>
      <c r="N416" t="str">
        <f t="shared" si="192"/>
        <v>NO</v>
      </c>
      <c r="O416" s="1" t="str">
        <f t="shared" si="193"/>
        <v>NO</v>
      </c>
      <c r="P416" s="1" t="str">
        <f t="shared" si="194"/>
        <v>NO</v>
      </c>
      <c r="Q416" s="1" t="str">
        <f t="shared" si="195"/>
        <v>NO</v>
      </c>
      <c r="R416" s="1" t="str">
        <f t="shared" si="196"/>
        <v>NO</v>
      </c>
      <c r="S416">
        <v>197</v>
      </c>
      <c r="T416">
        <v>198</v>
      </c>
      <c r="U416">
        <v>195</v>
      </c>
      <c r="V416">
        <v>195.45</v>
      </c>
      <c r="W416">
        <v>-2.75</v>
      </c>
      <c r="X416">
        <v>-1.3874873864783051</v>
      </c>
      <c r="Y416" s="1">
        <f t="shared" si="197"/>
        <v>-0.78680203045685859</v>
      </c>
      <c r="Z416" s="1">
        <f t="shared" si="198"/>
        <v>0.78680203045685859</v>
      </c>
      <c r="AA416" s="1">
        <f t="shared" si="199"/>
        <v>0.50761421319796951</v>
      </c>
      <c r="AB416" s="1">
        <f t="shared" si="200"/>
        <v>0.23023791250958744</v>
      </c>
      <c r="AC416" s="1" t="str">
        <f t="shared" si="201"/>
        <v>NO</v>
      </c>
      <c r="AD416" s="1" t="str">
        <f t="shared" si="202"/>
        <v>NO</v>
      </c>
      <c r="AE416" s="1" t="str">
        <f t="shared" si="203"/>
        <v>NO</v>
      </c>
      <c r="AF416" s="1" t="str">
        <f t="shared" si="204"/>
        <v>NO</v>
      </c>
      <c r="AG416" s="1" t="str">
        <f t="shared" si="205"/>
        <v>NO</v>
      </c>
      <c r="AH416" s="1" t="str">
        <f t="shared" si="206"/>
        <v>NO</v>
      </c>
      <c r="AI416">
        <v>199.85</v>
      </c>
      <c r="AJ416">
        <v>200.05</v>
      </c>
      <c r="AK416">
        <v>196.25</v>
      </c>
      <c r="AL416">
        <v>198.2</v>
      </c>
      <c r="AM416">
        <v>-1.9500000000000171</v>
      </c>
      <c r="AN416">
        <v>-0.97426929802648854</v>
      </c>
      <c r="AO416" s="1">
        <f t="shared" si="207"/>
        <v>-0.82561921441081099</v>
      </c>
      <c r="AP416" s="1">
        <f t="shared" si="208"/>
        <v>0.82561921441081099</v>
      </c>
      <c r="AQ416" s="1">
        <f t="shared" si="209"/>
        <v>0.10007505629222771</v>
      </c>
      <c r="AR416" s="1">
        <f t="shared" si="210"/>
        <v>0.98385469223006494</v>
      </c>
      <c r="AS416" t="str">
        <f t="shared" si="211"/>
        <v>NO</v>
      </c>
      <c r="AT416" t="str">
        <f t="shared" si="212"/>
        <v>NO</v>
      </c>
      <c r="AU416" t="str">
        <f t="shared" si="213"/>
        <v>NO</v>
      </c>
      <c r="AV416" t="str">
        <f t="shared" si="214"/>
        <v>NO</v>
      </c>
      <c r="AW416" t="str">
        <f t="shared" si="215"/>
        <v>NO</v>
      </c>
      <c r="AX416" t="str">
        <f t="shared" si="216"/>
        <v>NO</v>
      </c>
    </row>
    <row r="417" spans="1:50" x14ac:dyDescent="0.25">
      <c r="A417" t="s">
        <v>465</v>
      </c>
      <c r="B417">
        <v>38.4</v>
      </c>
      <c r="C417">
        <v>38.65</v>
      </c>
      <c r="D417">
        <v>37.700000000000003</v>
      </c>
      <c r="E417">
        <v>37.85</v>
      </c>
      <c r="F417">
        <v>-0.29999999999999721</v>
      </c>
      <c r="G417">
        <v>-0.78636959370903592</v>
      </c>
      <c r="H417" s="1">
        <f t="shared" si="186"/>
        <v>-1.4322916666666594</v>
      </c>
      <c r="I417" s="1">
        <f t="shared" si="187"/>
        <v>1.4322916666666594</v>
      </c>
      <c r="J417" s="1">
        <f t="shared" si="188"/>
        <v>0.65104166666666674</v>
      </c>
      <c r="K417" s="1">
        <f t="shared" si="189"/>
        <v>0.39630118890356297</v>
      </c>
      <c r="L417" s="1" t="str">
        <f t="shared" si="190"/>
        <v>NO</v>
      </c>
      <c r="M417" t="str">
        <f t="shared" si="191"/>
        <v>NO</v>
      </c>
      <c r="N417" t="str">
        <f t="shared" si="192"/>
        <v>NO</v>
      </c>
      <c r="O417" s="1" t="str">
        <f t="shared" si="193"/>
        <v>NO</v>
      </c>
      <c r="P417" s="1" t="str">
        <f t="shared" si="194"/>
        <v>NO</v>
      </c>
      <c r="Q417" s="1" t="str">
        <f t="shared" si="195"/>
        <v>NO</v>
      </c>
      <c r="R417" s="1" t="str">
        <f t="shared" si="196"/>
        <v>NO</v>
      </c>
      <c r="S417">
        <v>38.450000000000003</v>
      </c>
      <c r="T417">
        <v>39.5</v>
      </c>
      <c r="U417">
        <v>37.6</v>
      </c>
      <c r="V417">
        <v>38.15</v>
      </c>
      <c r="W417">
        <v>0.14999999999999861</v>
      </c>
      <c r="X417">
        <v>0.39473684210525939</v>
      </c>
      <c r="Y417" s="1">
        <f t="shared" si="197"/>
        <v>-0.78023407022107738</v>
      </c>
      <c r="Z417" s="1">
        <f t="shared" si="198"/>
        <v>0.78023407022107738</v>
      </c>
      <c r="AA417" s="1">
        <f t="shared" si="199"/>
        <v>2.7308192457737244</v>
      </c>
      <c r="AB417" s="1">
        <f t="shared" si="200"/>
        <v>1.4416775884665718</v>
      </c>
      <c r="AC417" s="1" t="str">
        <f t="shared" si="201"/>
        <v>NO</v>
      </c>
      <c r="AD417" s="1" t="str">
        <f t="shared" si="202"/>
        <v>NO</v>
      </c>
      <c r="AE417" s="1" t="str">
        <f t="shared" si="203"/>
        <v>NO</v>
      </c>
      <c r="AF417" s="1" t="str">
        <f t="shared" si="204"/>
        <v>NO</v>
      </c>
      <c r="AG417" s="1" t="str">
        <f t="shared" si="205"/>
        <v>NO</v>
      </c>
      <c r="AH417" s="1" t="str">
        <f t="shared" si="206"/>
        <v>NO</v>
      </c>
      <c r="AI417">
        <v>39.1</v>
      </c>
      <c r="AJ417">
        <v>39.700000000000003</v>
      </c>
      <c r="AK417">
        <v>37.9</v>
      </c>
      <c r="AL417">
        <v>38</v>
      </c>
      <c r="AM417">
        <v>-1.4500000000000031</v>
      </c>
      <c r="AN417">
        <v>-3.675538656527257</v>
      </c>
      <c r="AO417" s="1">
        <f t="shared" si="207"/>
        <v>-2.8132992327365764</v>
      </c>
      <c r="AP417" s="1">
        <f t="shared" si="208"/>
        <v>2.8132992327365764</v>
      </c>
      <c r="AQ417" s="1">
        <f t="shared" si="209"/>
        <v>1.5345268542199524</v>
      </c>
      <c r="AR417" s="1">
        <f t="shared" si="210"/>
        <v>0.26315789473684581</v>
      </c>
      <c r="AS417" t="str">
        <f t="shared" si="211"/>
        <v>NO</v>
      </c>
      <c r="AT417" t="str">
        <f t="shared" si="212"/>
        <v>NO</v>
      </c>
      <c r="AU417" t="str">
        <f t="shared" si="213"/>
        <v>NO</v>
      </c>
      <c r="AV417" t="str">
        <f t="shared" si="214"/>
        <v>NO</v>
      </c>
      <c r="AW417" t="str">
        <f t="shared" si="215"/>
        <v>NO</v>
      </c>
      <c r="AX417" t="str">
        <f t="shared" si="216"/>
        <v>NO</v>
      </c>
    </row>
    <row r="418" spans="1:50" x14ac:dyDescent="0.25">
      <c r="A418" t="s">
        <v>466</v>
      </c>
      <c r="B418">
        <v>236</v>
      </c>
      <c r="C418">
        <v>239</v>
      </c>
      <c r="D418">
        <v>216.95</v>
      </c>
      <c r="E418">
        <v>219.9</v>
      </c>
      <c r="F418">
        <v>-3.6500000000000061</v>
      </c>
      <c r="G418">
        <v>-1.6327443524938521</v>
      </c>
      <c r="H418" s="1">
        <f t="shared" si="186"/>
        <v>-6.822033898305083</v>
      </c>
      <c r="I418" s="1">
        <f t="shared" si="187"/>
        <v>6.822033898305083</v>
      </c>
      <c r="J418" s="1">
        <f t="shared" si="188"/>
        <v>1.2711864406779663</v>
      </c>
      <c r="K418" s="1">
        <f t="shared" si="189"/>
        <v>1.3415188722146507</v>
      </c>
      <c r="L418" s="1" t="str">
        <f t="shared" si="190"/>
        <v>NO</v>
      </c>
      <c r="M418" t="str">
        <f t="shared" si="191"/>
        <v>NO</v>
      </c>
      <c r="N418" t="str">
        <f t="shared" si="192"/>
        <v>NO</v>
      </c>
      <c r="O418" s="1" t="str">
        <f t="shared" si="193"/>
        <v>NO</v>
      </c>
      <c r="P418" s="1" t="str">
        <f t="shared" si="194"/>
        <v>NO</v>
      </c>
      <c r="Q418" s="1" t="str">
        <f t="shared" si="195"/>
        <v>NO</v>
      </c>
      <c r="R418" s="1" t="str">
        <f t="shared" si="196"/>
        <v>NO</v>
      </c>
      <c r="S418">
        <v>230</v>
      </c>
      <c r="T418">
        <v>238.2</v>
      </c>
      <c r="U418">
        <v>222.2</v>
      </c>
      <c r="V418">
        <v>223.55</v>
      </c>
      <c r="W418">
        <v>-12.44999999999999</v>
      </c>
      <c r="X418">
        <v>-5.2754237288135544</v>
      </c>
      <c r="Y418" s="1">
        <f t="shared" si="197"/>
        <v>-2.8043478260869517</v>
      </c>
      <c r="Z418" s="1">
        <f t="shared" si="198"/>
        <v>2.8043478260869517</v>
      </c>
      <c r="AA418" s="1">
        <f t="shared" si="199"/>
        <v>3.5652173913043428</v>
      </c>
      <c r="AB418" s="1">
        <f t="shared" si="200"/>
        <v>0.60389174681280366</v>
      </c>
      <c r="AC418" s="1" t="str">
        <f t="shared" si="201"/>
        <v>NO</v>
      </c>
      <c r="AD418" s="1" t="str">
        <f t="shared" si="202"/>
        <v>NO</v>
      </c>
      <c r="AE418" s="1" t="str">
        <f t="shared" si="203"/>
        <v>NO</v>
      </c>
      <c r="AF418" s="1" t="str">
        <f t="shared" si="204"/>
        <v>NO</v>
      </c>
      <c r="AG418" s="1" t="str">
        <f t="shared" si="205"/>
        <v>NO</v>
      </c>
      <c r="AH418" s="1" t="str">
        <f t="shared" si="206"/>
        <v>NO</v>
      </c>
      <c r="AI418">
        <v>225.2</v>
      </c>
      <c r="AJ418">
        <v>244.65</v>
      </c>
      <c r="AK418">
        <v>216.6</v>
      </c>
      <c r="AL418">
        <v>236</v>
      </c>
      <c r="AM418">
        <v>0.65000000000000568</v>
      </c>
      <c r="AN418">
        <v>0.27618440620352908</v>
      </c>
      <c r="AO418" s="1">
        <f t="shared" si="207"/>
        <v>4.7957371225577319</v>
      </c>
      <c r="AP418" s="1">
        <f t="shared" si="208"/>
        <v>4.7957371225577319</v>
      </c>
      <c r="AQ418" s="1">
        <f t="shared" si="209"/>
        <v>3.665254237288138</v>
      </c>
      <c r="AR418" s="1">
        <f t="shared" si="210"/>
        <v>3.8188277087033726</v>
      </c>
      <c r="AS418" t="str">
        <f t="shared" si="211"/>
        <v>NO</v>
      </c>
      <c r="AT418" t="str">
        <f t="shared" si="212"/>
        <v>NO</v>
      </c>
      <c r="AU418" t="str">
        <f t="shared" si="213"/>
        <v>NO</v>
      </c>
      <c r="AV418" t="str">
        <f t="shared" si="214"/>
        <v>NO</v>
      </c>
      <c r="AW418" t="str">
        <f t="shared" si="215"/>
        <v>NO</v>
      </c>
      <c r="AX418" t="str">
        <f t="shared" si="216"/>
        <v>NO</v>
      </c>
    </row>
    <row r="419" spans="1:50" x14ac:dyDescent="0.25">
      <c r="A419" t="s">
        <v>467</v>
      </c>
      <c r="B419">
        <v>162</v>
      </c>
      <c r="C419">
        <v>164</v>
      </c>
      <c r="D419">
        <v>155.19999999999999</v>
      </c>
      <c r="E419">
        <v>156.15</v>
      </c>
      <c r="F419">
        <v>-5.2999999999999829</v>
      </c>
      <c r="G419">
        <v>-3.2827500774233398</v>
      </c>
      <c r="H419" s="1">
        <f t="shared" si="186"/>
        <v>-3.6111111111111072</v>
      </c>
      <c r="I419" s="1">
        <f t="shared" si="187"/>
        <v>3.6111111111111072</v>
      </c>
      <c r="J419" s="1">
        <f t="shared" si="188"/>
        <v>1.2345679012345678</v>
      </c>
      <c r="K419" s="1">
        <f t="shared" si="189"/>
        <v>0.60838936919629649</v>
      </c>
      <c r="L419" s="1" t="str">
        <f t="shared" si="190"/>
        <v>NO</v>
      </c>
      <c r="M419" t="str">
        <f t="shared" si="191"/>
        <v>NO</v>
      </c>
      <c r="N419" t="str">
        <f t="shared" si="192"/>
        <v>NO</v>
      </c>
      <c r="O419" s="1" t="str">
        <f t="shared" si="193"/>
        <v>NO</v>
      </c>
      <c r="P419" s="1" t="str">
        <f t="shared" si="194"/>
        <v>NO</v>
      </c>
      <c r="Q419" s="1" t="str">
        <f t="shared" si="195"/>
        <v>NO</v>
      </c>
      <c r="R419" s="1" t="str">
        <f t="shared" si="196"/>
        <v>NO</v>
      </c>
      <c r="S419">
        <v>162</v>
      </c>
      <c r="T419">
        <v>163.9</v>
      </c>
      <c r="U419">
        <v>160.69999999999999</v>
      </c>
      <c r="V419">
        <v>161.44999999999999</v>
      </c>
      <c r="W419">
        <v>-2</v>
      </c>
      <c r="X419">
        <v>-1.223615784643622</v>
      </c>
      <c r="Y419" s="1">
        <f t="shared" si="197"/>
        <v>-0.33950617283951318</v>
      </c>
      <c r="Z419" s="1">
        <f t="shared" si="198"/>
        <v>0.33950617283951318</v>
      </c>
      <c r="AA419" s="1">
        <f t="shared" si="199"/>
        <v>1.1728395061728429</v>
      </c>
      <c r="AB419" s="1">
        <f t="shared" si="200"/>
        <v>0.46454010529575729</v>
      </c>
      <c r="AC419" s="1" t="str">
        <f t="shared" si="201"/>
        <v>NO</v>
      </c>
      <c r="AD419" s="1" t="str">
        <f t="shared" si="202"/>
        <v>NO</v>
      </c>
      <c r="AE419" s="1" t="str">
        <f t="shared" si="203"/>
        <v>NO</v>
      </c>
      <c r="AF419" s="1" t="str">
        <f t="shared" si="204"/>
        <v>NO</v>
      </c>
      <c r="AG419" s="1" t="str">
        <f t="shared" si="205"/>
        <v>NO</v>
      </c>
      <c r="AH419" s="1" t="str">
        <f t="shared" si="206"/>
        <v>NO</v>
      </c>
      <c r="AI419">
        <v>164.8</v>
      </c>
      <c r="AJ419">
        <v>167</v>
      </c>
      <c r="AK419">
        <v>162.1</v>
      </c>
      <c r="AL419">
        <v>163.44999999999999</v>
      </c>
      <c r="AM419">
        <v>6.1999999999999886</v>
      </c>
      <c r="AN419">
        <v>3.942766295707465</v>
      </c>
      <c r="AO419" s="1">
        <f t="shared" si="207"/>
        <v>-0.81917475728156708</v>
      </c>
      <c r="AP419" s="1">
        <f t="shared" si="208"/>
        <v>0.81917475728156708</v>
      </c>
      <c r="AQ419" s="1">
        <f t="shared" si="209"/>
        <v>1.3349514563106726</v>
      </c>
      <c r="AR419" s="1">
        <f t="shared" si="210"/>
        <v>0.82594065463444133</v>
      </c>
      <c r="AS419" t="str">
        <f t="shared" si="211"/>
        <v>NO</v>
      </c>
      <c r="AT419" t="str">
        <f t="shared" si="212"/>
        <v>NO</v>
      </c>
      <c r="AU419" t="str">
        <f t="shared" si="213"/>
        <v>NO</v>
      </c>
      <c r="AV419" t="str">
        <f t="shared" si="214"/>
        <v>NO</v>
      </c>
      <c r="AW419" t="str">
        <f t="shared" si="215"/>
        <v>NO</v>
      </c>
      <c r="AX419" t="str">
        <f t="shared" si="216"/>
        <v>NO</v>
      </c>
    </row>
    <row r="420" spans="1:50" x14ac:dyDescent="0.25">
      <c r="A420" t="s">
        <v>468</v>
      </c>
      <c r="B420">
        <v>728</v>
      </c>
      <c r="C420">
        <v>745</v>
      </c>
      <c r="D420">
        <v>702.1</v>
      </c>
      <c r="E420">
        <v>712.65</v>
      </c>
      <c r="F420">
        <v>-13.100000000000019</v>
      </c>
      <c r="G420">
        <v>-1.8050292800551191</v>
      </c>
      <c r="H420" s="1">
        <f t="shared" si="186"/>
        <v>-2.1085164835164867</v>
      </c>
      <c r="I420" s="1">
        <f t="shared" si="187"/>
        <v>2.1085164835164867</v>
      </c>
      <c r="J420" s="1">
        <f t="shared" si="188"/>
        <v>2.3351648351648353</v>
      </c>
      <c r="K420" s="1">
        <f t="shared" si="189"/>
        <v>1.480390093313682</v>
      </c>
      <c r="L420" s="1" t="str">
        <f t="shared" si="190"/>
        <v>NO</v>
      </c>
      <c r="M420" t="str">
        <f t="shared" si="191"/>
        <v>NO</v>
      </c>
      <c r="N420" t="str">
        <f t="shared" si="192"/>
        <v>NO</v>
      </c>
      <c r="O420" s="1" t="str">
        <f t="shared" si="193"/>
        <v>NO</v>
      </c>
      <c r="P420" s="1" t="str">
        <f t="shared" si="194"/>
        <v>NO</v>
      </c>
      <c r="Q420" s="1" t="str">
        <f t="shared" si="195"/>
        <v>NO</v>
      </c>
      <c r="R420" s="1" t="str">
        <f t="shared" si="196"/>
        <v>NO</v>
      </c>
      <c r="S420">
        <v>696.4</v>
      </c>
      <c r="T420">
        <v>731.65</v>
      </c>
      <c r="U420">
        <v>686</v>
      </c>
      <c r="V420">
        <v>725.75</v>
      </c>
      <c r="W420">
        <v>24.899999999999981</v>
      </c>
      <c r="X420">
        <v>3.5528287079974281</v>
      </c>
      <c r="Y420" s="1">
        <f t="shared" si="197"/>
        <v>4.2145318782309049</v>
      </c>
      <c r="Z420" s="1">
        <f t="shared" si="198"/>
        <v>4.2145318782309049</v>
      </c>
      <c r="AA420" s="1">
        <f t="shared" si="199"/>
        <v>0.81295211849810223</v>
      </c>
      <c r="AB420" s="1">
        <f t="shared" si="200"/>
        <v>1.4933946008041323</v>
      </c>
      <c r="AC420" s="1" t="str">
        <f t="shared" si="201"/>
        <v>NO</v>
      </c>
      <c r="AD420" s="1" t="str">
        <f t="shared" si="202"/>
        <v>NO</v>
      </c>
      <c r="AE420" s="1" t="str">
        <f t="shared" si="203"/>
        <v>NO</v>
      </c>
      <c r="AF420" s="1" t="str">
        <f t="shared" si="204"/>
        <v>NO</v>
      </c>
      <c r="AG420" s="1" t="str">
        <f t="shared" si="205"/>
        <v>NO</v>
      </c>
      <c r="AH420" s="1" t="str">
        <f t="shared" si="206"/>
        <v>NO</v>
      </c>
      <c r="AI420">
        <v>678.65</v>
      </c>
      <c r="AJ420">
        <v>724</v>
      </c>
      <c r="AK420">
        <v>676.1</v>
      </c>
      <c r="AL420">
        <v>700.85</v>
      </c>
      <c r="AM420">
        <v>17.75</v>
      </c>
      <c r="AN420">
        <v>2.5984482506221638</v>
      </c>
      <c r="AO420" s="1">
        <f t="shared" si="207"/>
        <v>3.2712001768216377</v>
      </c>
      <c r="AP420" s="1">
        <f t="shared" si="208"/>
        <v>3.2712001768216377</v>
      </c>
      <c r="AQ420" s="1">
        <f t="shared" si="209"/>
        <v>3.3031319112506208</v>
      </c>
      <c r="AR420" s="1">
        <f t="shared" si="210"/>
        <v>0.375745966256532</v>
      </c>
      <c r="AS420" t="str">
        <f t="shared" si="211"/>
        <v>NO</v>
      </c>
      <c r="AT420" t="str">
        <f t="shared" si="212"/>
        <v>NO</v>
      </c>
      <c r="AU420" t="str">
        <f t="shared" si="213"/>
        <v>NO</v>
      </c>
      <c r="AV420" t="str">
        <f t="shared" si="214"/>
        <v>NO</v>
      </c>
      <c r="AW420" t="str">
        <f t="shared" si="215"/>
        <v>NO</v>
      </c>
      <c r="AX420" t="str">
        <f t="shared" si="216"/>
        <v>NO</v>
      </c>
    </row>
    <row r="421" spans="1:50" x14ac:dyDescent="0.25">
      <c r="A421" t="s">
        <v>469</v>
      </c>
      <c r="B421">
        <v>493</v>
      </c>
      <c r="C421">
        <v>538</v>
      </c>
      <c r="D421">
        <v>490.1</v>
      </c>
      <c r="E421">
        <v>523.15</v>
      </c>
      <c r="F421">
        <v>33.949999999999989</v>
      </c>
      <c r="G421">
        <v>6.9399018806214201</v>
      </c>
      <c r="H421" s="1">
        <f t="shared" si="186"/>
        <v>6.115618661257602</v>
      </c>
      <c r="I421" s="1">
        <f t="shared" si="187"/>
        <v>6.115618661257602</v>
      </c>
      <c r="J421" s="1">
        <f t="shared" si="188"/>
        <v>2.8385740227468266</v>
      </c>
      <c r="K421" s="1">
        <f t="shared" si="189"/>
        <v>0.58823529411764242</v>
      </c>
      <c r="L421" s="1" t="str">
        <f t="shared" si="190"/>
        <v>NO</v>
      </c>
      <c r="M421" t="str">
        <f t="shared" si="191"/>
        <v>NO</v>
      </c>
      <c r="N421" t="str">
        <f t="shared" si="192"/>
        <v>NO</v>
      </c>
      <c r="O421" s="1" t="str">
        <f t="shared" si="193"/>
        <v>NO</v>
      </c>
      <c r="P421" s="1" t="str">
        <f t="shared" si="194"/>
        <v>NO</v>
      </c>
      <c r="Q421" s="1" t="str">
        <f t="shared" si="195"/>
        <v>NO</v>
      </c>
      <c r="R421" s="1" t="str">
        <f t="shared" si="196"/>
        <v>NO</v>
      </c>
      <c r="S421">
        <v>483.15</v>
      </c>
      <c r="T421">
        <v>503.3</v>
      </c>
      <c r="U421">
        <v>480.65</v>
      </c>
      <c r="V421">
        <v>489.2</v>
      </c>
      <c r="W421">
        <v>1.0999999999999659</v>
      </c>
      <c r="X421">
        <v>0.22536365498872479</v>
      </c>
      <c r="Y421" s="1">
        <f t="shared" si="197"/>
        <v>1.2521991100072465</v>
      </c>
      <c r="Z421" s="1">
        <f t="shared" si="198"/>
        <v>1.2521991100072465</v>
      </c>
      <c r="AA421" s="1">
        <f t="shared" si="199"/>
        <v>2.8822567457072816</v>
      </c>
      <c r="AB421" s="1">
        <f t="shared" si="200"/>
        <v>0.5174376487633241</v>
      </c>
      <c r="AC421" s="1" t="str">
        <f t="shared" si="201"/>
        <v>NO</v>
      </c>
      <c r="AD421" s="1" t="str">
        <f t="shared" si="202"/>
        <v>NO</v>
      </c>
      <c r="AE421" s="1" t="str">
        <f t="shared" si="203"/>
        <v>NO</v>
      </c>
      <c r="AF421" s="1" t="str">
        <f t="shared" si="204"/>
        <v>NO</v>
      </c>
      <c r="AG421" s="1" t="str">
        <f t="shared" si="205"/>
        <v>NO</v>
      </c>
      <c r="AH421" s="1" t="str">
        <f t="shared" si="206"/>
        <v>NO</v>
      </c>
      <c r="AI421">
        <v>472.5</v>
      </c>
      <c r="AJ421">
        <v>494</v>
      </c>
      <c r="AK421">
        <v>472.5</v>
      </c>
      <c r="AL421">
        <v>488.1</v>
      </c>
      <c r="AM421">
        <v>17.200000000000049</v>
      </c>
      <c r="AN421">
        <v>3.652580165640273</v>
      </c>
      <c r="AO421" s="1">
        <f t="shared" si="207"/>
        <v>3.3015873015873063</v>
      </c>
      <c r="AP421" s="1">
        <f t="shared" si="208"/>
        <v>3.3015873015873063</v>
      </c>
      <c r="AQ421" s="1">
        <f t="shared" si="209"/>
        <v>1.2087686949395569</v>
      </c>
      <c r="AR421" s="1">
        <f t="shared" si="210"/>
        <v>0</v>
      </c>
      <c r="AS421" t="str">
        <f t="shared" si="211"/>
        <v>NO</v>
      </c>
      <c r="AT421" t="str">
        <f t="shared" si="212"/>
        <v>NO</v>
      </c>
      <c r="AU421" t="str">
        <f t="shared" si="213"/>
        <v>NO</v>
      </c>
      <c r="AV421" t="str">
        <f t="shared" si="214"/>
        <v>NO</v>
      </c>
      <c r="AW421" t="str">
        <f t="shared" si="215"/>
        <v>NO</v>
      </c>
      <c r="AX421" t="str">
        <f t="shared" si="216"/>
        <v>NO</v>
      </c>
    </row>
    <row r="422" spans="1:50" x14ac:dyDescent="0.25">
      <c r="A422" t="s">
        <v>470</v>
      </c>
      <c r="B422">
        <v>288.3</v>
      </c>
      <c r="C422">
        <v>309</v>
      </c>
      <c r="D422">
        <v>287.55</v>
      </c>
      <c r="E422">
        <v>300</v>
      </c>
      <c r="F422">
        <v>14.75</v>
      </c>
      <c r="G422">
        <v>5.1709027169149868</v>
      </c>
      <c r="H422" s="1">
        <f t="shared" si="186"/>
        <v>4.0582726326742939</v>
      </c>
      <c r="I422" s="1">
        <f t="shared" si="187"/>
        <v>4.0582726326742939</v>
      </c>
      <c r="J422" s="1">
        <f t="shared" si="188"/>
        <v>3</v>
      </c>
      <c r="K422" s="1">
        <f t="shared" si="189"/>
        <v>0.26014568158168577</v>
      </c>
      <c r="L422" s="1" t="str">
        <f t="shared" si="190"/>
        <v>NO</v>
      </c>
      <c r="M422" t="str">
        <f t="shared" si="191"/>
        <v>NO</v>
      </c>
      <c r="N422" t="str">
        <f t="shared" si="192"/>
        <v>NO</v>
      </c>
      <c r="O422" s="1" t="str">
        <f t="shared" si="193"/>
        <v>NO</v>
      </c>
      <c r="P422" s="1" t="str">
        <f t="shared" si="194"/>
        <v>NO</v>
      </c>
      <c r="Q422" s="1" t="str">
        <f t="shared" si="195"/>
        <v>NO</v>
      </c>
      <c r="R422" s="1" t="str">
        <f t="shared" si="196"/>
        <v>NO</v>
      </c>
      <c r="S422">
        <v>286.95</v>
      </c>
      <c r="T422">
        <v>290.89999999999998</v>
      </c>
      <c r="U422">
        <v>283.10000000000002</v>
      </c>
      <c r="V422">
        <v>285.25</v>
      </c>
      <c r="W422">
        <v>-2</v>
      </c>
      <c r="X422">
        <v>-0.6962576153176675</v>
      </c>
      <c r="Y422" s="1">
        <f t="shared" si="197"/>
        <v>-0.59243770691757747</v>
      </c>
      <c r="Z422" s="1">
        <f t="shared" si="198"/>
        <v>0.59243770691757747</v>
      </c>
      <c r="AA422" s="1">
        <f t="shared" si="199"/>
        <v>1.3765464366614353</v>
      </c>
      <c r="AB422" s="1">
        <f t="shared" si="200"/>
        <v>0.75372480280454945</v>
      </c>
      <c r="AC422" s="1" t="str">
        <f t="shared" si="201"/>
        <v>NO</v>
      </c>
      <c r="AD422" s="1" t="str">
        <f t="shared" si="202"/>
        <v>NO</v>
      </c>
      <c r="AE422" s="1" t="str">
        <f t="shared" si="203"/>
        <v>NO</v>
      </c>
      <c r="AF422" s="1" t="str">
        <f t="shared" si="204"/>
        <v>NO</v>
      </c>
      <c r="AG422" s="1" t="str">
        <f t="shared" si="205"/>
        <v>NO</v>
      </c>
      <c r="AH422" s="1" t="str">
        <f t="shared" si="206"/>
        <v>NO</v>
      </c>
      <c r="AI422">
        <v>283.39999999999998</v>
      </c>
      <c r="AJ422">
        <v>291.7</v>
      </c>
      <c r="AK422">
        <v>283.39999999999998</v>
      </c>
      <c r="AL422">
        <v>287.25</v>
      </c>
      <c r="AM422">
        <v>4.8000000000000114</v>
      </c>
      <c r="AN422">
        <v>1.6994158258098819</v>
      </c>
      <c r="AO422" s="1">
        <f t="shared" si="207"/>
        <v>1.3585038814396693</v>
      </c>
      <c r="AP422" s="1">
        <f t="shared" si="208"/>
        <v>1.3585038814396693</v>
      </c>
      <c r="AQ422" s="1">
        <f t="shared" si="209"/>
        <v>1.5491731940818063</v>
      </c>
      <c r="AR422" s="1">
        <f t="shared" si="210"/>
        <v>0</v>
      </c>
      <c r="AS422" t="str">
        <f t="shared" si="211"/>
        <v>NO</v>
      </c>
      <c r="AT422" t="str">
        <f t="shared" si="212"/>
        <v>NO</v>
      </c>
      <c r="AU422" t="str">
        <f t="shared" si="213"/>
        <v>NO</v>
      </c>
      <c r="AV422" t="str">
        <f t="shared" si="214"/>
        <v>NO</v>
      </c>
      <c r="AW422" t="str">
        <f t="shared" si="215"/>
        <v>NO</v>
      </c>
      <c r="AX422" t="str">
        <f t="shared" si="216"/>
        <v>NO</v>
      </c>
    </row>
    <row r="423" spans="1:50" x14ac:dyDescent="0.25">
      <c r="A423" t="s">
        <v>471</v>
      </c>
      <c r="B423">
        <v>178.35</v>
      </c>
      <c r="C423">
        <v>186.8</v>
      </c>
      <c r="D423">
        <v>178</v>
      </c>
      <c r="E423">
        <v>179.3</v>
      </c>
      <c r="F423">
        <v>2.6500000000000061</v>
      </c>
      <c r="G423">
        <v>1.500141522785172</v>
      </c>
      <c r="H423" s="1">
        <f t="shared" si="186"/>
        <v>0.53266049901879287</v>
      </c>
      <c r="I423" s="1">
        <f t="shared" si="187"/>
        <v>0.53266049901879287</v>
      </c>
      <c r="J423" s="1">
        <f t="shared" si="188"/>
        <v>4.1829336307863914</v>
      </c>
      <c r="K423" s="1">
        <f t="shared" si="189"/>
        <v>0.1962433417437591</v>
      </c>
      <c r="L423" s="1" t="str">
        <f t="shared" si="190"/>
        <v>NO</v>
      </c>
      <c r="M423" t="str">
        <f t="shared" si="191"/>
        <v>NO</v>
      </c>
      <c r="N423" t="str">
        <f t="shared" si="192"/>
        <v>NO</v>
      </c>
      <c r="O423" s="1" t="str">
        <f t="shared" si="193"/>
        <v>NO</v>
      </c>
      <c r="P423" s="1" t="str">
        <f t="shared" si="194"/>
        <v>NO</v>
      </c>
      <c r="Q423" s="1" t="str">
        <f t="shared" si="195"/>
        <v>NO</v>
      </c>
      <c r="R423" s="1" t="str">
        <f t="shared" si="196"/>
        <v>NO</v>
      </c>
      <c r="S423">
        <v>178.4</v>
      </c>
      <c r="T423">
        <v>181.25</v>
      </c>
      <c r="U423">
        <v>176.1</v>
      </c>
      <c r="V423">
        <v>176.65</v>
      </c>
      <c r="W423">
        <v>-2.75</v>
      </c>
      <c r="X423">
        <v>-1.53288740245262</v>
      </c>
      <c r="Y423" s="1">
        <f t="shared" si="197"/>
        <v>-0.98094170403587433</v>
      </c>
      <c r="Z423" s="1">
        <f t="shared" si="198"/>
        <v>0.98094170403587433</v>
      </c>
      <c r="AA423" s="1">
        <f t="shared" si="199"/>
        <v>1.5975336322869922</v>
      </c>
      <c r="AB423" s="1">
        <f t="shared" si="200"/>
        <v>0.3113501273705131</v>
      </c>
      <c r="AC423" s="1" t="str">
        <f t="shared" si="201"/>
        <v>NO</v>
      </c>
      <c r="AD423" s="1" t="str">
        <f t="shared" si="202"/>
        <v>NO</v>
      </c>
      <c r="AE423" s="1" t="str">
        <f t="shared" si="203"/>
        <v>NO</v>
      </c>
      <c r="AF423" s="1" t="str">
        <f t="shared" si="204"/>
        <v>NO</v>
      </c>
      <c r="AG423" s="1" t="str">
        <f t="shared" si="205"/>
        <v>NO</v>
      </c>
      <c r="AH423" s="1" t="str">
        <f t="shared" si="206"/>
        <v>NO</v>
      </c>
      <c r="AI423">
        <v>179</v>
      </c>
      <c r="AJ423">
        <v>182</v>
      </c>
      <c r="AK423">
        <v>177.05</v>
      </c>
      <c r="AL423">
        <v>179.4</v>
      </c>
      <c r="AM423">
        <v>0.70000000000001705</v>
      </c>
      <c r="AN423">
        <v>0.39171796306660173</v>
      </c>
      <c r="AO423" s="1">
        <f t="shared" si="207"/>
        <v>0.22346368715084117</v>
      </c>
      <c r="AP423" s="1">
        <f t="shared" si="208"/>
        <v>0.22346368715084117</v>
      </c>
      <c r="AQ423" s="1">
        <f t="shared" si="209"/>
        <v>1.4492753623188372</v>
      </c>
      <c r="AR423" s="1">
        <f t="shared" si="210"/>
        <v>1.0893854748603289</v>
      </c>
      <c r="AS423" t="str">
        <f t="shared" si="211"/>
        <v>NO</v>
      </c>
      <c r="AT423" t="str">
        <f t="shared" si="212"/>
        <v>NO</v>
      </c>
      <c r="AU423" t="str">
        <f t="shared" si="213"/>
        <v>NO</v>
      </c>
      <c r="AV423" t="str">
        <f t="shared" si="214"/>
        <v>NO</v>
      </c>
      <c r="AW423" t="str">
        <f t="shared" si="215"/>
        <v>NO</v>
      </c>
      <c r="AX423" t="str">
        <f t="shared" si="216"/>
        <v>NO</v>
      </c>
    </row>
    <row r="424" spans="1:50" x14ac:dyDescent="0.25">
      <c r="A424" t="s">
        <v>472</v>
      </c>
      <c r="B424">
        <v>517.45000000000005</v>
      </c>
      <c r="C424">
        <v>535</v>
      </c>
      <c r="D424">
        <v>515</v>
      </c>
      <c r="E424">
        <v>523.35</v>
      </c>
      <c r="F424">
        <v>11.350000000000019</v>
      </c>
      <c r="G424">
        <v>2.216796875000004</v>
      </c>
      <c r="H424" s="1">
        <f t="shared" si="186"/>
        <v>1.140206783264079</v>
      </c>
      <c r="I424" s="1">
        <f t="shared" si="187"/>
        <v>1.140206783264079</v>
      </c>
      <c r="J424" s="1">
        <f t="shared" si="188"/>
        <v>2.2260437565682576</v>
      </c>
      <c r="K424" s="1">
        <f t="shared" si="189"/>
        <v>0.47347569813509427</v>
      </c>
      <c r="L424" s="1" t="str">
        <f t="shared" si="190"/>
        <v>NO</v>
      </c>
      <c r="M424" t="str">
        <f t="shared" si="191"/>
        <v>NO</v>
      </c>
      <c r="N424" t="str">
        <f t="shared" si="192"/>
        <v>NO</v>
      </c>
      <c r="O424" s="1" t="str">
        <f t="shared" si="193"/>
        <v>NO</v>
      </c>
      <c r="P424" s="1" t="str">
        <f t="shared" si="194"/>
        <v>NO</v>
      </c>
      <c r="Q424" s="1" t="str">
        <f t="shared" si="195"/>
        <v>NO</v>
      </c>
      <c r="R424" s="1" t="str">
        <f t="shared" si="196"/>
        <v>NO</v>
      </c>
      <c r="S424">
        <v>516.79999999999995</v>
      </c>
      <c r="T424">
        <v>521.9</v>
      </c>
      <c r="U424">
        <v>510.5</v>
      </c>
      <c r="V424">
        <v>512</v>
      </c>
      <c r="W424">
        <v>-6.5</v>
      </c>
      <c r="X424">
        <v>-1.253616200578592</v>
      </c>
      <c r="Y424" s="1">
        <f t="shared" si="197"/>
        <v>-0.92879256965943402</v>
      </c>
      <c r="Z424" s="1">
        <f t="shared" si="198"/>
        <v>0.92879256965943402</v>
      </c>
      <c r="AA424" s="1">
        <f t="shared" si="199"/>
        <v>0.98684210526316241</v>
      </c>
      <c r="AB424" s="1">
        <f t="shared" si="200"/>
        <v>0.29296875</v>
      </c>
      <c r="AC424" s="1" t="str">
        <f t="shared" si="201"/>
        <v>NO</v>
      </c>
      <c r="AD424" s="1" t="str">
        <f t="shared" si="202"/>
        <v>NO</v>
      </c>
      <c r="AE424" s="1" t="str">
        <f t="shared" si="203"/>
        <v>NO</v>
      </c>
      <c r="AF424" s="1" t="str">
        <f t="shared" si="204"/>
        <v>NO</v>
      </c>
      <c r="AG424" s="1" t="str">
        <f t="shared" si="205"/>
        <v>NO</v>
      </c>
      <c r="AH424" s="1" t="str">
        <f t="shared" si="206"/>
        <v>NO</v>
      </c>
      <c r="AI424">
        <v>510.15</v>
      </c>
      <c r="AJ424">
        <v>520</v>
      </c>
      <c r="AK424">
        <v>503.4</v>
      </c>
      <c r="AL424">
        <v>518.5</v>
      </c>
      <c r="AM424">
        <v>12.100000000000019</v>
      </c>
      <c r="AN424">
        <v>2.3894154818325481</v>
      </c>
      <c r="AO424" s="1">
        <f t="shared" si="207"/>
        <v>1.6367734979907917</v>
      </c>
      <c r="AP424" s="1">
        <f t="shared" si="208"/>
        <v>1.6367734979907917</v>
      </c>
      <c r="AQ424" s="1">
        <f t="shared" si="209"/>
        <v>0.28929604628736744</v>
      </c>
      <c r="AR424" s="1">
        <f t="shared" si="210"/>
        <v>1.3231402528668039</v>
      </c>
      <c r="AS424" t="str">
        <f t="shared" si="211"/>
        <v>NO</v>
      </c>
      <c r="AT424" t="str">
        <f t="shared" si="212"/>
        <v>NO</v>
      </c>
      <c r="AU424" t="str">
        <f t="shared" si="213"/>
        <v>NO</v>
      </c>
      <c r="AV424" t="str">
        <f t="shared" si="214"/>
        <v>NO</v>
      </c>
      <c r="AW424" t="str">
        <f t="shared" si="215"/>
        <v>NO</v>
      </c>
      <c r="AX424" t="str">
        <f t="shared" si="216"/>
        <v>NO</v>
      </c>
    </row>
    <row r="425" spans="1:50" x14ac:dyDescent="0.25">
      <c r="A425" t="s">
        <v>473</v>
      </c>
      <c r="B425">
        <v>478</v>
      </c>
      <c r="C425">
        <v>488.3</v>
      </c>
      <c r="D425">
        <v>475.4</v>
      </c>
      <c r="E425">
        <v>484.5</v>
      </c>
      <c r="F425">
        <v>10.44999999999999</v>
      </c>
      <c r="G425">
        <v>2.2044088176352679</v>
      </c>
      <c r="H425" s="1">
        <f t="shared" si="186"/>
        <v>1.3598326359832638</v>
      </c>
      <c r="I425" s="1">
        <f t="shared" si="187"/>
        <v>1.3598326359832638</v>
      </c>
      <c r="J425" s="1">
        <f t="shared" si="188"/>
        <v>0.78431372549019851</v>
      </c>
      <c r="K425" s="1">
        <f t="shared" si="189"/>
        <v>0.54393305439331019</v>
      </c>
      <c r="L425" s="1" t="str">
        <f t="shared" si="190"/>
        <v>NO</v>
      </c>
      <c r="M425" t="str">
        <f t="shared" si="191"/>
        <v>NO</v>
      </c>
      <c r="N425" t="str">
        <f t="shared" si="192"/>
        <v>NO</v>
      </c>
      <c r="O425" s="1" t="str">
        <f t="shared" si="193"/>
        <v>NO</v>
      </c>
      <c r="P425" s="1" t="str">
        <f t="shared" si="194"/>
        <v>NO</v>
      </c>
      <c r="Q425" s="1" t="str">
        <f t="shared" si="195"/>
        <v>NO</v>
      </c>
      <c r="R425" s="1" t="str">
        <f t="shared" si="196"/>
        <v>NO</v>
      </c>
      <c r="S425">
        <v>479.05</v>
      </c>
      <c r="T425">
        <v>483.7</v>
      </c>
      <c r="U425">
        <v>470.15</v>
      </c>
      <c r="V425">
        <v>474.05</v>
      </c>
      <c r="W425">
        <v>-5</v>
      </c>
      <c r="X425">
        <v>-1.0437323870159689</v>
      </c>
      <c r="Y425" s="1">
        <f t="shared" si="197"/>
        <v>-1.0437323870159692</v>
      </c>
      <c r="Z425" s="1">
        <f t="shared" si="198"/>
        <v>1.0437323870159692</v>
      </c>
      <c r="AA425" s="1">
        <f t="shared" si="199"/>
        <v>0.97067111992484645</v>
      </c>
      <c r="AB425" s="1">
        <f t="shared" si="200"/>
        <v>0.82269802763422306</v>
      </c>
      <c r="AC425" s="1" t="str">
        <f t="shared" si="201"/>
        <v>NO</v>
      </c>
      <c r="AD425" s="1" t="str">
        <f t="shared" si="202"/>
        <v>NO</v>
      </c>
      <c r="AE425" s="1" t="str">
        <f t="shared" si="203"/>
        <v>NO</v>
      </c>
      <c r="AF425" s="1" t="str">
        <f t="shared" si="204"/>
        <v>NO</v>
      </c>
      <c r="AG425" s="1" t="str">
        <f t="shared" si="205"/>
        <v>NO</v>
      </c>
      <c r="AH425" s="1" t="str">
        <f t="shared" si="206"/>
        <v>NO</v>
      </c>
      <c r="AI425">
        <v>496.5</v>
      </c>
      <c r="AJ425">
        <v>497.8</v>
      </c>
      <c r="AK425">
        <v>462.2</v>
      </c>
      <c r="AL425">
        <v>479.05</v>
      </c>
      <c r="AM425">
        <v>-16.800000000000011</v>
      </c>
      <c r="AN425">
        <v>-3.3881214076837769</v>
      </c>
      <c r="AO425" s="1">
        <f t="shared" si="207"/>
        <v>-3.5146022155085577</v>
      </c>
      <c r="AP425" s="1">
        <f t="shared" si="208"/>
        <v>3.5146022155085577</v>
      </c>
      <c r="AQ425" s="1">
        <f t="shared" si="209"/>
        <v>0.2618328298086629</v>
      </c>
      <c r="AR425" s="1">
        <f t="shared" si="210"/>
        <v>3.5173781442438203</v>
      </c>
      <c r="AS425" t="str">
        <f t="shared" si="211"/>
        <v>NO</v>
      </c>
      <c r="AT425" t="str">
        <f t="shared" si="212"/>
        <v>NO</v>
      </c>
      <c r="AU425" t="str">
        <f t="shared" si="213"/>
        <v>NO</v>
      </c>
      <c r="AV425" t="str">
        <f t="shared" si="214"/>
        <v>NO</v>
      </c>
      <c r="AW425" t="str">
        <f t="shared" si="215"/>
        <v>NO</v>
      </c>
      <c r="AX425" t="str">
        <f t="shared" si="216"/>
        <v>NO</v>
      </c>
    </row>
    <row r="426" spans="1:50" x14ac:dyDescent="0.25">
      <c r="A426" t="s">
        <v>474</v>
      </c>
      <c r="B426">
        <v>1364</v>
      </c>
      <c r="C426">
        <v>1367.4</v>
      </c>
      <c r="D426">
        <v>1300</v>
      </c>
      <c r="E426">
        <v>1306.2</v>
      </c>
      <c r="F426">
        <v>-44.799999999999947</v>
      </c>
      <c r="G426">
        <v>-3.3160621761657989</v>
      </c>
      <c r="H426" s="1">
        <f t="shared" si="186"/>
        <v>-4.2375366568914918</v>
      </c>
      <c r="I426" s="1">
        <f t="shared" si="187"/>
        <v>4.2375366568914918</v>
      </c>
      <c r="J426" s="1">
        <f t="shared" si="188"/>
        <v>0.24926686217009464</v>
      </c>
      <c r="K426" s="1">
        <f t="shared" si="189"/>
        <v>0.47465931710305043</v>
      </c>
      <c r="L426" s="1" t="str">
        <f t="shared" si="190"/>
        <v>NO</v>
      </c>
      <c r="M426" t="str">
        <f t="shared" si="191"/>
        <v>NO</v>
      </c>
      <c r="N426" t="str">
        <f t="shared" si="192"/>
        <v>NO</v>
      </c>
      <c r="O426" s="1" t="str">
        <f t="shared" si="193"/>
        <v>NO</v>
      </c>
      <c r="P426" s="1" t="str">
        <f t="shared" si="194"/>
        <v>NO</v>
      </c>
      <c r="Q426" s="1" t="str">
        <f t="shared" si="195"/>
        <v>NO</v>
      </c>
      <c r="R426" s="1" t="str">
        <f t="shared" si="196"/>
        <v>NO</v>
      </c>
      <c r="S426">
        <v>1357.95</v>
      </c>
      <c r="T426">
        <v>1393.9</v>
      </c>
      <c r="U426">
        <v>1340</v>
      </c>
      <c r="V426">
        <v>1351</v>
      </c>
      <c r="W426">
        <v>-20.349999999999909</v>
      </c>
      <c r="X426">
        <v>-1.4839391840157441</v>
      </c>
      <c r="Y426" s="1">
        <f t="shared" si="197"/>
        <v>-0.5118008763209283</v>
      </c>
      <c r="Z426" s="1">
        <f t="shared" si="198"/>
        <v>0.5118008763209283</v>
      </c>
      <c r="AA426" s="1">
        <f t="shared" si="199"/>
        <v>2.6473728782355788</v>
      </c>
      <c r="AB426" s="1">
        <f t="shared" si="200"/>
        <v>0.81421169504071056</v>
      </c>
      <c r="AC426" s="1" t="str">
        <f t="shared" si="201"/>
        <v>NO</v>
      </c>
      <c r="AD426" s="1" t="str">
        <f t="shared" si="202"/>
        <v>NO</v>
      </c>
      <c r="AE426" s="1" t="str">
        <f t="shared" si="203"/>
        <v>NO</v>
      </c>
      <c r="AF426" s="1" t="str">
        <f t="shared" si="204"/>
        <v>NO</v>
      </c>
      <c r="AG426" s="1" t="str">
        <f t="shared" si="205"/>
        <v>NO</v>
      </c>
      <c r="AH426" s="1" t="str">
        <f t="shared" si="206"/>
        <v>NO</v>
      </c>
      <c r="AI426">
        <v>1359.95</v>
      </c>
      <c r="AJ426">
        <v>1373.8</v>
      </c>
      <c r="AK426">
        <v>1332.75</v>
      </c>
      <c r="AL426">
        <v>1371.35</v>
      </c>
      <c r="AM426">
        <v>23.39999999999986</v>
      </c>
      <c r="AN426">
        <v>1.7359694350680559</v>
      </c>
      <c r="AO426" s="1">
        <f t="shared" si="207"/>
        <v>0.8382661127247224</v>
      </c>
      <c r="AP426" s="1">
        <f t="shared" si="208"/>
        <v>0.8382661127247224</v>
      </c>
      <c r="AQ426" s="1">
        <f t="shared" si="209"/>
        <v>0.17865606883728047</v>
      </c>
      <c r="AR426" s="1">
        <f t="shared" si="210"/>
        <v>2.0000735321151546</v>
      </c>
      <c r="AS426" t="str">
        <f t="shared" si="211"/>
        <v>NO</v>
      </c>
      <c r="AT426" t="str">
        <f t="shared" si="212"/>
        <v>NO</v>
      </c>
      <c r="AU426" t="str">
        <f t="shared" si="213"/>
        <v>NO</v>
      </c>
      <c r="AV426" t="str">
        <f t="shared" si="214"/>
        <v>NO</v>
      </c>
      <c r="AW426" t="str">
        <f t="shared" si="215"/>
        <v>NO</v>
      </c>
      <c r="AX426" t="str">
        <f t="shared" si="216"/>
        <v>NO</v>
      </c>
    </row>
    <row r="427" spans="1:50" x14ac:dyDescent="0.25">
      <c r="A427" t="s">
        <v>475</v>
      </c>
      <c r="B427">
        <v>429</v>
      </c>
      <c r="C427">
        <v>443</v>
      </c>
      <c r="D427">
        <v>406.6</v>
      </c>
      <c r="E427">
        <v>416.7</v>
      </c>
      <c r="F427">
        <v>-10.25</v>
      </c>
      <c r="G427">
        <v>-2.4007495022836398</v>
      </c>
      <c r="H427" s="1">
        <f t="shared" si="186"/>
        <v>-2.8671328671328697</v>
      </c>
      <c r="I427" s="1">
        <f t="shared" si="187"/>
        <v>2.8671328671328697</v>
      </c>
      <c r="J427" s="1">
        <f t="shared" si="188"/>
        <v>3.263403263403263</v>
      </c>
      <c r="K427" s="1">
        <f t="shared" si="189"/>
        <v>2.4238060955123508</v>
      </c>
      <c r="L427" s="1" t="str">
        <f t="shared" si="190"/>
        <v>NO</v>
      </c>
      <c r="M427" t="str">
        <f t="shared" si="191"/>
        <v>NO</v>
      </c>
      <c r="N427" t="str">
        <f t="shared" si="192"/>
        <v>NO</v>
      </c>
      <c r="O427" s="1" t="str">
        <f t="shared" si="193"/>
        <v>NO</v>
      </c>
      <c r="P427" s="1" t="str">
        <f t="shared" si="194"/>
        <v>NO</v>
      </c>
      <c r="Q427" s="1" t="str">
        <f t="shared" si="195"/>
        <v>NO</v>
      </c>
      <c r="R427" s="1" t="str">
        <f t="shared" si="196"/>
        <v>NO</v>
      </c>
      <c r="S427">
        <v>425</v>
      </c>
      <c r="T427">
        <v>438.95</v>
      </c>
      <c r="U427">
        <v>423.3</v>
      </c>
      <c r="V427">
        <v>426.95</v>
      </c>
      <c r="W427">
        <v>-2.1000000000000232</v>
      </c>
      <c r="X427">
        <v>-0.48945344365459098</v>
      </c>
      <c r="Y427" s="1">
        <f t="shared" si="197"/>
        <v>0.45882352941176202</v>
      </c>
      <c r="Z427" s="1">
        <f t="shared" si="198"/>
        <v>0.45882352941176202</v>
      </c>
      <c r="AA427" s="1">
        <f t="shared" si="199"/>
        <v>2.8106335636491395</v>
      </c>
      <c r="AB427" s="1">
        <f t="shared" si="200"/>
        <v>0.3999999999999973</v>
      </c>
      <c r="AC427" s="1" t="str">
        <f t="shared" si="201"/>
        <v>NO</v>
      </c>
      <c r="AD427" s="1" t="str">
        <f t="shared" si="202"/>
        <v>NO</v>
      </c>
      <c r="AE427" s="1" t="str">
        <f t="shared" si="203"/>
        <v>NO</v>
      </c>
      <c r="AF427" s="1" t="str">
        <f t="shared" si="204"/>
        <v>NO</v>
      </c>
      <c r="AG427" s="1" t="str">
        <f t="shared" si="205"/>
        <v>NO</v>
      </c>
      <c r="AH427" s="1" t="str">
        <f t="shared" si="206"/>
        <v>NO</v>
      </c>
      <c r="AI427">
        <v>420</v>
      </c>
      <c r="AJ427">
        <v>430.95</v>
      </c>
      <c r="AK427">
        <v>419.05</v>
      </c>
      <c r="AL427">
        <v>429.05</v>
      </c>
      <c r="AM427">
        <v>9.5500000000000114</v>
      </c>
      <c r="AN427">
        <v>2.2765196662693712</v>
      </c>
      <c r="AO427" s="1">
        <f t="shared" si="207"/>
        <v>2.1547619047619078</v>
      </c>
      <c r="AP427" s="1">
        <f t="shared" si="208"/>
        <v>2.1547619047619078</v>
      </c>
      <c r="AQ427" s="1">
        <f t="shared" si="209"/>
        <v>0.44283882997319129</v>
      </c>
      <c r="AR427" s="1">
        <f t="shared" si="210"/>
        <v>0.2261904761904735</v>
      </c>
      <c r="AS427" t="str">
        <f t="shared" si="211"/>
        <v>NO</v>
      </c>
      <c r="AT427" t="str">
        <f t="shared" si="212"/>
        <v>NO</v>
      </c>
      <c r="AU427" t="str">
        <f t="shared" si="213"/>
        <v>NO</v>
      </c>
      <c r="AV427" t="str">
        <f t="shared" si="214"/>
        <v>NO</v>
      </c>
      <c r="AW427" t="str">
        <f t="shared" si="215"/>
        <v>NO</v>
      </c>
      <c r="AX427" t="str">
        <f t="shared" si="216"/>
        <v>NO</v>
      </c>
    </row>
    <row r="428" spans="1:50" x14ac:dyDescent="0.25">
      <c r="A428" t="s">
        <v>476</v>
      </c>
      <c r="B428">
        <v>282.8</v>
      </c>
      <c r="C428">
        <v>297</v>
      </c>
      <c r="D428">
        <v>280</v>
      </c>
      <c r="E428">
        <v>285.05</v>
      </c>
      <c r="F428">
        <v>2.3500000000000232</v>
      </c>
      <c r="G428">
        <v>0.83126989741776536</v>
      </c>
      <c r="H428" s="1">
        <f t="shared" si="186"/>
        <v>0.7956152758132955</v>
      </c>
      <c r="I428" s="1">
        <f t="shared" si="187"/>
        <v>0.7956152758132955</v>
      </c>
      <c r="J428" s="1">
        <f t="shared" si="188"/>
        <v>4.1922469742150454</v>
      </c>
      <c r="K428" s="1">
        <f t="shared" si="189"/>
        <v>0.99009900990099409</v>
      </c>
      <c r="L428" s="1" t="str">
        <f t="shared" si="190"/>
        <v>NO</v>
      </c>
      <c r="M428" t="str">
        <f t="shared" si="191"/>
        <v>NO</v>
      </c>
      <c r="N428" t="str">
        <f t="shared" si="192"/>
        <v>NO</v>
      </c>
      <c r="O428" s="1" t="str">
        <f t="shared" si="193"/>
        <v>NO</v>
      </c>
      <c r="P428" s="1" t="str">
        <f t="shared" si="194"/>
        <v>NO</v>
      </c>
      <c r="Q428" s="1" t="str">
        <f t="shared" si="195"/>
        <v>NO</v>
      </c>
      <c r="R428" s="1" t="str">
        <f t="shared" si="196"/>
        <v>NO</v>
      </c>
      <c r="S428">
        <v>286</v>
      </c>
      <c r="T428">
        <v>294.75</v>
      </c>
      <c r="U428">
        <v>279.7</v>
      </c>
      <c r="V428">
        <v>282.7</v>
      </c>
      <c r="W428">
        <v>-8.1999999999999886</v>
      </c>
      <c r="X428">
        <v>-2.818838088690268</v>
      </c>
      <c r="Y428" s="1">
        <f t="shared" si="197"/>
        <v>-1.153846153846158</v>
      </c>
      <c r="Z428" s="1">
        <f t="shared" si="198"/>
        <v>1.153846153846158</v>
      </c>
      <c r="AA428" s="1">
        <f t="shared" si="199"/>
        <v>3.0594405594405596</v>
      </c>
      <c r="AB428" s="1">
        <f t="shared" si="200"/>
        <v>1.0611956137247966</v>
      </c>
      <c r="AC428" s="1" t="str">
        <f t="shared" si="201"/>
        <v>NO</v>
      </c>
      <c r="AD428" s="1" t="str">
        <f t="shared" si="202"/>
        <v>NO</v>
      </c>
      <c r="AE428" s="1" t="str">
        <f t="shared" si="203"/>
        <v>NO</v>
      </c>
      <c r="AF428" s="1" t="str">
        <f t="shared" si="204"/>
        <v>NO</v>
      </c>
      <c r="AG428" s="1" t="str">
        <f t="shared" si="205"/>
        <v>NO</v>
      </c>
      <c r="AH428" s="1" t="str">
        <f t="shared" si="206"/>
        <v>NO</v>
      </c>
      <c r="AI428">
        <v>279.45</v>
      </c>
      <c r="AJ428">
        <v>297</v>
      </c>
      <c r="AK428">
        <v>277</v>
      </c>
      <c r="AL428">
        <v>290.89999999999998</v>
      </c>
      <c r="AM428">
        <v>10.349999999999969</v>
      </c>
      <c r="AN428">
        <v>3.6891819639992751</v>
      </c>
      <c r="AO428" s="1">
        <f t="shared" si="207"/>
        <v>4.0973340490248669</v>
      </c>
      <c r="AP428" s="1">
        <f t="shared" si="208"/>
        <v>4.0973340490248669</v>
      </c>
      <c r="AQ428" s="1">
        <f t="shared" si="209"/>
        <v>2.0969405293915515</v>
      </c>
      <c r="AR428" s="1">
        <f t="shared" si="210"/>
        <v>0.87672213276077604</v>
      </c>
      <c r="AS428" t="str">
        <f t="shared" si="211"/>
        <v>NO</v>
      </c>
      <c r="AT428" t="str">
        <f t="shared" si="212"/>
        <v>NO</v>
      </c>
      <c r="AU428" t="str">
        <f t="shared" si="213"/>
        <v>NO</v>
      </c>
      <c r="AV428" t="str">
        <f t="shared" si="214"/>
        <v>NO</v>
      </c>
      <c r="AW428" t="str">
        <f t="shared" si="215"/>
        <v>NO</v>
      </c>
      <c r="AX428" t="str">
        <f t="shared" si="216"/>
        <v>NO</v>
      </c>
    </row>
    <row r="429" spans="1:50" x14ac:dyDescent="0.25">
      <c r="A429" t="s">
        <v>477</v>
      </c>
      <c r="B429">
        <v>182.85</v>
      </c>
      <c r="C429">
        <v>182.85</v>
      </c>
      <c r="D429">
        <v>179.65</v>
      </c>
      <c r="E429">
        <v>180.25</v>
      </c>
      <c r="F429">
        <v>9.9999999999994316E-2</v>
      </c>
      <c r="G429">
        <v>5.5509297807379579E-2</v>
      </c>
      <c r="H429" s="1">
        <f t="shared" si="186"/>
        <v>-1.4219305441618784</v>
      </c>
      <c r="I429" s="1">
        <f t="shared" si="187"/>
        <v>1.4219305441618784</v>
      </c>
      <c r="J429" s="1">
        <f t="shared" si="188"/>
        <v>0</v>
      </c>
      <c r="K429" s="1">
        <f t="shared" si="189"/>
        <v>0.33287101248265982</v>
      </c>
      <c r="L429" s="1" t="str">
        <f t="shared" si="190"/>
        <v>NO</v>
      </c>
      <c r="M429" t="str">
        <f t="shared" si="191"/>
        <v>NO</v>
      </c>
      <c r="N429" t="str">
        <f t="shared" si="192"/>
        <v>NO</v>
      </c>
      <c r="O429" s="1" t="str">
        <f t="shared" si="193"/>
        <v>NO</v>
      </c>
      <c r="P429" s="1" t="str">
        <f t="shared" si="194"/>
        <v>NO</v>
      </c>
      <c r="Q429" s="1" t="str">
        <f t="shared" si="195"/>
        <v>NO</v>
      </c>
      <c r="R429" s="1" t="str">
        <f t="shared" si="196"/>
        <v>NO</v>
      </c>
      <c r="S429">
        <v>180</v>
      </c>
      <c r="T429">
        <v>183.65</v>
      </c>
      <c r="U429">
        <v>177.9</v>
      </c>
      <c r="V429">
        <v>180.15</v>
      </c>
      <c r="W429">
        <v>-4.9999999999982947E-2</v>
      </c>
      <c r="X429">
        <v>-2.7746947835728609E-2</v>
      </c>
      <c r="Y429" s="1">
        <f t="shared" si="197"/>
        <v>8.3333333333336493E-2</v>
      </c>
      <c r="Z429" s="1">
        <f t="shared" si="198"/>
        <v>8.3333333333336493E-2</v>
      </c>
      <c r="AA429" s="1">
        <f t="shared" si="199"/>
        <v>1.9428254232583959</v>
      </c>
      <c r="AB429" s="1">
        <f t="shared" si="200"/>
        <v>1.1666666666666634</v>
      </c>
      <c r="AC429" s="1" t="str">
        <f t="shared" si="201"/>
        <v>NO</v>
      </c>
      <c r="AD429" s="1" t="str">
        <f t="shared" si="202"/>
        <v>NO</v>
      </c>
      <c r="AE429" s="1" t="str">
        <f t="shared" si="203"/>
        <v>NO</v>
      </c>
      <c r="AF429" s="1" t="str">
        <f t="shared" si="204"/>
        <v>NO</v>
      </c>
      <c r="AG429" s="1" t="str">
        <f t="shared" si="205"/>
        <v>NO</v>
      </c>
      <c r="AH429" s="1" t="str">
        <f t="shared" si="206"/>
        <v>NO</v>
      </c>
      <c r="AI429">
        <v>181.9</v>
      </c>
      <c r="AJ429">
        <v>183.75</v>
      </c>
      <c r="AK429">
        <v>177.8</v>
      </c>
      <c r="AL429">
        <v>180.2</v>
      </c>
      <c r="AM429">
        <v>-1.850000000000023</v>
      </c>
      <c r="AN429">
        <v>-1.016204339467192</v>
      </c>
      <c r="AO429" s="1">
        <f t="shared" si="207"/>
        <v>-0.93457943925234577</v>
      </c>
      <c r="AP429" s="1">
        <f t="shared" si="208"/>
        <v>0.93457943925234577</v>
      </c>
      <c r="AQ429" s="1">
        <f t="shared" si="209"/>
        <v>1.017042330951069</v>
      </c>
      <c r="AR429" s="1">
        <f t="shared" si="210"/>
        <v>1.3318534961154147</v>
      </c>
      <c r="AS429" t="str">
        <f t="shared" si="211"/>
        <v>NO</v>
      </c>
      <c r="AT429" t="str">
        <f t="shared" si="212"/>
        <v>NO</v>
      </c>
      <c r="AU429" t="str">
        <f t="shared" si="213"/>
        <v>NO</v>
      </c>
      <c r="AV429" t="str">
        <f t="shared" si="214"/>
        <v>NO</v>
      </c>
      <c r="AW429" t="str">
        <f t="shared" si="215"/>
        <v>NO</v>
      </c>
      <c r="AX429" t="str">
        <f t="shared" si="216"/>
        <v>NO</v>
      </c>
    </row>
    <row r="430" spans="1:50" x14ac:dyDescent="0.25">
      <c r="A430" t="s">
        <v>478</v>
      </c>
      <c r="B430">
        <v>1423.6</v>
      </c>
      <c r="C430">
        <v>1459</v>
      </c>
      <c r="D430">
        <v>1363</v>
      </c>
      <c r="E430">
        <v>1421.2</v>
      </c>
      <c r="F430">
        <v>4.7000000000000446</v>
      </c>
      <c r="G430">
        <v>0.33180374161666398</v>
      </c>
      <c r="H430" s="1">
        <f t="shared" si="186"/>
        <v>-0.16858668165213991</v>
      </c>
      <c r="I430" s="1">
        <f t="shared" si="187"/>
        <v>0.16858668165213991</v>
      </c>
      <c r="J430" s="1">
        <f t="shared" si="188"/>
        <v>2.4866535543692114</v>
      </c>
      <c r="K430" s="1">
        <f t="shared" si="189"/>
        <v>4.0951308753166371</v>
      </c>
      <c r="L430" s="1" t="str">
        <f t="shared" si="190"/>
        <v>YES</v>
      </c>
      <c r="M430" t="str">
        <f t="shared" si="191"/>
        <v>NO</v>
      </c>
      <c r="N430" t="str">
        <f t="shared" si="192"/>
        <v>NO</v>
      </c>
      <c r="O430" s="1" t="str">
        <f t="shared" si="193"/>
        <v>NO</v>
      </c>
      <c r="P430" s="1" t="str">
        <f t="shared" si="194"/>
        <v>YES</v>
      </c>
      <c r="Q430" s="1" t="str">
        <f t="shared" si="195"/>
        <v>NO</v>
      </c>
      <c r="R430" s="1" t="str">
        <f t="shared" si="196"/>
        <v>NO</v>
      </c>
      <c r="S430">
        <v>1410</v>
      </c>
      <c r="T430">
        <v>1430</v>
      </c>
      <c r="U430">
        <v>1401.5</v>
      </c>
      <c r="V430">
        <v>1416.5</v>
      </c>
      <c r="W430">
        <v>2</v>
      </c>
      <c r="X430">
        <v>0.14139271827500879</v>
      </c>
      <c r="Y430" s="1">
        <f t="shared" si="197"/>
        <v>0.46099290780141844</v>
      </c>
      <c r="Z430" s="1">
        <f t="shared" si="198"/>
        <v>0.46099290780141844</v>
      </c>
      <c r="AA430" s="1">
        <f t="shared" si="199"/>
        <v>0.95305330038828096</v>
      </c>
      <c r="AB430" s="1">
        <f t="shared" si="200"/>
        <v>0.6028368794326241</v>
      </c>
      <c r="AC430" s="1" t="str">
        <f t="shared" si="201"/>
        <v>NO</v>
      </c>
      <c r="AD430" s="1" t="str">
        <f t="shared" si="202"/>
        <v>NO</v>
      </c>
      <c r="AE430" s="1" t="str">
        <f t="shared" si="203"/>
        <v>NO</v>
      </c>
      <c r="AF430" s="1" t="str">
        <f t="shared" si="204"/>
        <v>NO</v>
      </c>
      <c r="AG430" s="1" t="str">
        <f t="shared" si="205"/>
        <v>NO</v>
      </c>
      <c r="AH430" s="1" t="str">
        <f t="shared" si="206"/>
        <v>NO</v>
      </c>
      <c r="AI430">
        <v>1405</v>
      </c>
      <c r="AJ430">
        <v>1418</v>
      </c>
      <c r="AK430">
        <v>1387.75</v>
      </c>
      <c r="AL430">
        <v>1414.5</v>
      </c>
      <c r="AM430">
        <v>12.150000000000089</v>
      </c>
      <c r="AN430">
        <v>0.86640282383143241</v>
      </c>
      <c r="AO430" s="1">
        <f t="shared" si="207"/>
        <v>0.67615658362989328</v>
      </c>
      <c r="AP430" s="1">
        <f t="shared" si="208"/>
        <v>0.67615658362989328</v>
      </c>
      <c r="AQ430" s="1">
        <f t="shared" si="209"/>
        <v>0.24743725698126548</v>
      </c>
      <c r="AR430" s="1">
        <f t="shared" si="210"/>
        <v>1.2277580071174377</v>
      </c>
      <c r="AS430" t="str">
        <f t="shared" si="211"/>
        <v>NO</v>
      </c>
      <c r="AT430" t="str">
        <f t="shared" si="212"/>
        <v>NO</v>
      </c>
      <c r="AU430" t="str">
        <f t="shared" si="213"/>
        <v>NO</v>
      </c>
      <c r="AV430" t="str">
        <f t="shared" si="214"/>
        <v>NO</v>
      </c>
      <c r="AW430" t="str">
        <f t="shared" si="215"/>
        <v>NO</v>
      </c>
      <c r="AX430" t="str">
        <f t="shared" si="216"/>
        <v>NO</v>
      </c>
    </row>
    <row r="431" spans="1:50" x14ac:dyDescent="0.25">
      <c r="A431" t="s">
        <v>479</v>
      </c>
      <c r="B431">
        <v>3.25</v>
      </c>
      <c r="C431">
        <v>3.25</v>
      </c>
      <c r="D431">
        <v>3.1</v>
      </c>
      <c r="E431">
        <v>3.1</v>
      </c>
      <c r="F431">
        <v>-0.14999999999999991</v>
      </c>
      <c r="G431">
        <v>-4.6153846153846132</v>
      </c>
      <c r="H431" s="1">
        <f t="shared" si="186"/>
        <v>-4.6153846153846132</v>
      </c>
      <c r="I431" s="1">
        <f t="shared" si="187"/>
        <v>4.6153846153846132</v>
      </c>
      <c r="J431" s="1">
        <f t="shared" si="188"/>
        <v>0</v>
      </c>
      <c r="K431" s="1">
        <f t="shared" si="189"/>
        <v>0</v>
      </c>
      <c r="L431" s="1" t="str">
        <f t="shared" si="190"/>
        <v>NO</v>
      </c>
      <c r="M431" t="str">
        <f t="shared" si="191"/>
        <v>NO</v>
      </c>
      <c r="N431" t="str">
        <f t="shared" si="192"/>
        <v>NO</v>
      </c>
      <c r="O431" s="1" t="str">
        <f t="shared" si="193"/>
        <v>NO</v>
      </c>
      <c r="P431" s="1" t="str">
        <f t="shared" si="194"/>
        <v>NO</v>
      </c>
      <c r="Q431" s="1" t="str">
        <f t="shared" si="195"/>
        <v>NO</v>
      </c>
      <c r="R431" s="1" t="str">
        <f t="shared" si="196"/>
        <v>NO</v>
      </c>
      <c r="S431">
        <v>3.25</v>
      </c>
      <c r="T431">
        <v>3.3</v>
      </c>
      <c r="U431">
        <v>3.2</v>
      </c>
      <c r="V431">
        <v>3.25</v>
      </c>
      <c r="W431">
        <v>-4.9999999999999822E-2</v>
      </c>
      <c r="X431">
        <v>-1.51515151515151</v>
      </c>
      <c r="Y431" s="1">
        <f t="shared" si="197"/>
        <v>0</v>
      </c>
      <c r="Z431" s="1">
        <f t="shared" si="198"/>
        <v>0</v>
      </c>
      <c r="AA431" s="1">
        <f t="shared" si="199"/>
        <v>1.538461538461533</v>
      </c>
      <c r="AB431" s="1">
        <f t="shared" si="200"/>
        <v>1.538461538461533</v>
      </c>
      <c r="AC431" s="1" t="str">
        <f t="shared" si="201"/>
        <v>NO</v>
      </c>
      <c r="AD431" s="1" t="str">
        <f t="shared" si="202"/>
        <v>NO</v>
      </c>
      <c r="AE431" s="1" t="str">
        <f t="shared" si="203"/>
        <v>NO</v>
      </c>
      <c r="AF431" s="1" t="str">
        <f t="shared" si="204"/>
        <v>NO</v>
      </c>
      <c r="AG431" s="1" t="str">
        <f t="shared" si="205"/>
        <v>NO</v>
      </c>
      <c r="AH431" s="1" t="str">
        <f t="shared" si="206"/>
        <v>NO</v>
      </c>
      <c r="AI431">
        <v>3.3</v>
      </c>
      <c r="AJ431">
        <v>3.3</v>
      </c>
      <c r="AK431">
        <v>3.25</v>
      </c>
      <c r="AL431">
        <v>3.3</v>
      </c>
      <c r="AM431">
        <v>-5.0000000000000273E-2</v>
      </c>
      <c r="AN431">
        <v>-1.4925373134328439</v>
      </c>
      <c r="AO431" s="1">
        <f t="shared" si="207"/>
        <v>0</v>
      </c>
      <c r="AP431" s="1">
        <f t="shared" si="208"/>
        <v>0</v>
      </c>
      <c r="AQ431" s="1">
        <f t="shared" si="209"/>
        <v>0</v>
      </c>
      <c r="AR431" s="1">
        <f t="shared" si="210"/>
        <v>1.5151515151515098</v>
      </c>
      <c r="AS431" t="str">
        <f t="shared" si="211"/>
        <v>NO</v>
      </c>
      <c r="AT431" t="str">
        <f t="shared" si="212"/>
        <v>NO</v>
      </c>
      <c r="AU431" t="str">
        <f t="shared" si="213"/>
        <v>NO</v>
      </c>
      <c r="AV431" t="str">
        <f t="shared" si="214"/>
        <v>NO</v>
      </c>
      <c r="AW431" t="str">
        <f t="shared" si="215"/>
        <v>NO</v>
      </c>
      <c r="AX431" t="str">
        <f t="shared" si="216"/>
        <v>NO</v>
      </c>
    </row>
    <row r="432" spans="1:50" x14ac:dyDescent="0.25">
      <c r="A432" t="s">
        <v>480</v>
      </c>
      <c r="B432">
        <v>117.8</v>
      </c>
      <c r="C432">
        <v>120</v>
      </c>
      <c r="D432">
        <v>114.65</v>
      </c>
      <c r="E432">
        <v>115.6</v>
      </c>
      <c r="F432">
        <v>-0.95000000000000284</v>
      </c>
      <c r="G432">
        <v>-0.81510081510081756</v>
      </c>
      <c r="H432" s="1">
        <f t="shared" si="186"/>
        <v>-1.8675721561969463</v>
      </c>
      <c r="I432" s="1">
        <f t="shared" si="187"/>
        <v>1.8675721561969463</v>
      </c>
      <c r="J432" s="1">
        <f t="shared" si="188"/>
        <v>1.8675721561969463</v>
      </c>
      <c r="K432" s="1">
        <f t="shared" si="189"/>
        <v>0.82179930795846767</v>
      </c>
      <c r="L432" s="1" t="str">
        <f t="shared" si="190"/>
        <v>NO</v>
      </c>
      <c r="M432" t="str">
        <f t="shared" si="191"/>
        <v>NO</v>
      </c>
      <c r="N432" t="str">
        <f t="shared" si="192"/>
        <v>NO</v>
      </c>
      <c r="O432" s="1" t="str">
        <f t="shared" si="193"/>
        <v>NO</v>
      </c>
      <c r="P432" s="1" t="str">
        <f t="shared" si="194"/>
        <v>NO</v>
      </c>
      <c r="Q432" s="1" t="str">
        <f t="shared" si="195"/>
        <v>NO</v>
      </c>
      <c r="R432" s="1" t="str">
        <f t="shared" si="196"/>
        <v>NO</v>
      </c>
      <c r="S432">
        <v>117.7</v>
      </c>
      <c r="T432">
        <v>118.7</v>
      </c>
      <c r="U432">
        <v>116.2</v>
      </c>
      <c r="V432">
        <v>116.55</v>
      </c>
      <c r="W432">
        <v>-1.0499999999999969</v>
      </c>
      <c r="X432">
        <v>-0.89285714285714057</v>
      </c>
      <c r="Y432" s="1">
        <f t="shared" si="197"/>
        <v>-0.97706032285472011</v>
      </c>
      <c r="Z432" s="1">
        <f t="shared" si="198"/>
        <v>0.97706032285472011</v>
      </c>
      <c r="AA432" s="1">
        <f t="shared" si="199"/>
        <v>0.84961767204757865</v>
      </c>
      <c r="AB432" s="1">
        <f t="shared" si="200"/>
        <v>0.30030030030029542</v>
      </c>
      <c r="AC432" s="1" t="str">
        <f t="shared" si="201"/>
        <v>NO</v>
      </c>
      <c r="AD432" s="1" t="str">
        <f t="shared" si="202"/>
        <v>NO</v>
      </c>
      <c r="AE432" s="1" t="str">
        <f t="shared" si="203"/>
        <v>NO</v>
      </c>
      <c r="AF432" s="1" t="str">
        <f t="shared" si="204"/>
        <v>NO</v>
      </c>
      <c r="AG432" s="1" t="str">
        <f t="shared" si="205"/>
        <v>NO</v>
      </c>
      <c r="AH432" s="1" t="str">
        <f t="shared" si="206"/>
        <v>NO</v>
      </c>
      <c r="AI432">
        <v>118.55</v>
      </c>
      <c r="AJ432">
        <v>119.4</v>
      </c>
      <c r="AK432">
        <v>116.75</v>
      </c>
      <c r="AL432">
        <v>117.6</v>
      </c>
      <c r="AM432">
        <v>-0.35000000000000853</v>
      </c>
      <c r="AN432">
        <v>-0.29673590504451758</v>
      </c>
      <c r="AO432" s="1">
        <f t="shared" si="207"/>
        <v>-0.80134964150147869</v>
      </c>
      <c r="AP432" s="1">
        <f t="shared" si="208"/>
        <v>0.80134964150147869</v>
      </c>
      <c r="AQ432" s="1">
        <f t="shared" si="209"/>
        <v>0.71699704765922267</v>
      </c>
      <c r="AR432" s="1">
        <f t="shared" si="210"/>
        <v>0.7227891156462537</v>
      </c>
      <c r="AS432" t="str">
        <f t="shared" si="211"/>
        <v>NO</v>
      </c>
      <c r="AT432" t="str">
        <f t="shared" si="212"/>
        <v>NO</v>
      </c>
      <c r="AU432" t="str">
        <f t="shared" si="213"/>
        <v>NO</v>
      </c>
      <c r="AV432" t="str">
        <f t="shared" si="214"/>
        <v>NO</v>
      </c>
      <c r="AW432" t="str">
        <f t="shared" si="215"/>
        <v>NO</v>
      </c>
      <c r="AX432" t="str">
        <f t="shared" si="216"/>
        <v>NO</v>
      </c>
    </row>
    <row r="433" spans="1:50" x14ac:dyDescent="0.25">
      <c r="A433" t="s">
        <v>481</v>
      </c>
      <c r="B433">
        <v>874.9</v>
      </c>
      <c r="C433">
        <v>935</v>
      </c>
      <c r="D433">
        <v>868</v>
      </c>
      <c r="E433">
        <v>911.55</v>
      </c>
      <c r="F433">
        <v>45.399999999999977</v>
      </c>
      <c r="G433">
        <v>5.2415863303122991</v>
      </c>
      <c r="H433" s="1">
        <f t="shared" si="186"/>
        <v>4.1890501771631019</v>
      </c>
      <c r="I433" s="1">
        <f t="shared" si="187"/>
        <v>4.1890501771631019</v>
      </c>
      <c r="J433" s="1">
        <f t="shared" si="188"/>
        <v>2.5725412758488342</v>
      </c>
      <c r="K433" s="1">
        <f t="shared" si="189"/>
        <v>0.78866156132129128</v>
      </c>
      <c r="L433" s="1" t="str">
        <f t="shared" si="190"/>
        <v>NO</v>
      </c>
      <c r="M433" t="str">
        <f t="shared" si="191"/>
        <v>NO</v>
      </c>
      <c r="N433" t="str">
        <f t="shared" si="192"/>
        <v>NO</v>
      </c>
      <c r="O433" s="1" t="str">
        <f t="shared" si="193"/>
        <v>NO</v>
      </c>
      <c r="P433" s="1" t="str">
        <f t="shared" si="194"/>
        <v>NO</v>
      </c>
      <c r="Q433" s="1" t="str">
        <f t="shared" si="195"/>
        <v>NO</v>
      </c>
      <c r="R433" s="1" t="str">
        <f t="shared" si="196"/>
        <v>NO</v>
      </c>
      <c r="S433">
        <v>873</v>
      </c>
      <c r="T433">
        <v>875</v>
      </c>
      <c r="U433">
        <v>861.2</v>
      </c>
      <c r="V433">
        <v>866.15</v>
      </c>
      <c r="W433">
        <v>-5.6000000000000227</v>
      </c>
      <c r="X433">
        <v>-0.64238600516203304</v>
      </c>
      <c r="Y433" s="1">
        <f t="shared" si="197"/>
        <v>-0.7846506300114573</v>
      </c>
      <c r="Z433" s="1">
        <f t="shared" si="198"/>
        <v>0.7846506300114573</v>
      </c>
      <c r="AA433" s="1">
        <f t="shared" si="199"/>
        <v>0.22909507445589922</v>
      </c>
      <c r="AB433" s="1">
        <f t="shared" si="200"/>
        <v>0.57149454482479156</v>
      </c>
      <c r="AC433" s="1" t="str">
        <f t="shared" si="201"/>
        <v>NO</v>
      </c>
      <c r="AD433" s="1" t="str">
        <f t="shared" si="202"/>
        <v>NO</v>
      </c>
      <c r="AE433" s="1" t="str">
        <f t="shared" si="203"/>
        <v>NO</v>
      </c>
      <c r="AF433" s="1" t="str">
        <f t="shared" si="204"/>
        <v>NO</v>
      </c>
      <c r="AG433" s="1" t="str">
        <f t="shared" si="205"/>
        <v>NO</v>
      </c>
      <c r="AH433" s="1" t="str">
        <f t="shared" si="206"/>
        <v>NO</v>
      </c>
      <c r="AI433">
        <v>865.2</v>
      </c>
      <c r="AJ433">
        <v>876.8</v>
      </c>
      <c r="AK433">
        <v>854.25</v>
      </c>
      <c r="AL433">
        <v>871.75</v>
      </c>
      <c r="AM433">
        <v>6.5499999999999554</v>
      </c>
      <c r="AN433">
        <v>0.7570503929727177</v>
      </c>
      <c r="AO433" s="1">
        <f t="shared" si="207"/>
        <v>0.7570503929727177</v>
      </c>
      <c r="AP433" s="1">
        <f t="shared" si="208"/>
        <v>0.7570503929727177</v>
      </c>
      <c r="AQ433" s="1">
        <f t="shared" si="209"/>
        <v>0.57929452251218294</v>
      </c>
      <c r="AR433" s="1">
        <f t="shared" si="210"/>
        <v>1.26560332871013</v>
      </c>
      <c r="AS433" t="str">
        <f t="shared" si="211"/>
        <v>NO</v>
      </c>
      <c r="AT433" t="str">
        <f t="shared" si="212"/>
        <v>NO</v>
      </c>
      <c r="AU433" t="str">
        <f t="shared" si="213"/>
        <v>NO</v>
      </c>
      <c r="AV433" t="str">
        <f t="shared" si="214"/>
        <v>NO</v>
      </c>
      <c r="AW433" t="str">
        <f t="shared" si="215"/>
        <v>NO</v>
      </c>
      <c r="AX433" t="str">
        <f t="shared" si="216"/>
        <v>NO</v>
      </c>
    </row>
    <row r="434" spans="1:50" x14ac:dyDescent="0.25">
      <c r="A434" t="s">
        <v>482</v>
      </c>
      <c r="B434">
        <v>560.4</v>
      </c>
      <c r="C434">
        <v>580</v>
      </c>
      <c r="D434">
        <v>560.4</v>
      </c>
      <c r="E434">
        <v>567.85</v>
      </c>
      <c r="F434">
        <v>9.3000000000000682</v>
      </c>
      <c r="G434">
        <v>1.665025512487704</v>
      </c>
      <c r="H434" s="1">
        <f t="shared" si="186"/>
        <v>1.3294075660242766</v>
      </c>
      <c r="I434" s="1">
        <f t="shared" si="187"/>
        <v>1.3294075660242766</v>
      </c>
      <c r="J434" s="1">
        <f t="shared" si="188"/>
        <v>2.139649555340315</v>
      </c>
      <c r="K434" s="1">
        <f t="shared" si="189"/>
        <v>0</v>
      </c>
      <c r="L434" s="1" t="str">
        <f t="shared" si="190"/>
        <v>NO</v>
      </c>
      <c r="M434" t="str">
        <f t="shared" si="191"/>
        <v>NO</v>
      </c>
      <c r="N434" t="str">
        <f t="shared" si="192"/>
        <v>NO</v>
      </c>
      <c r="O434" s="1" t="str">
        <f t="shared" si="193"/>
        <v>NO</v>
      </c>
      <c r="P434" s="1" t="str">
        <f t="shared" si="194"/>
        <v>NO</v>
      </c>
      <c r="Q434" s="1" t="str">
        <f t="shared" si="195"/>
        <v>NO</v>
      </c>
      <c r="R434" s="1" t="str">
        <f t="shared" si="196"/>
        <v>NO</v>
      </c>
      <c r="S434">
        <v>557</v>
      </c>
      <c r="T434">
        <v>564</v>
      </c>
      <c r="U434">
        <v>550</v>
      </c>
      <c r="V434">
        <v>558.54999999999995</v>
      </c>
      <c r="W434">
        <v>3.6999999999999318</v>
      </c>
      <c r="X434">
        <v>0.66684689555734544</v>
      </c>
      <c r="Y434" s="1">
        <f t="shared" si="197"/>
        <v>0.27827648114900438</v>
      </c>
      <c r="Z434" s="1">
        <f t="shared" si="198"/>
        <v>0.27827648114900438</v>
      </c>
      <c r="AA434" s="1">
        <f t="shared" si="199"/>
        <v>0.97574075731806398</v>
      </c>
      <c r="AB434" s="1">
        <f t="shared" si="200"/>
        <v>1.2567324955116697</v>
      </c>
      <c r="AC434" s="1" t="str">
        <f t="shared" si="201"/>
        <v>NO</v>
      </c>
      <c r="AD434" s="1" t="str">
        <f t="shared" si="202"/>
        <v>NO</v>
      </c>
      <c r="AE434" s="1" t="str">
        <f t="shared" si="203"/>
        <v>NO</v>
      </c>
      <c r="AF434" s="1" t="str">
        <f t="shared" si="204"/>
        <v>NO</v>
      </c>
      <c r="AG434" s="1" t="str">
        <f t="shared" si="205"/>
        <v>NO</v>
      </c>
      <c r="AH434" s="1" t="str">
        <f t="shared" si="206"/>
        <v>NO</v>
      </c>
      <c r="AI434">
        <v>567</v>
      </c>
      <c r="AJ434">
        <v>583.54999999999995</v>
      </c>
      <c r="AK434">
        <v>550.1</v>
      </c>
      <c r="AL434">
        <v>554.85</v>
      </c>
      <c r="AM434">
        <v>-6.9499999999999318</v>
      </c>
      <c r="AN434">
        <v>-1.2370950516197809</v>
      </c>
      <c r="AO434" s="1">
        <f t="shared" si="207"/>
        <v>-2.1428571428571388</v>
      </c>
      <c r="AP434" s="1">
        <f t="shared" si="208"/>
        <v>2.1428571428571388</v>
      </c>
      <c r="AQ434" s="1">
        <f t="shared" si="209"/>
        <v>2.9188712522045779</v>
      </c>
      <c r="AR434" s="1">
        <f t="shared" si="210"/>
        <v>0.85608723078309457</v>
      </c>
      <c r="AS434" t="str">
        <f t="shared" si="211"/>
        <v>NO</v>
      </c>
      <c r="AT434" t="str">
        <f t="shared" si="212"/>
        <v>NO</v>
      </c>
      <c r="AU434" t="str">
        <f t="shared" si="213"/>
        <v>NO</v>
      </c>
      <c r="AV434" t="str">
        <f t="shared" si="214"/>
        <v>NO</v>
      </c>
      <c r="AW434" t="str">
        <f t="shared" si="215"/>
        <v>NO</v>
      </c>
      <c r="AX434" t="str">
        <f t="shared" si="216"/>
        <v>NO</v>
      </c>
    </row>
    <row r="435" spans="1:50" x14ac:dyDescent="0.25">
      <c r="A435" t="s">
        <v>483</v>
      </c>
      <c r="B435">
        <v>881</v>
      </c>
      <c r="C435">
        <v>881</v>
      </c>
      <c r="D435">
        <v>862</v>
      </c>
      <c r="E435">
        <v>867.45</v>
      </c>
      <c r="F435">
        <v>-3.0999999999999091</v>
      </c>
      <c r="G435">
        <v>-0.35609672046406399</v>
      </c>
      <c r="H435" s="1">
        <f t="shared" si="186"/>
        <v>-1.5380249716231504</v>
      </c>
      <c r="I435" s="1">
        <f t="shared" si="187"/>
        <v>1.5380249716231504</v>
      </c>
      <c r="J435" s="1">
        <f t="shared" si="188"/>
        <v>0</v>
      </c>
      <c r="K435" s="1">
        <f t="shared" si="189"/>
        <v>0.62827828693296961</v>
      </c>
      <c r="L435" s="1" t="str">
        <f t="shared" si="190"/>
        <v>NO</v>
      </c>
      <c r="M435" t="str">
        <f t="shared" si="191"/>
        <v>NO</v>
      </c>
      <c r="N435" t="str">
        <f t="shared" si="192"/>
        <v>NO</v>
      </c>
      <c r="O435" s="1" t="str">
        <f t="shared" si="193"/>
        <v>NO</v>
      </c>
      <c r="P435" s="1" t="str">
        <f t="shared" si="194"/>
        <v>NO</v>
      </c>
      <c r="Q435" s="1" t="str">
        <f t="shared" si="195"/>
        <v>NO</v>
      </c>
      <c r="R435" s="1" t="str">
        <f t="shared" si="196"/>
        <v>NO</v>
      </c>
      <c r="S435">
        <v>894</v>
      </c>
      <c r="T435">
        <v>894</v>
      </c>
      <c r="U435">
        <v>861.35</v>
      </c>
      <c r="V435">
        <v>870.55</v>
      </c>
      <c r="W435">
        <v>-15.600000000000019</v>
      </c>
      <c r="X435">
        <v>-1.7604243073971699</v>
      </c>
      <c r="Y435" s="1">
        <f t="shared" si="197"/>
        <v>-2.6230425055928461</v>
      </c>
      <c r="Z435" s="1">
        <f t="shared" si="198"/>
        <v>2.6230425055928461</v>
      </c>
      <c r="AA435" s="1">
        <f t="shared" si="199"/>
        <v>0</v>
      </c>
      <c r="AB435" s="1">
        <f t="shared" si="200"/>
        <v>1.0568031704095033</v>
      </c>
      <c r="AC435" s="1" t="str">
        <f t="shared" si="201"/>
        <v>NO</v>
      </c>
      <c r="AD435" s="1" t="str">
        <f t="shared" si="202"/>
        <v>NO</v>
      </c>
      <c r="AE435" s="1" t="str">
        <f t="shared" si="203"/>
        <v>NO</v>
      </c>
      <c r="AF435" s="1" t="str">
        <f t="shared" si="204"/>
        <v>NO</v>
      </c>
      <c r="AG435" s="1" t="str">
        <f t="shared" si="205"/>
        <v>NO</v>
      </c>
      <c r="AH435" s="1" t="str">
        <f t="shared" si="206"/>
        <v>NO</v>
      </c>
      <c r="AI435">
        <v>881.3</v>
      </c>
      <c r="AJ435">
        <v>888.25</v>
      </c>
      <c r="AK435">
        <v>861.05</v>
      </c>
      <c r="AL435">
        <v>886.15</v>
      </c>
      <c r="AM435">
        <v>15.799999999999949</v>
      </c>
      <c r="AN435">
        <v>1.8153616361233931</v>
      </c>
      <c r="AO435" s="1">
        <f t="shared" si="207"/>
        <v>0.55032338590718521</v>
      </c>
      <c r="AP435" s="1">
        <f t="shared" si="208"/>
        <v>0.55032338590718521</v>
      </c>
      <c r="AQ435" s="1">
        <f t="shared" si="209"/>
        <v>0.23698019522654434</v>
      </c>
      <c r="AR435" s="1">
        <f t="shared" si="210"/>
        <v>2.2977419720866905</v>
      </c>
      <c r="AS435" t="str">
        <f t="shared" si="211"/>
        <v>NO</v>
      </c>
      <c r="AT435" t="str">
        <f t="shared" si="212"/>
        <v>NO</v>
      </c>
      <c r="AU435" t="str">
        <f t="shared" si="213"/>
        <v>NO</v>
      </c>
      <c r="AV435" t="str">
        <f t="shared" si="214"/>
        <v>NO</v>
      </c>
      <c r="AW435" t="str">
        <f t="shared" si="215"/>
        <v>NO</v>
      </c>
      <c r="AX435" t="str">
        <f t="shared" si="216"/>
        <v>NO</v>
      </c>
    </row>
    <row r="436" spans="1:50" x14ac:dyDescent="0.25">
      <c r="A436" t="s">
        <v>484</v>
      </c>
      <c r="B436">
        <v>397.45</v>
      </c>
      <c r="C436">
        <v>399.8</v>
      </c>
      <c r="D436">
        <v>390.05</v>
      </c>
      <c r="E436">
        <v>394.45</v>
      </c>
      <c r="F436">
        <v>0.59999999999996589</v>
      </c>
      <c r="G436">
        <v>0.15234226228258621</v>
      </c>
      <c r="H436" s="1">
        <f t="shared" si="186"/>
        <v>-0.75481192602843128</v>
      </c>
      <c r="I436" s="1">
        <f t="shared" si="187"/>
        <v>0.75481192602843128</v>
      </c>
      <c r="J436" s="1">
        <f t="shared" si="188"/>
        <v>0.59126934205561021</v>
      </c>
      <c r="K436" s="1">
        <f t="shared" si="189"/>
        <v>1.115477246799335</v>
      </c>
      <c r="L436" s="1" t="str">
        <f t="shared" si="190"/>
        <v>NO</v>
      </c>
      <c r="M436" t="str">
        <f t="shared" si="191"/>
        <v>NO</v>
      </c>
      <c r="N436" t="str">
        <f t="shared" si="192"/>
        <v>NO</v>
      </c>
      <c r="O436" s="1" t="str">
        <f t="shared" si="193"/>
        <v>NO</v>
      </c>
      <c r="P436" s="1" t="str">
        <f t="shared" si="194"/>
        <v>NO</v>
      </c>
      <c r="Q436" s="1" t="str">
        <f t="shared" si="195"/>
        <v>NO</v>
      </c>
      <c r="R436" s="1" t="str">
        <f t="shared" si="196"/>
        <v>NO</v>
      </c>
      <c r="S436">
        <v>400</v>
      </c>
      <c r="T436">
        <v>403.75</v>
      </c>
      <c r="U436">
        <v>390</v>
      </c>
      <c r="V436">
        <v>393.85</v>
      </c>
      <c r="W436">
        <v>-6.5999999999999659</v>
      </c>
      <c r="X436">
        <v>-1.6481458359345651</v>
      </c>
      <c r="Y436" s="1">
        <f t="shared" si="197"/>
        <v>-1.5374999999999943</v>
      </c>
      <c r="Z436" s="1">
        <f t="shared" si="198"/>
        <v>1.5374999999999943</v>
      </c>
      <c r="AA436" s="1">
        <f t="shared" si="199"/>
        <v>0.9375</v>
      </c>
      <c r="AB436" s="1">
        <f t="shared" si="200"/>
        <v>0.97752951631332285</v>
      </c>
      <c r="AC436" s="1" t="str">
        <f t="shared" si="201"/>
        <v>NO</v>
      </c>
      <c r="AD436" s="1" t="str">
        <f t="shared" si="202"/>
        <v>NO</v>
      </c>
      <c r="AE436" s="1" t="str">
        <f t="shared" si="203"/>
        <v>NO</v>
      </c>
      <c r="AF436" s="1" t="str">
        <f t="shared" si="204"/>
        <v>NO</v>
      </c>
      <c r="AG436" s="1" t="str">
        <f t="shared" si="205"/>
        <v>NO</v>
      </c>
      <c r="AH436" s="1" t="str">
        <f t="shared" si="206"/>
        <v>NO</v>
      </c>
      <c r="AI436">
        <v>401.05</v>
      </c>
      <c r="AJ436">
        <v>404.7</v>
      </c>
      <c r="AK436">
        <v>387.2</v>
      </c>
      <c r="AL436">
        <v>400.45</v>
      </c>
      <c r="AM436">
        <v>-0.44999999999998858</v>
      </c>
      <c r="AN436">
        <v>-0.1122474432526786</v>
      </c>
      <c r="AO436" s="1">
        <f t="shared" si="207"/>
        <v>-0.14960728088767553</v>
      </c>
      <c r="AP436" s="1">
        <f t="shared" si="208"/>
        <v>0.14960728088767553</v>
      </c>
      <c r="AQ436" s="1">
        <f t="shared" si="209"/>
        <v>0.91011095873331938</v>
      </c>
      <c r="AR436" s="1">
        <f t="shared" si="210"/>
        <v>3.3087776251716821</v>
      </c>
      <c r="AS436" t="str">
        <f t="shared" si="211"/>
        <v>NO</v>
      </c>
      <c r="AT436" t="str">
        <f t="shared" si="212"/>
        <v>NO</v>
      </c>
      <c r="AU436" t="str">
        <f t="shared" si="213"/>
        <v>NO</v>
      </c>
      <c r="AV436" t="str">
        <f t="shared" si="214"/>
        <v>NO</v>
      </c>
      <c r="AW436" t="str">
        <f t="shared" si="215"/>
        <v>NO</v>
      </c>
      <c r="AX436" t="str">
        <f t="shared" si="216"/>
        <v>NO</v>
      </c>
    </row>
    <row r="437" spans="1:50" x14ac:dyDescent="0.25">
      <c r="A437" t="s">
        <v>485</v>
      </c>
      <c r="B437">
        <v>6180</v>
      </c>
      <c r="C437">
        <v>6350</v>
      </c>
      <c r="D437">
        <v>6155</v>
      </c>
      <c r="E437">
        <v>6305.45</v>
      </c>
      <c r="F437">
        <v>142.84999999999951</v>
      </c>
      <c r="G437">
        <v>2.3180151234868309</v>
      </c>
      <c r="H437" s="1">
        <f t="shared" si="186"/>
        <v>2.0299352750809034</v>
      </c>
      <c r="I437" s="1">
        <f t="shared" si="187"/>
        <v>2.0299352750809034</v>
      </c>
      <c r="J437" s="1">
        <f t="shared" si="188"/>
        <v>0.70653165119063965</v>
      </c>
      <c r="K437" s="1">
        <f t="shared" si="189"/>
        <v>0.40453074433656955</v>
      </c>
      <c r="L437" s="1" t="str">
        <f t="shared" si="190"/>
        <v>NO</v>
      </c>
      <c r="M437" t="str">
        <f t="shared" si="191"/>
        <v>NO</v>
      </c>
      <c r="N437" t="str">
        <f t="shared" si="192"/>
        <v>NO</v>
      </c>
      <c r="O437" s="1" t="str">
        <f t="shared" si="193"/>
        <v>NO</v>
      </c>
      <c r="P437" s="1" t="str">
        <f t="shared" si="194"/>
        <v>NO</v>
      </c>
      <c r="Q437" s="1" t="str">
        <f t="shared" si="195"/>
        <v>NO</v>
      </c>
      <c r="R437" s="1" t="str">
        <f t="shared" si="196"/>
        <v>NO</v>
      </c>
      <c r="S437">
        <v>6200.05</v>
      </c>
      <c r="T437">
        <v>6333.6</v>
      </c>
      <c r="U437">
        <v>6120</v>
      </c>
      <c r="V437">
        <v>6162.6</v>
      </c>
      <c r="W437">
        <v>-71</v>
      </c>
      <c r="X437">
        <v>-1.1389887063655031</v>
      </c>
      <c r="Y437" s="1">
        <f t="shared" si="197"/>
        <v>-0.6040273868759094</v>
      </c>
      <c r="Z437" s="1">
        <f t="shared" si="198"/>
        <v>0.6040273868759094</v>
      </c>
      <c r="AA437" s="1">
        <f t="shared" si="199"/>
        <v>2.1540148869767206</v>
      </c>
      <c r="AB437" s="1">
        <f t="shared" si="200"/>
        <v>0.69126667315743939</v>
      </c>
      <c r="AC437" s="1" t="str">
        <f t="shared" si="201"/>
        <v>NO</v>
      </c>
      <c r="AD437" s="1" t="str">
        <f t="shared" si="202"/>
        <v>NO</v>
      </c>
      <c r="AE437" s="1" t="str">
        <f t="shared" si="203"/>
        <v>NO</v>
      </c>
      <c r="AF437" s="1" t="str">
        <f t="shared" si="204"/>
        <v>NO</v>
      </c>
      <c r="AG437" s="1" t="str">
        <f t="shared" si="205"/>
        <v>NO</v>
      </c>
      <c r="AH437" s="1" t="str">
        <f t="shared" si="206"/>
        <v>NO</v>
      </c>
      <c r="AI437">
        <v>6390</v>
      </c>
      <c r="AJ437">
        <v>6457.95</v>
      </c>
      <c r="AK437">
        <v>6125</v>
      </c>
      <c r="AL437">
        <v>6233.6</v>
      </c>
      <c r="AM437">
        <v>-74.599999999999454</v>
      </c>
      <c r="AN437">
        <v>-1.1825877429377549</v>
      </c>
      <c r="AO437" s="1">
        <f t="shared" si="207"/>
        <v>-2.447574334898273</v>
      </c>
      <c r="AP437" s="1">
        <f t="shared" si="208"/>
        <v>2.447574334898273</v>
      </c>
      <c r="AQ437" s="1">
        <f t="shared" si="209"/>
        <v>1.0633802816901379</v>
      </c>
      <c r="AR437" s="1">
        <f t="shared" si="210"/>
        <v>1.7421714579055498</v>
      </c>
      <c r="AS437" t="str">
        <f t="shared" si="211"/>
        <v>NO</v>
      </c>
      <c r="AT437" t="str">
        <f t="shared" si="212"/>
        <v>NO</v>
      </c>
      <c r="AU437" t="str">
        <f t="shared" si="213"/>
        <v>YES</v>
      </c>
      <c r="AV437" t="str">
        <f t="shared" si="214"/>
        <v>NO</v>
      </c>
      <c r="AW437" t="str">
        <f t="shared" si="215"/>
        <v>NO</v>
      </c>
      <c r="AX437" t="str">
        <f t="shared" si="216"/>
        <v>NO</v>
      </c>
    </row>
    <row r="438" spans="1:50" x14ac:dyDescent="0.25">
      <c r="A438" t="s">
        <v>486</v>
      </c>
      <c r="B438">
        <v>223.8</v>
      </c>
      <c r="C438">
        <v>231.95</v>
      </c>
      <c r="D438">
        <v>220</v>
      </c>
      <c r="E438">
        <v>223.35</v>
      </c>
      <c r="F438">
        <v>1.6999999999999891</v>
      </c>
      <c r="G438">
        <v>0.76697496052334246</v>
      </c>
      <c r="H438" s="1">
        <f t="shared" si="186"/>
        <v>-0.20107238605898883</v>
      </c>
      <c r="I438" s="1">
        <f t="shared" si="187"/>
        <v>0.20107238605898883</v>
      </c>
      <c r="J438" s="1">
        <f t="shared" si="188"/>
        <v>3.6416443252904274</v>
      </c>
      <c r="K438" s="1">
        <f t="shared" si="189"/>
        <v>1.4998880680546203</v>
      </c>
      <c r="L438" s="1" t="str">
        <f t="shared" si="190"/>
        <v>NO</v>
      </c>
      <c r="M438" t="str">
        <f t="shared" si="191"/>
        <v>NO</v>
      </c>
      <c r="N438" t="str">
        <f t="shared" si="192"/>
        <v>YES</v>
      </c>
      <c r="O438" s="1" t="str">
        <f t="shared" si="193"/>
        <v>NO</v>
      </c>
      <c r="P438" s="1" t="str">
        <f t="shared" si="194"/>
        <v>NO</v>
      </c>
      <c r="Q438" s="1" t="str">
        <f t="shared" si="195"/>
        <v>NO</v>
      </c>
      <c r="R438" s="1" t="str">
        <f t="shared" si="196"/>
        <v>NO</v>
      </c>
      <c r="S438">
        <v>224</v>
      </c>
      <c r="T438">
        <v>229.45</v>
      </c>
      <c r="U438">
        <v>221</v>
      </c>
      <c r="V438">
        <v>221.65</v>
      </c>
      <c r="W438">
        <v>-2.3499999999999939</v>
      </c>
      <c r="X438">
        <v>-1.0491071428571399</v>
      </c>
      <c r="Y438" s="1">
        <f t="shared" si="197"/>
        <v>-1.0491071428571404</v>
      </c>
      <c r="Z438" s="1">
        <f t="shared" si="198"/>
        <v>1.0491071428571404</v>
      </c>
      <c r="AA438" s="1">
        <f t="shared" si="199"/>
        <v>2.4330357142857091</v>
      </c>
      <c r="AB438" s="1">
        <f t="shared" si="200"/>
        <v>0.29325513196481195</v>
      </c>
      <c r="AC438" s="1" t="str">
        <f t="shared" si="201"/>
        <v>NO</v>
      </c>
      <c r="AD438" s="1" t="str">
        <f t="shared" si="202"/>
        <v>NO</v>
      </c>
      <c r="AE438" s="1" t="str">
        <f t="shared" si="203"/>
        <v>NO</v>
      </c>
      <c r="AF438" s="1" t="str">
        <f t="shared" si="204"/>
        <v>NO</v>
      </c>
      <c r="AG438" s="1" t="str">
        <f t="shared" si="205"/>
        <v>NO</v>
      </c>
      <c r="AH438" s="1" t="str">
        <f t="shared" si="206"/>
        <v>NO</v>
      </c>
      <c r="AI438">
        <v>229.9</v>
      </c>
      <c r="AJ438">
        <v>229.9</v>
      </c>
      <c r="AK438">
        <v>222</v>
      </c>
      <c r="AL438">
        <v>224</v>
      </c>
      <c r="AM438">
        <v>-1.5</v>
      </c>
      <c r="AN438">
        <v>-0.66518847006651882</v>
      </c>
      <c r="AO438" s="1">
        <f t="shared" si="207"/>
        <v>-2.5663331883427603</v>
      </c>
      <c r="AP438" s="1">
        <f t="shared" si="208"/>
        <v>2.5663331883427603</v>
      </c>
      <c r="AQ438" s="1">
        <f t="shared" si="209"/>
        <v>0</v>
      </c>
      <c r="AR438" s="1">
        <f t="shared" si="210"/>
        <v>0.89285714285714279</v>
      </c>
      <c r="AS438" t="str">
        <f t="shared" si="211"/>
        <v>NO</v>
      </c>
      <c r="AT438" t="str">
        <f t="shared" si="212"/>
        <v>NO</v>
      </c>
      <c r="AU438" t="str">
        <f t="shared" si="213"/>
        <v>NO</v>
      </c>
      <c r="AV438" t="str">
        <f t="shared" si="214"/>
        <v>NO</v>
      </c>
      <c r="AW438" t="str">
        <f t="shared" si="215"/>
        <v>NO</v>
      </c>
      <c r="AX438" t="str">
        <f t="shared" si="216"/>
        <v>NO</v>
      </c>
    </row>
    <row r="439" spans="1:50" x14ac:dyDescent="0.25">
      <c r="A439" t="s">
        <v>487</v>
      </c>
      <c r="B439">
        <v>32.6</v>
      </c>
      <c r="C439">
        <v>33.15</v>
      </c>
      <c r="D439">
        <v>31.6</v>
      </c>
      <c r="E439">
        <v>32.200000000000003</v>
      </c>
      <c r="F439">
        <v>0.10000000000000139</v>
      </c>
      <c r="G439">
        <v>0.31152647975078318</v>
      </c>
      <c r="H439" s="1">
        <f t="shared" si="186"/>
        <v>-1.2269938650306704</v>
      </c>
      <c r="I439" s="1">
        <f t="shared" si="187"/>
        <v>1.2269938650306704</v>
      </c>
      <c r="J439" s="1">
        <f t="shared" si="188"/>
        <v>1.6871165644171693</v>
      </c>
      <c r="K439" s="1">
        <f t="shared" si="189"/>
        <v>1.8633540372670849</v>
      </c>
      <c r="L439" s="1" t="str">
        <f t="shared" si="190"/>
        <v>NO</v>
      </c>
      <c r="M439" t="str">
        <f t="shared" si="191"/>
        <v>NO</v>
      </c>
      <c r="N439" t="str">
        <f t="shared" si="192"/>
        <v>NO</v>
      </c>
      <c r="O439" s="1" t="str">
        <f t="shared" si="193"/>
        <v>NO</v>
      </c>
      <c r="P439" s="1" t="str">
        <f t="shared" si="194"/>
        <v>NO</v>
      </c>
      <c r="Q439" s="1" t="str">
        <f t="shared" si="195"/>
        <v>NO</v>
      </c>
      <c r="R439" s="1" t="str">
        <f t="shared" si="196"/>
        <v>NO</v>
      </c>
      <c r="S439">
        <v>30.3</v>
      </c>
      <c r="T439">
        <v>32.5</v>
      </c>
      <c r="U439">
        <v>30.3</v>
      </c>
      <c r="V439">
        <v>32.1</v>
      </c>
      <c r="W439">
        <v>1.4000000000000019</v>
      </c>
      <c r="X439">
        <v>4.5602605863192247</v>
      </c>
      <c r="Y439" s="1">
        <f t="shared" si="197"/>
        <v>5.9405940594059432</v>
      </c>
      <c r="Z439" s="1">
        <f t="shared" si="198"/>
        <v>5.9405940594059432</v>
      </c>
      <c r="AA439" s="1">
        <f t="shared" si="199"/>
        <v>1.2461059190031107</v>
      </c>
      <c r="AB439" s="1">
        <f t="shared" si="200"/>
        <v>0</v>
      </c>
      <c r="AC439" s="1" t="str">
        <f t="shared" si="201"/>
        <v>NO</v>
      </c>
      <c r="AD439" s="1" t="str">
        <f t="shared" si="202"/>
        <v>NO</v>
      </c>
      <c r="AE439" s="1" t="str">
        <f t="shared" si="203"/>
        <v>NO</v>
      </c>
      <c r="AF439" s="1" t="str">
        <f t="shared" si="204"/>
        <v>NO</v>
      </c>
      <c r="AG439" s="1" t="str">
        <f t="shared" si="205"/>
        <v>NO</v>
      </c>
      <c r="AH439" s="1" t="str">
        <f t="shared" si="206"/>
        <v>NO</v>
      </c>
      <c r="AI439">
        <v>31.55</v>
      </c>
      <c r="AJ439">
        <v>31.7</v>
      </c>
      <c r="AK439">
        <v>30.35</v>
      </c>
      <c r="AL439">
        <v>30.7</v>
      </c>
      <c r="AM439">
        <v>-0.80000000000000071</v>
      </c>
      <c r="AN439">
        <v>-2.5396825396825422</v>
      </c>
      <c r="AO439" s="1">
        <f t="shared" si="207"/>
        <v>-2.6941362916006386</v>
      </c>
      <c r="AP439" s="1">
        <f t="shared" si="208"/>
        <v>2.6941362916006386</v>
      </c>
      <c r="AQ439" s="1">
        <f t="shared" si="209"/>
        <v>0.47543581616481323</v>
      </c>
      <c r="AR439" s="1">
        <f t="shared" si="210"/>
        <v>1.1400651465797975</v>
      </c>
      <c r="AS439" t="str">
        <f t="shared" si="211"/>
        <v>NO</v>
      </c>
      <c r="AT439" t="str">
        <f t="shared" si="212"/>
        <v>NO</v>
      </c>
      <c r="AU439" t="str">
        <f t="shared" si="213"/>
        <v>NO</v>
      </c>
      <c r="AV439" t="str">
        <f t="shared" si="214"/>
        <v>NO</v>
      </c>
      <c r="AW439" t="str">
        <f t="shared" si="215"/>
        <v>NO</v>
      </c>
      <c r="AX439" t="str">
        <f t="shared" si="216"/>
        <v>NO</v>
      </c>
    </row>
    <row r="440" spans="1:50" x14ac:dyDescent="0.25">
      <c r="A440" t="s">
        <v>488</v>
      </c>
      <c r="B440">
        <v>461.2</v>
      </c>
      <c r="C440">
        <v>468</v>
      </c>
      <c r="D440">
        <v>454.5</v>
      </c>
      <c r="E440">
        <v>457.3</v>
      </c>
      <c r="F440">
        <v>0.25</v>
      </c>
      <c r="G440">
        <v>5.4698610655289352E-2</v>
      </c>
      <c r="H440" s="1">
        <f t="shared" si="186"/>
        <v>-0.84562012142237153</v>
      </c>
      <c r="I440" s="1">
        <f t="shared" si="187"/>
        <v>0.84562012142237153</v>
      </c>
      <c r="J440" s="1">
        <f t="shared" si="188"/>
        <v>1.4744145706851717</v>
      </c>
      <c r="K440" s="1">
        <f t="shared" si="189"/>
        <v>0.61228952547562021</v>
      </c>
      <c r="L440" s="1" t="str">
        <f t="shared" si="190"/>
        <v>NO</v>
      </c>
      <c r="M440" t="str">
        <f t="shared" si="191"/>
        <v>NO</v>
      </c>
      <c r="N440" t="str">
        <f t="shared" si="192"/>
        <v>NO</v>
      </c>
      <c r="O440" s="1" t="str">
        <f t="shared" si="193"/>
        <v>NO</v>
      </c>
      <c r="P440" s="1" t="str">
        <f t="shared" si="194"/>
        <v>NO</v>
      </c>
      <c r="Q440" s="1" t="str">
        <f t="shared" si="195"/>
        <v>NO</v>
      </c>
      <c r="R440" s="1" t="str">
        <f t="shared" si="196"/>
        <v>NO</v>
      </c>
      <c r="S440">
        <v>460</v>
      </c>
      <c r="T440">
        <v>465.6</v>
      </c>
      <c r="U440">
        <v>454.2</v>
      </c>
      <c r="V440">
        <v>457.05</v>
      </c>
      <c r="W440">
        <v>-5.0999999999999659</v>
      </c>
      <c r="X440">
        <v>-1.103537812398564</v>
      </c>
      <c r="Y440" s="1">
        <f t="shared" si="197"/>
        <v>-0.64130434782608448</v>
      </c>
      <c r="Z440" s="1">
        <f t="shared" si="198"/>
        <v>0.64130434782608448</v>
      </c>
      <c r="AA440" s="1">
        <f t="shared" si="199"/>
        <v>1.217391304347831</v>
      </c>
      <c r="AB440" s="1">
        <f t="shared" si="200"/>
        <v>0.62356416147030358</v>
      </c>
      <c r="AC440" s="1" t="str">
        <f t="shared" si="201"/>
        <v>NO</v>
      </c>
      <c r="AD440" s="1" t="str">
        <f t="shared" si="202"/>
        <v>NO</v>
      </c>
      <c r="AE440" s="1" t="str">
        <f t="shared" si="203"/>
        <v>NO</v>
      </c>
      <c r="AF440" s="1" t="str">
        <f t="shared" si="204"/>
        <v>NO</v>
      </c>
      <c r="AG440" s="1" t="str">
        <f t="shared" si="205"/>
        <v>NO</v>
      </c>
      <c r="AH440" s="1" t="str">
        <f t="shared" si="206"/>
        <v>NO</v>
      </c>
      <c r="AI440">
        <v>455.45</v>
      </c>
      <c r="AJ440">
        <v>472</v>
      </c>
      <c r="AK440">
        <v>453.8</v>
      </c>
      <c r="AL440">
        <v>462.15</v>
      </c>
      <c r="AM440">
        <v>6.6999999999999886</v>
      </c>
      <c r="AN440">
        <v>1.471072565594465</v>
      </c>
      <c r="AO440" s="1">
        <f t="shared" si="207"/>
        <v>1.4710725655944645</v>
      </c>
      <c r="AP440" s="1">
        <f t="shared" si="208"/>
        <v>1.4710725655944645</v>
      </c>
      <c r="AQ440" s="1">
        <f t="shared" si="209"/>
        <v>2.1313426376717568</v>
      </c>
      <c r="AR440" s="1">
        <f t="shared" si="210"/>
        <v>0.36227906466131898</v>
      </c>
      <c r="AS440" t="str">
        <f t="shared" si="211"/>
        <v>NO</v>
      </c>
      <c r="AT440" t="str">
        <f t="shared" si="212"/>
        <v>NO</v>
      </c>
      <c r="AU440" t="str">
        <f t="shared" si="213"/>
        <v>NO</v>
      </c>
      <c r="AV440" t="str">
        <f t="shared" si="214"/>
        <v>NO</v>
      </c>
      <c r="AW440" t="str">
        <f t="shared" si="215"/>
        <v>NO</v>
      </c>
      <c r="AX440" t="str">
        <f t="shared" si="216"/>
        <v>NO</v>
      </c>
    </row>
    <row r="441" spans="1:50" x14ac:dyDescent="0.25">
      <c r="A441" t="s">
        <v>489</v>
      </c>
      <c r="B441">
        <v>48.5</v>
      </c>
      <c r="C441">
        <v>48.9</v>
      </c>
      <c r="D441">
        <v>46.45</v>
      </c>
      <c r="E441">
        <v>46.85</v>
      </c>
      <c r="F441">
        <v>-1.199999999999996</v>
      </c>
      <c r="G441">
        <v>-2.497398543184175</v>
      </c>
      <c r="H441" s="1">
        <f t="shared" si="186"/>
        <v>-3.4020618556700999</v>
      </c>
      <c r="I441" s="1">
        <f t="shared" si="187"/>
        <v>3.4020618556700999</v>
      </c>
      <c r="J441" s="1">
        <f t="shared" si="188"/>
        <v>0.82474226804123418</v>
      </c>
      <c r="K441" s="1">
        <f t="shared" si="189"/>
        <v>0.85378868729989021</v>
      </c>
      <c r="L441" s="1" t="str">
        <f t="shared" si="190"/>
        <v>NO</v>
      </c>
      <c r="M441" t="str">
        <f t="shared" si="191"/>
        <v>NO</v>
      </c>
      <c r="N441" t="str">
        <f t="shared" si="192"/>
        <v>NO</v>
      </c>
      <c r="O441" s="1" t="str">
        <f t="shared" si="193"/>
        <v>NO</v>
      </c>
      <c r="P441" s="1" t="str">
        <f t="shared" si="194"/>
        <v>NO</v>
      </c>
      <c r="Q441" s="1" t="str">
        <f t="shared" si="195"/>
        <v>NO</v>
      </c>
      <c r="R441" s="1" t="str">
        <f t="shared" si="196"/>
        <v>NO</v>
      </c>
      <c r="S441">
        <v>48.7</v>
      </c>
      <c r="T441">
        <v>49.6</v>
      </c>
      <c r="U441">
        <v>47.8</v>
      </c>
      <c r="V441">
        <v>48.05</v>
      </c>
      <c r="W441">
        <v>-0.60000000000000142</v>
      </c>
      <c r="X441">
        <v>-1.2332990750256969</v>
      </c>
      <c r="Y441" s="1">
        <f t="shared" si="197"/>
        <v>-1.3347022587269111</v>
      </c>
      <c r="Z441" s="1">
        <f t="shared" si="198"/>
        <v>1.3347022587269111</v>
      </c>
      <c r="AA441" s="1">
        <f t="shared" si="199"/>
        <v>1.8480492813141653</v>
      </c>
      <c r="AB441" s="1">
        <f t="shared" si="200"/>
        <v>0.52029136316337155</v>
      </c>
      <c r="AC441" s="1" t="str">
        <f t="shared" si="201"/>
        <v>NO</v>
      </c>
      <c r="AD441" s="1" t="str">
        <f t="shared" si="202"/>
        <v>NO</v>
      </c>
      <c r="AE441" s="1" t="str">
        <f t="shared" si="203"/>
        <v>NO</v>
      </c>
      <c r="AF441" s="1" t="str">
        <f t="shared" si="204"/>
        <v>NO</v>
      </c>
      <c r="AG441" s="1" t="str">
        <f t="shared" si="205"/>
        <v>NO</v>
      </c>
      <c r="AH441" s="1" t="str">
        <f t="shared" si="206"/>
        <v>NO</v>
      </c>
      <c r="AI441">
        <v>46.7</v>
      </c>
      <c r="AJ441">
        <v>50.8</v>
      </c>
      <c r="AK441">
        <v>46.5</v>
      </c>
      <c r="AL441">
        <v>48.65</v>
      </c>
      <c r="AM441">
        <v>2.350000000000001</v>
      </c>
      <c r="AN441">
        <v>5.0755939524838052</v>
      </c>
      <c r="AO441" s="1">
        <f t="shared" si="207"/>
        <v>4.1755888650963504</v>
      </c>
      <c r="AP441" s="1">
        <f t="shared" si="208"/>
        <v>4.1755888650963504</v>
      </c>
      <c r="AQ441" s="1">
        <f t="shared" si="209"/>
        <v>4.4193216855087325</v>
      </c>
      <c r="AR441" s="1">
        <f t="shared" si="210"/>
        <v>0.42826552462527379</v>
      </c>
      <c r="AS441" t="str">
        <f t="shared" si="211"/>
        <v>NO</v>
      </c>
      <c r="AT441" t="str">
        <f t="shared" si="212"/>
        <v>NO</v>
      </c>
      <c r="AU441" t="str">
        <f t="shared" si="213"/>
        <v>NO</v>
      </c>
      <c r="AV441" t="str">
        <f t="shared" si="214"/>
        <v>NO</v>
      </c>
      <c r="AW441" t="str">
        <f t="shared" si="215"/>
        <v>NO</v>
      </c>
      <c r="AX441" t="str">
        <f t="shared" si="216"/>
        <v>NO</v>
      </c>
    </row>
    <row r="442" spans="1:50" x14ac:dyDescent="0.25">
      <c r="A442" t="s">
        <v>490</v>
      </c>
      <c r="B442">
        <v>11850</v>
      </c>
      <c r="C442">
        <v>11990</v>
      </c>
      <c r="D442">
        <v>11390</v>
      </c>
      <c r="E442">
        <v>11429.7</v>
      </c>
      <c r="F442">
        <v>-368.44999999999891</v>
      </c>
      <c r="G442">
        <v>-3.1229472417285669</v>
      </c>
      <c r="H442" s="1">
        <f t="shared" si="186"/>
        <v>-3.5468354430379683</v>
      </c>
      <c r="I442" s="1">
        <f t="shared" si="187"/>
        <v>3.5468354430379683</v>
      </c>
      <c r="J442" s="1">
        <f t="shared" si="188"/>
        <v>1.1814345991561181</v>
      </c>
      <c r="K442" s="1">
        <f t="shared" si="189"/>
        <v>0.34734070010587093</v>
      </c>
      <c r="L442" s="1" t="str">
        <f t="shared" si="190"/>
        <v>NO</v>
      </c>
      <c r="M442" t="str">
        <f t="shared" si="191"/>
        <v>NO</v>
      </c>
      <c r="N442" t="str">
        <f t="shared" si="192"/>
        <v>NO</v>
      </c>
      <c r="O442" s="1" t="str">
        <f t="shared" si="193"/>
        <v>NO</v>
      </c>
      <c r="P442" s="1" t="str">
        <f t="shared" si="194"/>
        <v>NO</v>
      </c>
      <c r="Q442" s="1" t="str">
        <f t="shared" si="195"/>
        <v>NO</v>
      </c>
      <c r="R442" s="1" t="str">
        <f t="shared" si="196"/>
        <v>NO</v>
      </c>
      <c r="S442">
        <v>11710.05</v>
      </c>
      <c r="T442">
        <v>11866</v>
      </c>
      <c r="U442">
        <v>11600</v>
      </c>
      <c r="V442">
        <v>11798.15</v>
      </c>
      <c r="W442">
        <v>95.199999999998909</v>
      </c>
      <c r="X442">
        <v>0.81347010796422192</v>
      </c>
      <c r="Y442" s="1">
        <f t="shared" si="197"/>
        <v>0.75234520774890268</v>
      </c>
      <c r="Z442" s="1">
        <f t="shared" si="198"/>
        <v>0.75234520774890268</v>
      </c>
      <c r="AA442" s="1">
        <f t="shared" si="199"/>
        <v>0.57509016244072475</v>
      </c>
      <c r="AB442" s="1">
        <f t="shared" si="200"/>
        <v>0.93979103419711518</v>
      </c>
      <c r="AC442" s="1" t="str">
        <f t="shared" si="201"/>
        <v>NO</v>
      </c>
      <c r="AD442" s="1" t="str">
        <f t="shared" si="202"/>
        <v>NO</v>
      </c>
      <c r="AE442" s="1" t="str">
        <f t="shared" si="203"/>
        <v>NO</v>
      </c>
      <c r="AF442" s="1" t="str">
        <f t="shared" si="204"/>
        <v>NO</v>
      </c>
      <c r="AG442" s="1" t="str">
        <f t="shared" si="205"/>
        <v>NO</v>
      </c>
      <c r="AH442" s="1" t="str">
        <f t="shared" si="206"/>
        <v>NO</v>
      </c>
      <c r="AI442">
        <v>11999.95</v>
      </c>
      <c r="AJ442">
        <v>12096.85</v>
      </c>
      <c r="AK442">
        <v>11611</v>
      </c>
      <c r="AL442">
        <v>11702.95</v>
      </c>
      <c r="AM442">
        <v>-214.14999999999961</v>
      </c>
      <c r="AN442">
        <v>-1.7969975916959631</v>
      </c>
      <c r="AO442" s="1">
        <f t="shared" si="207"/>
        <v>-2.4750103125429685</v>
      </c>
      <c r="AP442" s="1">
        <f t="shared" si="208"/>
        <v>2.4750103125429685</v>
      </c>
      <c r="AQ442" s="1">
        <f t="shared" si="209"/>
        <v>0.80750336459734939</v>
      </c>
      <c r="AR442" s="1">
        <f t="shared" si="210"/>
        <v>0.78569933221966026</v>
      </c>
      <c r="AS442" t="str">
        <f t="shared" si="211"/>
        <v>NO</v>
      </c>
      <c r="AT442" t="str">
        <f t="shared" si="212"/>
        <v>NO</v>
      </c>
      <c r="AU442" t="str">
        <f t="shared" si="213"/>
        <v>NO</v>
      </c>
      <c r="AV442" t="str">
        <f t="shared" si="214"/>
        <v>NO</v>
      </c>
      <c r="AW442" t="str">
        <f t="shared" si="215"/>
        <v>NO</v>
      </c>
      <c r="AX442" t="str">
        <f t="shared" si="216"/>
        <v>NO</v>
      </c>
    </row>
    <row r="443" spans="1:50" x14ac:dyDescent="0.25">
      <c r="A443" t="s">
        <v>491</v>
      </c>
      <c r="B443">
        <v>900</v>
      </c>
      <c r="C443">
        <v>903</v>
      </c>
      <c r="D443">
        <v>844.9</v>
      </c>
      <c r="E443">
        <v>849.25</v>
      </c>
      <c r="F443">
        <v>-40.100000000000023</v>
      </c>
      <c r="G443">
        <v>-4.5089110024174994</v>
      </c>
      <c r="H443" s="1">
        <f t="shared" si="186"/>
        <v>-5.6388888888888893</v>
      </c>
      <c r="I443" s="1">
        <f t="shared" si="187"/>
        <v>5.6388888888888893</v>
      </c>
      <c r="J443" s="1">
        <f t="shared" si="188"/>
        <v>0.33333333333333337</v>
      </c>
      <c r="K443" s="1">
        <f t="shared" si="189"/>
        <v>0.5122166617603795</v>
      </c>
      <c r="L443" s="1" t="str">
        <f t="shared" si="190"/>
        <v>NO</v>
      </c>
      <c r="M443" t="str">
        <f t="shared" si="191"/>
        <v>NO</v>
      </c>
      <c r="N443" t="str">
        <f t="shared" si="192"/>
        <v>NO</v>
      </c>
      <c r="O443" s="1" t="str">
        <f t="shared" si="193"/>
        <v>NO</v>
      </c>
      <c r="P443" s="1" t="str">
        <f t="shared" si="194"/>
        <v>NO</v>
      </c>
      <c r="Q443" s="1" t="str">
        <f t="shared" si="195"/>
        <v>NO</v>
      </c>
      <c r="R443" s="1" t="str">
        <f t="shared" si="196"/>
        <v>NO</v>
      </c>
      <c r="S443">
        <v>894</v>
      </c>
      <c r="T443">
        <v>905.5</v>
      </c>
      <c r="U443">
        <v>880</v>
      </c>
      <c r="V443">
        <v>889.35</v>
      </c>
      <c r="W443">
        <v>-3</v>
      </c>
      <c r="X443">
        <v>-0.33619095646327107</v>
      </c>
      <c r="Y443" s="1">
        <f t="shared" si="197"/>
        <v>-0.52013422818791699</v>
      </c>
      <c r="Z443" s="1">
        <f t="shared" si="198"/>
        <v>0.52013422818791699</v>
      </c>
      <c r="AA443" s="1">
        <f t="shared" si="199"/>
        <v>1.2863534675615211</v>
      </c>
      <c r="AB443" s="1">
        <f t="shared" si="200"/>
        <v>1.0513296227581967</v>
      </c>
      <c r="AC443" s="1" t="str">
        <f t="shared" si="201"/>
        <v>NO</v>
      </c>
      <c r="AD443" s="1" t="str">
        <f t="shared" si="202"/>
        <v>NO</v>
      </c>
      <c r="AE443" s="1" t="str">
        <f t="shared" si="203"/>
        <v>NO</v>
      </c>
      <c r="AF443" s="1" t="str">
        <f t="shared" si="204"/>
        <v>NO</v>
      </c>
      <c r="AG443" s="1" t="str">
        <f t="shared" si="205"/>
        <v>NO</v>
      </c>
      <c r="AH443" s="1" t="str">
        <f t="shared" si="206"/>
        <v>NO</v>
      </c>
      <c r="AI443">
        <v>919</v>
      </c>
      <c r="AJ443">
        <v>928</v>
      </c>
      <c r="AK443">
        <v>884.95</v>
      </c>
      <c r="AL443">
        <v>892.35</v>
      </c>
      <c r="AM443">
        <v>-24.600000000000019</v>
      </c>
      <c r="AN443">
        <v>-2.6828071323409151</v>
      </c>
      <c r="AO443" s="1">
        <f t="shared" si="207"/>
        <v>-2.8998911860718146</v>
      </c>
      <c r="AP443" s="1">
        <f t="shared" si="208"/>
        <v>2.8998911860718146</v>
      </c>
      <c r="AQ443" s="1">
        <f t="shared" si="209"/>
        <v>0.97932535364526652</v>
      </c>
      <c r="AR443" s="1">
        <f t="shared" si="210"/>
        <v>0.82927102594273283</v>
      </c>
      <c r="AS443" t="str">
        <f t="shared" si="211"/>
        <v>NO</v>
      </c>
      <c r="AT443" t="str">
        <f t="shared" si="212"/>
        <v>NO</v>
      </c>
      <c r="AU443" t="str">
        <f t="shared" si="213"/>
        <v>NO</v>
      </c>
      <c r="AV443" t="str">
        <f t="shared" si="214"/>
        <v>NO</v>
      </c>
      <c r="AW443" t="str">
        <f t="shared" si="215"/>
        <v>NO</v>
      </c>
      <c r="AX443" t="str">
        <f t="shared" si="216"/>
        <v>NO</v>
      </c>
    </row>
    <row r="444" spans="1:50" x14ac:dyDescent="0.25">
      <c r="A444" t="s">
        <v>492</v>
      </c>
      <c r="B444">
        <v>2485</v>
      </c>
      <c r="C444">
        <v>2500.4</v>
      </c>
      <c r="D444">
        <v>2436.4</v>
      </c>
      <c r="E444">
        <v>2449.9</v>
      </c>
      <c r="F444">
        <v>-11.049999999999731</v>
      </c>
      <c r="G444">
        <v>-0.44901359231190102</v>
      </c>
      <c r="H444" s="1">
        <f t="shared" si="186"/>
        <v>-1.4124748490945638</v>
      </c>
      <c r="I444" s="1">
        <f t="shared" si="187"/>
        <v>1.4124748490945638</v>
      </c>
      <c r="J444" s="1">
        <f t="shared" si="188"/>
        <v>0.61971830985915854</v>
      </c>
      <c r="K444" s="1">
        <f t="shared" si="189"/>
        <v>0.55104289971019227</v>
      </c>
      <c r="L444" s="1" t="str">
        <f t="shared" si="190"/>
        <v>NO</v>
      </c>
      <c r="M444" t="str">
        <f t="shared" si="191"/>
        <v>NO</v>
      </c>
      <c r="N444" t="str">
        <f t="shared" si="192"/>
        <v>NO</v>
      </c>
      <c r="O444" s="1" t="str">
        <f t="shared" si="193"/>
        <v>NO</v>
      </c>
      <c r="P444" s="1" t="str">
        <f t="shared" si="194"/>
        <v>NO</v>
      </c>
      <c r="Q444" s="1" t="str">
        <f t="shared" si="195"/>
        <v>NO</v>
      </c>
      <c r="R444" s="1" t="str">
        <f t="shared" si="196"/>
        <v>NO</v>
      </c>
      <c r="S444">
        <v>2480</v>
      </c>
      <c r="T444">
        <v>2495.75</v>
      </c>
      <c r="U444">
        <v>2450.6</v>
      </c>
      <c r="V444">
        <v>2460.9499999999998</v>
      </c>
      <c r="W444">
        <v>-42.050000000000182</v>
      </c>
      <c r="X444">
        <v>-1.679984019176995</v>
      </c>
      <c r="Y444" s="1">
        <f t="shared" si="197"/>
        <v>-0.76814516129032995</v>
      </c>
      <c r="Z444" s="1">
        <f t="shared" si="198"/>
        <v>0.76814516129032995</v>
      </c>
      <c r="AA444" s="1">
        <f t="shared" si="199"/>
        <v>0.63508064516129026</v>
      </c>
      <c r="AB444" s="1">
        <f t="shared" si="200"/>
        <v>0.42056929234644791</v>
      </c>
      <c r="AC444" s="1" t="str">
        <f t="shared" si="201"/>
        <v>NO</v>
      </c>
      <c r="AD444" s="1" t="str">
        <f t="shared" si="202"/>
        <v>NO</v>
      </c>
      <c r="AE444" s="1" t="str">
        <f t="shared" si="203"/>
        <v>NO</v>
      </c>
      <c r="AF444" s="1" t="str">
        <f t="shared" si="204"/>
        <v>NO</v>
      </c>
      <c r="AG444" s="1" t="str">
        <f t="shared" si="205"/>
        <v>NO</v>
      </c>
      <c r="AH444" s="1" t="str">
        <f t="shared" si="206"/>
        <v>NO</v>
      </c>
      <c r="AI444">
        <v>2488.9499999999998</v>
      </c>
      <c r="AJ444">
        <v>2507.6</v>
      </c>
      <c r="AK444">
        <v>2477.3000000000002</v>
      </c>
      <c r="AL444">
        <v>2503</v>
      </c>
      <c r="AM444">
        <v>11.599999999999911</v>
      </c>
      <c r="AN444">
        <v>0.46560166974391543</v>
      </c>
      <c r="AO444" s="1">
        <f t="shared" si="207"/>
        <v>0.56449506820145778</v>
      </c>
      <c r="AP444" s="1">
        <f t="shared" si="208"/>
        <v>0.56449506820145778</v>
      </c>
      <c r="AQ444" s="1">
        <f t="shared" si="209"/>
        <v>0.18377946464242545</v>
      </c>
      <c r="AR444" s="1">
        <f t="shared" si="210"/>
        <v>0.46806886438054746</v>
      </c>
      <c r="AS444" t="str">
        <f t="shared" si="211"/>
        <v>NO</v>
      </c>
      <c r="AT444" t="str">
        <f t="shared" si="212"/>
        <v>NO</v>
      </c>
      <c r="AU444" t="str">
        <f t="shared" si="213"/>
        <v>NO</v>
      </c>
      <c r="AV444" t="str">
        <f t="shared" si="214"/>
        <v>NO</v>
      </c>
      <c r="AW444" t="str">
        <f t="shared" si="215"/>
        <v>NO</v>
      </c>
      <c r="AX444" t="str">
        <f t="shared" si="216"/>
        <v>NO</v>
      </c>
    </row>
    <row r="445" spans="1:50" x14ac:dyDescent="0.25">
      <c r="A445" t="s">
        <v>493</v>
      </c>
      <c r="B445">
        <v>551.04999999999995</v>
      </c>
      <c r="C445">
        <v>553.25</v>
      </c>
      <c r="D445">
        <v>537.29999999999995</v>
      </c>
      <c r="E445">
        <v>540.6</v>
      </c>
      <c r="F445">
        <v>-7.6999999999999318</v>
      </c>
      <c r="G445">
        <v>-1.404340689403599</v>
      </c>
      <c r="H445" s="1">
        <f t="shared" si="186"/>
        <v>-1.8963796388712335</v>
      </c>
      <c r="I445" s="1">
        <f t="shared" si="187"/>
        <v>1.8963796388712335</v>
      </c>
      <c r="J445" s="1">
        <f t="shared" si="188"/>
        <v>0.39923781870974423</v>
      </c>
      <c r="K445" s="1">
        <f t="shared" si="189"/>
        <v>0.61043285238625011</v>
      </c>
      <c r="L445" s="1" t="str">
        <f t="shared" si="190"/>
        <v>NO</v>
      </c>
      <c r="M445" t="str">
        <f t="shared" si="191"/>
        <v>NO</v>
      </c>
      <c r="N445" t="str">
        <f t="shared" si="192"/>
        <v>NO</v>
      </c>
      <c r="O445" s="1" t="str">
        <f t="shared" si="193"/>
        <v>NO</v>
      </c>
      <c r="P445" s="1" t="str">
        <f t="shared" si="194"/>
        <v>NO</v>
      </c>
      <c r="Q445" s="1" t="str">
        <f t="shared" si="195"/>
        <v>NO</v>
      </c>
      <c r="R445" s="1" t="str">
        <f t="shared" si="196"/>
        <v>NO</v>
      </c>
      <c r="S445">
        <v>542</v>
      </c>
      <c r="T445">
        <v>552</v>
      </c>
      <c r="U445">
        <v>533.15</v>
      </c>
      <c r="V445">
        <v>548.29999999999995</v>
      </c>
      <c r="W445">
        <v>5.8999999999999773</v>
      </c>
      <c r="X445">
        <v>1.0877581120943911</v>
      </c>
      <c r="Y445" s="1">
        <f t="shared" si="197"/>
        <v>1.1623616236162277</v>
      </c>
      <c r="Z445" s="1">
        <f t="shared" si="198"/>
        <v>1.1623616236162277</v>
      </c>
      <c r="AA445" s="1">
        <f t="shared" si="199"/>
        <v>0.67481305854460072</v>
      </c>
      <c r="AB445" s="1">
        <f t="shared" si="200"/>
        <v>1.6328413284132883</v>
      </c>
      <c r="AC445" s="1" t="str">
        <f t="shared" si="201"/>
        <v>NO</v>
      </c>
      <c r="AD445" s="1" t="str">
        <f t="shared" si="202"/>
        <v>NO</v>
      </c>
      <c r="AE445" s="1" t="str">
        <f t="shared" si="203"/>
        <v>NO</v>
      </c>
      <c r="AF445" s="1" t="str">
        <f t="shared" si="204"/>
        <v>NO</v>
      </c>
      <c r="AG445" s="1" t="str">
        <f t="shared" si="205"/>
        <v>NO</v>
      </c>
      <c r="AH445" s="1" t="str">
        <f t="shared" si="206"/>
        <v>NO</v>
      </c>
      <c r="AI445">
        <v>541.95000000000005</v>
      </c>
      <c r="AJ445">
        <v>546.35</v>
      </c>
      <c r="AK445">
        <v>537.54999999999995</v>
      </c>
      <c r="AL445">
        <v>542.4</v>
      </c>
      <c r="AM445">
        <v>4.9999999999954532E-2</v>
      </c>
      <c r="AN445">
        <v>9.2191389324153272E-3</v>
      </c>
      <c r="AO445" s="1">
        <f t="shared" si="207"/>
        <v>8.3033490174357738E-2</v>
      </c>
      <c r="AP445" s="1">
        <f t="shared" si="208"/>
        <v>8.3033490174357738E-2</v>
      </c>
      <c r="AQ445" s="1">
        <f t="shared" si="209"/>
        <v>0.72824483775812054</v>
      </c>
      <c r="AR445" s="1">
        <f t="shared" si="210"/>
        <v>0.81188301503830429</v>
      </c>
      <c r="AS445" t="str">
        <f t="shared" si="211"/>
        <v>NO</v>
      </c>
      <c r="AT445" t="str">
        <f t="shared" si="212"/>
        <v>NO</v>
      </c>
      <c r="AU445" t="str">
        <f t="shared" si="213"/>
        <v>NO</v>
      </c>
      <c r="AV445" t="str">
        <f t="shared" si="214"/>
        <v>NO</v>
      </c>
      <c r="AW445" t="str">
        <f t="shared" si="215"/>
        <v>NO</v>
      </c>
      <c r="AX445" t="str">
        <f t="shared" si="216"/>
        <v>NO</v>
      </c>
    </row>
    <row r="446" spans="1:50" x14ac:dyDescent="0.25">
      <c r="A446" t="s">
        <v>494</v>
      </c>
      <c r="B446">
        <v>1286</v>
      </c>
      <c r="C446">
        <v>1305.4000000000001</v>
      </c>
      <c r="D446">
        <v>1250.5</v>
      </c>
      <c r="E446">
        <v>1273.4000000000001</v>
      </c>
      <c r="F446">
        <v>-10.25</v>
      </c>
      <c r="G446">
        <v>-0.79850426518131878</v>
      </c>
      <c r="H446" s="1">
        <f t="shared" si="186"/>
        <v>-0.97978227060652479</v>
      </c>
      <c r="I446" s="1">
        <f t="shared" si="187"/>
        <v>0.97978227060652479</v>
      </c>
      <c r="J446" s="1">
        <f t="shared" si="188"/>
        <v>1.5085536547433975</v>
      </c>
      <c r="K446" s="1">
        <f t="shared" si="189"/>
        <v>1.7983351656981381</v>
      </c>
      <c r="L446" s="1" t="str">
        <f t="shared" si="190"/>
        <v>NO</v>
      </c>
      <c r="M446" t="str">
        <f t="shared" si="191"/>
        <v>NO</v>
      </c>
      <c r="N446" t="str">
        <f t="shared" si="192"/>
        <v>NO</v>
      </c>
      <c r="O446" s="1" t="str">
        <f t="shared" si="193"/>
        <v>NO</v>
      </c>
      <c r="P446" s="1" t="str">
        <f t="shared" si="194"/>
        <v>YES</v>
      </c>
      <c r="Q446" s="1" t="str">
        <f t="shared" si="195"/>
        <v>NO</v>
      </c>
      <c r="R446" s="1" t="str">
        <f t="shared" si="196"/>
        <v>NO</v>
      </c>
      <c r="S446">
        <v>1270</v>
      </c>
      <c r="T446">
        <v>1291.3</v>
      </c>
      <c r="U446">
        <v>1257</v>
      </c>
      <c r="V446">
        <v>1283.6500000000001</v>
      </c>
      <c r="W446">
        <v>15</v>
      </c>
      <c r="X446">
        <v>1.18235920072518</v>
      </c>
      <c r="Y446" s="1">
        <f t="shared" si="197"/>
        <v>1.0748031496063064</v>
      </c>
      <c r="Z446" s="1">
        <f t="shared" si="198"/>
        <v>1.0748031496063064</v>
      </c>
      <c r="AA446" s="1">
        <f t="shared" si="199"/>
        <v>0.59595684181824193</v>
      </c>
      <c r="AB446" s="1">
        <f t="shared" si="200"/>
        <v>1.0236220472440944</v>
      </c>
      <c r="AC446" s="1" t="str">
        <f t="shared" si="201"/>
        <v>NO</v>
      </c>
      <c r="AD446" s="1" t="str">
        <f t="shared" si="202"/>
        <v>NO</v>
      </c>
      <c r="AE446" s="1" t="str">
        <f t="shared" si="203"/>
        <v>NO</v>
      </c>
      <c r="AF446" s="1" t="str">
        <f t="shared" si="204"/>
        <v>NO</v>
      </c>
      <c r="AG446" s="1" t="str">
        <f t="shared" si="205"/>
        <v>NO</v>
      </c>
      <c r="AH446" s="1" t="str">
        <f t="shared" si="206"/>
        <v>NO</v>
      </c>
      <c r="AI446">
        <v>1290</v>
      </c>
      <c r="AJ446">
        <v>1298.6500000000001</v>
      </c>
      <c r="AK446">
        <v>1266</v>
      </c>
      <c r="AL446">
        <v>1268.6500000000001</v>
      </c>
      <c r="AM446">
        <v>-17.39999999999986</v>
      </c>
      <c r="AN446">
        <v>-1.352980055207796</v>
      </c>
      <c r="AO446" s="1">
        <f t="shared" si="207"/>
        <v>-1.6550387596899154</v>
      </c>
      <c r="AP446" s="1">
        <f t="shared" si="208"/>
        <v>1.6550387596899154</v>
      </c>
      <c r="AQ446" s="1">
        <f t="shared" si="209"/>
        <v>0.6705426356589218</v>
      </c>
      <c r="AR446" s="1">
        <f t="shared" si="210"/>
        <v>0.20888345879478901</v>
      </c>
      <c r="AS446" t="str">
        <f t="shared" si="211"/>
        <v>NO</v>
      </c>
      <c r="AT446" t="str">
        <f t="shared" si="212"/>
        <v>NO</v>
      </c>
      <c r="AU446" t="str">
        <f t="shared" si="213"/>
        <v>NO</v>
      </c>
      <c r="AV446" t="str">
        <f t="shared" si="214"/>
        <v>NO</v>
      </c>
      <c r="AW446" t="str">
        <f t="shared" si="215"/>
        <v>NO</v>
      </c>
      <c r="AX446" t="str">
        <f t="shared" si="216"/>
        <v>NO</v>
      </c>
    </row>
    <row r="447" spans="1:50" x14ac:dyDescent="0.25">
      <c r="A447" t="s">
        <v>495</v>
      </c>
      <c r="B447">
        <v>876.7</v>
      </c>
      <c r="C447">
        <v>911.95</v>
      </c>
      <c r="D447">
        <v>866.3</v>
      </c>
      <c r="E447">
        <v>883.05</v>
      </c>
      <c r="F447">
        <v>6.3499999999999091</v>
      </c>
      <c r="G447">
        <v>0.72430706056802885</v>
      </c>
      <c r="H447" s="1">
        <f t="shared" si="186"/>
        <v>0.72430706056802885</v>
      </c>
      <c r="I447" s="1">
        <f t="shared" si="187"/>
        <v>0.72430706056802885</v>
      </c>
      <c r="J447" s="1">
        <f t="shared" si="188"/>
        <v>3.272747862521951</v>
      </c>
      <c r="K447" s="1">
        <f t="shared" si="189"/>
        <v>1.1862666818752243</v>
      </c>
      <c r="L447" s="1" t="str">
        <f t="shared" si="190"/>
        <v>NO</v>
      </c>
      <c r="M447" t="str">
        <f t="shared" si="191"/>
        <v>NO</v>
      </c>
      <c r="N447" t="str">
        <f t="shared" si="192"/>
        <v>NO</v>
      </c>
      <c r="O447" s="1" t="str">
        <f t="shared" si="193"/>
        <v>NO</v>
      </c>
      <c r="P447" s="1" t="str">
        <f t="shared" si="194"/>
        <v>NO</v>
      </c>
      <c r="Q447" s="1" t="str">
        <f t="shared" si="195"/>
        <v>NO</v>
      </c>
      <c r="R447" s="1" t="str">
        <f t="shared" si="196"/>
        <v>NO</v>
      </c>
      <c r="S447">
        <v>898</v>
      </c>
      <c r="T447">
        <v>899</v>
      </c>
      <c r="U447">
        <v>875.5</v>
      </c>
      <c r="V447">
        <v>876.7</v>
      </c>
      <c r="W447">
        <v>-18.099999999999909</v>
      </c>
      <c r="X447">
        <v>-2.0227983907018232</v>
      </c>
      <c r="Y447" s="1">
        <f t="shared" si="197"/>
        <v>-2.371937639198213</v>
      </c>
      <c r="Z447" s="1">
        <f t="shared" si="198"/>
        <v>2.371937639198213</v>
      </c>
      <c r="AA447" s="1">
        <f t="shared" si="199"/>
        <v>0.11135857461024498</v>
      </c>
      <c r="AB447" s="1">
        <f t="shared" si="200"/>
        <v>0.13687692483176062</v>
      </c>
      <c r="AC447" s="1" t="str">
        <f t="shared" si="201"/>
        <v>NO</v>
      </c>
      <c r="AD447" s="1" t="str">
        <f t="shared" si="202"/>
        <v>NO</v>
      </c>
      <c r="AE447" s="1" t="str">
        <f t="shared" si="203"/>
        <v>NO</v>
      </c>
      <c r="AF447" s="1" t="str">
        <f t="shared" si="204"/>
        <v>NO</v>
      </c>
      <c r="AG447" s="1" t="str">
        <f t="shared" si="205"/>
        <v>NO</v>
      </c>
      <c r="AH447" s="1" t="str">
        <f t="shared" si="206"/>
        <v>NO</v>
      </c>
      <c r="AI447">
        <v>894.9</v>
      </c>
      <c r="AJ447">
        <v>918</v>
      </c>
      <c r="AK447">
        <v>885.05</v>
      </c>
      <c r="AL447">
        <v>894.8</v>
      </c>
      <c r="AM447">
        <v>1.75</v>
      </c>
      <c r="AN447">
        <v>0.19595767314260121</v>
      </c>
      <c r="AO447" s="1">
        <f t="shared" si="207"/>
        <v>-1.117443289753299E-2</v>
      </c>
      <c r="AP447" s="1">
        <f t="shared" si="208"/>
        <v>1.117443289753299E-2</v>
      </c>
      <c r="AQ447" s="1">
        <f t="shared" si="209"/>
        <v>2.5812939993295365</v>
      </c>
      <c r="AR447" s="1">
        <f t="shared" si="210"/>
        <v>1.0896289673670094</v>
      </c>
      <c r="AS447" t="str">
        <f t="shared" si="211"/>
        <v>NO</v>
      </c>
      <c r="AT447" t="str">
        <f t="shared" si="212"/>
        <v>NO</v>
      </c>
      <c r="AU447" t="str">
        <f t="shared" si="213"/>
        <v>NO</v>
      </c>
      <c r="AV447" t="str">
        <f t="shared" si="214"/>
        <v>NO</v>
      </c>
      <c r="AW447" t="str">
        <f t="shared" si="215"/>
        <v>NO</v>
      </c>
      <c r="AX447" t="str">
        <f t="shared" si="216"/>
        <v>NO</v>
      </c>
    </row>
    <row r="448" spans="1:50" x14ac:dyDescent="0.25">
      <c r="A448" t="s">
        <v>496</v>
      </c>
      <c r="B448">
        <v>65.55</v>
      </c>
      <c r="C448">
        <v>66.95</v>
      </c>
      <c r="D448">
        <v>64.25</v>
      </c>
      <c r="E448">
        <v>65.650000000000006</v>
      </c>
      <c r="F448">
        <v>0.30000000000001142</v>
      </c>
      <c r="G448">
        <v>0.459066564651892</v>
      </c>
      <c r="H448" s="1">
        <f t="shared" si="186"/>
        <v>0.15255530129673309</v>
      </c>
      <c r="I448" s="1">
        <f t="shared" si="187"/>
        <v>0.15255530129673309</v>
      </c>
      <c r="J448" s="1">
        <f t="shared" si="188"/>
        <v>1.9801980198019757</v>
      </c>
      <c r="K448" s="1">
        <f t="shared" si="189"/>
        <v>1.9832189168573564</v>
      </c>
      <c r="L448" s="1" t="str">
        <f t="shared" si="190"/>
        <v>NO</v>
      </c>
      <c r="M448" t="str">
        <f t="shared" si="191"/>
        <v>NO</v>
      </c>
      <c r="N448" t="str">
        <f t="shared" si="192"/>
        <v>NO</v>
      </c>
      <c r="O448" s="1" t="str">
        <f t="shared" si="193"/>
        <v>NO</v>
      </c>
      <c r="P448" s="1" t="str">
        <f t="shared" si="194"/>
        <v>YES</v>
      </c>
      <c r="Q448" s="1" t="str">
        <f t="shared" si="195"/>
        <v>NO</v>
      </c>
      <c r="R448" s="1" t="str">
        <f t="shared" si="196"/>
        <v>NO</v>
      </c>
      <c r="S448">
        <v>66</v>
      </c>
      <c r="T448">
        <v>67</v>
      </c>
      <c r="U448">
        <v>64.5</v>
      </c>
      <c r="V448">
        <v>65.349999999999994</v>
      </c>
      <c r="W448">
        <v>-1.2000000000000031</v>
      </c>
      <c r="X448">
        <v>-1.8031555221637909</v>
      </c>
      <c r="Y448" s="1">
        <f t="shared" si="197"/>
        <v>-0.98484848484849341</v>
      </c>
      <c r="Z448" s="1">
        <f t="shared" si="198"/>
        <v>0.98484848484849341</v>
      </c>
      <c r="AA448" s="1">
        <f t="shared" si="199"/>
        <v>1.5151515151515151</v>
      </c>
      <c r="AB448" s="1">
        <f t="shared" si="200"/>
        <v>1.3006885998469691</v>
      </c>
      <c r="AC448" s="1" t="str">
        <f t="shared" si="201"/>
        <v>NO</v>
      </c>
      <c r="AD448" s="1" t="str">
        <f t="shared" si="202"/>
        <v>NO</v>
      </c>
      <c r="AE448" s="1" t="str">
        <f t="shared" si="203"/>
        <v>NO</v>
      </c>
      <c r="AF448" s="1" t="str">
        <f t="shared" si="204"/>
        <v>NO</v>
      </c>
      <c r="AG448" s="1" t="str">
        <f t="shared" si="205"/>
        <v>NO</v>
      </c>
      <c r="AH448" s="1" t="str">
        <f t="shared" si="206"/>
        <v>NO</v>
      </c>
      <c r="AI448">
        <v>63.9</v>
      </c>
      <c r="AJ448">
        <v>68</v>
      </c>
      <c r="AK448">
        <v>62.9</v>
      </c>
      <c r="AL448">
        <v>66.55</v>
      </c>
      <c r="AM448">
        <v>2.899999999999999</v>
      </c>
      <c r="AN448">
        <v>4.5561665357423387</v>
      </c>
      <c r="AO448" s="1">
        <f t="shared" si="207"/>
        <v>4.1471048513302016</v>
      </c>
      <c r="AP448" s="1">
        <f t="shared" si="208"/>
        <v>4.1471048513302016</v>
      </c>
      <c r="AQ448" s="1">
        <f t="shared" si="209"/>
        <v>2.17881292261458</v>
      </c>
      <c r="AR448" s="1">
        <f t="shared" si="210"/>
        <v>1.5649452269170578</v>
      </c>
      <c r="AS448" t="str">
        <f t="shared" si="211"/>
        <v>NO</v>
      </c>
      <c r="AT448" t="str">
        <f t="shared" si="212"/>
        <v>NO</v>
      </c>
      <c r="AU448" t="str">
        <f t="shared" si="213"/>
        <v>NO</v>
      </c>
      <c r="AV448" t="str">
        <f t="shared" si="214"/>
        <v>NO</v>
      </c>
      <c r="AW448" t="str">
        <f t="shared" si="215"/>
        <v>NO</v>
      </c>
      <c r="AX448" t="str">
        <f t="shared" si="216"/>
        <v>NO</v>
      </c>
    </row>
    <row r="449" spans="1:50" x14ac:dyDescent="0.25">
      <c r="A449" t="s">
        <v>497</v>
      </c>
      <c r="B449">
        <v>148.69999999999999</v>
      </c>
      <c r="C449">
        <v>150.5</v>
      </c>
      <c r="D449">
        <v>146.25</v>
      </c>
      <c r="E449">
        <v>147.9</v>
      </c>
      <c r="F449">
        <v>0.25</v>
      </c>
      <c r="G449">
        <v>0.16931933626820181</v>
      </c>
      <c r="H449" s="1">
        <f t="shared" si="186"/>
        <v>-0.53799596503025082</v>
      </c>
      <c r="I449" s="1">
        <f t="shared" si="187"/>
        <v>0.53799596503025082</v>
      </c>
      <c r="J449" s="1">
        <f t="shared" si="188"/>
        <v>1.2104909213180979</v>
      </c>
      <c r="K449" s="1">
        <f t="shared" si="189"/>
        <v>1.1156186612576102</v>
      </c>
      <c r="L449" s="1" t="str">
        <f t="shared" si="190"/>
        <v>NO</v>
      </c>
      <c r="M449" t="str">
        <f t="shared" si="191"/>
        <v>NO</v>
      </c>
      <c r="N449" t="str">
        <f t="shared" si="192"/>
        <v>NO</v>
      </c>
      <c r="O449" s="1" t="str">
        <f t="shared" si="193"/>
        <v>NO</v>
      </c>
      <c r="P449" s="1" t="str">
        <f t="shared" si="194"/>
        <v>NO</v>
      </c>
      <c r="Q449" s="1" t="str">
        <f t="shared" si="195"/>
        <v>NO</v>
      </c>
      <c r="R449" s="1" t="str">
        <f t="shared" si="196"/>
        <v>NO</v>
      </c>
      <c r="S449">
        <v>150.80000000000001</v>
      </c>
      <c r="T449">
        <v>151</v>
      </c>
      <c r="U449">
        <v>146.19999999999999</v>
      </c>
      <c r="V449">
        <v>147.65</v>
      </c>
      <c r="W449">
        <v>-3.7999999999999829</v>
      </c>
      <c r="X449">
        <v>-2.5090789039286778</v>
      </c>
      <c r="Y449" s="1">
        <f t="shared" si="197"/>
        <v>-2.0888594164456267</v>
      </c>
      <c r="Z449" s="1">
        <f t="shared" si="198"/>
        <v>2.0888594164456267</v>
      </c>
      <c r="AA449" s="1">
        <f t="shared" si="199"/>
        <v>0.13262599469495265</v>
      </c>
      <c r="AB449" s="1">
        <f t="shared" si="200"/>
        <v>0.98205215035558213</v>
      </c>
      <c r="AC449" s="1" t="str">
        <f t="shared" si="201"/>
        <v>NO</v>
      </c>
      <c r="AD449" s="1" t="str">
        <f t="shared" si="202"/>
        <v>NO</v>
      </c>
      <c r="AE449" s="1" t="str">
        <f t="shared" si="203"/>
        <v>NO</v>
      </c>
      <c r="AF449" s="1" t="str">
        <f t="shared" si="204"/>
        <v>NO</v>
      </c>
      <c r="AG449" s="1" t="str">
        <f t="shared" si="205"/>
        <v>NO</v>
      </c>
      <c r="AH449" s="1" t="str">
        <f t="shared" si="206"/>
        <v>NO</v>
      </c>
      <c r="AI449">
        <v>149.19999999999999</v>
      </c>
      <c r="AJ449">
        <v>154.30000000000001</v>
      </c>
      <c r="AK449">
        <v>148.55000000000001</v>
      </c>
      <c r="AL449">
        <v>151.44999999999999</v>
      </c>
      <c r="AM449">
        <v>3.0499999999999829</v>
      </c>
      <c r="AN449">
        <v>2.0552560646900151</v>
      </c>
      <c r="AO449" s="1">
        <f t="shared" si="207"/>
        <v>1.5080428954423595</v>
      </c>
      <c r="AP449" s="1">
        <f t="shared" si="208"/>
        <v>1.5080428954423595</v>
      </c>
      <c r="AQ449" s="1">
        <f t="shared" si="209"/>
        <v>1.881809177946532</v>
      </c>
      <c r="AR449" s="1">
        <f t="shared" si="210"/>
        <v>0.43565683646111075</v>
      </c>
      <c r="AS449" t="str">
        <f t="shared" si="211"/>
        <v>NO</v>
      </c>
      <c r="AT449" t="str">
        <f t="shared" si="212"/>
        <v>NO</v>
      </c>
      <c r="AU449" t="str">
        <f t="shared" si="213"/>
        <v>NO</v>
      </c>
      <c r="AV449" t="str">
        <f t="shared" si="214"/>
        <v>NO</v>
      </c>
      <c r="AW449" t="str">
        <f t="shared" si="215"/>
        <v>NO</v>
      </c>
      <c r="AX449" t="str">
        <f t="shared" si="216"/>
        <v>NO</v>
      </c>
    </row>
    <row r="450" spans="1:50" x14ac:dyDescent="0.25">
      <c r="A450" t="s">
        <v>498</v>
      </c>
      <c r="B450">
        <v>57.05</v>
      </c>
      <c r="C450">
        <v>57.35</v>
      </c>
      <c r="D450">
        <v>55.75</v>
      </c>
      <c r="E450">
        <v>56.2</v>
      </c>
      <c r="F450">
        <v>-0.54999999999999716</v>
      </c>
      <c r="G450">
        <v>-0.96916299559470875</v>
      </c>
      <c r="H450" s="1">
        <f t="shared" ref="H450:H502" si="217">(E450-B450)/B450*100</f>
        <v>-1.4899211218229524</v>
      </c>
      <c r="I450" s="1">
        <f t="shared" ref="I450:I513" si="218">ABS(H450)</f>
        <v>1.4899211218229524</v>
      </c>
      <c r="J450" s="1">
        <f t="shared" ref="J450:J502" si="219">IF(H450&gt;=0,(C450-E450)/E450*100,(C450-B450)/B450*100)</f>
        <v>0.52585451358458246</v>
      </c>
      <c r="K450" s="1">
        <f t="shared" ref="K450:K502" si="220">IF(H450&gt;=0,(B450-D450)/B450*100,(E450-D450)/E450*100)</f>
        <v>0.80071174377224708</v>
      </c>
      <c r="L450" s="1" t="str">
        <f t="shared" ref="L450:L513" si="221">IF(AND((K450-J450)&gt;1.5,I450&lt;0.5),"YES","NO")</f>
        <v>NO</v>
      </c>
      <c r="M450" t="str">
        <f t="shared" ref="M450:M502" si="222">IF(AND((K450-J450)&gt;1.5,I450&lt;2,I450&gt;0.5,H450&gt;0),"YES","NO")</f>
        <v>NO</v>
      </c>
      <c r="N450" t="str">
        <f t="shared" ref="N450:N502" si="223">IF(AND((J450-K450)&gt;1.5,I450&lt;0.5),"YES","NO")</f>
        <v>NO</v>
      </c>
      <c r="O450" s="1" t="str">
        <f t="shared" ref="O450:O502" si="224">IF(AND((J450-K450)&gt;1.5,I450&lt;2,I450&gt;0.5,H450&lt;0),"YES","NO")</f>
        <v>NO</v>
      </c>
      <c r="P450" s="1" t="str">
        <f t="shared" ref="P450:P502" si="225">IF(AND(I450&lt;1,J450&gt;1.5,K450&gt;1.5),"YES","NO")</f>
        <v>NO</v>
      </c>
      <c r="Q450" s="1" t="str">
        <f t="shared" ref="Q450:Q502" si="226">IF(AND(I450&gt;5,J450&lt;0.25,K450&lt;0.25,H450&gt;0),"YES","NO")</f>
        <v>NO</v>
      </c>
      <c r="R450" s="1" t="str">
        <f t="shared" ref="R450:R502" si="227">IF(AND(I451&gt;5,J451&lt;0.25,K451&lt;0.25,H451&lt;0),"YES","NO")</f>
        <v>NO</v>
      </c>
      <c r="S450">
        <v>57.35</v>
      </c>
      <c r="T450">
        <v>58.15</v>
      </c>
      <c r="U450">
        <v>56.35</v>
      </c>
      <c r="V450">
        <v>56.75</v>
      </c>
      <c r="W450">
        <v>-4.9999999999997158E-2</v>
      </c>
      <c r="X450">
        <v>-8.8028169014079505E-2</v>
      </c>
      <c r="Y450" s="1">
        <f t="shared" ref="Y450:Y502" si="228">(V450-S450)/S450*100</f>
        <v>-1.0462074978204035</v>
      </c>
      <c r="Z450" s="1">
        <f t="shared" ref="Z450:Z513" si="229">ABS(Y450)</f>
        <v>1.0462074978204035</v>
      </c>
      <c r="AA450" s="1">
        <f t="shared" ref="AA450:AA502" si="230">IF(Y450&gt;=0,(T450-V450)/V450*100,(T450-S450)/S450*100)</f>
        <v>1.3949433304271963</v>
      </c>
      <c r="AB450" s="1">
        <f t="shared" ref="AB450:AB502" si="231">IF(Y450&gt;=0,(S450-U450)/S450*100,(V450-U450)/V450*100)</f>
        <v>0.70484581497797105</v>
      </c>
      <c r="AC450" s="1" t="str">
        <f t="shared" ref="AC450:AC502" si="232">IF(AND(I450&lt;Z450/2,S450&gt;E450,E450&gt;(S450+V450)/2,V450&lt;B450,B450&lt;(S450+V450)/2),"YES","NO")</f>
        <v>NO</v>
      </c>
      <c r="AD450" s="1" t="str">
        <f t="shared" ref="AD450:AD502" si="233">IF(AND(I450&lt;Z450/2,V450&gt;B450,B450&gt;(S450+V450)/2,S450&lt;E450,E450&lt;(S450+V450)/2),"YES","NO")</f>
        <v>NO</v>
      </c>
      <c r="AE450" s="1" t="str">
        <f t="shared" ref="AE450:AE502" si="234">IF(AND(I450&gt;=2*Z450,E450&gt;S450,S450&gt;(B450+E450)/2,B450&lt;V450,V450&lt;(B450+E450)/2),"YES","NO")</f>
        <v>NO</v>
      </c>
      <c r="AF450" s="1" t="str">
        <f t="shared" ref="AF450:AF502" si="235">IF(AND(I450&gt;=2*Z450,E450&lt;S450,S450&lt;(B450+E450)/2,B450&gt;V450,V450&gt;(B450+E450)/2),"YES","NO")</f>
        <v>NO</v>
      </c>
      <c r="AG450" s="1" t="str">
        <f t="shared" ref="AG450:AG502" si="236">IF(AND(B450&lt;V450,E450&lt;S450,E450&gt;(S450+V450)/2,I450&gt;3,Z450&gt;3),"YES","NO")</f>
        <v>NO</v>
      </c>
      <c r="AH450" s="1" t="str">
        <f t="shared" ref="AH450:AH502" si="237">IF(AND(B450&gt;V450,E450&gt;S450,E450&lt;(S450+V450)/2,Z450&gt;3,I450&gt;3),"YES","NO")</f>
        <v>NO</v>
      </c>
      <c r="AI450">
        <v>58.05</v>
      </c>
      <c r="AJ450">
        <v>58.3</v>
      </c>
      <c r="AK450">
        <v>56.55</v>
      </c>
      <c r="AL450">
        <v>56.8</v>
      </c>
      <c r="AM450">
        <v>-0.95000000000000284</v>
      </c>
      <c r="AN450">
        <v>-1.6450216450216499</v>
      </c>
      <c r="AO450" s="1">
        <f t="shared" ref="AO450:AO502" si="238">(AL450-AI450)/AI450*100</f>
        <v>-2.1533161068044793</v>
      </c>
      <c r="AP450" s="1">
        <f t="shared" ref="AP450:AP513" si="239">ABS(AO450)</f>
        <v>2.1533161068044793</v>
      </c>
      <c r="AQ450" s="1">
        <f t="shared" ref="AQ450:AQ502" si="240">IF(AO450&gt;=0,(AJ450-AL450)/AL450*100,(AJ450-AI450)/AI450*100)</f>
        <v>0.4306632213608958</v>
      </c>
      <c r="AR450" s="1">
        <f t="shared" ref="AR450:AR502" si="241">IF(AO450&gt;=0,(AI450-AK450)/AI450*100,(AL450-AK450)/AL450*100)</f>
        <v>0.44014084507042256</v>
      </c>
      <c r="AS450" t="str">
        <f t="shared" ref="AS450:AS502" si="242">IF(AND(AO450&lt;0,AP450&gt;1.5,Y450&lt;0,Z450&gt;1.5,AL450&gt;S450,AL450&lt;E450,H450&gt;0,I450&gt;1.5),"YES","NO")</f>
        <v>NO</v>
      </c>
      <c r="AT450" t="str">
        <f t="shared" ref="AT450:AT502" si="243">IF(AND(AO450&gt;0,AP450&gt;1.5,Y450&gt;0,Z450&gt;1.5,AL450&lt;S450,AL450&gt;E450,H450&lt;0,I450&gt;1.5),"YES","NO")</f>
        <v>NO</v>
      </c>
      <c r="AU450" t="str">
        <f t="shared" ref="AU450:AU502" si="244">IF(AND(AO450&lt;0,S450&lt;AL450,V450&lt;AL450,B450&gt;V450,E450&gt;V450,H450&gt;0),"YES","NO")</f>
        <v>NO</v>
      </c>
      <c r="AV450" t="str">
        <f t="shared" ref="AV450:AV502" si="245">IF(AND(AO450&gt;0,S450&gt;AL450,V450&gt;AL450,B450&lt;V450,E450&lt;V450,H450&lt;0),"YES","NO")</f>
        <v>NO</v>
      </c>
      <c r="AW450" t="str">
        <f t="shared" ref="AW450:AW502" si="246">IF(AND(AO450&gt;0,AP450&gt;1,Y450&gt;0,Z450&gt;1,V450&gt;AL450,S450&gt;AI450,S450&lt;AL450,H450&gt;0,I450&gt;1,E450&gt;V450,B450&lt;V450,B450&gt;S450),"YES","NO")</f>
        <v>NO</v>
      </c>
      <c r="AX450" t="str">
        <f t="shared" ref="AX450:AX502" si="247">IF(AND(AO450&lt;0,AP450&gt;1,Y450&lt;0,Z450&gt;1,V450&lt;AL450,S450&lt;AI450,S450&gt;AL450,H450&lt;0,I450&gt;1,E450&lt;V450,B450&gt;V450,B450&lt;S450),"YES","NO")</f>
        <v>YES</v>
      </c>
    </row>
    <row r="451" spans="1:50" x14ac:dyDescent="0.25">
      <c r="A451" t="s">
        <v>499</v>
      </c>
      <c r="B451">
        <v>23.45</v>
      </c>
      <c r="C451">
        <v>23.7</v>
      </c>
      <c r="D451">
        <v>23</v>
      </c>
      <c r="E451">
        <v>23.05</v>
      </c>
      <c r="F451">
        <v>-0.34999999999999792</v>
      </c>
      <c r="G451">
        <v>-1.4957264957264871</v>
      </c>
      <c r="H451" s="1">
        <f t="shared" si="217"/>
        <v>-1.7057569296375208</v>
      </c>
      <c r="I451" s="1">
        <f t="shared" si="218"/>
        <v>1.7057569296375208</v>
      </c>
      <c r="J451" s="1">
        <f t="shared" si="219"/>
        <v>1.0660980810234542</v>
      </c>
      <c r="K451" s="1">
        <f t="shared" si="220"/>
        <v>0.21691973969631545</v>
      </c>
      <c r="L451" s="1" t="str">
        <f t="shared" si="221"/>
        <v>NO</v>
      </c>
      <c r="M451" t="str">
        <f t="shared" si="222"/>
        <v>NO</v>
      </c>
      <c r="N451" t="str">
        <f t="shared" si="223"/>
        <v>NO</v>
      </c>
      <c r="O451" s="1" t="str">
        <f t="shared" si="224"/>
        <v>NO</v>
      </c>
      <c r="P451" s="1" t="str">
        <f t="shared" si="225"/>
        <v>NO</v>
      </c>
      <c r="Q451" s="1" t="str">
        <f t="shared" si="226"/>
        <v>NO</v>
      </c>
      <c r="R451" s="1" t="str">
        <f t="shared" si="227"/>
        <v>NO</v>
      </c>
      <c r="S451">
        <v>24</v>
      </c>
      <c r="T451">
        <v>24.1</v>
      </c>
      <c r="U451">
        <v>22.95</v>
      </c>
      <c r="V451">
        <v>23.4</v>
      </c>
      <c r="W451">
        <v>-0.60000000000000142</v>
      </c>
      <c r="X451">
        <v>-2.5000000000000062</v>
      </c>
      <c r="Y451" s="1">
        <f t="shared" si="228"/>
        <v>-2.5000000000000062</v>
      </c>
      <c r="Z451" s="1">
        <f t="shared" si="229"/>
        <v>2.5000000000000062</v>
      </c>
      <c r="AA451" s="1">
        <f t="shared" si="230"/>
        <v>0.41666666666667257</v>
      </c>
      <c r="AB451" s="1">
        <f t="shared" si="231"/>
        <v>1.92307692307692</v>
      </c>
      <c r="AC451" s="1" t="str">
        <f t="shared" si="232"/>
        <v>NO</v>
      </c>
      <c r="AD451" s="1" t="str">
        <f t="shared" si="233"/>
        <v>NO</v>
      </c>
      <c r="AE451" s="1" t="str">
        <f t="shared" si="234"/>
        <v>NO</v>
      </c>
      <c r="AF451" s="1" t="str">
        <f t="shared" si="235"/>
        <v>NO</v>
      </c>
      <c r="AG451" s="1" t="str">
        <f t="shared" si="236"/>
        <v>NO</v>
      </c>
      <c r="AH451" s="1" t="str">
        <f t="shared" si="237"/>
        <v>NO</v>
      </c>
      <c r="AI451">
        <v>23.85</v>
      </c>
      <c r="AJ451">
        <v>24.15</v>
      </c>
      <c r="AK451">
        <v>23.85</v>
      </c>
      <c r="AL451">
        <v>24</v>
      </c>
      <c r="AM451">
        <v>0.19999999999999929</v>
      </c>
      <c r="AN451">
        <v>0.84033613445377853</v>
      </c>
      <c r="AO451" s="1">
        <f t="shared" si="238"/>
        <v>0.62893081761005687</v>
      </c>
      <c r="AP451" s="1">
        <f t="shared" si="239"/>
        <v>0.62893081761005687</v>
      </c>
      <c r="AQ451" s="1">
        <f t="shared" si="240"/>
        <v>0.624999999999994</v>
      </c>
      <c r="AR451" s="1">
        <f t="shared" si="241"/>
        <v>0</v>
      </c>
      <c r="AS451" t="str">
        <f t="shared" si="242"/>
        <v>NO</v>
      </c>
      <c r="AT451" t="str">
        <f t="shared" si="243"/>
        <v>NO</v>
      </c>
      <c r="AU451" t="str">
        <f t="shared" si="244"/>
        <v>NO</v>
      </c>
      <c r="AV451" t="str">
        <f t="shared" si="245"/>
        <v>NO</v>
      </c>
      <c r="AW451" t="str">
        <f t="shared" si="246"/>
        <v>NO</v>
      </c>
      <c r="AX451" t="str">
        <f t="shared" si="247"/>
        <v>NO</v>
      </c>
    </row>
    <row r="452" spans="1:50" x14ac:dyDescent="0.25">
      <c r="A452" t="s">
        <v>500</v>
      </c>
      <c r="B452">
        <v>402.1</v>
      </c>
      <c r="C452">
        <v>405.65</v>
      </c>
      <c r="D452">
        <v>393.4</v>
      </c>
      <c r="E452">
        <v>395.5</v>
      </c>
      <c r="F452">
        <v>-3.1999999999999891</v>
      </c>
      <c r="G452">
        <v>-0.80260847755204123</v>
      </c>
      <c r="H452" s="1">
        <f t="shared" si="217"/>
        <v>-1.6413827406117938</v>
      </c>
      <c r="I452" s="1">
        <f t="shared" si="218"/>
        <v>1.6413827406117938</v>
      </c>
      <c r="J452" s="1">
        <f t="shared" si="219"/>
        <v>0.88286495896542017</v>
      </c>
      <c r="K452" s="1">
        <f t="shared" si="220"/>
        <v>0.53097345132743934</v>
      </c>
      <c r="L452" s="1" t="str">
        <f t="shared" si="221"/>
        <v>NO</v>
      </c>
      <c r="M452" t="str">
        <f t="shared" si="222"/>
        <v>NO</v>
      </c>
      <c r="N452" t="str">
        <f t="shared" si="223"/>
        <v>NO</v>
      </c>
      <c r="O452" s="1" t="str">
        <f t="shared" si="224"/>
        <v>NO</v>
      </c>
      <c r="P452" s="1" t="str">
        <f t="shared" si="225"/>
        <v>NO</v>
      </c>
      <c r="Q452" s="1" t="str">
        <f t="shared" si="226"/>
        <v>NO</v>
      </c>
      <c r="R452" s="1" t="str">
        <f t="shared" si="227"/>
        <v>NO</v>
      </c>
      <c r="S452">
        <v>401.95</v>
      </c>
      <c r="T452">
        <v>407.5</v>
      </c>
      <c r="U452">
        <v>393.2</v>
      </c>
      <c r="V452">
        <v>398.7</v>
      </c>
      <c r="W452">
        <v>-5.9000000000000341</v>
      </c>
      <c r="X452">
        <v>-1.4582303509639229</v>
      </c>
      <c r="Y452" s="1">
        <f t="shared" si="228"/>
        <v>-0.80855827839283501</v>
      </c>
      <c r="Z452" s="1">
        <f t="shared" si="229"/>
        <v>0.80855827839283501</v>
      </c>
      <c r="AA452" s="1">
        <f t="shared" si="230"/>
        <v>1.3807687523323826</v>
      </c>
      <c r="AB452" s="1">
        <f t="shared" si="231"/>
        <v>1.3794833207925759</v>
      </c>
      <c r="AC452" s="1" t="str">
        <f t="shared" si="232"/>
        <v>NO</v>
      </c>
      <c r="AD452" s="1" t="str">
        <f t="shared" si="233"/>
        <v>NO</v>
      </c>
      <c r="AE452" s="1" t="str">
        <f t="shared" si="234"/>
        <v>NO</v>
      </c>
      <c r="AF452" s="1" t="str">
        <f t="shared" si="235"/>
        <v>NO</v>
      </c>
      <c r="AG452" s="1" t="str">
        <f t="shared" si="236"/>
        <v>NO</v>
      </c>
      <c r="AH452" s="1" t="str">
        <f t="shared" si="237"/>
        <v>NO</v>
      </c>
      <c r="AI452">
        <v>406.45</v>
      </c>
      <c r="AJ452">
        <v>410</v>
      </c>
      <c r="AK452">
        <v>402.7</v>
      </c>
      <c r="AL452">
        <v>404.6</v>
      </c>
      <c r="AM452">
        <v>-0.64999999999997726</v>
      </c>
      <c r="AN452">
        <v>-0.16039481801356631</v>
      </c>
      <c r="AO452" s="1">
        <f t="shared" si="238"/>
        <v>-0.45516053635132631</v>
      </c>
      <c r="AP452" s="1">
        <f t="shared" si="239"/>
        <v>0.45516053635132631</v>
      </c>
      <c r="AQ452" s="1">
        <f t="shared" si="240"/>
        <v>0.87341616434986125</v>
      </c>
      <c r="AR452" s="1">
        <f t="shared" si="241"/>
        <v>0.46959960454770988</v>
      </c>
      <c r="AS452" t="str">
        <f t="shared" si="242"/>
        <v>NO</v>
      </c>
      <c r="AT452" t="str">
        <f t="shared" si="243"/>
        <v>NO</v>
      </c>
      <c r="AU452" t="str">
        <f t="shared" si="244"/>
        <v>NO</v>
      </c>
      <c r="AV452" t="str">
        <f t="shared" si="245"/>
        <v>NO</v>
      </c>
      <c r="AW452" t="str">
        <f t="shared" si="246"/>
        <v>NO</v>
      </c>
      <c r="AX452" t="str">
        <f t="shared" si="247"/>
        <v>NO</v>
      </c>
    </row>
    <row r="453" spans="1:50" x14ac:dyDescent="0.25">
      <c r="A453" t="s">
        <v>501</v>
      </c>
      <c r="B453">
        <v>2433</v>
      </c>
      <c r="C453">
        <v>2450.5</v>
      </c>
      <c r="D453">
        <v>2311.5500000000002</v>
      </c>
      <c r="E453">
        <v>2375.65</v>
      </c>
      <c r="F453">
        <v>-45.849999999999909</v>
      </c>
      <c r="G453">
        <v>-1.8934544703696019</v>
      </c>
      <c r="H453" s="1">
        <f t="shared" si="217"/>
        <v>-2.357172215371965</v>
      </c>
      <c r="I453" s="1">
        <f t="shared" si="218"/>
        <v>2.357172215371965</v>
      </c>
      <c r="J453" s="1">
        <f t="shared" si="219"/>
        <v>0.71927661323468972</v>
      </c>
      <c r="K453" s="1">
        <f t="shared" si="220"/>
        <v>2.6982089112453393</v>
      </c>
      <c r="L453" s="1" t="str">
        <f t="shared" si="221"/>
        <v>NO</v>
      </c>
      <c r="M453" t="str">
        <f t="shared" si="222"/>
        <v>NO</v>
      </c>
      <c r="N453" t="str">
        <f t="shared" si="223"/>
        <v>NO</v>
      </c>
      <c r="O453" s="1" t="str">
        <f t="shared" si="224"/>
        <v>NO</v>
      </c>
      <c r="P453" s="1" t="str">
        <f t="shared" si="225"/>
        <v>NO</v>
      </c>
      <c r="Q453" s="1" t="str">
        <f t="shared" si="226"/>
        <v>NO</v>
      </c>
      <c r="R453" s="1" t="str">
        <f t="shared" si="227"/>
        <v>NO</v>
      </c>
      <c r="S453">
        <v>2415</v>
      </c>
      <c r="T453">
        <v>2440</v>
      </c>
      <c r="U453">
        <v>2391.65</v>
      </c>
      <c r="V453">
        <v>2421.5</v>
      </c>
      <c r="W453">
        <v>36.900000000000091</v>
      </c>
      <c r="X453">
        <v>1.5474293382537989</v>
      </c>
      <c r="Y453" s="1">
        <f t="shared" si="228"/>
        <v>0.2691511387163561</v>
      </c>
      <c r="Z453" s="1">
        <f t="shared" si="229"/>
        <v>0.2691511387163561</v>
      </c>
      <c r="AA453" s="1">
        <f t="shared" si="230"/>
        <v>0.76398926285360313</v>
      </c>
      <c r="AB453" s="1">
        <f t="shared" si="231"/>
        <v>0.96687370600413691</v>
      </c>
      <c r="AC453" s="1" t="str">
        <f t="shared" si="232"/>
        <v>NO</v>
      </c>
      <c r="AD453" s="1" t="str">
        <f t="shared" si="233"/>
        <v>NO</v>
      </c>
      <c r="AE453" s="1" t="str">
        <f t="shared" si="234"/>
        <v>NO</v>
      </c>
      <c r="AF453" s="1" t="str">
        <f t="shared" si="235"/>
        <v>NO</v>
      </c>
      <c r="AG453" s="1" t="str">
        <f t="shared" si="236"/>
        <v>NO</v>
      </c>
      <c r="AH453" s="1" t="str">
        <f t="shared" si="237"/>
        <v>NO</v>
      </c>
      <c r="AI453">
        <v>2398.9499999999998</v>
      </c>
      <c r="AJ453">
        <v>2414.9499999999998</v>
      </c>
      <c r="AK453">
        <v>2365.85</v>
      </c>
      <c r="AL453">
        <v>2384.6</v>
      </c>
      <c r="AM453">
        <v>2.1500000000000909</v>
      </c>
      <c r="AN453">
        <v>9.0243237003928362E-2</v>
      </c>
      <c r="AO453" s="1">
        <f t="shared" si="238"/>
        <v>-0.59817836970340821</v>
      </c>
      <c r="AP453" s="1">
        <f t="shared" si="239"/>
        <v>0.59817836970340821</v>
      </c>
      <c r="AQ453" s="1">
        <f t="shared" si="240"/>
        <v>0.66695846099335121</v>
      </c>
      <c r="AR453" s="1">
        <f t="shared" si="241"/>
        <v>0.78629539545416427</v>
      </c>
      <c r="AS453" t="str">
        <f t="shared" si="242"/>
        <v>NO</v>
      </c>
      <c r="AT453" t="str">
        <f t="shared" si="243"/>
        <v>NO</v>
      </c>
      <c r="AU453" t="str">
        <f t="shared" si="244"/>
        <v>NO</v>
      </c>
      <c r="AV453" t="str">
        <f t="shared" si="245"/>
        <v>NO</v>
      </c>
      <c r="AW453" t="str">
        <f t="shared" si="246"/>
        <v>NO</v>
      </c>
      <c r="AX453" t="str">
        <f t="shared" si="247"/>
        <v>NO</v>
      </c>
    </row>
    <row r="454" spans="1:50" x14ac:dyDescent="0.25">
      <c r="A454" t="s">
        <v>502</v>
      </c>
      <c r="B454">
        <v>793</v>
      </c>
      <c r="C454">
        <v>808.8</v>
      </c>
      <c r="D454">
        <v>788</v>
      </c>
      <c r="E454">
        <v>804.65</v>
      </c>
      <c r="F454">
        <v>17.699999999999928</v>
      </c>
      <c r="G454">
        <v>2.2491899104136128</v>
      </c>
      <c r="H454" s="1">
        <f t="shared" si="217"/>
        <v>1.4691046658259745</v>
      </c>
      <c r="I454" s="1">
        <f t="shared" si="218"/>
        <v>1.4691046658259745</v>
      </c>
      <c r="J454" s="1">
        <f t="shared" si="219"/>
        <v>0.51575219039333586</v>
      </c>
      <c r="K454" s="1">
        <f t="shared" si="220"/>
        <v>0.63051702395964693</v>
      </c>
      <c r="L454" s="1" t="str">
        <f t="shared" si="221"/>
        <v>NO</v>
      </c>
      <c r="M454" t="str">
        <f t="shared" si="222"/>
        <v>NO</v>
      </c>
      <c r="N454" t="str">
        <f t="shared" si="223"/>
        <v>NO</v>
      </c>
      <c r="O454" s="1" t="str">
        <f t="shared" si="224"/>
        <v>NO</v>
      </c>
      <c r="P454" s="1" t="str">
        <f t="shared" si="225"/>
        <v>NO</v>
      </c>
      <c r="Q454" s="1" t="str">
        <f t="shared" si="226"/>
        <v>NO</v>
      </c>
      <c r="R454" s="1" t="str">
        <f t="shared" si="227"/>
        <v>NO</v>
      </c>
      <c r="S454">
        <v>788</v>
      </c>
      <c r="T454">
        <v>811.45</v>
      </c>
      <c r="U454">
        <v>781.3</v>
      </c>
      <c r="V454">
        <v>786.95</v>
      </c>
      <c r="W454">
        <v>-5.0499999999999554</v>
      </c>
      <c r="X454">
        <v>-0.63762626262625688</v>
      </c>
      <c r="Y454" s="1">
        <f t="shared" si="228"/>
        <v>-0.13324873096446122</v>
      </c>
      <c r="Z454" s="1">
        <f t="shared" si="229"/>
        <v>0.13324873096446122</v>
      </c>
      <c r="AA454" s="1">
        <f t="shared" si="230"/>
        <v>2.9758883248731021</v>
      </c>
      <c r="AB454" s="1">
        <f t="shared" si="231"/>
        <v>0.71796175106424687</v>
      </c>
      <c r="AC454" s="1" t="str">
        <f t="shared" si="232"/>
        <v>NO</v>
      </c>
      <c r="AD454" s="1" t="str">
        <f t="shared" si="233"/>
        <v>NO</v>
      </c>
      <c r="AE454" s="1" t="str">
        <f t="shared" si="234"/>
        <v>NO</v>
      </c>
      <c r="AF454" s="1" t="str">
        <f t="shared" si="235"/>
        <v>NO</v>
      </c>
      <c r="AG454" s="1" t="str">
        <f t="shared" si="236"/>
        <v>NO</v>
      </c>
      <c r="AH454" s="1" t="str">
        <f t="shared" si="237"/>
        <v>NO</v>
      </c>
      <c r="AI454">
        <v>792</v>
      </c>
      <c r="AJ454">
        <v>794.25</v>
      </c>
      <c r="AK454">
        <v>784</v>
      </c>
      <c r="AL454">
        <v>792</v>
      </c>
      <c r="AM454">
        <v>0.85000000000002274</v>
      </c>
      <c r="AN454">
        <v>0.1074385388358747</v>
      </c>
      <c r="AO454" s="1">
        <f t="shared" si="238"/>
        <v>0</v>
      </c>
      <c r="AP454" s="1">
        <f t="shared" si="239"/>
        <v>0</v>
      </c>
      <c r="AQ454" s="1">
        <f t="shared" si="240"/>
        <v>0.28409090909090912</v>
      </c>
      <c r="AR454" s="1">
        <f t="shared" si="241"/>
        <v>1.0101010101010102</v>
      </c>
      <c r="AS454" t="str">
        <f t="shared" si="242"/>
        <v>NO</v>
      </c>
      <c r="AT454" t="str">
        <f t="shared" si="243"/>
        <v>NO</v>
      </c>
      <c r="AU454" t="str">
        <f t="shared" si="244"/>
        <v>NO</v>
      </c>
      <c r="AV454" t="str">
        <f t="shared" si="245"/>
        <v>NO</v>
      </c>
      <c r="AW454" t="str">
        <f t="shared" si="246"/>
        <v>NO</v>
      </c>
      <c r="AX454" t="str">
        <f t="shared" si="247"/>
        <v>NO</v>
      </c>
    </row>
    <row r="455" spans="1:50" x14ac:dyDescent="0.25">
      <c r="A455" t="s">
        <v>503</v>
      </c>
      <c r="B455">
        <v>108.95</v>
      </c>
      <c r="C455">
        <v>115</v>
      </c>
      <c r="D455">
        <v>108.5</v>
      </c>
      <c r="E455">
        <v>113.4</v>
      </c>
      <c r="F455">
        <v>4.6000000000000094</v>
      </c>
      <c r="G455">
        <v>4.2279411764705959</v>
      </c>
      <c r="H455" s="1">
        <f t="shared" si="217"/>
        <v>4.084442404772834</v>
      </c>
      <c r="I455" s="1">
        <f t="shared" si="218"/>
        <v>4.084442404772834</v>
      </c>
      <c r="J455" s="1">
        <f t="shared" si="219"/>
        <v>1.4109347442680724</v>
      </c>
      <c r="K455" s="1">
        <f t="shared" si="220"/>
        <v>0.41303350160624402</v>
      </c>
      <c r="L455" s="1" t="str">
        <f t="shared" si="221"/>
        <v>NO</v>
      </c>
      <c r="M455" t="str">
        <f t="shared" si="222"/>
        <v>NO</v>
      </c>
      <c r="N455" t="str">
        <f t="shared" si="223"/>
        <v>NO</v>
      </c>
      <c r="O455" s="1" t="str">
        <f t="shared" si="224"/>
        <v>NO</v>
      </c>
      <c r="P455" s="1" t="str">
        <f t="shared" si="225"/>
        <v>NO</v>
      </c>
      <c r="Q455" s="1" t="str">
        <f t="shared" si="226"/>
        <v>NO</v>
      </c>
      <c r="R455" s="1" t="str">
        <f t="shared" si="227"/>
        <v>NO</v>
      </c>
      <c r="S455">
        <v>108.85</v>
      </c>
      <c r="T455">
        <v>109.8</v>
      </c>
      <c r="U455">
        <v>108.45</v>
      </c>
      <c r="V455">
        <v>108.8</v>
      </c>
      <c r="W455">
        <v>0.39999999999999147</v>
      </c>
      <c r="X455">
        <v>0.36900369003689248</v>
      </c>
      <c r="Y455" s="1">
        <f t="shared" si="228"/>
        <v>-4.5934772622872912E-2</v>
      </c>
      <c r="Z455" s="1">
        <f t="shared" si="229"/>
        <v>4.5934772622872912E-2</v>
      </c>
      <c r="AA455" s="1">
        <f t="shared" si="230"/>
        <v>0.87276067983463745</v>
      </c>
      <c r="AB455" s="1">
        <f t="shared" si="231"/>
        <v>0.32169117647058304</v>
      </c>
      <c r="AC455" s="1" t="str">
        <f t="shared" si="232"/>
        <v>NO</v>
      </c>
      <c r="AD455" s="1" t="str">
        <f t="shared" si="233"/>
        <v>NO</v>
      </c>
      <c r="AE455" s="1" t="str">
        <f t="shared" si="234"/>
        <v>NO</v>
      </c>
      <c r="AF455" s="1" t="str">
        <f t="shared" si="235"/>
        <v>NO</v>
      </c>
      <c r="AG455" s="1" t="str">
        <f t="shared" si="236"/>
        <v>NO</v>
      </c>
      <c r="AH455" s="1" t="str">
        <f t="shared" si="237"/>
        <v>NO</v>
      </c>
      <c r="AI455">
        <v>111.4</v>
      </c>
      <c r="AJ455">
        <v>111.8</v>
      </c>
      <c r="AK455">
        <v>107.85</v>
      </c>
      <c r="AL455">
        <v>108.4</v>
      </c>
      <c r="AM455">
        <v>-2.149999999999991</v>
      </c>
      <c r="AN455">
        <v>-1.9448213478064149</v>
      </c>
      <c r="AO455" s="1">
        <f t="shared" si="238"/>
        <v>-2.6929982046678633</v>
      </c>
      <c r="AP455" s="1">
        <f t="shared" si="239"/>
        <v>2.6929982046678633</v>
      </c>
      <c r="AQ455" s="1">
        <f t="shared" si="240"/>
        <v>0.35906642728904081</v>
      </c>
      <c r="AR455" s="1">
        <f t="shared" si="241"/>
        <v>0.50738007380074845</v>
      </c>
      <c r="AS455" t="str">
        <f t="shared" si="242"/>
        <v>NO</v>
      </c>
      <c r="AT455" t="str">
        <f t="shared" si="243"/>
        <v>NO</v>
      </c>
      <c r="AU455" t="str">
        <f t="shared" si="244"/>
        <v>NO</v>
      </c>
      <c r="AV455" t="str">
        <f t="shared" si="245"/>
        <v>NO</v>
      </c>
      <c r="AW455" t="str">
        <f t="shared" si="246"/>
        <v>NO</v>
      </c>
      <c r="AX455" t="str">
        <f t="shared" si="247"/>
        <v>NO</v>
      </c>
    </row>
    <row r="456" spans="1:50" x14ac:dyDescent="0.25">
      <c r="A456" t="s">
        <v>504</v>
      </c>
      <c r="B456">
        <v>754.3</v>
      </c>
      <c r="C456">
        <v>765</v>
      </c>
      <c r="D456">
        <v>738.55</v>
      </c>
      <c r="E456">
        <v>745.5</v>
      </c>
      <c r="F456">
        <v>-5</v>
      </c>
      <c r="G456">
        <v>-0.66622251832111923</v>
      </c>
      <c r="H456" s="1">
        <f t="shared" si="217"/>
        <v>-1.1666445711255409</v>
      </c>
      <c r="I456" s="1">
        <f t="shared" si="218"/>
        <v>1.1666445711255409</v>
      </c>
      <c r="J456" s="1">
        <f t="shared" si="219"/>
        <v>1.4185337398912961</v>
      </c>
      <c r="K456" s="1">
        <f t="shared" si="220"/>
        <v>0.93226022803488195</v>
      </c>
      <c r="L456" s="1" t="str">
        <f t="shared" si="221"/>
        <v>NO</v>
      </c>
      <c r="M456" t="str">
        <f t="shared" si="222"/>
        <v>NO</v>
      </c>
      <c r="N456" t="str">
        <f t="shared" si="223"/>
        <v>NO</v>
      </c>
      <c r="O456" s="1" t="str">
        <f t="shared" si="224"/>
        <v>NO</v>
      </c>
      <c r="P456" s="1" t="str">
        <f t="shared" si="225"/>
        <v>NO</v>
      </c>
      <c r="Q456" s="1" t="str">
        <f t="shared" si="226"/>
        <v>NO</v>
      </c>
      <c r="R456" s="1" t="str">
        <f t="shared" si="227"/>
        <v>NO</v>
      </c>
      <c r="S456">
        <v>759.2</v>
      </c>
      <c r="T456">
        <v>767.95</v>
      </c>
      <c r="U456">
        <v>748.75</v>
      </c>
      <c r="V456">
        <v>750.5</v>
      </c>
      <c r="W456">
        <v>-17.649999999999981</v>
      </c>
      <c r="X456">
        <v>-2.297728308273121</v>
      </c>
      <c r="Y456" s="1">
        <f t="shared" si="228"/>
        <v>-1.1459430979978984</v>
      </c>
      <c r="Z456" s="1">
        <f t="shared" si="229"/>
        <v>1.1459430979978984</v>
      </c>
      <c r="AA456" s="1">
        <f t="shared" si="230"/>
        <v>1.1525289778714436</v>
      </c>
      <c r="AB456" s="1">
        <f t="shared" si="231"/>
        <v>0.23317788141239171</v>
      </c>
      <c r="AC456" s="1" t="str">
        <f t="shared" si="232"/>
        <v>NO</v>
      </c>
      <c r="AD456" s="1" t="str">
        <f t="shared" si="233"/>
        <v>NO</v>
      </c>
      <c r="AE456" s="1" t="str">
        <f t="shared" si="234"/>
        <v>NO</v>
      </c>
      <c r="AF456" s="1" t="str">
        <f t="shared" si="235"/>
        <v>NO</v>
      </c>
      <c r="AG456" s="1" t="str">
        <f t="shared" si="236"/>
        <v>NO</v>
      </c>
      <c r="AH456" s="1" t="str">
        <f t="shared" si="237"/>
        <v>NO</v>
      </c>
      <c r="AI456">
        <v>735.15</v>
      </c>
      <c r="AJ456">
        <v>773.15</v>
      </c>
      <c r="AK456">
        <v>732.55</v>
      </c>
      <c r="AL456">
        <v>768.15</v>
      </c>
      <c r="AM456">
        <v>37.799999999999947</v>
      </c>
      <c r="AN456">
        <v>5.1756007393715278</v>
      </c>
      <c r="AO456" s="1">
        <f t="shared" si="238"/>
        <v>4.488879820444807</v>
      </c>
      <c r="AP456" s="1">
        <f t="shared" si="239"/>
        <v>4.488879820444807</v>
      </c>
      <c r="AQ456" s="1">
        <f t="shared" si="240"/>
        <v>0.65091453492156481</v>
      </c>
      <c r="AR456" s="1">
        <f t="shared" si="241"/>
        <v>0.35366931918656369</v>
      </c>
      <c r="AS456" t="str">
        <f t="shared" si="242"/>
        <v>NO</v>
      </c>
      <c r="AT456" t="str">
        <f t="shared" si="243"/>
        <v>NO</v>
      </c>
      <c r="AU456" t="str">
        <f t="shared" si="244"/>
        <v>NO</v>
      </c>
      <c r="AV456" t="str">
        <f t="shared" si="245"/>
        <v>NO</v>
      </c>
      <c r="AW456" t="str">
        <f t="shared" si="246"/>
        <v>NO</v>
      </c>
      <c r="AX456" t="str">
        <f t="shared" si="247"/>
        <v>NO</v>
      </c>
    </row>
    <row r="457" spans="1:50" x14ac:dyDescent="0.25">
      <c r="A457" t="s">
        <v>505</v>
      </c>
      <c r="B457">
        <v>766.1</v>
      </c>
      <c r="C457">
        <v>789</v>
      </c>
      <c r="D457">
        <v>755</v>
      </c>
      <c r="E457">
        <v>780.8</v>
      </c>
      <c r="F457">
        <v>15.049999999999949</v>
      </c>
      <c r="G457">
        <v>1.9653934051583359</v>
      </c>
      <c r="H457" s="1">
        <f t="shared" si="217"/>
        <v>1.9188095548883868</v>
      </c>
      <c r="I457" s="1">
        <f t="shared" si="218"/>
        <v>1.9188095548883868</v>
      </c>
      <c r="J457" s="1">
        <f t="shared" si="219"/>
        <v>1.0502049180327928</v>
      </c>
      <c r="K457" s="1">
        <f t="shared" si="220"/>
        <v>1.4488970108340977</v>
      </c>
      <c r="L457" s="1" t="str">
        <f t="shared" si="221"/>
        <v>NO</v>
      </c>
      <c r="M457" t="str">
        <f t="shared" si="222"/>
        <v>NO</v>
      </c>
      <c r="N457" t="str">
        <f t="shared" si="223"/>
        <v>NO</v>
      </c>
      <c r="O457" s="1" t="str">
        <f t="shared" si="224"/>
        <v>NO</v>
      </c>
      <c r="P457" s="1" t="str">
        <f t="shared" si="225"/>
        <v>NO</v>
      </c>
      <c r="Q457" s="1" t="str">
        <f t="shared" si="226"/>
        <v>NO</v>
      </c>
      <c r="R457" s="1" t="str">
        <f t="shared" si="227"/>
        <v>NO</v>
      </c>
      <c r="S457">
        <v>770</v>
      </c>
      <c r="T457">
        <v>773.8</v>
      </c>
      <c r="U457">
        <v>763.15</v>
      </c>
      <c r="V457">
        <v>765.75</v>
      </c>
      <c r="W457">
        <v>-4.2999999999999554</v>
      </c>
      <c r="X457">
        <v>-0.55840529835724373</v>
      </c>
      <c r="Y457" s="1">
        <f t="shared" si="228"/>
        <v>-0.55194805194805197</v>
      </c>
      <c r="Z457" s="1">
        <f t="shared" si="229"/>
        <v>0.55194805194805197</v>
      </c>
      <c r="AA457" s="1">
        <f t="shared" si="230"/>
        <v>0.49350649350648756</v>
      </c>
      <c r="AB457" s="1">
        <f t="shared" si="231"/>
        <v>0.33953640222004866</v>
      </c>
      <c r="AC457" s="1" t="str">
        <f t="shared" si="232"/>
        <v>NO</v>
      </c>
      <c r="AD457" s="1" t="str">
        <f t="shared" si="233"/>
        <v>NO</v>
      </c>
      <c r="AE457" s="1" t="str">
        <f t="shared" si="234"/>
        <v>NO</v>
      </c>
      <c r="AF457" s="1" t="str">
        <f t="shared" si="235"/>
        <v>NO</v>
      </c>
      <c r="AG457" s="1" t="str">
        <f t="shared" si="236"/>
        <v>NO</v>
      </c>
      <c r="AH457" s="1" t="str">
        <f t="shared" si="237"/>
        <v>NO</v>
      </c>
      <c r="AI457">
        <v>765</v>
      </c>
      <c r="AJ457">
        <v>775</v>
      </c>
      <c r="AK457">
        <v>761.55</v>
      </c>
      <c r="AL457">
        <v>770.05</v>
      </c>
      <c r="AM457">
        <v>4.25</v>
      </c>
      <c r="AN457">
        <v>0.55497518934447643</v>
      </c>
      <c r="AO457" s="1">
        <f t="shared" si="238"/>
        <v>0.66013071895424247</v>
      </c>
      <c r="AP457" s="1">
        <f t="shared" si="239"/>
        <v>0.66013071895424247</v>
      </c>
      <c r="AQ457" s="1">
        <f t="shared" si="240"/>
        <v>0.64281540159730488</v>
      </c>
      <c r="AR457" s="1">
        <f t="shared" si="241"/>
        <v>0.45098039215686864</v>
      </c>
      <c r="AS457" t="str">
        <f t="shared" si="242"/>
        <v>NO</v>
      </c>
      <c r="AT457" t="str">
        <f t="shared" si="243"/>
        <v>NO</v>
      </c>
      <c r="AU457" t="str">
        <f t="shared" si="244"/>
        <v>NO</v>
      </c>
      <c r="AV457" t="str">
        <f t="shared" si="245"/>
        <v>NO</v>
      </c>
      <c r="AW457" t="str">
        <f t="shared" si="246"/>
        <v>NO</v>
      </c>
      <c r="AX457" t="str">
        <f t="shared" si="247"/>
        <v>NO</v>
      </c>
    </row>
    <row r="458" spans="1:50" x14ac:dyDescent="0.25">
      <c r="A458" t="s">
        <v>506</v>
      </c>
      <c r="B458">
        <v>814.8</v>
      </c>
      <c r="C458">
        <v>819.95</v>
      </c>
      <c r="D458">
        <v>792.05</v>
      </c>
      <c r="E458">
        <v>805.9</v>
      </c>
      <c r="F458">
        <v>0.1000000000000227</v>
      </c>
      <c r="G458">
        <v>1.2410027302062889E-2</v>
      </c>
      <c r="H458" s="1">
        <f t="shared" si="217"/>
        <v>-1.0922925871379452</v>
      </c>
      <c r="I458" s="1">
        <f t="shared" si="218"/>
        <v>1.0922925871379452</v>
      </c>
      <c r="J458" s="1">
        <f t="shared" si="219"/>
        <v>0.63205694648994737</v>
      </c>
      <c r="K458" s="1">
        <f t="shared" si="220"/>
        <v>1.7185755056458647</v>
      </c>
      <c r="L458" s="1" t="str">
        <f t="shared" si="221"/>
        <v>NO</v>
      </c>
      <c r="M458" t="str">
        <f t="shared" si="222"/>
        <v>NO</v>
      </c>
      <c r="N458" t="str">
        <f t="shared" si="223"/>
        <v>NO</v>
      </c>
      <c r="O458" s="1" t="str">
        <f t="shared" si="224"/>
        <v>NO</v>
      </c>
      <c r="P458" s="1" t="str">
        <f t="shared" si="225"/>
        <v>NO</v>
      </c>
      <c r="Q458" s="1" t="str">
        <f t="shared" si="226"/>
        <v>NO</v>
      </c>
      <c r="R458" s="1" t="str">
        <f t="shared" si="227"/>
        <v>NO</v>
      </c>
      <c r="S458">
        <v>782.4</v>
      </c>
      <c r="T458">
        <v>827</v>
      </c>
      <c r="U458">
        <v>782.4</v>
      </c>
      <c r="V458">
        <v>805.8</v>
      </c>
      <c r="W458">
        <v>17.399999999999981</v>
      </c>
      <c r="X458">
        <v>2.2070015220700121</v>
      </c>
      <c r="Y458" s="1">
        <f t="shared" si="228"/>
        <v>2.9907975460122671</v>
      </c>
      <c r="Z458" s="1">
        <f t="shared" si="229"/>
        <v>2.9907975460122671</v>
      </c>
      <c r="AA458" s="1">
        <f t="shared" si="230"/>
        <v>2.6309257880367398</v>
      </c>
      <c r="AB458" s="1">
        <f t="shared" si="231"/>
        <v>0</v>
      </c>
      <c r="AC458" s="1" t="str">
        <f t="shared" si="232"/>
        <v>NO</v>
      </c>
      <c r="AD458" s="1" t="str">
        <f t="shared" si="233"/>
        <v>NO</v>
      </c>
      <c r="AE458" s="1" t="str">
        <f t="shared" si="234"/>
        <v>NO</v>
      </c>
      <c r="AF458" s="1" t="str">
        <f t="shared" si="235"/>
        <v>NO</v>
      </c>
      <c r="AG458" s="1" t="str">
        <f t="shared" si="236"/>
        <v>NO</v>
      </c>
      <c r="AH458" s="1" t="str">
        <f t="shared" si="237"/>
        <v>NO</v>
      </c>
      <c r="AI458">
        <v>780.7</v>
      </c>
      <c r="AJ458">
        <v>795</v>
      </c>
      <c r="AK458">
        <v>780.7</v>
      </c>
      <c r="AL458">
        <v>788.4</v>
      </c>
      <c r="AM458">
        <v>3.549999999999955</v>
      </c>
      <c r="AN458">
        <v>0.45231572912020818</v>
      </c>
      <c r="AO458" s="1">
        <f t="shared" si="238"/>
        <v>0.98629435122325249</v>
      </c>
      <c r="AP458" s="1">
        <f t="shared" si="239"/>
        <v>0.98629435122325249</v>
      </c>
      <c r="AQ458" s="1">
        <f t="shared" si="240"/>
        <v>0.83713850837138803</v>
      </c>
      <c r="AR458" s="1">
        <f t="shared" si="241"/>
        <v>0</v>
      </c>
      <c r="AS458" t="str">
        <f t="shared" si="242"/>
        <v>NO</v>
      </c>
      <c r="AT458" t="str">
        <f t="shared" si="243"/>
        <v>NO</v>
      </c>
      <c r="AU458" t="str">
        <f t="shared" si="244"/>
        <v>NO</v>
      </c>
      <c r="AV458" t="str">
        <f t="shared" si="245"/>
        <v>NO</v>
      </c>
      <c r="AW458" t="str">
        <f t="shared" si="246"/>
        <v>NO</v>
      </c>
      <c r="AX458" t="str">
        <f t="shared" si="247"/>
        <v>NO</v>
      </c>
    </row>
    <row r="459" spans="1:50" x14ac:dyDescent="0.25">
      <c r="A459" t="s">
        <v>507</v>
      </c>
      <c r="B459">
        <v>40.950000000000003</v>
      </c>
      <c r="C459">
        <v>41.75</v>
      </c>
      <c r="D459">
        <v>39.549999999999997</v>
      </c>
      <c r="E459">
        <v>39.700000000000003</v>
      </c>
      <c r="F459">
        <v>-1.25</v>
      </c>
      <c r="G459">
        <v>-3.0525030525030519</v>
      </c>
      <c r="H459" s="1">
        <f t="shared" si="217"/>
        <v>-3.0525030525030523</v>
      </c>
      <c r="I459" s="1">
        <f t="shared" si="218"/>
        <v>3.0525030525030523</v>
      </c>
      <c r="J459" s="1">
        <f t="shared" si="219"/>
        <v>1.9536019536019467</v>
      </c>
      <c r="K459" s="1">
        <f t="shared" si="220"/>
        <v>0.37783375314862894</v>
      </c>
      <c r="L459" s="1" t="str">
        <f t="shared" si="221"/>
        <v>NO</v>
      </c>
      <c r="M459" t="str">
        <f t="shared" si="222"/>
        <v>NO</v>
      </c>
      <c r="N459" t="str">
        <f t="shared" si="223"/>
        <v>NO</v>
      </c>
      <c r="O459" s="1" t="str">
        <f t="shared" si="224"/>
        <v>NO</v>
      </c>
      <c r="P459" s="1" t="str">
        <f t="shared" si="225"/>
        <v>NO</v>
      </c>
      <c r="Q459" s="1" t="str">
        <f t="shared" si="226"/>
        <v>NO</v>
      </c>
      <c r="R459" s="1" t="str">
        <f t="shared" si="227"/>
        <v>NO</v>
      </c>
      <c r="S459">
        <v>41.5</v>
      </c>
      <c r="T459">
        <v>42</v>
      </c>
      <c r="U459">
        <v>40.35</v>
      </c>
      <c r="V459">
        <v>40.950000000000003</v>
      </c>
      <c r="W459">
        <v>-0.54999999999999716</v>
      </c>
      <c r="X459">
        <v>-1.3253012048192701</v>
      </c>
      <c r="Y459" s="1">
        <f t="shared" si="228"/>
        <v>-1.3253012048192703</v>
      </c>
      <c r="Z459" s="1">
        <f t="shared" si="229"/>
        <v>1.3253012048192703</v>
      </c>
      <c r="AA459" s="1">
        <f t="shared" si="230"/>
        <v>1.2048192771084338</v>
      </c>
      <c r="AB459" s="1">
        <f t="shared" si="231"/>
        <v>1.4652014652014684</v>
      </c>
      <c r="AC459" s="1" t="str">
        <f t="shared" si="232"/>
        <v>NO</v>
      </c>
      <c r="AD459" s="1" t="str">
        <f t="shared" si="233"/>
        <v>NO</v>
      </c>
      <c r="AE459" s="1" t="str">
        <f t="shared" si="234"/>
        <v>NO</v>
      </c>
      <c r="AF459" s="1" t="str">
        <f t="shared" si="235"/>
        <v>NO</v>
      </c>
      <c r="AG459" s="1" t="str">
        <f t="shared" si="236"/>
        <v>NO</v>
      </c>
      <c r="AH459" s="1" t="str">
        <f t="shared" si="237"/>
        <v>NO</v>
      </c>
      <c r="AI459">
        <v>42.3</v>
      </c>
      <c r="AJ459">
        <v>42.8</v>
      </c>
      <c r="AK459">
        <v>40.799999999999997</v>
      </c>
      <c r="AL459">
        <v>41.5</v>
      </c>
      <c r="AM459">
        <v>-0.20000000000000279</v>
      </c>
      <c r="AN459">
        <v>-0.47961630695444329</v>
      </c>
      <c r="AO459" s="1">
        <f t="shared" si="238"/>
        <v>-1.8912529550827357</v>
      </c>
      <c r="AP459" s="1">
        <f t="shared" si="239"/>
        <v>1.8912529550827357</v>
      </c>
      <c r="AQ459" s="1">
        <f t="shared" si="240"/>
        <v>1.1820330969267141</v>
      </c>
      <c r="AR459" s="1">
        <f t="shared" si="241"/>
        <v>1.6867469879518142</v>
      </c>
      <c r="AS459" t="str">
        <f t="shared" si="242"/>
        <v>NO</v>
      </c>
      <c r="AT459" t="str">
        <f t="shared" si="243"/>
        <v>NO</v>
      </c>
      <c r="AU459" t="str">
        <f t="shared" si="244"/>
        <v>NO</v>
      </c>
      <c r="AV459" t="str">
        <f t="shared" si="245"/>
        <v>NO</v>
      </c>
      <c r="AW459" t="str">
        <f t="shared" si="246"/>
        <v>NO</v>
      </c>
      <c r="AX459" t="str">
        <f t="shared" si="247"/>
        <v>NO</v>
      </c>
    </row>
    <row r="460" spans="1:50" x14ac:dyDescent="0.25">
      <c r="A460" t="s">
        <v>508</v>
      </c>
      <c r="B460">
        <v>1127</v>
      </c>
      <c r="C460">
        <v>1161.55</v>
      </c>
      <c r="D460">
        <v>1091</v>
      </c>
      <c r="E460">
        <v>1101.75</v>
      </c>
      <c r="F460">
        <v>-37.5</v>
      </c>
      <c r="G460">
        <v>-3.291639236339698</v>
      </c>
      <c r="H460" s="1">
        <f t="shared" si="217"/>
        <v>-2.2404614019520852</v>
      </c>
      <c r="I460" s="1">
        <f t="shared" si="218"/>
        <v>2.2404614019520852</v>
      </c>
      <c r="J460" s="1">
        <f t="shared" si="219"/>
        <v>3.0656610470275023</v>
      </c>
      <c r="K460" s="1">
        <f t="shared" si="220"/>
        <v>0.97572044474699349</v>
      </c>
      <c r="L460" s="1" t="str">
        <f t="shared" si="221"/>
        <v>NO</v>
      </c>
      <c r="M460" t="str">
        <f t="shared" si="222"/>
        <v>NO</v>
      </c>
      <c r="N460" t="str">
        <f t="shared" si="223"/>
        <v>NO</v>
      </c>
      <c r="O460" s="1" t="str">
        <f t="shared" si="224"/>
        <v>NO</v>
      </c>
      <c r="P460" s="1" t="str">
        <f t="shared" si="225"/>
        <v>NO</v>
      </c>
      <c r="Q460" s="1" t="str">
        <f t="shared" si="226"/>
        <v>NO</v>
      </c>
      <c r="R460" s="1" t="str">
        <f t="shared" si="227"/>
        <v>NO</v>
      </c>
      <c r="S460">
        <v>1154</v>
      </c>
      <c r="T460">
        <v>1154</v>
      </c>
      <c r="U460">
        <v>1130</v>
      </c>
      <c r="V460">
        <v>1139.25</v>
      </c>
      <c r="W460">
        <v>-19.450000000000049</v>
      </c>
      <c r="X460">
        <v>-1.6786053335634801</v>
      </c>
      <c r="Y460" s="1">
        <f t="shared" si="228"/>
        <v>-1.278162911611785</v>
      </c>
      <c r="Z460" s="1">
        <f t="shared" si="229"/>
        <v>1.278162911611785</v>
      </c>
      <c r="AA460" s="1">
        <f t="shared" si="230"/>
        <v>0</v>
      </c>
      <c r="AB460" s="1">
        <f t="shared" si="231"/>
        <v>0.81193767829712526</v>
      </c>
      <c r="AC460" s="1" t="str">
        <f t="shared" si="232"/>
        <v>NO</v>
      </c>
      <c r="AD460" s="1" t="str">
        <f t="shared" si="233"/>
        <v>NO</v>
      </c>
      <c r="AE460" s="1" t="str">
        <f t="shared" si="234"/>
        <v>NO</v>
      </c>
      <c r="AF460" s="1" t="str">
        <f t="shared" si="235"/>
        <v>NO</v>
      </c>
      <c r="AG460" s="1" t="str">
        <f t="shared" si="236"/>
        <v>NO</v>
      </c>
      <c r="AH460" s="1" t="str">
        <f t="shared" si="237"/>
        <v>NO</v>
      </c>
      <c r="AI460">
        <v>1180</v>
      </c>
      <c r="AJ460">
        <v>1180.05</v>
      </c>
      <c r="AK460">
        <v>1135</v>
      </c>
      <c r="AL460">
        <v>1158.7</v>
      </c>
      <c r="AM460">
        <v>-15.89999999999986</v>
      </c>
      <c r="AN460">
        <v>-1.3536523071683859</v>
      </c>
      <c r="AO460" s="1">
        <f t="shared" si="238"/>
        <v>-1.8050847457627079</v>
      </c>
      <c r="AP460" s="1">
        <f t="shared" si="239"/>
        <v>1.8050847457627079</v>
      </c>
      <c r="AQ460" s="1">
        <f t="shared" si="240"/>
        <v>4.2372881355893666E-3</v>
      </c>
      <c r="AR460" s="1">
        <f t="shared" si="241"/>
        <v>2.0453957020799209</v>
      </c>
      <c r="AS460" t="str">
        <f t="shared" si="242"/>
        <v>NO</v>
      </c>
      <c r="AT460" t="str">
        <f t="shared" si="243"/>
        <v>NO</v>
      </c>
      <c r="AU460" t="str">
        <f t="shared" si="244"/>
        <v>NO</v>
      </c>
      <c r="AV460" t="str">
        <f t="shared" si="245"/>
        <v>NO</v>
      </c>
      <c r="AW460" t="str">
        <f t="shared" si="246"/>
        <v>NO</v>
      </c>
      <c r="AX460" t="str">
        <f t="shared" si="247"/>
        <v>NO</v>
      </c>
    </row>
    <row r="461" spans="1:50" x14ac:dyDescent="0.25">
      <c r="A461" t="s">
        <v>509</v>
      </c>
      <c r="B461">
        <v>1185</v>
      </c>
      <c r="C461">
        <v>1201.5</v>
      </c>
      <c r="D461">
        <v>1157.3499999999999</v>
      </c>
      <c r="E461">
        <v>1163.5999999999999</v>
      </c>
      <c r="F461">
        <v>-18.800000000000178</v>
      </c>
      <c r="G461">
        <v>-1.589986468200286</v>
      </c>
      <c r="H461" s="1">
        <f t="shared" si="217"/>
        <v>-1.8059071729957883</v>
      </c>
      <c r="I461" s="1">
        <f t="shared" si="218"/>
        <v>1.8059071729957883</v>
      </c>
      <c r="J461" s="1">
        <f t="shared" si="219"/>
        <v>1.3924050632911391</v>
      </c>
      <c r="K461" s="1">
        <f t="shared" si="220"/>
        <v>0.53712616019250603</v>
      </c>
      <c r="L461" s="1" t="str">
        <f t="shared" si="221"/>
        <v>NO</v>
      </c>
      <c r="M461" t="str">
        <f t="shared" si="222"/>
        <v>NO</v>
      </c>
      <c r="N461" t="str">
        <f t="shared" si="223"/>
        <v>NO</v>
      </c>
      <c r="O461" s="1" t="str">
        <f t="shared" si="224"/>
        <v>NO</v>
      </c>
      <c r="P461" s="1" t="str">
        <f t="shared" si="225"/>
        <v>NO</v>
      </c>
      <c r="Q461" s="1" t="str">
        <f t="shared" si="226"/>
        <v>NO</v>
      </c>
      <c r="R461" s="1" t="str">
        <f t="shared" si="227"/>
        <v>NO</v>
      </c>
      <c r="S461">
        <v>1174.95</v>
      </c>
      <c r="T461">
        <v>1191.55</v>
      </c>
      <c r="U461">
        <v>1168.05</v>
      </c>
      <c r="V461">
        <v>1182.4000000000001</v>
      </c>
      <c r="W461">
        <v>0.70000000000004547</v>
      </c>
      <c r="X461">
        <v>5.9236692900063087E-2</v>
      </c>
      <c r="Y461" s="1">
        <f t="shared" si="228"/>
        <v>0.63406953487382822</v>
      </c>
      <c r="Z461" s="1">
        <f t="shared" si="229"/>
        <v>0.63406953487382822</v>
      </c>
      <c r="AA461" s="1">
        <f t="shared" si="230"/>
        <v>0.7738497970229925</v>
      </c>
      <c r="AB461" s="1">
        <f t="shared" si="231"/>
        <v>0.58725903229925447</v>
      </c>
      <c r="AC461" s="1" t="str">
        <f t="shared" si="232"/>
        <v>NO</v>
      </c>
      <c r="AD461" s="1" t="str">
        <f t="shared" si="233"/>
        <v>NO</v>
      </c>
      <c r="AE461" s="1" t="str">
        <f t="shared" si="234"/>
        <v>NO</v>
      </c>
      <c r="AF461" s="1" t="str">
        <f t="shared" si="235"/>
        <v>NO</v>
      </c>
      <c r="AG461" s="1" t="str">
        <f t="shared" si="236"/>
        <v>NO</v>
      </c>
      <c r="AH461" s="1" t="str">
        <f t="shared" si="237"/>
        <v>NO</v>
      </c>
      <c r="AI461">
        <v>1180</v>
      </c>
      <c r="AJ461">
        <v>1189</v>
      </c>
      <c r="AK461">
        <v>1164.7</v>
      </c>
      <c r="AL461">
        <v>1181.7</v>
      </c>
      <c r="AM461">
        <v>7.1500000000000909</v>
      </c>
      <c r="AN461">
        <v>0.60874377421140791</v>
      </c>
      <c r="AO461" s="1">
        <f t="shared" si="238"/>
        <v>0.14406779661017333</v>
      </c>
      <c r="AP461" s="1">
        <f t="shared" si="239"/>
        <v>0.14406779661017333</v>
      </c>
      <c r="AQ461" s="1">
        <f t="shared" si="240"/>
        <v>0.61775408310061386</v>
      </c>
      <c r="AR461" s="1">
        <f t="shared" si="241"/>
        <v>1.2966101694915215</v>
      </c>
      <c r="AS461" t="str">
        <f t="shared" si="242"/>
        <v>NO</v>
      </c>
      <c r="AT461" t="str">
        <f t="shared" si="243"/>
        <v>NO</v>
      </c>
      <c r="AU461" t="str">
        <f t="shared" si="244"/>
        <v>NO</v>
      </c>
      <c r="AV461" t="str">
        <f t="shared" si="245"/>
        <v>NO</v>
      </c>
      <c r="AW461" t="str">
        <f t="shared" si="246"/>
        <v>NO</v>
      </c>
      <c r="AX461" t="str">
        <f t="shared" si="247"/>
        <v>NO</v>
      </c>
    </row>
    <row r="462" spans="1:50" x14ac:dyDescent="0.25">
      <c r="A462" t="s">
        <v>510</v>
      </c>
      <c r="B462">
        <v>2855</v>
      </c>
      <c r="C462">
        <v>2944.5</v>
      </c>
      <c r="D462">
        <v>2851.65</v>
      </c>
      <c r="E462">
        <v>2876.3</v>
      </c>
      <c r="F462">
        <v>35.050000000000182</v>
      </c>
      <c r="G462">
        <v>1.2336119665640191</v>
      </c>
      <c r="H462" s="1">
        <f t="shared" si="217"/>
        <v>0.74605954465850022</v>
      </c>
      <c r="I462" s="1">
        <f t="shared" si="218"/>
        <v>0.74605954465850022</v>
      </c>
      <c r="J462" s="1">
        <f t="shared" si="219"/>
        <v>2.3711017626812159</v>
      </c>
      <c r="K462" s="1">
        <f t="shared" si="220"/>
        <v>0.11733800350262379</v>
      </c>
      <c r="L462" s="1" t="str">
        <f t="shared" si="221"/>
        <v>NO</v>
      </c>
      <c r="M462" t="str">
        <f t="shared" si="222"/>
        <v>NO</v>
      </c>
      <c r="N462" t="str">
        <f t="shared" si="223"/>
        <v>NO</v>
      </c>
      <c r="O462" s="1" t="str">
        <f t="shared" si="224"/>
        <v>NO</v>
      </c>
      <c r="P462" s="1" t="str">
        <f t="shared" si="225"/>
        <v>NO</v>
      </c>
      <c r="Q462" s="1" t="str">
        <f t="shared" si="226"/>
        <v>NO</v>
      </c>
      <c r="R462" s="1" t="str">
        <f t="shared" si="227"/>
        <v>NO</v>
      </c>
      <c r="S462">
        <v>2838</v>
      </c>
      <c r="T462">
        <v>2878</v>
      </c>
      <c r="U462">
        <v>2824.5</v>
      </c>
      <c r="V462">
        <v>2841.25</v>
      </c>
      <c r="W462">
        <v>-1.8000000000001819</v>
      </c>
      <c r="X462">
        <v>-6.3312287859875194E-2</v>
      </c>
      <c r="Y462" s="1">
        <f t="shared" si="228"/>
        <v>0.11451726568005639</v>
      </c>
      <c r="Z462" s="1">
        <f t="shared" si="229"/>
        <v>0.11451726568005639</v>
      </c>
      <c r="AA462" s="1">
        <f t="shared" si="230"/>
        <v>1.2934447866256049</v>
      </c>
      <c r="AB462" s="1">
        <f t="shared" si="231"/>
        <v>0.47568710359408034</v>
      </c>
      <c r="AC462" s="1" t="str">
        <f t="shared" si="232"/>
        <v>NO</v>
      </c>
      <c r="AD462" s="1" t="str">
        <f t="shared" si="233"/>
        <v>NO</v>
      </c>
      <c r="AE462" s="1" t="str">
        <f t="shared" si="234"/>
        <v>NO</v>
      </c>
      <c r="AF462" s="1" t="str">
        <f t="shared" si="235"/>
        <v>NO</v>
      </c>
      <c r="AG462" s="1" t="str">
        <f t="shared" si="236"/>
        <v>NO</v>
      </c>
      <c r="AH462" s="1" t="str">
        <f t="shared" si="237"/>
        <v>NO</v>
      </c>
      <c r="AI462">
        <v>2822.55</v>
      </c>
      <c r="AJ462">
        <v>2864.8</v>
      </c>
      <c r="AK462">
        <v>2817.35</v>
      </c>
      <c r="AL462">
        <v>2843.05</v>
      </c>
      <c r="AM462">
        <v>-7.4499999999998181</v>
      </c>
      <c r="AN462">
        <v>-0.2613576565514758</v>
      </c>
      <c r="AO462" s="1">
        <f t="shared" si="238"/>
        <v>0.72629359975908303</v>
      </c>
      <c r="AP462" s="1">
        <f t="shared" si="239"/>
        <v>0.72629359975908303</v>
      </c>
      <c r="AQ462" s="1">
        <f t="shared" si="240"/>
        <v>0.76502347830674799</v>
      </c>
      <c r="AR462" s="1">
        <f t="shared" si="241"/>
        <v>0.18423057164621609</v>
      </c>
      <c r="AS462" t="str">
        <f t="shared" si="242"/>
        <v>NO</v>
      </c>
      <c r="AT462" t="str">
        <f t="shared" si="243"/>
        <v>NO</v>
      </c>
      <c r="AU462" t="str">
        <f t="shared" si="244"/>
        <v>NO</v>
      </c>
      <c r="AV462" t="str">
        <f t="shared" si="245"/>
        <v>NO</v>
      </c>
      <c r="AW462" t="str">
        <f t="shared" si="246"/>
        <v>NO</v>
      </c>
      <c r="AX462" t="str">
        <f t="shared" si="247"/>
        <v>NO</v>
      </c>
    </row>
    <row r="463" spans="1:50" x14ac:dyDescent="0.25">
      <c r="A463" t="s">
        <v>511</v>
      </c>
      <c r="B463">
        <v>332.9</v>
      </c>
      <c r="C463">
        <v>333.8</v>
      </c>
      <c r="D463">
        <v>323.8</v>
      </c>
      <c r="E463">
        <v>325.8</v>
      </c>
      <c r="F463">
        <v>-6.75</v>
      </c>
      <c r="G463">
        <v>-2.029769959404601</v>
      </c>
      <c r="H463" s="1">
        <f t="shared" si="217"/>
        <v>-2.1327726043856914</v>
      </c>
      <c r="I463" s="1">
        <f t="shared" si="218"/>
        <v>2.1327726043856914</v>
      </c>
      <c r="J463" s="1">
        <f t="shared" si="219"/>
        <v>0.27035145689397239</v>
      </c>
      <c r="K463" s="1">
        <f t="shared" si="220"/>
        <v>0.61387354205033762</v>
      </c>
      <c r="L463" s="1" t="str">
        <f t="shared" si="221"/>
        <v>NO</v>
      </c>
      <c r="M463" t="str">
        <f t="shared" si="222"/>
        <v>NO</v>
      </c>
      <c r="N463" t="str">
        <f t="shared" si="223"/>
        <v>NO</v>
      </c>
      <c r="O463" s="1" t="str">
        <f t="shared" si="224"/>
        <v>NO</v>
      </c>
      <c r="P463" s="1" t="str">
        <f t="shared" si="225"/>
        <v>NO</v>
      </c>
      <c r="Q463" s="1" t="str">
        <f t="shared" si="226"/>
        <v>NO</v>
      </c>
      <c r="R463" s="1" t="str">
        <f t="shared" si="227"/>
        <v>NO</v>
      </c>
      <c r="S463">
        <v>327.5</v>
      </c>
      <c r="T463">
        <v>334.8</v>
      </c>
      <c r="U463">
        <v>326.60000000000002</v>
      </c>
      <c r="V463">
        <v>332.55</v>
      </c>
      <c r="W463">
        <v>5</v>
      </c>
      <c r="X463">
        <v>1.5264845061822621</v>
      </c>
      <c r="Y463" s="1">
        <f t="shared" si="228"/>
        <v>1.5419847328244309</v>
      </c>
      <c r="Z463" s="1">
        <f t="shared" si="229"/>
        <v>1.5419847328244309</v>
      </c>
      <c r="AA463" s="1">
        <f t="shared" si="230"/>
        <v>0.67658998646820023</v>
      </c>
      <c r="AB463" s="1">
        <f t="shared" si="231"/>
        <v>0.27480916030533659</v>
      </c>
      <c r="AC463" s="1" t="str">
        <f t="shared" si="232"/>
        <v>NO</v>
      </c>
      <c r="AD463" s="1" t="str">
        <f t="shared" si="233"/>
        <v>NO</v>
      </c>
      <c r="AE463" s="1" t="str">
        <f t="shared" si="234"/>
        <v>NO</v>
      </c>
      <c r="AF463" s="1" t="str">
        <f t="shared" si="235"/>
        <v>NO</v>
      </c>
      <c r="AG463" s="1" t="str">
        <f t="shared" si="236"/>
        <v>NO</v>
      </c>
      <c r="AH463" s="1" t="str">
        <f t="shared" si="237"/>
        <v>NO</v>
      </c>
      <c r="AI463">
        <v>334.8</v>
      </c>
      <c r="AJ463">
        <v>338</v>
      </c>
      <c r="AK463">
        <v>326.5</v>
      </c>
      <c r="AL463">
        <v>327.55</v>
      </c>
      <c r="AM463">
        <v>-4.6999999999999886</v>
      </c>
      <c r="AN463">
        <v>-1.4145974416854741</v>
      </c>
      <c r="AO463" s="1">
        <f t="shared" si="238"/>
        <v>-2.1654719235364399</v>
      </c>
      <c r="AP463" s="1">
        <f t="shared" si="239"/>
        <v>2.1654719235364399</v>
      </c>
      <c r="AQ463" s="1">
        <f t="shared" si="240"/>
        <v>0.95579450418159762</v>
      </c>
      <c r="AR463" s="1">
        <f t="shared" si="241"/>
        <v>0.32056174629827855</v>
      </c>
      <c r="AS463" t="str">
        <f t="shared" si="242"/>
        <v>NO</v>
      </c>
      <c r="AT463" t="str">
        <f t="shared" si="243"/>
        <v>NO</v>
      </c>
      <c r="AU463" t="str">
        <f t="shared" si="244"/>
        <v>NO</v>
      </c>
      <c r="AV463" t="str">
        <f t="shared" si="245"/>
        <v>NO</v>
      </c>
      <c r="AW463" t="str">
        <f t="shared" si="246"/>
        <v>NO</v>
      </c>
      <c r="AX463" t="str">
        <f t="shared" si="247"/>
        <v>NO</v>
      </c>
    </row>
    <row r="464" spans="1:50" x14ac:dyDescent="0.25">
      <c r="A464" t="s">
        <v>512</v>
      </c>
      <c r="B464">
        <v>718</v>
      </c>
      <c r="C464">
        <v>726.75</v>
      </c>
      <c r="D464">
        <v>671</v>
      </c>
      <c r="E464">
        <v>682</v>
      </c>
      <c r="F464">
        <v>-31.5</v>
      </c>
      <c r="G464">
        <v>-4.4148563419761739</v>
      </c>
      <c r="H464" s="1">
        <f t="shared" si="217"/>
        <v>-5.0139275766016711</v>
      </c>
      <c r="I464" s="1">
        <f t="shared" si="218"/>
        <v>5.0139275766016711</v>
      </c>
      <c r="J464" s="1">
        <f t="shared" si="219"/>
        <v>1.2186629526462396</v>
      </c>
      <c r="K464" s="1">
        <f t="shared" si="220"/>
        <v>1.6129032258064515</v>
      </c>
      <c r="L464" s="1" t="str">
        <f t="shared" si="221"/>
        <v>NO</v>
      </c>
      <c r="M464" t="str">
        <f t="shared" si="222"/>
        <v>NO</v>
      </c>
      <c r="N464" t="str">
        <f t="shared" si="223"/>
        <v>NO</v>
      </c>
      <c r="O464" s="1" t="str">
        <f t="shared" si="224"/>
        <v>NO</v>
      </c>
      <c r="P464" s="1" t="str">
        <f t="shared" si="225"/>
        <v>NO</v>
      </c>
      <c r="Q464" s="1" t="str">
        <f t="shared" si="226"/>
        <v>NO</v>
      </c>
      <c r="R464" s="1" t="str">
        <f t="shared" si="227"/>
        <v>NO</v>
      </c>
      <c r="S464">
        <v>742.2</v>
      </c>
      <c r="T464">
        <v>749.3</v>
      </c>
      <c r="U464">
        <v>710</v>
      </c>
      <c r="V464">
        <v>713.5</v>
      </c>
      <c r="W464">
        <v>-41.899999999999977</v>
      </c>
      <c r="X464">
        <v>-5.5467302091607067</v>
      </c>
      <c r="Y464" s="1">
        <f t="shared" si="228"/>
        <v>-3.8668822419832987</v>
      </c>
      <c r="Z464" s="1">
        <f t="shared" si="229"/>
        <v>3.8668822419832987</v>
      </c>
      <c r="AA464" s="1">
        <f t="shared" si="230"/>
        <v>0.95661546752895554</v>
      </c>
      <c r="AB464" s="1">
        <f t="shared" si="231"/>
        <v>0.49053959355290822</v>
      </c>
      <c r="AC464" s="1" t="str">
        <f t="shared" si="232"/>
        <v>NO</v>
      </c>
      <c r="AD464" s="1" t="str">
        <f t="shared" si="233"/>
        <v>NO</v>
      </c>
      <c r="AE464" s="1" t="str">
        <f t="shared" si="234"/>
        <v>NO</v>
      </c>
      <c r="AF464" s="1" t="str">
        <f t="shared" si="235"/>
        <v>NO</v>
      </c>
      <c r="AG464" s="1" t="str">
        <f t="shared" si="236"/>
        <v>NO</v>
      </c>
      <c r="AH464" s="1" t="str">
        <f t="shared" si="237"/>
        <v>NO</v>
      </c>
      <c r="AI464">
        <v>758.65</v>
      </c>
      <c r="AJ464">
        <v>769</v>
      </c>
      <c r="AK464">
        <v>735.3</v>
      </c>
      <c r="AL464">
        <v>755.4</v>
      </c>
      <c r="AM464">
        <v>7.5499999999999554</v>
      </c>
      <c r="AN464">
        <v>1.0095607407902589</v>
      </c>
      <c r="AO464" s="1">
        <f t="shared" si="238"/>
        <v>-0.42839253937916033</v>
      </c>
      <c r="AP464" s="1">
        <f t="shared" si="239"/>
        <v>0.42839253937916033</v>
      </c>
      <c r="AQ464" s="1">
        <f t="shared" si="240"/>
        <v>1.3642654715613292</v>
      </c>
      <c r="AR464" s="1">
        <f t="shared" si="241"/>
        <v>2.6608419380460715</v>
      </c>
      <c r="AS464" t="str">
        <f t="shared" si="242"/>
        <v>NO</v>
      </c>
      <c r="AT464" t="str">
        <f t="shared" si="243"/>
        <v>NO</v>
      </c>
      <c r="AU464" t="str">
        <f t="shared" si="244"/>
        <v>NO</v>
      </c>
      <c r="AV464" t="str">
        <f t="shared" si="245"/>
        <v>NO</v>
      </c>
      <c r="AW464" t="str">
        <f t="shared" si="246"/>
        <v>NO</v>
      </c>
      <c r="AX464" t="str">
        <f t="shared" si="247"/>
        <v>NO</v>
      </c>
    </row>
    <row r="465" spans="1:50" x14ac:dyDescent="0.25">
      <c r="A465" t="s">
        <v>513</v>
      </c>
      <c r="B465">
        <v>6.85</v>
      </c>
      <c r="C465">
        <v>6.9</v>
      </c>
      <c r="D465">
        <v>6.8</v>
      </c>
      <c r="E465">
        <v>6.85</v>
      </c>
      <c r="F465">
        <v>4.9999999999999822E-2</v>
      </c>
      <c r="G465">
        <v>0.73529411764705621</v>
      </c>
      <c r="H465" s="1">
        <f t="shared" si="217"/>
        <v>0</v>
      </c>
      <c r="I465" s="1">
        <f t="shared" si="218"/>
        <v>0</v>
      </c>
      <c r="J465" s="1">
        <f t="shared" si="219"/>
        <v>0.72992700729928051</v>
      </c>
      <c r="K465" s="1">
        <f t="shared" si="220"/>
        <v>0.72992700729926752</v>
      </c>
      <c r="L465" s="1" t="str">
        <f t="shared" si="221"/>
        <v>NO</v>
      </c>
      <c r="M465" t="str">
        <f t="shared" si="222"/>
        <v>NO</v>
      </c>
      <c r="N465" t="str">
        <f t="shared" si="223"/>
        <v>NO</v>
      </c>
      <c r="O465" s="1" t="str">
        <f t="shared" si="224"/>
        <v>NO</v>
      </c>
      <c r="P465" s="1" t="str">
        <f t="shared" si="225"/>
        <v>NO</v>
      </c>
      <c r="Q465" s="1" t="str">
        <f t="shared" si="226"/>
        <v>NO</v>
      </c>
      <c r="R465" s="1" t="str">
        <f t="shared" si="227"/>
        <v>NO</v>
      </c>
      <c r="S465">
        <v>6.85</v>
      </c>
      <c r="T465">
        <v>6.85</v>
      </c>
      <c r="U465">
        <v>6.75</v>
      </c>
      <c r="V465">
        <v>6.8</v>
      </c>
      <c r="W465">
        <v>-4.9999999999999822E-2</v>
      </c>
      <c r="X465">
        <v>-0.72992700729926752</v>
      </c>
      <c r="Y465" s="1">
        <f t="shared" si="228"/>
        <v>-0.72992700729926752</v>
      </c>
      <c r="Z465" s="1">
        <f t="shared" si="229"/>
        <v>0.72992700729926752</v>
      </c>
      <c r="AA465" s="1">
        <f t="shared" si="230"/>
        <v>0</v>
      </c>
      <c r="AB465" s="1">
        <f t="shared" si="231"/>
        <v>0.73529411764705621</v>
      </c>
      <c r="AC465" s="1" t="str">
        <f t="shared" si="232"/>
        <v>NO</v>
      </c>
      <c r="AD465" s="1" t="str">
        <f t="shared" si="233"/>
        <v>NO</v>
      </c>
      <c r="AE465" s="1" t="str">
        <f t="shared" si="234"/>
        <v>NO</v>
      </c>
      <c r="AF465" s="1" t="str">
        <f t="shared" si="235"/>
        <v>NO</v>
      </c>
      <c r="AG465" s="1" t="str">
        <f t="shared" si="236"/>
        <v>NO</v>
      </c>
      <c r="AH465" s="1" t="str">
        <f t="shared" si="237"/>
        <v>NO</v>
      </c>
      <c r="AI465">
        <v>6.85</v>
      </c>
      <c r="AJ465">
        <v>6.95</v>
      </c>
      <c r="AK465">
        <v>6.8</v>
      </c>
      <c r="AL465">
        <v>6.85</v>
      </c>
      <c r="AM465">
        <v>0</v>
      </c>
      <c r="AN465">
        <v>0</v>
      </c>
      <c r="AO465" s="1">
        <f t="shared" si="238"/>
        <v>0</v>
      </c>
      <c r="AP465" s="1">
        <f t="shared" si="239"/>
        <v>0</v>
      </c>
      <c r="AQ465" s="1">
        <f t="shared" si="240"/>
        <v>1.4598540145985481</v>
      </c>
      <c r="AR465" s="1">
        <f t="shared" si="241"/>
        <v>0.72992700729926752</v>
      </c>
      <c r="AS465" t="str">
        <f t="shared" si="242"/>
        <v>NO</v>
      </c>
      <c r="AT465" t="str">
        <f t="shared" si="243"/>
        <v>NO</v>
      </c>
      <c r="AU465" t="str">
        <f t="shared" si="244"/>
        <v>NO</v>
      </c>
      <c r="AV465" t="str">
        <f t="shared" si="245"/>
        <v>NO</v>
      </c>
      <c r="AW465" t="str">
        <f t="shared" si="246"/>
        <v>NO</v>
      </c>
      <c r="AX465" t="str">
        <f t="shared" si="247"/>
        <v>NO</v>
      </c>
    </row>
    <row r="466" spans="1:50" x14ac:dyDescent="0.25">
      <c r="A466" t="s">
        <v>514</v>
      </c>
      <c r="B466">
        <v>653</v>
      </c>
      <c r="C466">
        <v>663</v>
      </c>
      <c r="D466">
        <v>625.25</v>
      </c>
      <c r="E466">
        <v>643.54999999999995</v>
      </c>
      <c r="F466">
        <v>-4.3000000000000682</v>
      </c>
      <c r="G466">
        <v>-0.66373388901753005</v>
      </c>
      <c r="H466" s="1">
        <f t="shared" si="217"/>
        <v>-1.4471669218989351</v>
      </c>
      <c r="I466" s="1">
        <f t="shared" si="218"/>
        <v>1.4471669218989351</v>
      </c>
      <c r="J466" s="1">
        <f t="shared" si="219"/>
        <v>1.5313935681470139</v>
      </c>
      <c r="K466" s="1">
        <f t="shared" si="220"/>
        <v>2.8436018957345905</v>
      </c>
      <c r="L466" s="1" t="str">
        <f t="shared" si="221"/>
        <v>NO</v>
      </c>
      <c r="M466" t="str">
        <f t="shared" si="222"/>
        <v>NO</v>
      </c>
      <c r="N466" t="str">
        <f t="shared" si="223"/>
        <v>NO</v>
      </c>
      <c r="O466" s="1" t="str">
        <f t="shared" si="224"/>
        <v>NO</v>
      </c>
      <c r="P466" s="1" t="str">
        <f t="shared" si="225"/>
        <v>NO</v>
      </c>
      <c r="Q466" s="1" t="str">
        <f t="shared" si="226"/>
        <v>NO</v>
      </c>
      <c r="R466" s="1" t="str">
        <f t="shared" si="227"/>
        <v>NO</v>
      </c>
      <c r="S466">
        <v>638.70000000000005</v>
      </c>
      <c r="T466">
        <v>659.8</v>
      </c>
      <c r="U466">
        <v>635.5</v>
      </c>
      <c r="V466">
        <v>647.85</v>
      </c>
      <c r="W466">
        <v>11.05000000000007</v>
      </c>
      <c r="X466">
        <v>1.7352386934673469</v>
      </c>
      <c r="Y466" s="1">
        <f t="shared" si="228"/>
        <v>1.4325974635979297</v>
      </c>
      <c r="Z466" s="1">
        <f t="shared" si="229"/>
        <v>1.4325974635979297</v>
      </c>
      <c r="AA466" s="1">
        <f t="shared" si="230"/>
        <v>1.8445627845951889</v>
      </c>
      <c r="AB466" s="1">
        <f t="shared" si="231"/>
        <v>0.50101769218726244</v>
      </c>
      <c r="AC466" s="1" t="str">
        <f t="shared" si="232"/>
        <v>NO</v>
      </c>
      <c r="AD466" s="1" t="str">
        <f t="shared" si="233"/>
        <v>NO</v>
      </c>
      <c r="AE466" s="1" t="str">
        <f t="shared" si="234"/>
        <v>NO</v>
      </c>
      <c r="AF466" s="1" t="str">
        <f t="shared" si="235"/>
        <v>NO</v>
      </c>
      <c r="AG466" s="1" t="str">
        <f t="shared" si="236"/>
        <v>NO</v>
      </c>
      <c r="AH466" s="1" t="str">
        <f t="shared" si="237"/>
        <v>NO</v>
      </c>
      <c r="AI466">
        <v>633.70000000000005</v>
      </c>
      <c r="AJ466">
        <v>640</v>
      </c>
      <c r="AK466">
        <v>621.35</v>
      </c>
      <c r="AL466">
        <v>636.79999999999995</v>
      </c>
      <c r="AM466">
        <v>9.8499999999999091</v>
      </c>
      <c r="AN466">
        <v>1.5710981736980481</v>
      </c>
      <c r="AO466" s="1">
        <f t="shared" si="238"/>
        <v>0.48919046867601529</v>
      </c>
      <c r="AP466" s="1">
        <f t="shared" si="239"/>
        <v>0.48919046867601529</v>
      </c>
      <c r="AQ466" s="1">
        <f t="shared" si="240"/>
        <v>0.50251256281407752</v>
      </c>
      <c r="AR466" s="1">
        <f t="shared" si="241"/>
        <v>1.9488717058545089</v>
      </c>
      <c r="AS466" t="str">
        <f t="shared" si="242"/>
        <v>NO</v>
      </c>
      <c r="AT466" t="str">
        <f t="shared" si="243"/>
        <v>NO</v>
      </c>
      <c r="AU466" t="str">
        <f t="shared" si="244"/>
        <v>NO</v>
      </c>
      <c r="AV466" t="str">
        <f t="shared" si="245"/>
        <v>NO</v>
      </c>
      <c r="AW466" t="str">
        <f t="shared" si="246"/>
        <v>NO</v>
      </c>
      <c r="AX466" t="str">
        <f t="shared" si="247"/>
        <v>NO</v>
      </c>
    </row>
    <row r="467" spans="1:50" x14ac:dyDescent="0.25">
      <c r="A467" t="s">
        <v>515</v>
      </c>
      <c r="B467">
        <v>13.3</v>
      </c>
      <c r="C467">
        <v>13.4</v>
      </c>
      <c r="D467">
        <v>13.05</v>
      </c>
      <c r="E467">
        <v>13.1</v>
      </c>
      <c r="F467">
        <v>-0.20000000000000109</v>
      </c>
      <c r="G467">
        <v>-1.503759398496249</v>
      </c>
      <c r="H467" s="1">
        <f t="shared" si="217"/>
        <v>-1.5037593984962485</v>
      </c>
      <c r="I467" s="1">
        <f t="shared" si="218"/>
        <v>1.5037593984962485</v>
      </c>
      <c r="J467" s="1">
        <f t="shared" si="219"/>
        <v>0.75187969924811759</v>
      </c>
      <c r="K467" s="1">
        <f t="shared" si="220"/>
        <v>0.38167938931296896</v>
      </c>
      <c r="L467" s="1" t="str">
        <f t="shared" si="221"/>
        <v>NO</v>
      </c>
      <c r="M467" t="str">
        <f t="shared" si="222"/>
        <v>NO</v>
      </c>
      <c r="N467" t="str">
        <f t="shared" si="223"/>
        <v>NO</v>
      </c>
      <c r="O467" s="1" t="str">
        <f t="shared" si="224"/>
        <v>NO</v>
      </c>
      <c r="P467" s="1" t="str">
        <f t="shared" si="225"/>
        <v>NO</v>
      </c>
      <c r="Q467" s="1" t="str">
        <f t="shared" si="226"/>
        <v>NO</v>
      </c>
      <c r="R467" s="1" t="str">
        <f t="shared" si="227"/>
        <v>NO</v>
      </c>
      <c r="S467">
        <v>13.45</v>
      </c>
      <c r="T467">
        <v>13.5</v>
      </c>
      <c r="U467">
        <v>13.15</v>
      </c>
      <c r="V467">
        <v>13.3</v>
      </c>
      <c r="W467">
        <v>-0.19999999999999929</v>
      </c>
      <c r="X467">
        <v>-1.4814814814814761</v>
      </c>
      <c r="Y467" s="1">
        <f t="shared" si="228"/>
        <v>-1.1152416356877219</v>
      </c>
      <c r="Z467" s="1">
        <f t="shared" si="229"/>
        <v>1.1152416356877219</v>
      </c>
      <c r="AA467" s="1">
        <f t="shared" si="230"/>
        <v>0.37174721189591609</v>
      </c>
      <c r="AB467" s="1">
        <f t="shared" si="231"/>
        <v>1.1278195488721829</v>
      </c>
      <c r="AC467" s="1" t="str">
        <f t="shared" si="232"/>
        <v>NO</v>
      </c>
      <c r="AD467" s="1" t="str">
        <f t="shared" si="233"/>
        <v>NO</v>
      </c>
      <c r="AE467" s="1" t="str">
        <f t="shared" si="234"/>
        <v>NO</v>
      </c>
      <c r="AF467" s="1" t="str">
        <f t="shared" si="235"/>
        <v>NO</v>
      </c>
      <c r="AG467" s="1" t="str">
        <f t="shared" si="236"/>
        <v>NO</v>
      </c>
      <c r="AH467" s="1" t="str">
        <f t="shared" si="237"/>
        <v>NO</v>
      </c>
      <c r="AI467">
        <v>13.7</v>
      </c>
      <c r="AJ467">
        <v>13.8</v>
      </c>
      <c r="AK467">
        <v>13.4</v>
      </c>
      <c r="AL467">
        <v>13.5</v>
      </c>
      <c r="AM467">
        <v>-0.30000000000000071</v>
      </c>
      <c r="AN467">
        <v>-2.1739130434782661</v>
      </c>
      <c r="AO467" s="1">
        <f t="shared" si="238"/>
        <v>-1.459854014598535</v>
      </c>
      <c r="AP467" s="1">
        <f t="shared" si="239"/>
        <v>1.459854014598535</v>
      </c>
      <c r="AQ467" s="1">
        <f t="shared" si="240"/>
        <v>0.72992700729928051</v>
      </c>
      <c r="AR467" s="1">
        <f t="shared" si="241"/>
        <v>0.74074074074073804</v>
      </c>
      <c r="AS467" t="str">
        <f t="shared" si="242"/>
        <v>NO</v>
      </c>
      <c r="AT467" t="str">
        <f t="shared" si="243"/>
        <v>NO</v>
      </c>
      <c r="AU467" t="str">
        <f t="shared" si="244"/>
        <v>NO</v>
      </c>
      <c r="AV467" t="str">
        <f t="shared" si="245"/>
        <v>NO</v>
      </c>
      <c r="AW467" t="str">
        <f t="shared" si="246"/>
        <v>NO</v>
      </c>
      <c r="AX467" t="str">
        <f t="shared" si="247"/>
        <v>NO</v>
      </c>
    </row>
    <row r="468" spans="1:50" x14ac:dyDescent="0.25">
      <c r="A468" t="s">
        <v>516</v>
      </c>
      <c r="B468">
        <v>334.5</v>
      </c>
      <c r="C468">
        <v>337.95</v>
      </c>
      <c r="D468">
        <v>332.3</v>
      </c>
      <c r="E468">
        <v>334.55</v>
      </c>
      <c r="F468">
        <v>2.5</v>
      </c>
      <c r="G468">
        <v>0.75289865984038551</v>
      </c>
      <c r="H468" s="1">
        <f t="shared" si="217"/>
        <v>1.4947683109121486E-2</v>
      </c>
      <c r="I468" s="1">
        <f t="shared" si="218"/>
        <v>1.4947683109121486E-2</v>
      </c>
      <c r="J468" s="1">
        <f t="shared" si="219"/>
        <v>1.016290539530706</v>
      </c>
      <c r="K468" s="1">
        <f t="shared" si="220"/>
        <v>0.65769805680119242</v>
      </c>
      <c r="L468" s="1" t="str">
        <f t="shared" si="221"/>
        <v>NO</v>
      </c>
      <c r="M468" t="str">
        <f t="shared" si="222"/>
        <v>NO</v>
      </c>
      <c r="N468" t="str">
        <f t="shared" si="223"/>
        <v>NO</v>
      </c>
      <c r="O468" s="1" t="str">
        <f t="shared" si="224"/>
        <v>NO</v>
      </c>
      <c r="P468" s="1" t="str">
        <f t="shared" si="225"/>
        <v>NO</v>
      </c>
      <c r="Q468" s="1" t="str">
        <f t="shared" si="226"/>
        <v>NO</v>
      </c>
      <c r="R468" s="1" t="str">
        <f t="shared" si="227"/>
        <v>NO</v>
      </c>
      <c r="S468">
        <v>338.6</v>
      </c>
      <c r="T468">
        <v>340.15</v>
      </c>
      <c r="U468">
        <v>330.6</v>
      </c>
      <c r="V468">
        <v>332.05</v>
      </c>
      <c r="W468">
        <v>-7.3000000000000114</v>
      </c>
      <c r="X468">
        <v>-2.151171357006044</v>
      </c>
      <c r="Y468" s="1">
        <f t="shared" si="228"/>
        <v>-1.9344359125812201</v>
      </c>
      <c r="Z468" s="1">
        <f t="shared" si="229"/>
        <v>1.9344359125812201</v>
      </c>
      <c r="AA468" s="1">
        <f t="shared" si="230"/>
        <v>0.45776727702302256</v>
      </c>
      <c r="AB468" s="1">
        <f t="shared" si="231"/>
        <v>0.43668122270742016</v>
      </c>
      <c r="AC468" s="1" t="str">
        <f t="shared" si="232"/>
        <v>NO</v>
      </c>
      <c r="AD468" s="1" t="str">
        <f t="shared" si="233"/>
        <v>NO</v>
      </c>
      <c r="AE468" s="1" t="str">
        <f t="shared" si="234"/>
        <v>NO</v>
      </c>
      <c r="AF468" s="1" t="str">
        <f t="shared" si="235"/>
        <v>NO</v>
      </c>
      <c r="AG468" s="1" t="str">
        <f t="shared" si="236"/>
        <v>NO</v>
      </c>
      <c r="AH468" s="1" t="str">
        <f t="shared" si="237"/>
        <v>NO</v>
      </c>
      <c r="AI468">
        <v>345.4</v>
      </c>
      <c r="AJ468">
        <v>345.4</v>
      </c>
      <c r="AK468">
        <v>336.25</v>
      </c>
      <c r="AL468">
        <v>339.35</v>
      </c>
      <c r="AM468">
        <v>-0.25</v>
      </c>
      <c r="AN468">
        <v>-7.361601884570082E-2</v>
      </c>
      <c r="AO468" s="1">
        <f t="shared" si="238"/>
        <v>-1.7515923566878853</v>
      </c>
      <c r="AP468" s="1">
        <f t="shared" si="239"/>
        <v>1.7515923566878853</v>
      </c>
      <c r="AQ468" s="1">
        <f t="shared" si="240"/>
        <v>0</v>
      </c>
      <c r="AR468" s="1">
        <f t="shared" si="241"/>
        <v>0.91351112420805147</v>
      </c>
      <c r="AS468" t="str">
        <f t="shared" si="242"/>
        <v>NO</v>
      </c>
      <c r="AT468" t="str">
        <f t="shared" si="243"/>
        <v>NO</v>
      </c>
      <c r="AU468" t="str">
        <f t="shared" si="244"/>
        <v>YES</v>
      </c>
      <c r="AV468" t="str">
        <f t="shared" si="245"/>
        <v>NO</v>
      </c>
      <c r="AW468" t="str">
        <f t="shared" si="246"/>
        <v>NO</v>
      </c>
      <c r="AX468" t="str">
        <f t="shared" si="247"/>
        <v>NO</v>
      </c>
    </row>
    <row r="469" spans="1:50" x14ac:dyDescent="0.25">
      <c r="A469" t="s">
        <v>517</v>
      </c>
      <c r="B469">
        <v>530.9</v>
      </c>
      <c r="C469">
        <v>540</v>
      </c>
      <c r="D469">
        <v>529.04999999999995</v>
      </c>
      <c r="E469">
        <v>537.29999999999995</v>
      </c>
      <c r="F469">
        <v>6.75</v>
      </c>
      <c r="G469">
        <v>1.272264631043257</v>
      </c>
      <c r="H469" s="1">
        <f t="shared" si="217"/>
        <v>1.2055000941796905</v>
      </c>
      <c r="I469" s="1">
        <f t="shared" si="218"/>
        <v>1.2055000941796905</v>
      </c>
      <c r="J469" s="1">
        <f t="shared" si="219"/>
        <v>0.50251256281407886</v>
      </c>
      <c r="K469" s="1">
        <f t="shared" si="220"/>
        <v>0.34846487097382234</v>
      </c>
      <c r="L469" s="1" t="str">
        <f t="shared" si="221"/>
        <v>NO</v>
      </c>
      <c r="M469" t="str">
        <f t="shared" si="222"/>
        <v>NO</v>
      </c>
      <c r="N469" t="str">
        <f t="shared" si="223"/>
        <v>NO</v>
      </c>
      <c r="O469" s="1" t="str">
        <f t="shared" si="224"/>
        <v>NO</v>
      </c>
      <c r="P469" s="1" t="str">
        <f t="shared" si="225"/>
        <v>NO</v>
      </c>
      <c r="Q469" s="1" t="str">
        <f t="shared" si="226"/>
        <v>NO</v>
      </c>
      <c r="R469" s="1" t="str">
        <f t="shared" si="227"/>
        <v>NO</v>
      </c>
      <c r="S469">
        <v>524.95000000000005</v>
      </c>
      <c r="T469">
        <v>537</v>
      </c>
      <c r="U469">
        <v>520.29999999999995</v>
      </c>
      <c r="V469">
        <v>530.54999999999995</v>
      </c>
      <c r="W469">
        <v>2.049999999999955</v>
      </c>
      <c r="X469">
        <v>0.38789025543991568</v>
      </c>
      <c r="Y469" s="1">
        <f t="shared" si="228"/>
        <v>1.0667682636441391</v>
      </c>
      <c r="Z469" s="1">
        <f t="shared" si="229"/>
        <v>1.0667682636441391</v>
      </c>
      <c r="AA469" s="1">
        <f t="shared" si="230"/>
        <v>1.215719536330232</v>
      </c>
      <c r="AB469" s="1">
        <f t="shared" si="231"/>
        <v>0.88579864749025439</v>
      </c>
      <c r="AC469" s="1" t="str">
        <f t="shared" si="232"/>
        <v>NO</v>
      </c>
      <c r="AD469" s="1" t="str">
        <f t="shared" si="233"/>
        <v>NO</v>
      </c>
      <c r="AE469" s="1" t="str">
        <f t="shared" si="234"/>
        <v>NO</v>
      </c>
      <c r="AF469" s="1" t="str">
        <f t="shared" si="235"/>
        <v>NO</v>
      </c>
      <c r="AG469" s="1" t="str">
        <f t="shared" si="236"/>
        <v>NO</v>
      </c>
      <c r="AH469" s="1" t="str">
        <f t="shared" si="237"/>
        <v>NO</v>
      </c>
      <c r="AI469">
        <v>530.04999999999995</v>
      </c>
      <c r="AJ469">
        <v>533.25</v>
      </c>
      <c r="AK469">
        <v>521.95000000000005</v>
      </c>
      <c r="AL469">
        <v>528.5</v>
      </c>
      <c r="AM469">
        <v>-1.200000000000045</v>
      </c>
      <c r="AN469">
        <v>-0.22654332641118469</v>
      </c>
      <c r="AO469" s="1">
        <f t="shared" si="238"/>
        <v>-0.29242524290160449</v>
      </c>
      <c r="AP469" s="1">
        <f t="shared" si="239"/>
        <v>0.29242524290160449</v>
      </c>
      <c r="AQ469" s="1">
        <f t="shared" si="240"/>
        <v>0.60371663050656466</v>
      </c>
      <c r="AR469" s="1">
        <f t="shared" si="241"/>
        <v>1.2393566698202374</v>
      </c>
      <c r="AS469" t="str">
        <f t="shared" si="242"/>
        <v>NO</v>
      </c>
      <c r="AT469" t="str">
        <f t="shared" si="243"/>
        <v>NO</v>
      </c>
      <c r="AU469" t="str">
        <f t="shared" si="244"/>
        <v>NO</v>
      </c>
      <c r="AV469" t="str">
        <f t="shared" si="245"/>
        <v>NO</v>
      </c>
      <c r="AW469" t="str">
        <f t="shared" si="246"/>
        <v>NO</v>
      </c>
      <c r="AX469" t="str">
        <f t="shared" si="247"/>
        <v>NO</v>
      </c>
    </row>
    <row r="470" spans="1:50" x14ac:dyDescent="0.25">
      <c r="A470" t="s">
        <v>518</v>
      </c>
      <c r="B470">
        <v>225</v>
      </c>
      <c r="C470">
        <v>226.85</v>
      </c>
      <c r="D470">
        <v>217.1</v>
      </c>
      <c r="E470">
        <v>223.55</v>
      </c>
      <c r="F470">
        <v>0.85000000000002274</v>
      </c>
      <c r="G470">
        <v>0.38167938931298728</v>
      </c>
      <c r="H470" s="1">
        <f t="shared" si="217"/>
        <v>-0.64444444444443938</v>
      </c>
      <c r="I470" s="1">
        <f t="shared" si="218"/>
        <v>0.64444444444443938</v>
      </c>
      <c r="J470" s="1">
        <f t="shared" si="219"/>
        <v>0.82222222222221963</v>
      </c>
      <c r="K470" s="1">
        <f t="shared" si="220"/>
        <v>2.8852605681055765</v>
      </c>
      <c r="L470" s="1" t="str">
        <f t="shared" si="221"/>
        <v>NO</v>
      </c>
      <c r="M470" t="str">
        <f t="shared" si="222"/>
        <v>NO</v>
      </c>
      <c r="N470" t="str">
        <f t="shared" si="223"/>
        <v>NO</v>
      </c>
      <c r="O470" s="1" t="str">
        <f t="shared" si="224"/>
        <v>NO</v>
      </c>
      <c r="P470" s="1" t="str">
        <f t="shared" si="225"/>
        <v>NO</v>
      </c>
      <c r="Q470" s="1" t="str">
        <f t="shared" si="226"/>
        <v>NO</v>
      </c>
      <c r="R470" s="1" t="str">
        <f t="shared" si="227"/>
        <v>NO</v>
      </c>
      <c r="S470">
        <v>231.4</v>
      </c>
      <c r="T470">
        <v>231.4</v>
      </c>
      <c r="U470">
        <v>222</v>
      </c>
      <c r="V470">
        <v>222.7</v>
      </c>
      <c r="W470">
        <v>-6.9500000000000171</v>
      </c>
      <c r="X470">
        <v>-3.0263444371870309</v>
      </c>
      <c r="Y470" s="1">
        <f t="shared" si="228"/>
        <v>-3.7597234226447784</v>
      </c>
      <c r="Z470" s="1">
        <f t="shared" si="229"/>
        <v>3.7597234226447784</v>
      </c>
      <c r="AA470" s="1">
        <f t="shared" si="230"/>
        <v>0</v>
      </c>
      <c r="AB470" s="1">
        <f t="shared" si="231"/>
        <v>0.31432420296362312</v>
      </c>
      <c r="AC470" s="1" t="str">
        <f t="shared" si="232"/>
        <v>NO</v>
      </c>
      <c r="AD470" s="1" t="str">
        <f t="shared" si="233"/>
        <v>NO</v>
      </c>
      <c r="AE470" s="1" t="str">
        <f t="shared" si="234"/>
        <v>NO</v>
      </c>
      <c r="AF470" s="1" t="str">
        <f t="shared" si="235"/>
        <v>NO</v>
      </c>
      <c r="AG470" s="1" t="str">
        <f t="shared" si="236"/>
        <v>NO</v>
      </c>
      <c r="AH470" s="1" t="str">
        <f t="shared" si="237"/>
        <v>NO</v>
      </c>
      <c r="AI470">
        <v>233.65</v>
      </c>
      <c r="AJ470">
        <v>235.75</v>
      </c>
      <c r="AK470">
        <v>228.1</v>
      </c>
      <c r="AL470">
        <v>229.65</v>
      </c>
      <c r="AM470">
        <v>-2.7999999999999829</v>
      </c>
      <c r="AN470">
        <v>-1.204560120456005</v>
      </c>
      <c r="AO470" s="1">
        <f t="shared" si="238"/>
        <v>-1.7119623368285899</v>
      </c>
      <c r="AP470" s="1">
        <f t="shared" si="239"/>
        <v>1.7119623368285899</v>
      </c>
      <c r="AQ470" s="1">
        <f t="shared" si="240"/>
        <v>0.89878022683500713</v>
      </c>
      <c r="AR470" s="1">
        <f t="shared" si="241"/>
        <v>0.67494012627912536</v>
      </c>
      <c r="AS470" t="str">
        <f t="shared" si="242"/>
        <v>NO</v>
      </c>
      <c r="AT470" t="str">
        <f t="shared" si="243"/>
        <v>NO</v>
      </c>
      <c r="AU470" t="str">
        <f t="shared" si="244"/>
        <v>NO</v>
      </c>
      <c r="AV470" t="str">
        <f t="shared" si="245"/>
        <v>NO</v>
      </c>
      <c r="AW470" t="str">
        <f t="shared" si="246"/>
        <v>NO</v>
      </c>
      <c r="AX470" t="str">
        <f t="shared" si="247"/>
        <v>NO</v>
      </c>
    </row>
    <row r="471" spans="1:50" x14ac:dyDescent="0.25">
      <c r="A471" t="s">
        <v>519</v>
      </c>
      <c r="B471">
        <v>33.9</v>
      </c>
      <c r="C471">
        <v>35</v>
      </c>
      <c r="D471">
        <v>33.6</v>
      </c>
      <c r="E471">
        <v>34.200000000000003</v>
      </c>
      <c r="F471">
        <v>0.30000000000000432</v>
      </c>
      <c r="G471">
        <v>0.88495575221240208</v>
      </c>
      <c r="H471" s="1">
        <f t="shared" si="217"/>
        <v>0.88495575221240208</v>
      </c>
      <c r="I471" s="1">
        <f t="shared" si="218"/>
        <v>0.88495575221240208</v>
      </c>
      <c r="J471" s="1">
        <f t="shared" si="219"/>
        <v>2.339181286549699</v>
      </c>
      <c r="K471" s="1">
        <f t="shared" si="220"/>
        <v>0.88495575221238099</v>
      </c>
      <c r="L471" s="1" t="str">
        <f t="shared" si="221"/>
        <v>NO</v>
      </c>
      <c r="M471" t="str">
        <f t="shared" si="222"/>
        <v>NO</v>
      </c>
      <c r="N471" t="str">
        <f t="shared" si="223"/>
        <v>NO</v>
      </c>
      <c r="O471" s="1" t="str">
        <f t="shared" si="224"/>
        <v>NO</v>
      </c>
      <c r="P471" s="1" t="str">
        <f t="shared" si="225"/>
        <v>NO</v>
      </c>
      <c r="Q471" s="1" t="str">
        <f t="shared" si="226"/>
        <v>NO</v>
      </c>
      <c r="R471" s="1" t="str">
        <f t="shared" si="227"/>
        <v>NO</v>
      </c>
      <c r="S471">
        <v>33.799999999999997</v>
      </c>
      <c r="T471">
        <v>34.200000000000003</v>
      </c>
      <c r="U471">
        <v>33.6</v>
      </c>
      <c r="V471">
        <v>33.9</v>
      </c>
      <c r="W471">
        <v>-5.0000000000004263E-2</v>
      </c>
      <c r="X471">
        <v>-0.14727540500737629</v>
      </c>
      <c r="Y471" s="1">
        <f t="shared" si="228"/>
        <v>0.2958579881656847</v>
      </c>
      <c r="Z471" s="1">
        <f t="shared" si="229"/>
        <v>0.2958579881656847</v>
      </c>
      <c r="AA471" s="1">
        <f t="shared" si="230"/>
        <v>0.88495575221240208</v>
      </c>
      <c r="AB471" s="1">
        <f t="shared" si="231"/>
        <v>0.59171597633134831</v>
      </c>
      <c r="AC471" s="1" t="str">
        <f t="shared" si="232"/>
        <v>NO</v>
      </c>
      <c r="AD471" s="1" t="str">
        <f t="shared" si="233"/>
        <v>NO</v>
      </c>
      <c r="AE471" s="1" t="str">
        <f t="shared" si="234"/>
        <v>NO</v>
      </c>
      <c r="AF471" s="1" t="str">
        <f t="shared" si="235"/>
        <v>NO</v>
      </c>
      <c r="AG471" s="1" t="str">
        <f t="shared" si="236"/>
        <v>NO</v>
      </c>
      <c r="AH471" s="1" t="str">
        <f t="shared" si="237"/>
        <v>NO</v>
      </c>
      <c r="AI471">
        <v>34.200000000000003</v>
      </c>
      <c r="AJ471">
        <v>34.5</v>
      </c>
      <c r="AK471">
        <v>33.799999999999997</v>
      </c>
      <c r="AL471">
        <v>33.950000000000003</v>
      </c>
      <c r="AM471">
        <v>-0.25</v>
      </c>
      <c r="AN471">
        <v>-0.73099415204678353</v>
      </c>
      <c r="AO471" s="1">
        <f t="shared" si="238"/>
        <v>-0.73099415204678353</v>
      </c>
      <c r="AP471" s="1">
        <f t="shared" si="239"/>
        <v>0.73099415204678353</v>
      </c>
      <c r="AQ471" s="1">
        <f t="shared" si="240"/>
        <v>0.87719298245613198</v>
      </c>
      <c r="AR471" s="1">
        <f t="shared" si="241"/>
        <v>0.44182621502210806</v>
      </c>
      <c r="AS471" t="str">
        <f t="shared" si="242"/>
        <v>NO</v>
      </c>
      <c r="AT471" t="str">
        <f t="shared" si="243"/>
        <v>NO</v>
      </c>
      <c r="AU471" t="str">
        <f t="shared" si="244"/>
        <v>NO</v>
      </c>
      <c r="AV471" t="str">
        <f t="shared" si="245"/>
        <v>NO</v>
      </c>
      <c r="AW471" t="str">
        <f t="shared" si="246"/>
        <v>NO</v>
      </c>
      <c r="AX471" t="str">
        <f t="shared" si="247"/>
        <v>NO</v>
      </c>
    </row>
    <row r="472" spans="1:50" x14ac:dyDescent="0.25">
      <c r="A472" t="s">
        <v>520</v>
      </c>
      <c r="B472">
        <v>3983.9</v>
      </c>
      <c r="C472">
        <v>4019.4</v>
      </c>
      <c r="D472">
        <v>3950</v>
      </c>
      <c r="E472">
        <v>4002.6</v>
      </c>
      <c r="F472">
        <v>33.650000000000091</v>
      </c>
      <c r="G472">
        <v>0.8478312903916676</v>
      </c>
      <c r="H472" s="1">
        <f t="shared" si="217"/>
        <v>0.46938929189989254</v>
      </c>
      <c r="I472" s="1">
        <f t="shared" si="218"/>
        <v>0.46938929189989254</v>
      </c>
      <c r="J472" s="1">
        <f t="shared" si="219"/>
        <v>0.41972717733473697</v>
      </c>
      <c r="K472" s="1">
        <f t="shared" si="220"/>
        <v>0.85092497301639325</v>
      </c>
      <c r="L472" s="1" t="str">
        <f t="shared" si="221"/>
        <v>NO</v>
      </c>
      <c r="M472" t="str">
        <f t="shared" si="222"/>
        <v>NO</v>
      </c>
      <c r="N472" t="str">
        <f t="shared" si="223"/>
        <v>NO</v>
      </c>
      <c r="O472" s="1" t="str">
        <f t="shared" si="224"/>
        <v>NO</v>
      </c>
      <c r="P472" s="1" t="str">
        <f t="shared" si="225"/>
        <v>NO</v>
      </c>
      <c r="Q472" s="1" t="str">
        <f t="shared" si="226"/>
        <v>NO</v>
      </c>
      <c r="R472" s="1" t="str">
        <f t="shared" si="227"/>
        <v>NO</v>
      </c>
      <c r="S472">
        <v>3954.8</v>
      </c>
      <c r="T472">
        <v>4023.4</v>
      </c>
      <c r="U472">
        <v>3943.5</v>
      </c>
      <c r="V472">
        <v>3968.95</v>
      </c>
      <c r="W472">
        <v>-5.9500000000002728</v>
      </c>
      <c r="X472">
        <v>-0.14968930035976441</v>
      </c>
      <c r="Y472" s="1">
        <f t="shared" si="228"/>
        <v>0.35779306159602597</v>
      </c>
      <c r="Z472" s="1">
        <f t="shared" si="229"/>
        <v>0.35779306159602597</v>
      </c>
      <c r="AA472" s="1">
        <f t="shared" si="230"/>
        <v>1.3718993688507106</v>
      </c>
      <c r="AB472" s="1">
        <f t="shared" si="231"/>
        <v>0.28572873470213866</v>
      </c>
      <c r="AC472" s="1" t="str">
        <f t="shared" si="232"/>
        <v>NO</v>
      </c>
      <c r="AD472" s="1" t="str">
        <f t="shared" si="233"/>
        <v>NO</v>
      </c>
      <c r="AE472" s="1" t="str">
        <f t="shared" si="234"/>
        <v>NO</v>
      </c>
      <c r="AF472" s="1" t="str">
        <f t="shared" si="235"/>
        <v>NO</v>
      </c>
      <c r="AG472" s="1" t="str">
        <f t="shared" si="236"/>
        <v>NO</v>
      </c>
      <c r="AH472" s="1" t="str">
        <f t="shared" si="237"/>
        <v>NO</v>
      </c>
      <c r="AI472">
        <v>3933</v>
      </c>
      <c r="AJ472">
        <v>3983.85</v>
      </c>
      <c r="AK472">
        <v>3920.05</v>
      </c>
      <c r="AL472">
        <v>3974.9</v>
      </c>
      <c r="AM472">
        <v>43.450000000000273</v>
      </c>
      <c r="AN472">
        <v>1.105190197001114</v>
      </c>
      <c r="AO472" s="1">
        <f t="shared" si="238"/>
        <v>1.0653445207220975</v>
      </c>
      <c r="AP472" s="1">
        <f t="shared" si="239"/>
        <v>1.0653445207220975</v>
      </c>
      <c r="AQ472" s="1">
        <f t="shared" si="240"/>
        <v>0.2251628971797987</v>
      </c>
      <c r="AR472" s="1">
        <f t="shared" si="241"/>
        <v>0.32926519196541615</v>
      </c>
      <c r="AS472" t="str">
        <f t="shared" si="242"/>
        <v>NO</v>
      </c>
      <c r="AT472" t="str">
        <f t="shared" si="243"/>
        <v>NO</v>
      </c>
      <c r="AU472" t="str">
        <f t="shared" si="244"/>
        <v>NO</v>
      </c>
      <c r="AV472" t="str">
        <f t="shared" si="245"/>
        <v>NO</v>
      </c>
      <c r="AW472" t="str">
        <f t="shared" si="246"/>
        <v>NO</v>
      </c>
      <c r="AX472" t="str">
        <f t="shared" si="247"/>
        <v>NO</v>
      </c>
    </row>
    <row r="473" spans="1:50" x14ac:dyDescent="0.25">
      <c r="A473" t="s">
        <v>521</v>
      </c>
      <c r="B473">
        <v>27.65</v>
      </c>
      <c r="C473">
        <v>27.7</v>
      </c>
      <c r="D473">
        <v>26.65</v>
      </c>
      <c r="E473">
        <v>26.85</v>
      </c>
      <c r="F473">
        <v>-0.64999999999999858</v>
      </c>
      <c r="G473">
        <v>-2.363636363636358</v>
      </c>
      <c r="H473" s="1">
        <f t="shared" si="217"/>
        <v>-2.8933092224231363</v>
      </c>
      <c r="I473" s="1">
        <f t="shared" si="218"/>
        <v>2.8933092224231363</v>
      </c>
      <c r="J473" s="1">
        <f t="shared" si="219"/>
        <v>0.18083182640144924</v>
      </c>
      <c r="K473" s="1">
        <f t="shared" si="220"/>
        <v>0.7448789571694705</v>
      </c>
      <c r="L473" s="1" t="str">
        <f t="shared" si="221"/>
        <v>NO</v>
      </c>
      <c r="M473" t="str">
        <f t="shared" si="222"/>
        <v>NO</v>
      </c>
      <c r="N473" t="str">
        <f t="shared" si="223"/>
        <v>NO</v>
      </c>
      <c r="O473" s="1" t="str">
        <f t="shared" si="224"/>
        <v>NO</v>
      </c>
      <c r="P473" s="1" t="str">
        <f t="shared" si="225"/>
        <v>NO</v>
      </c>
      <c r="Q473" s="1" t="str">
        <f t="shared" si="226"/>
        <v>NO</v>
      </c>
      <c r="R473" s="1" t="str">
        <f t="shared" si="227"/>
        <v>NO</v>
      </c>
      <c r="S473">
        <v>27.75</v>
      </c>
      <c r="T473">
        <v>27.8</v>
      </c>
      <c r="U473">
        <v>27.2</v>
      </c>
      <c r="V473">
        <v>27.5</v>
      </c>
      <c r="W473">
        <v>-0.39999999999999858</v>
      </c>
      <c r="X473">
        <v>-1.4336917562723961</v>
      </c>
      <c r="Y473" s="1">
        <f t="shared" si="228"/>
        <v>-0.90090090090090091</v>
      </c>
      <c r="Z473" s="1">
        <f t="shared" si="229"/>
        <v>0.90090090090090091</v>
      </c>
      <c r="AA473" s="1">
        <f t="shared" si="230"/>
        <v>0.18018018018018275</v>
      </c>
      <c r="AB473" s="1">
        <f t="shared" si="231"/>
        <v>1.0909090909090935</v>
      </c>
      <c r="AC473" s="1" t="str">
        <f t="shared" si="232"/>
        <v>NO</v>
      </c>
      <c r="AD473" s="1" t="str">
        <f t="shared" si="233"/>
        <v>NO</v>
      </c>
      <c r="AE473" s="1" t="str">
        <f t="shared" si="234"/>
        <v>NO</v>
      </c>
      <c r="AF473" s="1" t="str">
        <f t="shared" si="235"/>
        <v>NO</v>
      </c>
      <c r="AG473" s="1" t="str">
        <f t="shared" si="236"/>
        <v>NO</v>
      </c>
      <c r="AH473" s="1" t="str">
        <f t="shared" si="237"/>
        <v>NO</v>
      </c>
      <c r="AI473">
        <v>28.2</v>
      </c>
      <c r="AJ473">
        <v>28.35</v>
      </c>
      <c r="AK473">
        <v>27.3</v>
      </c>
      <c r="AL473">
        <v>27.9</v>
      </c>
      <c r="AM473">
        <v>-0.25</v>
      </c>
      <c r="AN473">
        <v>-0.88809946714031984</v>
      </c>
      <c r="AO473" s="1">
        <f t="shared" si="238"/>
        <v>-1.0638297872340452</v>
      </c>
      <c r="AP473" s="1">
        <f t="shared" si="239"/>
        <v>1.0638297872340452</v>
      </c>
      <c r="AQ473" s="1">
        <f t="shared" si="240"/>
        <v>0.53191489361702882</v>
      </c>
      <c r="AR473" s="1">
        <f t="shared" si="241"/>
        <v>2.1505376344085949</v>
      </c>
      <c r="AS473" t="str">
        <f t="shared" si="242"/>
        <v>NO</v>
      </c>
      <c r="AT473" t="str">
        <f t="shared" si="243"/>
        <v>NO</v>
      </c>
      <c r="AU473" t="str">
        <f t="shared" si="244"/>
        <v>NO</v>
      </c>
      <c r="AV473" t="str">
        <f t="shared" si="245"/>
        <v>NO</v>
      </c>
      <c r="AW473" t="str">
        <f t="shared" si="246"/>
        <v>NO</v>
      </c>
      <c r="AX473" t="str">
        <f t="shared" si="247"/>
        <v>NO</v>
      </c>
    </row>
    <row r="474" spans="1:50" x14ac:dyDescent="0.25">
      <c r="A474" t="s">
        <v>522</v>
      </c>
      <c r="B474">
        <v>1047.8</v>
      </c>
      <c r="C474">
        <v>1051.95</v>
      </c>
      <c r="D474">
        <v>1013.8</v>
      </c>
      <c r="E474">
        <v>1018.75</v>
      </c>
      <c r="F474">
        <v>-19.599999999999909</v>
      </c>
      <c r="G474">
        <v>-1.887610150719883</v>
      </c>
      <c r="H474" s="1">
        <f t="shared" si="217"/>
        <v>-2.7724756632945176</v>
      </c>
      <c r="I474" s="1">
        <f t="shared" si="218"/>
        <v>2.7724756632945176</v>
      </c>
      <c r="J474" s="1">
        <f t="shared" si="219"/>
        <v>0.39606795189922617</v>
      </c>
      <c r="K474" s="1">
        <f t="shared" si="220"/>
        <v>0.48588957055215171</v>
      </c>
      <c r="L474" s="1" t="str">
        <f t="shared" si="221"/>
        <v>NO</v>
      </c>
      <c r="M474" t="str">
        <f t="shared" si="222"/>
        <v>NO</v>
      </c>
      <c r="N474" t="str">
        <f t="shared" si="223"/>
        <v>NO</v>
      </c>
      <c r="O474" s="1" t="str">
        <f t="shared" si="224"/>
        <v>NO</v>
      </c>
      <c r="P474" s="1" t="str">
        <f t="shared" si="225"/>
        <v>NO</v>
      </c>
      <c r="Q474" s="1" t="str">
        <f t="shared" si="226"/>
        <v>NO</v>
      </c>
      <c r="R474" s="1" t="str">
        <f t="shared" si="227"/>
        <v>NO</v>
      </c>
      <c r="S474">
        <v>1031</v>
      </c>
      <c r="T474">
        <v>1073.55</v>
      </c>
      <c r="U474">
        <v>1021.9</v>
      </c>
      <c r="V474">
        <v>1038.3499999999999</v>
      </c>
      <c r="W474">
        <v>7</v>
      </c>
      <c r="X474">
        <v>0.67872206331507257</v>
      </c>
      <c r="Y474" s="1">
        <f t="shared" si="228"/>
        <v>0.71290009699320167</v>
      </c>
      <c r="Z474" s="1">
        <f t="shared" si="229"/>
        <v>0.71290009699320167</v>
      </c>
      <c r="AA474" s="1">
        <f t="shared" si="230"/>
        <v>3.3899937400683826</v>
      </c>
      <c r="AB474" s="1">
        <f t="shared" si="231"/>
        <v>0.88263821532492936</v>
      </c>
      <c r="AC474" s="1" t="str">
        <f t="shared" si="232"/>
        <v>NO</v>
      </c>
      <c r="AD474" s="1" t="str">
        <f t="shared" si="233"/>
        <v>NO</v>
      </c>
      <c r="AE474" s="1" t="str">
        <f t="shared" si="234"/>
        <v>NO</v>
      </c>
      <c r="AF474" s="1" t="str">
        <f t="shared" si="235"/>
        <v>YES</v>
      </c>
      <c r="AG474" s="1" t="str">
        <f t="shared" si="236"/>
        <v>NO</v>
      </c>
      <c r="AH474" s="1" t="str">
        <f t="shared" si="237"/>
        <v>NO</v>
      </c>
      <c r="AI474">
        <v>1056.5</v>
      </c>
      <c r="AJ474">
        <v>1058.3</v>
      </c>
      <c r="AK474">
        <v>1028</v>
      </c>
      <c r="AL474">
        <v>1031.3499999999999</v>
      </c>
      <c r="AM474">
        <v>-17.400000000000091</v>
      </c>
      <c r="AN474">
        <v>-1.659117997616218</v>
      </c>
      <c r="AO474" s="1">
        <f t="shared" si="238"/>
        <v>-2.380501656412692</v>
      </c>
      <c r="AP474" s="1">
        <f t="shared" si="239"/>
        <v>2.380501656412692</v>
      </c>
      <c r="AQ474" s="1">
        <f t="shared" si="240"/>
        <v>0.17037387600567483</v>
      </c>
      <c r="AR474" s="1">
        <f t="shared" si="241"/>
        <v>0.32481698744363302</v>
      </c>
      <c r="AS474" t="str">
        <f t="shared" si="242"/>
        <v>NO</v>
      </c>
      <c r="AT474" t="str">
        <f t="shared" si="243"/>
        <v>NO</v>
      </c>
      <c r="AU474" t="str">
        <f t="shared" si="244"/>
        <v>NO</v>
      </c>
      <c r="AV474" t="str">
        <f t="shared" si="245"/>
        <v>NO</v>
      </c>
      <c r="AW474" t="str">
        <f t="shared" si="246"/>
        <v>NO</v>
      </c>
      <c r="AX474" t="str">
        <f t="shared" si="247"/>
        <v>NO</v>
      </c>
    </row>
    <row r="475" spans="1:50" x14ac:dyDescent="0.25">
      <c r="A475" t="s">
        <v>523</v>
      </c>
      <c r="B475">
        <v>553.95000000000005</v>
      </c>
      <c r="C475">
        <v>556.29999999999995</v>
      </c>
      <c r="D475">
        <v>539.70000000000005</v>
      </c>
      <c r="E475">
        <v>543.70000000000005</v>
      </c>
      <c r="F475">
        <v>-8.3499999999999091</v>
      </c>
      <c r="G475">
        <v>-1.5125441536092581</v>
      </c>
      <c r="H475" s="1">
        <f t="shared" si="217"/>
        <v>-1.8503475042873905</v>
      </c>
      <c r="I475" s="1">
        <f t="shared" si="218"/>
        <v>1.8503475042873905</v>
      </c>
      <c r="J475" s="1">
        <f t="shared" si="219"/>
        <v>0.42422601317806824</v>
      </c>
      <c r="K475" s="1">
        <f t="shared" si="220"/>
        <v>0.73569983446753717</v>
      </c>
      <c r="L475" s="1" t="str">
        <f t="shared" si="221"/>
        <v>NO</v>
      </c>
      <c r="M475" t="str">
        <f t="shared" si="222"/>
        <v>NO</v>
      </c>
      <c r="N475" t="str">
        <f t="shared" si="223"/>
        <v>NO</v>
      </c>
      <c r="O475" s="1" t="str">
        <f t="shared" si="224"/>
        <v>NO</v>
      </c>
      <c r="P475" s="1" t="str">
        <f t="shared" si="225"/>
        <v>NO</v>
      </c>
      <c r="Q475" s="1" t="str">
        <f t="shared" si="226"/>
        <v>NO</v>
      </c>
      <c r="R475" s="1" t="str">
        <f t="shared" si="227"/>
        <v>NO</v>
      </c>
      <c r="S475">
        <v>548.70000000000005</v>
      </c>
      <c r="T475">
        <v>561.20000000000005</v>
      </c>
      <c r="U475">
        <v>547.20000000000005</v>
      </c>
      <c r="V475">
        <v>552.04999999999995</v>
      </c>
      <c r="W475">
        <v>4.0999999999999091</v>
      </c>
      <c r="X475">
        <v>0.74824345286977079</v>
      </c>
      <c r="Y475" s="1">
        <f t="shared" si="228"/>
        <v>0.61053398942954418</v>
      </c>
      <c r="Z475" s="1">
        <f t="shared" si="229"/>
        <v>0.61053398942954418</v>
      </c>
      <c r="AA475" s="1">
        <f t="shared" si="230"/>
        <v>1.6574585635359282</v>
      </c>
      <c r="AB475" s="1">
        <f t="shared" si="231"/>
        <v>0.27337342810278842</v>
      </c>
      <c r="AC475" s="1" t="str">
        <f t="shared" si="232"/>
        <v>NO</v>
      </c>
      <c r="AD475" s="1" t="str">
        <f t="shared" si="233"/>
        <v>NO</v>
      </c>
      <c r="AE475" s="1" t="str">
        <f t="shared" si="234"/>
        <v>NO</v>
      </c>
      <c r="AF475" s="1" t="str">
        <f t="shared" si="235"/>
        <v>YES</v>
      </c>
      <c r="AG475" s="1" t="str">
        <f t="shared" si="236"/>
        <v>NO</v>
      </c>
      <c r="AH475" s="1" t="str">
        <f t="shared" si="237"/>
        <v>NO</v>
      </c>
      <c r="AI475">
        <v>543</v>
      </c>
      <c r="AJ475">
        <v>552.75</v>
      </c>
      <c r="AK475">
        <v>534.15</v>
      </c>
      <c r="AL475">
        <v>547.95000000000005</v>
      </c>
      <c r="AM475">
        <v>6.5500000000000682</v>
      </c>
      <c r="AN475">
        <v>1.209826376062074</v>
      </c>
      <c r="AO475" s="1">
        <f t="shared" si="238"/>
        <v>0.91160220994475971</v>
      </c>
      <c r="AP475" s="1">
        <f t="shared" si="239"/>
        <v>0.91160220994475971</v>
      </c>
      <c r="AQ475" s="1">
        <f t="shared" si="240"/>
        <v>0.87599233506705976</v>
      </c>
      <c r="AR475" s="1">
        <f t="shared" si="241"/>
        <v>1.6298342541436508</v>
      </c>
      <c r="AS475" t="str">
        <f t="shared" si="242"/>
        <v>NO</v>
      </c>
      <c r="AT475" t="str">
        <f t="shared" si="243"/>
        <v>NO</v>
      </c>
      <c r="AU475" t="str">
        <f t="shared" si="244"/>
        <v>NO</v>
      </c>
      <c r="AV475" t="str">
        <f t="shared" si="245"/>
        <v>NO</v>
      </c>
      <c r="AW475" t="str">
        <f t="shared" si="246"/>
        <v>NO</v>
      </c>
      <c r="AX475" t="str">
        <f t="shared" si="247"/>
        <v>NO</v>
      </c>
    </row>
    <row r="476" spans="1:50" x14ac:dyDescent="0.25">
      <c r="A476" t="s">
        <v>524</v>
      </c>
      <c r="B476">
        <v>176</v>
      </c>
      <c r="C476">
        <v>177.35</v>
      </c>
      <c r="D476">
        <v>171</v>
      </c>
      <c r="E476">
        <v>173.1</v>
      </c>
      <c r="F476">
        <v>-2.3000000000000109</v>
      </c>
      <c r="G476">
        <v>-1.3112884834663689</v>
      </c>
      <c r="H476" s="1">
        <f t="shared" si="217"/>
        <v>-1.647727272727276</v>
      </c>
      <c r="I476" s="1">
        <f t="shared" si="218"/>
        <v>1.647727272727276</v>
      </c>
      <c r="J476" s="1">
        <f t="shared" si="219"/>
        <v>0.76704545454545137</v>
      </c>
      <c r="K476" s="1">
        <f t="shared" si="220"/>
        <v>1.2131715771230469</v>
      </c>
      <c r="L476" s="1" t="str">
        <f t="shared" si="221"/>
        <v>NO</v>
      </c>
      <c r="M476" t="str">
        <f t="shared" si="222"/>
        <v>NO</v>
      </c>
      <c r="N476" t="str">
        <f t="shared" si="223"/>
        <v>NO</v>
      </c>
      <c r="O476" s="1" t="str">
        <f t="shared" si="224"/>
        <v>NO</v>
      </c>
      <c r="P476" s="1" t="str">
        <f t="shared" si="225"/>
        <v>NO</v>
      </c>
      <c r="Q476" s="1" t="str">
        <f t="shared" si="226"/>
        <v>NO</v>
      </c>
      <c r="R476" s="1" t="str">
        <f t="shared" si="227"/>
        <v>NO</v>
      </c>
      <c r="S476">
        <v>176.2</v>
      </c>
      <c r="T476">
        <v>177.3</v>
      </c>
      <c r="U476">
        <v>173.65</v>
      </c>
      <c r="V476">
        <v>175.4</v>
      </c>
      <c r="W476">
        <v>-2.0999999999999939</v>
      </c>
      <c r="X476">
        <v>-1.183098591549292</v>
      </c>
      <c r="Y476" s="1">
        <f t="shared" si="228"/>
        <v>-0.45402951191826507</v>
      </c>
      <c r="Z476" s="1">
        <f t="shared" si="229"/>
        <v>0.45402951191826507</v>
      </c>
      <c r="AA476" s="1">
        <f t="shared" si="230"/>
        <v>0.62429057888764061</v>
      </c>
      <c r="AB476" s="1">
        <f t="shared" si="231"/>
        <v>0.9977194982896237</v>
      </c>
      <c r="AC476" s="1" t="str">
        <f t="shared" si="232"/>
        <v>NO</v>
      </c>
      <c r="AD476" s="1" t="str">
        <f t="shared" si="233"/>
        <v>NO</v>
      </c>
      <c r="AE476" s="1" t="str">
        <f t="shared" si="234"/>
        <v>NO</v>
      </c>
      <c r="AF476" s="1" t="str">
        <f t="shared" si="235"/>
        <v>NO</v>
      </c>
      <c r="AG476" s="1" t="str">
        <f t="shared" si="236"/>
        <v>NO</v>
      </c>
      <c r="AH476" s="1" t="str">
        <f t="shared" si="237"/>
        <v>NO</v>
      </c>
      <c r="AI476">
        <v>178.5</v>
      </c>
      <c r="AJ476">
        <v>180</v>
      </c>
      <c r="AK476">
        <v>175.2</v>
      </c>
      <c r="AL476">
        <v>177.5</v>
      </c>
      <c r="AM476">
        <v>1.5</v>
      </c>
      <c r="AN476">
        <v>0.85227272727272718</v>
      </c>
      <c r="AO476" s="1">
        <f t="shared" si="238"/>
        <v>-0.56022408963585435</v>
      </c>
      <c r="AP476" s="1">
        <f t="shared" si="239"/>
        <v>0.56022408963585435</v>
      </c>
      <c r="AQ476" s="1">
        <f t="shared" si="240"/>
        <v>0.84033613445378152</v>
      </c>
      <c r="AR476" s="1">
        <f t="shared" si="241"/>
        <v>1.2957746478873302</v>
      </c>
      <c r="AS476" t="str">
        <f t="shared" si="242"/>
        <v>NO</v>
      </c>
      <c r="AT476" t="str">
        <f t="shared" si="243"/>
        <v>NO</v>
      </c>
      <c r="AU476" t="str">
        <f t="shared" si="244"/>
        <v>NO</v>
      </c>
      <c r="AV476" t="str">
        <f t="shared" si="245"/>
        <v>NO</v>
      </c>
      <c r="AW476" t="str">
        <f t="shared" si="246"/>
        <v>NO</v>
      </c>
      <c r="AX476" t="str">
        <f t="shared" si="247"/>
        <v>NO</v>
      </c>
    </row>
    <row r="477" spans="1:50" x14ac:dyDescent="0.25">
      <c r="A477" t="s">
        <v>525</v>
      </c>
      <c r="B477">
        <v>2108.8000000000002</v>
      </c>
      <c r="C477">
        <v>2164</v>
      </c>
      <c r="D477">
        <v>2083</v>
      </c>
      <c r="E477">
        <v>2138.9</v>
      </c>
      <c r="F477">
        <v>41.050000000000182</v>
      </c>
      <c r="G477">
        <v>1.956765259670624</v>
      </c>
      <c r="H477" s="1">
        <f t="shared" si="217"/>
        <v>1.4273520485584175</v>
      </c>
      <c r="I477" s="1">
        <f t="shared" si="218"/>
        <v>1.4273520485584175</v>
      </c>
      <c r="J477" s="1">
        <f t="shared" si="219"/>
        <v>1.1735003974005287</v>
      </c>
      <c r="K477" s="1">
        <f t="shared" si="220"/>
        <v>1.2234446130500845</v>
      </c>
      <c r="L477" s="1" t="str">
        <f t="shared" si="221"/>
        <v>NO</v>
      </c>
      <c r="M477" t="str">
        <f t="shared" si="222"/>
        <v>NO</v>
      </c>
      <c r="N477" t="str">
        <f t="shared" si="223"/>
        <v>NO</v>
      </c>
      <c r="O477" s="1" t="str">
        <f t="shared" si="224"/>
        <v>NO</v>
      </c>
      <c r="P477" s="1" t="str">
        <f t="shared" si="225"/>
        <v>NO</v>
      </c>
      <c r="Q477" s="1" t="str">
        <f t="shared" si="226"/>
        <v>NO</v>
      </c>
      <c r="R477" s="1" t="str">
        <f t="shared" si="227"/>
        <v>NO</v>
      </c>
      <c r="S477">
        <v>2108</v>
      </c>
      <c r="T477">
        <v>2118</v>
      </c>
      <c r="U477">
        <v>2080</v>
      </c>
      <c r="V477">
        <v>2097.85</v>
      </c>
      <c r="W477">
        <v>-17.700000000000269</v>
      </c>
      <c r="X477">
        <v>-0.83666186098179052</v>
      </c>
      <c r="Y477" s="1">
        <f t="shared" si="228"/>
        <v>-0.48149905123340092</v>
      </c>
      <c r="Z477" s="1">
        <f t="shared" si="229"/>
        <v>0.48149905123340092</v>
      </c>
      <c r="AA477" s="1">
        <f t="shared" si="230"/>
        <v>0.47438330170777987</v>
      </c>
      <c r="AB477" s="1">
        <f t="shared" si="231"/>
        <v>0.85087112996638981</v>
      </c>
      <c r="AC477" s="1" t="str">
        <f t="shared" si="232"/>
        <v>NO</v>
      </c>
      <c r="AD477" s="1" t="str">
        <f t="shared" si="233"/>
        <v>NO</v>
      </c>
      <c r="AE477" s="1" t="str">
        <f t="shared" si="234"/>
        <v>NO</v>
      </c>
      <c r="AF477" s="1" t="str">
        <f t="shared" si="235"/>
        <v>NO</v>
      </c>
      <c r="AG477" s="1" t="str">
        <f t="shared" si="236"/>
        <v>NO</v>
      </c>
      <c r="AH477" s="1" t="str">
        <f t="shared" si="237"/>
        <v>NO</v>
      </c>
      <c r="AI477">
        <v>2129</v>
      </c>
      <c r="AJ477">
        <v>2169.85</v>
      </c>
      <c r="AK477">
        <v>2056.65</v>
      </c>
      <c r="AL477">
        <v>2115.5500000000002</v>
      </c>
      <c r="AM477">
        <v>-0.1999999999998181</v>
      </c>
      <c r="AN477">
        <v>-9.452912678710533E-3</v>
      </c>
      <c r="AO477" s="1">
        <f t="shared" si="238"/>
        <v>-0.63175199624235878</v>
      </c>
      <c r="AP477" s="1">
        <f t="shared" si="239"/>
        <v>0.63175199624235878</v>
      </c>
      <c r="AQ477" s="1">
        <f t="shared" si="240"/>
        <v>1.9187411930483753</v>
      </c>
      <c r="AR477" s="1">
        <f t="shared" si="241"/>
        <v>2.7841459667698749</v>
      </c>
      <c r="AS477" t="str">
        <f t="shared" si="242"/>
        <v>NO</v>
      </c>
      <c r="AT477" t="str">
        <f t="shared" si="243"/>
        <v>NO</v>
      </c>
      <c r="AU477" t="str">
        <f t="shared" si="244"/>
        <v>YES</v>
      </c>
      <c r="AV477" t="str">
        <f t="shared" si="245"/>
        <v>NO</v>
      </c>
      <c r="AW477" t="str">
        <f t="shared" si="246"/>
        <v>NO</v>
      </c>
      <c r="AX477" t="str">
        <f t="shared" si="247"/>
        <v>NO</v>
      </c>
    </row>
    <row r="478" spans="1:50" x14ac:dyDescent="0.25">
      <c r="A478" t="s">
        <v>526</v>
      </c>
      <c r="B478">
        <v>319.5</v>
      </c>
      <c r="C478">
        <v>333.9</v>
      </c>
      <c r="D478">
        <v>316.5</v>
      </c>
      <c r="E478">
        <v>328.05</v>
      </c>
      <c r="F478">
        <v>10.350000000000019</v>
      </c>
      <c r="G478">
        <v>3.2577903682719618</v>
      </c>
      <c r="H478" s="1">
        <f t="shared" si="217"/>
        <v>2.6760563380281726</v>
      </c>
      <c r="I478" s="1">
        <f t="shared" si="218"/>
        <v>2.6760563380281726</v>
      </c>
      <c r="J478" s="1">
        <f t="shared" si="219"/>
        <v>1.7832647462276987</v>
      </c>
      <c r="K478" s="1">
        <f t="shared" si="220"/>
        <v>0.93896713615023475</v>
      </c>
      <c r="L478" s="1" t="str">
        <f t="shared" si="221"/>
        <v>NO</v>
      </c>
      <c r="M478" t="str">
        <f t="shared" si="222"/>
        <v>NO</v>
      </c>
      <c r="N478" t="str">
        <f t="shared" si="223"/>
        <v>NO</v>
      </c>
      <c r="O478" s="1" t="str">
        <f t="shared" si="224"/>
        <v>NO</v>
      </c>
      <c r="P478" s="1" t="str">
        <f t="shared" si="225"/>
        <v>NO</v>
      </c>
      <c r="Q478" s="1" t="str">
        <f t="shared" si="226"/>
        <v>NO</v>
      </c>
      <c r="R478" s="1" t="str">
        <f t="shared" si="227"/>
        <v>NO</v>
      </c>
      <c r="S478">
        <v>320.25</v>
      </c>
      <c r="T478">
        <v>325.7</v>
      </c>
      <c r="U478">
        <v>316.7</v>
      </c>
      <c r="V478">
        <v>317.7</v>
      </c>
      <c r="W478">
        <v>-8.0500000000000114</v>
      </c>
      <c r="X478">
        <v>-2.4712202609363039</v>
      </c>
      <c r="Y478" s="1">
        <f t="shared" si="228"/>
        <v>-0.79625292740047193</v>
      </c>
      <c r="Z478" s="1">
        <f t="shared" si="229"/>
        <v>0.79625292740047193</v>
      </c>
      <c r="AA478" s="1">
        <f t="shared" si="230"/>
        <v>1.7017954722872721</v>
      </c>
      <c r="AB478" s="1">
        <f t="shared" si="231"/>
        <v>0.31476235442241113</v>
      </c>
      <c r="AC478" s="1" t="str">
        <f t="shared" si="232"/>
        <v>NO</v>
      </c>
      <c r="AD478" s="1" t="str">
        <f t="shared" si="233"/>
        <v>NO</v>
      </c>
      <c r="AE478" s="1" t="str">
        <f t="shared" si="234"/>
        <v>NO</v>
      </c>
      <c r="AF478" s="1" t="str">
        <f t="shared" si="235"/>
        <v>NO</v>
      </c>
      <c r="AG478" s="1" t="str">
        <f t="shared" si="236"/>
        <v>NO</v>
      </c>
      <c r="AH478" s="1" t="str">
        <f t="shared" si="237"/>
        <v>NO</v>
      </c>
      <c r="AI478">
        <v>314.95</v>
      </c>
      <c r="AJ478">
        <v>328.5</v>
      </c>
      <c r="AK478">
        <v>311.05</v>
      </c>
      <c r="AL478">
        <v>325.75</v>
      </c>
      <c r="AM478">
        <v>12.100000000000019</v>
      </c>
      <c r="AN478">
        <v>3.857803283915199</v>
      </c>
      <c r="AO478" s="1">
        <f t="shared" si="238"/>
        <v>3.4291157326559811</v>
      </c>
      <c r="AP478" s="1">
        <f t="shared" si="239"/>
        <v>3.4291157326559811</v>
      </c>
      <c r="AQ478" s="1">
        <f t="shared" si="240"/>
        <v>0.84420567920184197</v>
      </c>
      <c r="AR478" s="1">
        <f t="shared" si="241"/>
        <v>1.2382917923479846</v>
      </c>
      <c r="AS478" t="str">
        <f t="shared" si="242"/>
        <v>NO</v>
      </c>
      <c r="AT478" t="str">
        <f t="shared" si="243"/>
        <v>NO</v>
      </c>
      <c r="AU478" t="str">
        <f t="shared" si="244"/>
        <v>NO</v>
      </c>
      <c r="AV478" t="str">
        <f t="shared" si="245"/>
        <v>NO</v>
      </c>
      <c r="AW478" t="str">
        <f t="shared" si="246"/>
        <v>NO</v>
      </c>
      <c r="AX478" t="str">
        <f t="shared" si="247"/>
        <v>NO</v>
      </c>
    </row>
    <row r="479" spans="1:50" x14ac:dyDescent="0.25">
      <c r="A479" t="s">
        <v>527</v>
      </c>
      <c r="B479">
        <v>169</v>
      </c>
      <c r="C479">
        <v>169.15</v>
      </c>
      <c r="D479">
        <v>165</v>
      </c>
      <c r="E479">
        <v>166.75</v>
      </c>
      <c r="F479">
        <v>-1.5500000000000109</v>
      </c>
      <c r="G479">
        <v>-0.92097445038622183</v>
      </c>
      <c r="H479" s="1">
        <f t="shared" si="217"/>
        <v>-1.3313609467455623</v>
      </c>
      <c r="I479" s="1">
        <f t="shared" si="218"/>
        <v>1.3313609467455623</v>
      </c>
      <c r="J479" s="1">
        <f t="shared" si="219"/>
        <v>8.875739644970751E-2</v>
      </c>
      <c r="K479" s="1">
        <f t="shared" si="220"/>
        <v>1.0494752623688157</v>
      </c>
      <c r="L479" s="1" t="str">
        <f t="shared" si="221"/>
        <v>NO</v>
      </c>
      <c r="M479" t="str">
        <f t="shared" si="222"/>
        <v>NO</v>
      </c>
      <c r="N479" t="str">
        <f t="shared" si="223"/>
        <v>NO</v>
      </c>
      <c r="O479" s="1" t="str">
        <f t="shared" si="224"/>
        <v>NO</v>
      </c>
      <c r="P479" s="1" t="str">
        <f t="shared" si="225"/>
        <v>NO</v>
      </c>
      <c r="Q479" s="1" t="str">
        <f t="shared" si="226"/>
        <v>NO</v>
      </c>
      <c r="R479" s="1" t="str">
        <f t="shared" si="227"/>
        <v>NO</v>
      </c>
      <c r="S479">
        <v>166.95</v>
      </c>
      <c r="T479">
        <v>169.3</v>
      </c>
      <c r="U479">
        <v>160.44999999999999</v>
      </c>
      <c r="V479">
        <v>168.3</v>
      </c>
      <c r="W479">
        <v>1.0500000000000109</v>
      </c>
      <c r="X479">
        <v>0.62780269058296645</v>
      </c>
      <c r="Y479" s="1">
        <f t="shared" si="228"/>
        <v>0.80862533692723748</v>
      </c>
      <c r="Z479" s="1">
        <f t="shared" si="229"/>
        <v>0.80862533692723748</v>
      </c>
      <c r="AA479" s="1">
        <f t="shared" si="230"/>
        <v>0.59417706476530008</v>
      </c>
      <c r="AB479" s="1">
        <f t="shared" si="231"/>
        <v>3.8933812518718183</v>
      </c>
      <c r="AC479" s="1" t="str">
        <f t="shared" si="232"/>
        <v>NO</v>
      </c>
      <c r="AD479" s="1" t="str">
        <f t="shared" si="233"/>
        <v>NO</v>
      </c>
      <c r="AE479" s="1" t="str">
        <f t="shared" si="234"/>
        <v>NO</v>
      </c>
      <c r="AF479" s="1" t="str">
        <f t="shared" si="235"/>
        <v>NO</v>
      </c>
      <c r="AG479" s="1" t="str">
        <f t="shared" si="236"/>
        <v>NO</v>
      </c>
      <c r="AH479" s="1" t="str">
        <f t="shared" si="237"/>
        <v>NO</v>
      </c>
      <c r="AI479">
        <v>162</v>
      </c>
      <c r="AJ479">
        <v>169.1</v>
      </c>
      <c r="AK479">
        <v>162</v>
      </c>
      <c r="AL479">
        <v>167.25</v>
      </c>
      <c r="AM479">
        <v>4.75</v>
      </c>
      <c r="AN479">
        <v>2.9230769230769229</v>
      </c>
      <c r="AO479" s="1">
        <f t="shared" si="238"/>
        <v>3.2407407407407405</v>
      </c>
      <c r="AP479" s="1">
        <f t="shared" si="239"/>
        <v>3.2407407407407405</v>
      </c>
      <c r="AQ479" s="1">
        <f t="shared" si="240"/>
        <v>1.1061285500747351</v>
      </c>
      <c r="AR479" s="1">
        <f t="shared" si="241"/>
        <v>0</v>
      </c>
      <c r="AS479" t="str">
        <f t="shared" si="242"/>
        <v>NO</v>
      </c>
      <c r="AT479" t="str">
        <f t="shared" si="243"/>
        <v>NO</v>
      </c>
      <c r="AU479" t="str">
        <f t="shared" si="244"/>
        <v>NO</v>
      </c>
      <c r="AV479" t="str">
        <f t="shared" si="245"/>
        <v>NO</v>
      </c>
      <c r="AW479" t="str">
        <f t="shared" si="246"/>
        <v>NO</v>
      </c>
      <c r="AX479" t="str">
        <f t="shared" si="247"/>
        <v>NO</v>
      </c>
    </row>
    <row r="480" spans="1:50" x14ac:dyDescent="0.25">
      <c r="A480" t="s">
        <v>528</v>
      </c>
      <c r="B480">
        <v>3649</v>
      </c>
      <c r="C480">
        <v>3720</v>
      </c>
      <c r="D480">
        <v>3585</v>
      </c>
      <c r="E480">
        <v>3684.75</v>
      </c>
      <c r="F480">
        <v>60.400000000000091</v>
      </c>
      <c r="G480">
        <v>1.666505718266726</v>
      </c>
      <c r="H480" s="1">
        <f t="shared" si="217"/>
        <v>0.97972047136201701</v>
      </c>
      <c r="I480" s="1">
        <f t="shared" si="218"/>
        <v>0.97972047136201701</v>
      </c>
      <c r="J480" s="1">
        <f t="shared" si="219"/>
        <v>0.95664563403215963</v>
      </c>
      <c r="K480" s="1">
        <f t="shared" si="220"/>
        <v>1.7539051795012335</v>
      </c>
      <c r="L480" s="1" t="str">
        <f t="shared" si="221"/>
        <v>NO</v>
      </c>
      <c r="M480" t="str">
        <f t="shared" si="222"/>
        <v>NO</v>
      </c>
      <c r="N480" t="str">
        <f t="shared" si="223"/>
        <v>NO</v>
      </c>
      <c r="O480" s="1" t="str">
        <f t="shared" si="224"/>
        <v>NO</v>
      </c>
      <c r="P480" s="1" t="str">
        <f t="shared" si="225"/>
        <v>NO</v>
      </c>
      <c r="Q480" s="1" t="str">
        <f t="shared" si="226"/>
        <v>NO</v>
      </c>
      <c r="R480" s="1" t="str">
        <f t="shared" si="227"/>
        <v>NO</v>
      </c>
      <c r="S480">
        <v>3560</v>
      </c>
      <c r="T480">
        <v>3680</v>
      </c>
      <c r="U480">
        <v>3515</v>
      </c>
      <c r="V480">
        <v>3624.35</v>
      </c>
      <c r="W480">
        <v>62.650000000000091</v>
      </c>
      <c r="X480">
        <v>1.7589914928264621</v>
      </c>
      <c r="Y480" s="1">
        <f t="shared" si="228"/>
        <v>1.8075842696629187</v>
      </c>
      <c r="Z480" s="1">
        <f t="shared" si="229"/>
        <v>1.8075842696629187</v>
      </c>
      <c r="AA480" s="1">
        <f t="shared" si="230"/>
        <v>1.5354477354560154</v>
      </c>
      <c r="AB480" s="1">
        <f t="shared" si="231"/>
        <v>1.2640449438202246</v>
      </c>
      <c r="AC480" s="1" t="str">
        <f t="shared" si="232"/>
        <v>NO</v>
      </c>
      <c r="AD480" s="1" t="str">
        <f t="shared" si="233"/>
        <v>NO</v>
      </c>
      <c r="AE480" s="1" t="str">
        <f t="shared" si="234"/>
        <v>NO</v>
      </c>
      <c r="AF480" s="1" t="str">
        <f t="shared" si="235"/>
        <v>NO</v>
      </c>
      <c r="AG480" s="1" t="str">
        <f t="shared" si="236"/>
        <v>NO</v>
      </c>
      <c r="AH480" s="1" t="str">
        <f t="shared" si="237"/>
        <v>NO</v>
      </c>
      <c r="AI480">
        <v>3569.95</v>
      </c>
      <c r="AJ480">
        <v>3577.15</v>
      </c>
      <c r="AK480">
        <v>3555.55</v>
      </c>
      <c r="AL480">
        <v>3561.7</v>
      </c>
      <c r="AM480">
        <v>8.0499999999997272</v>
      </c>
      <c r="AN480">
        <v>0.22652765466491431</v>
      </c>
      <c r="AO480" s="1">
        <f t="shared" si="238"/>
        <v>-0.23109567360887409</v>
      </c>
      <c r="AP480" s="1">
        <f t="shared" si="239"/>
        <v>0.23109567360887409</v>
      </c>
      <c r="AQ480" s="1">
        <f t="shared" si="240"/>
        <v>0.20168349696775231</v>
      </c>
      <c r="AR480" s="1">
        <f t="shared" si="241"/>
        <v>0.17267035404440678</v>
      </c>
      <c r="AS480" t="str">
        <f t="shared" si="242"/>
        <v>NO</v>
      </c>
      <c r="AT480" t="str">
        <f t="shared" si="243"/>
        <v>NO</v>
      </c>
      <c r="AU480" t="str">
        <f t="shared" si="244"/>
        <v>NO</v>
      </c>
      <c r="AV480" t="str">
        <f t="shared" si="245"/>
        <v>NO</v>
      </c>
      <c r="AW480" t="str">
        <f t="shared" si="246"/>
        <v>NO</v>
      </c>
      <c r="AX480" t="str">
        <f t="shared" si="247"/>
        <v>NO</v>
      </c>
    </row>
    <row r="481" spans="1:50" x14ac:dyDescent="0.25">
      <c r="A481" t="s">
        <v>529</v>
      </c>
      <c r="B481">
        <v>1808.1</v>
      </c>
      <c r="C481">
        <v>1890</v>
      </c>
      <c r="D481">
        <v>1790</v>
      </c>
      <c r="E481">
        <v>1878.85</v>
      </c>
      <c r="F481">
        <v>70.75</v>
      </c>
      <c r="G481">
        <v>3.9129472927382341</v>
      </c>
      <c r="H481" s="1">
        <f t="shared" si="217"/>
        <v>3.9129472927382336</v>
      </c>
      <c r="I481" s="1">
        <f t="shared" si="218"/>
        <v>3.9129472927382336</v>
      </c>
      <c r="J481" s="1">
        <f t="shared" si="219"/>
        <v>0.59344811986055779</v>
      </c>
      <c r="K481" s="1">
        <f t="shared" si="220"/>
        <v>1.001050826834794</v>
      </c>
      <c r="L481" s="1" t="str">
        <f t="shared" si="221"/>
        <v>NO</v>
      </c>
      <c r="M481" t="str">
        <f t="shared" si="222"/>
        <v>NO</v>
      </c>
      <c r="N481" t="str">
        <f t="shared" si="223"/>
        <v>NO</v>
      </c>
      <c r="O481" s="1" t="str">
        <f t="shared" si="224"/>
        <v>NO</v>
      </c>
      <c r="P481" s="1" t="str">
        <f t="shared" si="225"/>
        <v>NO</v>
      </c>
      <c r="Q481" s="1" t="str">
        <f t="shared" si="226"/>
        <v>NO</v>
      </c>
      <c r="R481" s="1" t="str">
        <f t="shared" si="227"/>
        <v>NO</v>
      </c>
      <c r="S481">
        <v>1815.05</v>
      </c>
      <c r="T481">
        <v>1863</v>
      </c>
      <c r="U481">
        <v>1795</v>
      </c>
      <c r="V481">
        <v>1808.1</v>
      </c>
      <c r="W481">
        <v>-25.60000000000014</v>
      </c>
      <c r="X481">
        <v>-1.3960844194797479</v>
      </c>
      <c r="Y481" s="1">
        <f t="shared" si="228"/>
        <v>-0.38290956172006535</v>
      </c>
      <c r="Z481" s="1">
        <f t="shared" si="229"/>
        <v>0.38290956172006535</v>
      </c>
      <c r="AA481" s="1">
        <f t="shared" si="230"/>
        <v>2.6418005013636012</v>
      </c>
      <c r="AB481" s="1">
        <f t="shared" si="231"/>
        <v>0.72451744925612016</v>
      </c>
      <c r="AC481" s="1" t="str">
        <f t="shared" si="232"/>
        <v>NO</v>
      </c>
      <c r="AD481" s="1" t="str">
        <f t="shared" si="233"/>
        <v>NO</v>
      </c>
      <c r="AE481" s="1" t="str">
        <f t="shared" si="234"/>
        <v>NO</v>
      </c>
      <c r="AF481" s="1" t="str">
        <f t="shared" si="235"/>
        <v>NO</v>
      </c>
      <c r="AG481" s="1" t="str">
        <f t="shared" si="236"/>
        <v>NO</v>
      </c>
      <c r="AH481" s="1" t="str">
        <f t="shared" si="237"/>
        <v>NO</v>
      </c>
      <c r="AI481">
        <v>1859.95</v>
      </c>
      <c r="AJ481">
        <v>1878</v>
      </c>
      <c r="AK481">
        <v>1820.25</v>
      </c>
      <c r="AL481">
        <v>1833.7</v>
      </c>
      <c r="AM481">
        <v>9.4000000000000909</v>
      </c>
      <c r="AN481">
        <v>0.51526612947432393</v>
      </c>
      <c r="AO481" s="1">
        <f t="shared" si="238"/>
        <v>-1.4113282615124063</v>
      </c>
      <c r="AP481" s="1">
        <f t="shared" si="239"/>
        <v>1.4113282615124063</v>
      </c>
      <c r="AQ481" s="1">
        <f t="shared" si="240"/>
        <v>0.97045619505900449</v>
      </c>
      <c r="AR481" s="1">
        <f t="shared" si="241"/>
        <v>0.73348966570322549</v>
      </c>
      <c r="AS481" t="str">
        <f t="shared" si="242"/>
        <v>NO</v>
      </c>
      <c r="AT481" t="str">
        <f t="shared" si="243"/>
        <v>NO</v>
      </c>
      <c r="AU481" t="str">
        <f t="shared" si="244"/>
        <v>NO</v>
      </c>
      <c r="AV481" t="str">
        <f t="shared" si="245"/>
        <v>NO</v>
      </c>
      <c r="AW481" t="str">
        <f t="shared" si="246"/>
        <v>NO</v>
      </c>
      <c r="AX481" t="str">
        <f t="shared" si="247"/>
        <v>NO</v>
      </c>
    </row>
    <row r="482" spans="1:50" x14ac:dyDescent="0.25">
      <c r="A482" t="s">
        <v>530</v>
      </c>
      <c r="B482">
        <v>26.45</v>
      </c>
      <c r="C482">
        <v>27.45</v>
      </c>
      <c r="D482">
        <v>26.3</v>
      </c>
      <c r="E482">
        <v>27</v>
      </c>
      <c r="F482">
        <v>0.69999999999999929</v>
      </c>
      <c r="G482">
        <v>2.6615969581749019</v>
      </c>
      <c r="H482" s="1">
        <f t="shared" si="217"/>
        <v>2.0793950850661655</v>
      </c>
      <c r="I482" s="1">
        <f t="shared" si="218"/>
        <v>2.0793950850661655</v>
      </c>
      <c r="J482" s="1">
        <f t="shared" si="219"/>
        <v>1.6666666666666639</v>
      </c>
      <c r="K482" s="1">
        <f t="shared" si="220"/>
        <v>0.56710775047258444</v>
      </c>
      <c r="L482" s="1" t="str">
        <f t="shared" si="221"/>
        <v>NO</v>
      </c>
      <c r="M482" t="str">
        <f t="shared" si="222"/>
        <v>NO</v>
      </c>
      <c r="N482" t="str">
        <f t="shared" si="223"/>
        <v>NO</v>
      </c>
      <c r="O482" s="1" t="str">
        <f t="shared" si="224"/>
        <v>NO</v>
      </c>
      <c r="P482" s="1" t="str">
        <f t="shared" si="225"/>
        <v>NO</v>
      </c>
      <c r="Q482" s="1" t="str">
        <f t="shared" si="226"/>
        <v>NO</v>
      </c>
      <c r="R482" s="1" t="str">
        <f t="shared" si="227"/>
        <v>NO</v>
      </c>
      <c r="S482">
        <v>26.3</v>
      </c>
      <c r="T482">
        <v>26.65</v>
      </c>
      <c r="U482">
        <v>26.1</v>
      </c>
      <c r="V482">
        <v>26.3</v>
      </c>
      <c r="W482">
        <v>5.0000000000000711E-2</v>
      </c>
      <c r="X482">
        <v>0.19047619047619321</v>
      </c>
      <c r="Y482" s="1">
        <f t="shared" si="228"/>
        <v>0</v>
      </c>
      <c r="Z482" s="1">
        <f t="shared" si="229"/>
        <v>0</v>
      </c>
      <c r="AA482" s="1">
        <f t="shared" si="230"/>
        <v>1.3307984790874443</v>
      </c>
      <c r="AB482" s="1">
        <f t="shared" si="231"/>
        <v>0.76045627376425584</v>
      </c>
      <c r="AC482" s="1" t="str">
        <f t="shared" si="232"/>
        <v>NO</v>
      </c>
      <c r="AD482" s="1" t="str">
        <f t="shared" si="233"/>
        <v>NO</v>
      </c>
      <c r="AE482" s="1" t="str">
        <f t="shared" si="234"/>
        <v>NO</v>
      </c>
      <c r="AF482" s="1" t="str">
        <f t="shared" si="235"/>
        <v>NO</v>
      </c>
      <c r="AG482" s="1" t="str">
        <f t="shared" si="236"/>
        <v>NO</v>
      </c>
      <c r="AH482" s="1" t="str">
        <f t="shared" si="237"/>
        <v>NO</v>
      </c>
      <c r="AI482">
        <v>26.8</v>
      </c>
      <c r="AJ482">
        <v>27.05</v>
      </c>
      <c r="AK482">
        <v>26.1</v>
      </c>
      <c r="AL482">
        <v>26.25</v>
      </c>
      <c r="AM482">
        <v>-0.19999999999999929</v>
      </c>
      <c r="AN482">
        <v>-0.75614366729678373</v>
      </c>
      <c r="AO482" s="1">
        <f t="shared" si="238"/>
        <v>-2.0522388059701515</v>
      </c>
      <c r="AP482" s="1">
        <f t="shared" si="239"/>
        <v>2.0522388059701515</v>
      </c>
      <c r="AQ482" s="1">
        <f t="shared" si="240"/>
        <v>0.93283582089552231</v>
      </c>
      <c r="AR482" s="1">
        <f t="shared" si="241"/>
        <v>0.57142857142856607</v>
      </c>
      <c r="AS482" t="str">
        <f t="shared" si="242"/>
        <v>NO</v>
      </c>
      <c r="AT482" t="str">
        <f t="shared" si="243"/>
        <v>NO</v>
      </c>
      <c r="AU482" t="str">
        <f t="shared" si="244"/>
        <v>NO</v>
      </c>
      <c r="AV482" t="str">
        <f t="shared" si="245"/>
        <v>NO</v>
      </c>
      <c r="AW482" t="str">
        <f t="shared" si="246"/>
        <v>NO</v>
      </c>
      <c r="AX482" t="str">
        <f t="shared" si="247"/>
        <v>NO</v>
      </c>
    </row>
    <row r="483" spans="1:50" x14ac:dyDescent="0.25">
      <c r="A483" t="s">
        <v>531</v>
      </c>
      <c r="B483">
        <v>793.05</v>
      </c>
      <c r="C483">
        <v>814</v>
      </c>
      <c r="D483">
        <v>770</v>
      </c>
      <c r="E483">
        <v>786.25</v>
      </c>
      <c r="F483">
        <v>-6.7000000000000446</v>
      </c>
      <c r="G483">
        <v>-0.84494608739517552</v>
      </c>
      <c r="H483" s="1">
        <f t="shared" si="217"/>
        <v>-0.85744908896033722</v>
      </c>
      <c r="I483" s="1">
        <f t="shared" si="218"/>
        <v>0.85744908896033722</v>
      </c>
      <c r="J483" s="1">
        <f t="shared" si="219"/>
        <v>2.6416997667234154</v>
      </c>
      <c r="K483" s="1">
        <f t="shared" si="220"/>
        <v>2.066772655007949</v>
      </c>
      <c r="L483" s="1" t="str">
        <f t="shared" si="221"/>
        <v>NO</v>
      </c>
      <c r="M483" t="str">
        <f t="shared" si="222"/>
        <v>NO</v>
      </c>
      <c r="N483" t="str">
        <f t="shared" si="223"/>
        <v>NO</v>
      </c>
      <c r="O483" s="1" t="str">
        <f t="shared" si="224"/>
        <v>NO</v>
      </c>
      <c r="P483" s="1" t="str">
        <f t="shared" si="225"/>
        <v>YES</v>
      </c>
      <c r="Q483" s="1" t="str">
        <f t="shared" si="226"/>
        <v>NO</v>
      </c>
      <c r="R483" s="1" t="str">
        <f t="shared" si="227"/>
        <v>NO</v>
      </c>
      <c r="S483">
        <v>817.75</v>
      </c>
      <c r="T483">
        <v>820</v>
      </c>
      <c r="U483">
        <v>772.7</v>
      </c>
      <c r="V483">
        <v>792.95</v>
      </c>
      <c r="W483">
        <v>-23.399999999999981</v>
      </c>
      <c r="X483">
        <v>-2.866417590494271</v>
      </c>
      <c r="Y483" s="1">
        <f t="shared" si="228"/>
        <v>-3.0327117089574998</v>
      </c>
      <c r="Z483" s="1">
        <f t="shared" si="229"/>
        <v>3.0327117089574998</v>
      </c>
      <c r="AA483" s="1">
        <f t="shared" si="230"/>
        <v>0.27514521553041887</v>
      </c>
      <c r="AB483" s="1">
        <f t="shared" si="231"/>
        <v>2.5537549656346554</v>
      </c>
      <c r="AC483" s="1" t="str">
        <f t="shared" si="232"/>
        <v>NO</v>
      </c>
      <c r="AD483" s="1" t="str">
        <f t="shared" si="233"/>
        <v>NO</v>
      </c>
      <c r="AE483" s="1" t="str">
        <f t="shared" si="234"/>
        <v>NO</v>
      </c>
      <c r="AF483" s="1" t="str">
        <f t="shared" si="235"/>
        <v>NO</v>
      </c>
      <c r="AG483" s="1" t="str">
        <f t="shared" si="236"/>
        <v>NO</v>
      </c>
      <c r="AH483" s="1" t="str">
        <f t="shared" si="237"/>
        <v>NO</v>
      </c>
      <c r="AI483">
        <v>813</v>
      </c>
      <c r="AJ483">
        <v>821.9</v>
      </c>
      <c r="AK483">
        <v>807.1</v>
      </c>
      <c r="AL483">
        <v>816.35</v>
      </c>
      <c r="AM483">
        <v>6.25</v>
      </c>
      <c r="AN483">
        <v>0.77150969016170845</v>
      </c>
      <c r="AO483" s="1">
        <f t="shared" si="238"/>
        <v>0.41205412054120827</v>
      </c>
      <c r="AP483" s="1">
        <f t="shared" si="239"/>
        <v>0.41205412054120827</v>
      </c>
      <c r="AQ483" s="1">
        <f t="shared" si="240"/>
        <v>0.67985545415568738</v>
      </c>
      <c r="AR483" s="1">
        <f t="shared" si="241"/>
        <v>0.72570725707256789</v>
      </c>
      <c r="AS483" t="str">
        <f t="shared" si="242"/>
        <v>NO</v>
      </c>
      <c r="AT483" t="str">
        <f t="shared" si="243"/>
        <v>NO</v>
      </c>
      <c r="AU483" t="str">
        <f t="shared" si="244"/>
        <v>NO</v>
      </c>
      <c r="AV483" t="str">
        <f t="shared" si="245"/>
        <v>NO</v>
      </c>
      <c r="AW483" t="str">
        <f t="shared" si="246"/>
        <v>NO</v>
      </c>
      <c r="AX483" t="str">
        <f t="shared" si="247"/>
        <v>NO</v>
      </c>
    </row>
    <row r="484" spans="1:50" x14ac:dyDescent="0.25">
      <c r="A484" t="s">
        <v>532</v>
      </c>
      <c r="B484">
        <v>325</v>
      </c>
      <c r="C484">
        <v>328.75</v>
      </c>
      <c r="D484">
        <v>315</v>
      </c>
      <c r="E484">
        <v>317.95</v>
      </c>
      <c r="F484">
        <v>-3.8500000000000232</v>
      </c>
      <c r="G484">
        <v>-1.1963952765693051</v>
      </c>
      <c r="H484" s="1">
        <f t="shared" si="217"/>
        <v>-2.1692307692307726</v>
      </c>
      <c r="I484" s="1">
        <f t="shared" si="218"/>
        <v>2.1692307692307726</v>
      </c>
      <c r="J484" s="1">
        <f t="shared" si="219"/>
        <v>1.153846153846154</v>
      </c>
      <c r="K484" s="1">
        <f t="shared" si="220"/>
        <v>0.92781883944015997</v>
      </c>
      <c r="L484" s="1" t="str">
        <f t="shared" si="221"/>
        <v>NO</v>
      </c>
      <c r="M484" t="str">
        <f t="shared" si="222"/>
        <v>NO</v>
      </c>
      <c r="N484" t="str">
        <f t="shared" si="223"/>
        <v>NO</v>
      </c>
      <c r="O484" s="1" t="str">
        <f t="shared" si="224"/>
        <v>NO</v>
      </c>
      <c r="P484" s="1" t="str">
        <f t="shared" si="225"/>
        <v>NO</v>
      </c>
      <c r="Q484" s="1" t="str">
        <f t="shared" si="226"/>
        <v>NO</v>
      </c>
      <c r="R484" s="1" t="str">
        <f t="shared" si="227"/>
        <v>NO</v>
      </c>
      <c r="S484">
        <v>323</v>
      </c>
      <c r="T484">
        <v>329.9</v>
      </c>
      <c r="U484">
        <v>320</v>
      </c>
      <c r="V484">
        <v>321.8</v>
      </c>
      <c r="W484">
        <v>-3.5999999999999659</v>
      </c>
      <c r="X484">
        <v>-1.1063306699446731</v>
      </c>
      <c r="Y484" s="1">
        <f t="shared" si="228"/>
        <v>-0.37151702786377355</v>
      </c>
      <c r="Z484" s="1">
        <f t="shared" si="229"/>
        <v>0.37151702786377355</v>
      </c>
      <c r="AA484" s="1">
        <f t="shared" si="230"/>
        <v>2.136222910216711</v>
      </c>
      <c r="AB484" s="1">
        <f t="shared" si="231"/>
        <v>0.55935363579863628</v>
      </c>
      <c r="AC484" s="1" t="str">
        <f t="shared" si="232"/>
        <v>NO</v>
      </c>
      <c r="AD484" s="1" t="str">
        <f t="shared" si="233"/>
        <v>NO</v>
      </c>
      <c r="AE484" s="1" t="str">
        <f t="shared" si="234"/>
        <v>NO</v>
      </c>
      <c r="AF484" s="1" t="str">
        <f t="shared" si="235"/>
        <v>NO</v>
      </c>
      <c r="AG484" s="1" t="str">
        <f t="shared" si="236"/>
        <v>NO</v>
      </c>
      <c r="AH484" s="1" t="str">
        <f t="shared" si="237"/>
        <v>NO</v>
      </c>
      <c r="AI484">
        <v>319</v>
      </c>
      <c r="AJ484">
        <v>334.15</v>
      </c>
      <c r="AK484">
        <v>311.3</v>
      </c>
      <c r="AL484">
        <v>325.39999999999998</v>
      </c>
      <c r="AM484">
        <v>9.8999999999999773</v>
      </c>
      <c r="AN484">
        <v>3.1378763866877901</v>
      </c>
      <c r="AO484" s="1">
        <f t="shared" si="238"/>
        <v>2.0062695924764817</v>
      </c>
      <c r="AP484" s="1">
        <f t="shared" si="239"/>
        <v>2.0062695924764817</v>
      </c>
      <c r="AQ484" s="1">
        <f t="shared" si="240"/>
        <v>2.6889981561155505</v>
      </c>
      <c r="AR484" s="1">
        <f t="shared" si="241"/>
        <v>2.4137931034482722</v>
      </c>
      <c r="AS484" t="str">
        <f t="shared" si="242"/>
        <v>NO</v>
      </c>
      <c r="AT484" t="str">
        <f t="shared" si="243"/>
        <v>NO</v>
      </c>
      <c r="AU484" t="str">
        <f t="shared" si="244"/>
        <v>NO</v>
      </c>
      <c r="AV484" t="str">
        <f t="shared" si="245"/>
        <v>NO</v>
      </c>
      <c r="AW484" t="str">
        <f t="shared" si="246"/>
        <v>NO</v>
      </c>
      <c r="AX484" t="str">
        <f t="shared" si="247"/>
        <v>NO</v>
      </c>
    </row>
    <row r="485" spans="1:50" x14ac:dyDescent="0.25">
      <c r="A485" t="s">
        <v>533</v>
      </c>
      <c r="B485">
        <v>716</v>
      </c>
      <c r="C485">
        <v>721</v>
      </c>
      <c r="D485">
        <v>690.2</v>
      </c>
      <c r="E485">
        <v>705.25</v>
      </c>
      <c r="F485">
        <v>-8.2999999999999545</v>
      </c>
      <c r="G485">
        <v>-1.163198094036852</v>
      </c>
      <c r="H485" s="1">
        <f t="shared" si="217"/>
        <v>-1.5013966480446927</v>
      </c>
      <c r="I485" s="1">
        <f t="shared" si="218"/>
        <v>1.5013966480446927</v>
      </c>
      <c r="J485" s="1">
        <f t="shared" si="219"/>
        <v>0.6983240223463687</v>
      </c>
      <c r="K485" s="1">
        <f t="shared" si="220"/>
        <v>2.1339950372208372</v>
      </c>
      <c r="L485" s="1" t="str">
        <f t="shared" si="221"/>
        <v>NO</v>
      </c>
      <c r="M485" t="str">
        <f t="shared" si="222"/>
        <v>NO</v>
      </c>
      <c r="N485" t="str">
        <f t="shared" si="223"/>
        <v>NO</v>
      </c>
      <c r="O485" s="1" t="str">
        <f t="shared" si="224"/>
        <v>NO</v>
      </c>
      <c r="P485" s="1" t="str">
        <f t="shared" si="225"/>
        <v>NO</v>
      </c>
      <c r="Q485" s="1" t="str">
        <f t="shared" si="226"/>
        <v>NO</v>
      </c>
      <c r="R485" s="1" t="str">
        <f t="shared" si="227"/>
        <v>NO</v>
      </c>
      <c r="S485">
        <v>727</v>
      </c>
      <c r="T485">
        <v>733.55</v>
      </c>
      <c r="U485">
        <v>710.55</v>
      </c>
      <c r="V485">
        <v>713.55</v>
      </c>
      <c r="W485">
        <v>-14</v>
      </c>
      <c r="X485">
        <v>-1.924266373445124</v>
      </c>
      <c r="Y485" s="1">
        <f t="shared" si="228"/>
        <v>-1.8500687757909278</v>
      </c>
      <c r="Z485" s="1">
        <f t="shared" si="229"/>
        <v>1.8500687757909278</v>
      </c>
      <c r="AA485" s="1">
        <f t="shared" si="230"/>
        <v>0.90096286107289614</v>
      </c>
      <c r="AB485" s="1">
        <f t="shared" si="231"/>
        <v>0.4204330460374186</v>
      </c>
      <c r="AC485" s="1" t="str">
        <f t="shared" si="232"/>
        <v>NO</v>
      </c>
      <c r="AD485" s="1" t="str">
        <f t="shared" si="233"/>
        <v>NO</v>
      </c>
      <c r="AE485" s="1" t="str">
        <f t="shared" si="234"/>
        <v>NO</v>
      </c>
      <c r="AF485" s="1" t="str">
        <f t="shared" si="235"/>
        <v>NO</v>
      </c>
      <c r="AG485" s="1" t="str">
        <f t="shared" si="236"/>
        <v>NO</v>
      </c>
      <c r="AH485" s="1" t="str">
        <f t="shared" si="237"/>
        <v>NO</v>
      </c>
      <c r="AI485">
        <v>738.85</v>
      </c>
      <c r="AJ485">
        <v>741.4</v>
      </c>
      <c r="AK485">
        <v>720</v>
      </c>
      <c r="AL485">
        <v>727.55</v>
      </c>
      <c r="AM485">
        <v>-8</v>
      </c>
      <c r="AN485">
        <v>-1.0876215077153151</v>
      </c>
      <c r="AO485" s="1">
        <f t="shared" si="238"/>
        <v>-1.5294038032076969</v>
      </c>
      <c r="AP485" s="1">
        <f t="shared" si="239"/>
        <v>1.5294038032076969</v>
      </c>
      <c r="AQ485" s="1">
        <f t="shared" si="240"/>
        <v>0.34513094674155165</v>
      </c>
      <c r="AR485" s="1">
        <f t="shared" si="241"/>
        <v>1.0377293656793285</v>
      </c>
      <c r="AS485" t="str">
        <f t="shared" si="242"/>
        <v>NO</v>
      </c>
      <c r="AT485" t="str">
        <f t="shared" si="243"/>
        <v>NO</v>
      </c>
      <c r="AU485" t="str">
        <f t="shared" si="244"/>
        <v>NO</v>
      </c>
      <c r="AV485" t="str">
        <f t="shared" si="245"/>
        <v>NO</v>
      </c>
      <c r="AW485" t="str">
        <f t="shared" si="246"/>
        <v>NO</v>
      </c>
      <c r="AX485" t="str">
        <f t="shared" si="247"/>
        <v>NO</v>
      </c>
    </row>
    <row r="486" spans="1:50" x14ac:dyDescent="0.25">
      <c r="A486" t="s">
        <v>534</v>
      </c>
      <c r="B486">
        <v>135.69999999999999</v>
      </c>
      <c r="C486">
        <v>136</v>
      </c>
      <c r="D486">
        <v>129.69999999999999</v>
      </c>
      <c r="E486">
        <v>130.94999999999999</v>
      </c>
      <c r="F486">
        <v>-3.3500000000000232</v>
      </c>
      <c r="G486">
        <v>-2.4944154877140901</v>
      </c>
      <c r="H486" s="1">
        <f t="shared" si="217"/>
        <v>-3.5003684598378779</v>
      </c>
      <c r="I486" s="1">
        <f t="shared" si="218"/>
        <v>3.5003684598378779</v>
      </c>
      <c r="J486" s="1">
        <f t="shared" si="219"/>
        <v>0.22107590272661118</v>
      </c>
      <c r="K486" s="1">
        <f t="shared" si="220"/>
        <v>0.95456281023291334</v>
      </c>
      <c r="L486" s="1" t="str">
        <f t="shared" si="221"/>
        <v>NO</v>
      </c>
      <c r="M486" t="str">
        <f t="shared" si="222"/>
        <v>NO</v>
      </c>
      <c r="N486" t="str">
        <f t="shared" si="223"/>
        <v>NO</v>
      </c>
      <c r="O486" s="1" t="str">
        <f t="shared" si="224"/>
        <v>NO</v>
      </c>
      <c r="P486" s="1" t="str">
        <f t="shared" si="225"/>
        <v>NO</v>
      </c>
      <c r="Q486" s="1" t="str">
        <f t="shared" si="226"/>
        <v>NO</v>
      </c>
      <c r="R486" s="1" t="str">
        <f t="shared" si="227"/>
        <v>NO</v>
      </c>
      <c r="S486">
        <v>134</v>
      </c>
      <c r="T486">
        <v>135</v>
      </c>
      <c r="U486">
        <v>133.1</v>
      </c>
      <c r="V486">
        <v>134.30000000000001</v>
      </c>
      <c r="W486">
        <v>0</v>
      </c>
      <c r="X486">
        <v>0</v>
      </c>
      <c r="Y486" s="1">
        <f t="shared" si="228"/>
        <v>0.22388059701493385</v>
      </c>
      <c r="Z486" s="1">
        <f t="shared" si="229"/>
        <v>0.22388059701493385</v>
      </c>
      <c r="AA486" s="1">
        <f t="shared" si="230"/>
        <v>0.5212211466865142</v>
      </c>
      <c r="AB486" s="1">
        <f t="shared" si="231"/>
        <v>0.67164179104478039</v>
      </c>
      <c r="AC486" s="1" t="str">
        <f t="shared" si="232"/>
        <v>NO</v>
      </c>
      <c r="AD486" s="1" t="str">
        <f t="shared" si="233"/>
        <v>NO</v>
      </c>
      <c r="AE486" s="1" t="str">
        <f t="shared" si="234"/>
        <v>NO</v>
      </c>
      <c r="AF486" s="1" t="str">
        <f t="shared" si="235"/>
        <v>NO</v>
      </c>
      <c r="AG486" s="1" t="str">
        <f t="shared" si="236"/>
        <v>NO</v>
      </c>
      <c r="AH486" s="1" t="str">
        <f t="shared" si="237"/>
        <v>NO</v>
      </c>
      <c r="AI486">
        <v>132.5</v>
      </c>
      <c r="AJ486">
        <v>135</v>
      </c>
      <c r="AK486">
        <v>131.9</v>
      </c>
      <c r="AL486">
        <v>134.30000000000001</v>
      </c>
      <c r="AM486">
        <v>2.75</v>
      </c>
      <c r="AN486">
        <v>2.0904599011782592</v>
      </c>
      <c r="AO486" s="1">
        <f t="shared" si="238"/>
        <v>1.3584905660377444</v>
      </c>
      <c r="AP486" s="1">
        <f t="shared" si="239"/>
        <v>1.3584905660377444</v>
      </c>
      <c r="AQ486" s="1">
        <f t="shared" si="240"/>
        <v>0.5212211466865142</v>
      </c>
      <c r="AR486" s="1">
        <f t="shared" si="241"/>
        <v>0.45283018867924096</v>
      </c>
      <c r="AS486" t="str">
        <f t="shared" si="242"/>
        <v>NO</v>
      </c>
      <c r="AT486" t="str">
        <f t="shared" si="243"/>
        <v>NO</v>
      </c>
      <c r="AU486" t="str">
        <f t="shared" si="244"/>
        <v>NO</v>
      </c>
      <c r="AV486" t="str">
        <f t="shared" si="245"/>
        <v>NO</v>
      </c>
      <c r="AW486" t="str">
        <f t="shared" si="246"/>
        <v>NO</v>
      </c>
      <c r="AX486" t="str">
        <f t="shared" si="247"/>
        <v>NO</v>
      </c>
    </row>
    <row r="487" spans="1:50" x14ac:dyDescent="0.25">
      <c r="A487" t="s">
        <v>535</v>
      </c>
      <c r="B487">
        <v>1460</v>
      </c>
      <c r="C487">
        <v>1482</v>
      </c>
      <c r="D487">
        <v>1438.9</v>
      </c>
      <c r="E487">
        <v>1444.35</v>
      </c>
      <c r="F487">
        <v>-4.8500000000001364</v>
      </c>
      <c r="G487">
        <v>-0.33466740270494999</v>
      </c>
      <c r="H487" s="1">
        <f t="shared" si="217"/>
        <v>-1.0719178082191843</v>
      </c>
      <c r="I487" s="1">
        <f t="shared" si="218"/>
        <v>1.0719178082191843</v>
      </c>
      <c r="J487" s="1">
        <f t="shared" si="219"/>
        <v>1.5068493150684932</v>
      </c>
      <c r="K487" s="1">
        <f t="shared" si="220"/>
        <v>0.37733236403917458</v>
      </c>
      <c r="L487" s="1" t="str">
        <f t="shared" si="221"/>
        <v>NO</v>
      </c>
      <c r="M487" t="str">
        <f t="shared" si="222"/>
        <v>NO</v>
      </c>
      <c r="N487" t="str">
        <f t="shared" si="223"/>
        <v>NO</v>
      </c>
      <c r="O487" s="1" t="str">
        <f t="shared" si="224"/>
        <v>NO</v>
      </c>
      <c r="P487" s="1" t="str">
        <f t="shared" si="225"/>
        <v>NO</v>
      </c>
      <c r="Q487" s="1" t="str">
        <f t="shared" si="226"/>
        <v>NO</v>
      </c>
      <c r="R487" s="1" t="str">
        <f t="shared" si="227"/>
        <v>NO</v>
      </c>
      <c r="S487">
        <v>1452.9</v>
      </c>
      <c r="T487">
        <v>1475</v>
      </c>
      <c r="U487">
        <v>1442.1</v>
      </c>
      <c r="V487">
        <v>1449.2</v>
      </c>
      <c r="W487">
        <v>-9.8999999999998636</v>
      </c>
      <c r="X487">
        <v>-0.67850044548008115</v>
      </c>
      <c r="Y487" s="1">
        <f t="shared" si="228"/>
        <v>-0.25466308761787082</v>
      </c>
      <c r="Z487" s="1">
        <f t="shared" si="229"/>
        <v>0.25466308761787082</v>
      </c>
      <c r="AA487" s="1">
        <f t="shared" si="230"/>
        <v>1.5210957395553657</v>
      </c>
      <c r="AB487" s="1">
        <f t="shared" si="231"/>
        <v>0.48992547612476789</v>
      </c>
      <c r="AC487" s="1" t="str">
        <f t="shared" si="232"/>
        <v>NO</v>
      </c>
      <c r="AD487" s="1" t="str">
        <f t="shared" si="233"/>
        <v>NO</v>
      </c>
      <c r="AE487" s="1" t="str">
        <f t="shared" si="234"/>
        <v>NO</v>
      </c>
      <c r="AF487" s="1" t="str">
        <f t="shared" si="235"/>
        <v>NO</v>
      </c>
      <c r="AG487" s="1" t="str">
        <f t="shared" si="236"/>
        <v>NO</v>
      </c>
      <c r="AH487" s="1" t="str">
        <f t="shared" si="237"/>
        <v>NO</v>
      </c>
      <c r="AI487">
        <v>1457</v>
      </c>
      <c r="AJ487">
        <v>1505</v>
      </c>
      <c r="AK487">
        <v>1452.85</v>
      </c>
      <c r="AL487">
        <v>1459.1</v>
      </c>
      <c r="AM487">
        <v>3.649999999999864</v>
      </c>
      <c r="AN487">
        <v>0.25078154522655283</v>
      </c>
      <c r="AO487" s="1">
        <f t="shared" si="238"/>
        <v>0.14413177762525115</v>
      </c>
      <c r="AP487" s="1">
        <f t="shared" si="239"/>
        <v>0.14413177762525115</v>
      </c>
      <c r="AQ487" s="1">
        <f t="shared" si="240"/>
        <v>3.145774792680426</v>
      </c>
      <c r="AR487" s="1">
        <f t="shared" si="241"/>
        <v>0.28483184625944347</v>
      </c>
      <c r="AS487" t="str">
        <f t="shared" si="242"/>
        <v>NO</v>
      </c>
      <c r="AT487" t="str">
        <f t="shared" si="243"/>
        <v>NO</v>
      </c>
      <c r="AU487" t="str">
        <f t="shared" si="244"/>
        <v>NO</v>
      </c>
      <c r="AV487" t="str">
        <f t="shared" si="245"/>
        <v>NO</v>
      </c>
      <c r="AW487" t="str">
        <f t="shared" si="246"/>
        <v>NO</v>
      </c>
      <c r="AX487" t="str">
        <f t="shared" si="247"/>
        <v>NO</v>
      </c>
    </row>
    <row r="488" spans="1:50" x14ac:dyDescent="0.25">
      <c r="A488" t="s">
        <v>536</v>
      </c>
      <c r="B488">
        <v>951.7</v>
      </c>
      <c r="C488">
        <v>980</v>
      </c>
      <c r="D488">
        <v>951.65</v>
      </c>
      <c r="E488">
        <v>972.35</v>
      </c>
      <c r="F488">
        <v>13.700000000000051</v>
      </c>
      <c r="G488">
        <v>1.42909299535806</v>
      </c>
      <c r="H488" s="1">
        <f t="shared" si="217"/>
        <v>2.1698014080067223</v>
      </c>
      <c r="I488" s="1">
        <f t="shared" si="218"/>
        <v>2.1698014080067223</v>
      </c>
      <c r="J488" s="1">
        <f t="shared" si="219"/>
        <v>0.78675374093690309</v>
      </c>
      <c r="K488" s="1">
        <f t="shared" si="220"/>
        <v>5.2537564358588005E-3</v>
      </c>
      <c r="L488" s="1" t="str">
        <f t="shared" si="221"/>
        <v>NO</v>
      </c>
      <c r="M488" t="str">
        <f t="shared" si="222"/>
        <v>NO</v>
      </c>
      <c r="N488" t="str">
        <f t="shared" si="223"/>
        <v>NO</v>
      </c>
      <c r="O488" s="1" t="str">
        <f t="shared" si="224"/>
        <v>NO</v>
      </c>
      <c r="P488" s="1" t="str">
        <f t="shared" si="225"/>
        <v>NO</v>
      </c>
      <c r="Q488" s="1" t="str">
        <f t="shared" si="226"/>
        <v>NO</v>
      </c>
      <c r="R488" s="1" t="str">
        <f t="shared" si="227"/>
        <v>NO</v>
      </c>
      <c r="S488">
        <v>975</v>
      </c>
      <c r="T488">
        <v>975</v>
      </c>
      <c r="U488">
        <v>951</v>
      </c>
      <c r="V488">
        <v>958.65</v>
      </c>
      <c r="W488">
        <v>-12.100000000000019</v>
      </c>
      <c r="X488">
        <v>-1.2464589235127499</v>
      </c>
      <c r="Y488" s="1">
        <f t="shared" si="228"/>
        <v>-1.6769230769230794</v>
      </c>
      <c r="Z488" s="1">
        <f t="shared" si="229"/>
        <v>1.6769230769230794</v>
      </c>
      <c r="AA488" s="1">
        <f t="shared" si="230"/>
        <v>0</v>
      </c>
      <c r="AB488" s="1">
        <f t="shared" si="231"/>
        <v>0.79799718353934979</v>
      </c>
      <c r="AC488" s="1" t="str">
        <f t="shared" si="232"/>
        <v>NO</v>
      </c>
      <c r="AD488" s="1" t="str">
        <f t="shared" si="233"/>
        <v>NO</v>
      </c>
      <c r="AE488" s="1" t="str">
        <f t="shared" si="234"/>
        <v>NO</v>
      </c>
      <c r="AF488" s="1" t="str">
        <f t="shared" si="235"/>
        <v>NO</v>
      </c>
      <c r="AG488" s="1" t="str">
        <f t="shared" si="236"/>
        <v>NO</v>
      </c>
      <c r="AH488" s="1" t="str">
        <f t="shared" si="237"/>
        <v>NO</v>
      </c>
      <c r="AI488">
        <v>980</v>
      </c>
      <c r="AJ488">
        <v>994.75</v>
      </c>
      <c r="AK488">
        <v>953</v>
      </c>
      <c r="AL488">
        <v>970.75</v>
      </c>
      <c r="AM488">
        <v>0.5</v>
      </c>
      <c r="AN488">
        <v>5.1533110023189901E-2</v>
      </c>
      <c r="AO488" s="1">
        <f t="shared" si="238"/>
        <v>-0.94387755102040816</v>
      </c>
      <c r="AP488" s="1">
        <f t="shared" si="239"/>
        <v>0.94387755102040816</v>
      </c>
      <c r="AQ488" s="1">
        <f t="shared" si="240"/>
        <v>1.5051020408163265</v>
      </c>
      <c r="AR488" s="1">
        <f t="shared" si="241"/>
        <v>1.8284831315992789</v>
      </c>
      <c r="AS488" t="str">
        <f t="shared" si="242"/>
        <v>NO</v>
      </c>
      <c r="AT488" t="str">
        <f t="shared" si="243"/>
        <v>NO</v>
      </c>
      <c r="AU488" t="str">
        <f t="shared" si="244"/>
        <v>NO</v>
      </c>
      <c r="AV488" t="str">
        <f t="shared" si="245"/>
        <v>NO</v>
      </c>
      <c r="AW488" t="str">
        <f t="shared" si="246"/>
        <v>NO</v>
      </c>
      <c r="AX488" t="str">
        <f t="shared" si="247"/>
        <v>NO</v>
      </c>
    </row>
    <row r="489" spans="1:50" x14ac:dyDescent="0.25">
      <c r="A489" t="s">
        <v>537</v>
      </c>
      <c r="B489">
        <v>1307</v>
      </c>
      <c r="C489">
        <v>1355</v>
      </c>
      <c r="D489">
        <v>1303.0999999999999</v>
      </c>
      <c r="E489">
        <v>1337.95</v>
      </c>
      <c r="F489">
        <v>50.900000000000091</v>
      </c>
      <c r="G489">
        <v>3.9547803115652149</v>
      </c>
      <c r="H489" s="1">
        <f t="shared" si="217"/>
        <v>2.3680183626625895</v>
      </c>
      <c r="I489" s="1">
        <f t="shared" si="218"/>
        <v>2.3680183626625895</v>
      </c>
      <c r="J489" s="1">
        <f t="shared" si="219"/>
        <v>1.2743376060390861</v>
      </c>
      <c r="K489" s="1">
        <f t="shared" si="220"/>
        <v>0.29839326702372543</v>
      </c>
      <c r="L489" s="1" t="str">
        <f t="shared" si="221"/>
        <v>NO</v>
      </c>
      <c r="M489" t="str">
        <f t="shared" si="222"/>
        <v>NO</v>
      </c>
      <c r="N489" t="str">
        <f t="shared" si="223"/>
        <v>NO</v>
      </c>
      <c r="O489" s="1" t="str">
        <f t="shared" si="224"/>
        <v>NO</v>
      </c>
      <c r="P489" s="1" t="str">
        <f t="shared" si="225"/>
        <v>NO</v>
      </c>
      <c r="Q489" s="1" t="str">
        <f t="shared" si="226"/>
        <v>NO</v>
      </c>
      <c r="R489" s="1" t="str">
        <f t="shared" si="227"/>
        <v>NO</v>
      </c>
      <c r="S489">
        <v>1210</v>
      </c>
      <c r="T489">
        <v>1307</v>
      </c>
      <c r="U489">
        <v>1186.5999999999999</v>
      </c>
      <c r="V489">
        <v>1287.05</v>
      </c>
      <c r="W489">
        <v>66.049999999999955</v>
      </c>
      <c r="X489">
        <v>5.4095004095004056</v>
      </c>
      <c r="Y489" s="1">
        <f t="shared" si="228"/>
        <v>6.3677685950413192</v>
      </c>
      <c r="Z489" s="1">
        <f t="shared" si="229"/>
        <v>6.3677685950413192</v>
      </c>
      <c r="AA489" s="1">
        <f t="shared" si="230"/>
        <v>1.5500563303678991</v>
      </c>
      <c r="AB489" s="1">
        <f t="shared" si="231"/>
        <v>1.9338842975206689</v>
      </c>
      <c r="AC489" s="1" t="str">
        <f t="shared" si="232"/>
        <v>NO</v>
      </c>
      <c r="AD489" s="1" t="str">
        <f t="shared" si="233"/>
        <v>NO</v>
      </c>
      <c r="AE489" s="1" t="str">
        <f t="shared" si="234"/>
        <v>NO</v>
      </c>
      <c r="AF489" s="1" t="str">
        <f t="shared" si="235"/>
        <v>NO</v>
      </c>
      <c r="AG489" s="1" t="str">
        <f t="shared" si="236"/>
        <v>NO</v>
      </c>
      <c r="AH489" s="1" t="str">
        <f t="shared" si="237"/>
        <v>NO</v>
      </c>
      <c r="AI489">
        <v>1199</v>
      </c>
      <c r="AJ489">
        <v>1265</v>
      </c>
      <c r="AK489">
        <v>1170.75</v>
      </c>
      <c r="AL489">
        <v>1221</v>
      </c>
      <c r="AM489">
        <v>27.849999999999909</v>
      </c>
      <c r="AN489">
        <v>2.3341574822947582</v>
      </c>
      <c r="AO489" s="1">
        <f t="shared" si="238"/>
        <v>1.834862385321101</v>
      </c>
      <c r="AP489" s="1">
        <f t="shared" si="239"/>
        <v>1.834862385321101</v>
      </c>
      <c r="AQ489" s="1">
        <f t="shared" si="240"/>
        <v>3.6036036036036037</v>
      </c>
      <c r="AR489" s="1">
        <f t="shared" si="241"/>
        <v>2.3561301084236863</v>
      </c>
      <c r="AS489" t="str">
        <f t="shared" si="242"/>
        <v>NO</v>
      </c>
      <c r="AT489" t="str">
        <f t="shared" si="243"/>
        <v>NO</v>
      </c>
      <c r="AU489" t="str">
        <f t="shared" si="244"/>
        <v>NO</v>
      </c>
      <c r="AV489" t="str">
        <f t="shared" si="245"/>
        <v>NO</v>
      </c>
      <c r="AW489" t="str">
        <f t="shared" si="246"/>
        <v>NO</v>
      </c>
      <c r="AX489" t="str">
        <f t="shared" si="247"/>
        <v>NO</v>
      </c>
    </row>
    <row r="490" spans="1:50" x14ac:dyDescent="0.25">
      <c r="A490" t="s">
        <v>538</v>
      </c>
      <c r="B490">
        <v>11.2</v>
      </c>
      <c r="C490">
        <v>11.7</v>
      </c>
      <c r="D490">
        <v>11.05</v>
      </c>
      <c r="E490">
        <v>11.25</v>
      </c>
      <c r="F490">
        <v>0</v>
      </c>
      <c r="G490">
        <v>0</v>
      </c>
      <c r="H490" s="1">
        <f t="shared" si="217"/>
        <v>0.44642857142857784</v>
      </c>
      <c r="I490" s="1">
        <f t="shared" si="218"/>
        <v>0.44642857142857784</v>
      </c>
      <c r="J490" s="1">
        <f t="shared" si="219"/>
        <v>3.9999999999999938</v>
      </c>
      <c r="K490" s="1">
        <f t="shared" si="220"/>
        <v>1.3392857142857018</v>
      </c>
      <c r="L490" s="1" t="str">
        <f t="shared" si="221"/>
        <v>NO</v>
      </c>
      <c r="M490" t="str">
        <f t="shared" si="222"/>
        <v>NO</v>
      </c>
      <c r="N490" t="str">
        <f t="shared" si="223"/>
        <v>YES</v>
      </c>
      <c r="O490" s="1" t="str">
        <f t="shared" si="224"/>
        <v>NO</v>
      </c>
      <c r="P490" s="1" t="str">
        <f t="shared" si="225"/>
        <v>NO</v>
      </c>
      <c r="Q490" s="1" t="str">
        <f t="shared" si="226"/>
        <v>NO</v>
      </c>
      <c r="R490" s="1" t="str">
        <f t="shared" si="227"/>
        <v>NO</v>
      </c>
      <c r="S490">
        <v>11.4</v>
      </c>
      <c r="T490">
        <v>11.45</v>
      </c>
      <c r="U490">
        <v>11.1</v>
      </c>
      <c r="V490">
        <v>11.25</v>
      </c>
      <c r="W490">
        <v>-0.25</v>
      </c>
      <c r="X490">
        <v>-2.1739130434782612</v>
      </c>
      <c r="Y490" s="1">
        <f t="shared" si="228"/>
        <v>-1.3157894736842135</v>
      </c>
      <c r="Z490" s="1">
        <f t="shared" si="229"/>
        <v>1.3157894736842135</v>
      </c>
      <c r="AA490" s="1">
        <f t="shared" si="230"/>
        <v>0.43859649122806077</v>
      </c>
      <c r="AB490" s="1">
        <f t="shared" si="231"/>
        <v>1.3333333333333366</v>
      </c>
      <c r="AC490" s="1" t="str">
        <f t="shared" si="232"/>
        <v>NO</v>
      </c>
      <c r="AD490" s="1" t="str">
        <f t="shared" si="233"/>
        <v>NO</v>
      </c>
      <c r="AE490" s="1" t="str">
        <f t="shared" si="234"/>
        <v>NO</v>
      </c>
      <c r="AF490" s="1" t="str">
        <f t="shared" si="235"/>
        <v>NO</v>
      </c>
      <c r="AG490" s="1" t="str">
        <f t="shared" si="236"/>
        <v>NO</v>
      </c>
      <c r="AH490" s="1" t="str">
        <f t="shared" si="237"/>
        <v>NO</v>
      </c>
      <c r="AI490">
        <v>11.8</v>
      </c>
      <c r="AJ490">
        <v>11.85</v>
      </c>
      <c r="AK490">
        <v>11.45</v>
      </c>
      <c r="AL490">
        <v>11.5</v>
      </c>
      <c r="AM490">
        <v>-0.25</v>
      </c>
      <c r="AN490">
        <v>-2.1276595744680851</v>
      </c>
      <c r="AO490" s="1">
        <f t="shared" si="238"/>
        <v>-2.5423728813559379</v>
      </c>
      <c r="AP490" s="1">
        <f t="shared" si="239"/>
        <v>2.5423728813559379</v>
      </c>
      <c r="AQ490" s="1">
        <f t="shared" si="240"/>
        <v>0.42372881355931302</v>
      </c>
      <c r="AR490" s="1">
        <f t="shared" si="241"/>
        <v>0.43478260869565832</v>
      </c>
      <c r="AS490" t="str">
        <f t="shared" si="242"/>
        <v>NO</v>
      </c>
      <c r="AT490" t="str">
        <f t="shared" si="243"/>
        <v>NO</v>
      </c>
      <c r="AU490" t="str">
        <f t="shared" si="244"/>
        <v>NO</v>
      </c>
      <c r="AV490" t="str">
        <f t="shared" si="245"/>
        <v>NO</v>
      </c>
      <c r="AW490" t="str">
        <f t="shared" si="246"/>
        <v>NO</v>
      </c>
      <c r="AX490" t="str">
        <f t="shared" si="247"/>
        <v>NO</v>
      </c>
    </row>
    <row r="491" spans="1:50" x14ac:dyDescent="0.25">
      <c r="A491" t="s">
        <v>539</v>
      </c>
      <c r="B491">
        <v>697.95</v>
      </c>
      <c r="C491">
        <v>713.5</v>
      </c>
      <c r="D491">
        <v>676.3</v>
      </c>
      <c r="E491">
        <v>679.5</v>
      </c>
      <c r="F491">
        <v>-14.149999999999981</v>
      </c>
      <c r="G491">
        <v>-2.0399336841346472</v>
      </c>
      <c r="H491" s="1">
        <f t="shared" si="217"/>
        <v>-2.6434558349452031</v>
      </c>
      <c r="I491" s="1">
        <f t="shared" si="218"/>
        <v>2.6434558349452031</v>
      </c>
      <c r="J491" s="1">
        <f t="shared" si="219"/>
        <v>2.2279532917830722</v>
      </c>
      <c r="K491" s="1">
        <f t="shared" si="220"/>
        <v>0.47093451066961667</v>
      </c>
      <c r="L491" s="1" t="str">
        <f t="shared" si="221"/>
        <v>NO</v>
      </c>
      <c r="M491" t="str">
        <f t="shared" si="222"/>
        <v>NO</v>
      </c>
      <c r="N491" t="str">
        <f t="shared" si="223"/>
        <v>NO</v>
      </c>
      <c r="O491" s="1" t="str">
        <f t="shared" si="224"/>
        <v>NO</v>
      </c>
      <c r="P491" s="1" t="str">
        <f t="shared" si="225"/>
        <v>NO</v>
      </c>
      <c r="Q491" s="1" t="str">
        <f t="shared" si="226"/>
        <v>NO</v>
      </c>
      <c r="R491" s="1" t="str">
        <f t="shared" si="227"/>
        <v>NO</v>
      </c>
      <c r="S491">
        <v>687</v>
      </c>
      <c r="T491">
        <v>698.75</v>
      </c>
      <c r="U491">
        <v>683.05</v>
      </c>
      <c r="V491">
        <v>693.65</v>
      </c>
      <c r="W491">
        <v>6.8500000000000227</v>
      </c>
      <c r="X491">
        <v>0.99737914967967733</v>
      </c>
      <c r="Y491" s="1">
        <f t="shared" si="228"/>
        <v>0.96797671033478572</v>
      </c>
      <c r="Z491" s="1">
        <f t="shared" si="229"/>
        <v>0.96797671033478572</v>
      </c>
      <c r="AA491" s="1">
        <f t="shared" si="230"/>
        <v>0.7352411158365203</v>
      </c>
      <c r="AB491" s="1">
        <f t="shared" si="231"/>
        <v>0.57496360989811435</v>
      </c>
      <c r="AC491" s="1" t="str">
        <f t="shared" si="232"/>
        <v>NO</v>
      </c>
      <c r="AD491" s="1" t="str">
        <f t="shared" si="233"/>
        <v>NO</v>
      </c>
      <c r="AE491" s="1" t="str">
        <f t="shared" si="234"/>
        <v>NO</v>
      </c>
      <c r="AF491" s="1" t="str">
        <f t="shared" si="235"/>
        <v>YES</v>
      </c>
      <c r="AG491" s="1" t="str">
        <f t="shared" si="236"/>
        <v>NO</v>
      </c>
      <c r="AH491" s="1" t="str">
        <f t="shared" si="237"/>
        <v>NO</v>
      </c>
      <c r="AI491">
        <v>682</v>
      </c>
      <c r="AJ491">
        <v>694.7</v>
      </c>
      <c r="AK491">
        <v>680.95</v>
      </c>
      <c r="AL491">
        <v>686.8</v>
      </c>
      <c r="AM491">
        <v>7.4499999999999318</v>
      </c>
      <c r="AN491">
        <v>1.0966364907632189</v>
      </c>
      <c r="AO491" s="1">
        <f t="shared" si="238"/>
        <v>0.70381231671553579</v>
      </c>
      <c r="AP491" s="1">
        <f t="shared" si="239"/>
        <v>0.70381231671553579</v>
      </c>
      <c r="AQ491" s="1">
        <f t="shared" si="240"/>
        <v>1.150262085032046</v>
      </c>
      <c r="AR491" s="1">
        <f t="shared" si="241"/>
        <v>0.15395894428151827</v>
      </c>
      <c r="AS491" t="str">
        <f t="shared" si="242"/>
        <v>NO</v>
      </c>
      <c r="AT491" t="str">
        <f t="shared" si="243"/>
        <v>NO</v>
      </c>
      <c r="AU491" t="str">
        <f t="shared" si="244"/>
        <v>NO</v>
      </c>
      <c r="AV491" t="str">
        <f t="shared" si="245"/>
        <v>NO</v>
      </c>
      <c r="AW491" t="str">
        <f t="shared" si="246"/>
        <v>NO</v>
      </c>
      <c r="AX491" t="str">
        <f t="shared" si="247"/>
        <v>NO</v>
      </c>
    </row>
    <row r="492" spans="1:50" x14ac:dyDescent="0.25">
      <c r="A492" t="s">
        <v>540</v>
      </c>
      <c r="B492">
        <v>6001</v>
      </c>
      <c r="C492">
        <v>6059.95</v>
      </c>
      <c r="D492">
        <v>5901</v>
      </c>
      <c r="E492">
        <v>6000.35</v>
      </c>
      <c r="F492">
        <v>-10.5</v>
      </c>
      <c r="G492">
        <v>-0.17468411289584659</v>
      </c>
      <c r="H492" s="1">
        <f t="shared" si="217"/>
        <v>-1.0831528078647496E-2</v>
      </c>
      <c r="I492" s="1">
        <f t="shared" si="218"/>
        <v>1.0831528078647496E-2</v>
      </c>
      <c r="J492" s="1">
        <f t="shared" si="219"/>
        <v>0.98233627728711581</v>
      </c>
      <c r="K492" s="1">
        <f t="shared" si="220"/>
        <v>1.6557367486896659</v>
      </c>
      <c r="L492" s="1" t="str">
        <f t="shared" si="221"/>
        <v>NO</v>
      </c>
      <c r="M492" t="str">
        <f t="shared" si="222"/>
        <v>NO</v>
      </c>
      <c r="N492" t="str">
        <f t="shared" si="223"/>
        <v>NO</v>
      </c>
      <c r="O492" s="1" t="str">
        <f t="shared" si="224"/>
        <v>NO</v>
      </c>
      <c r="P492" s="1" t="str">
        <f t="shared" si="225"/>
        <v>NO</v>
      </c>
      <c r="Q492" s="1" t="str">
        <f t="shared" si="226"/>
        <v>NO</v>
      </c>
      <c r="R492" s="1" t="str">
        <f t="shared" si="227"/>
        <v>NO</v>
      </c>
      <c r="S492">
        <v>6050</v>
      </c>
      <c r="T492">
        <v>6175</v>
      </c>
      <c r="U492">
        <v>5780.05</v>
      </c>
      <c r="V492">
        <v>6010.85</v>
      </c>
      <c r="W492">
        <v>15</v>
      </c>
      <c r="X492">
        <v>0.25017303635014221</v>
      </c>
      <c r="Y492" s="1">
        <f t="shared" si="228"/>
        <v>-0.64710743801652293</v>
      </c>
      <c r="Z492" s="1">
        <f t="shared" si="229"/>
        <v>0.64710743801652293</v>
      </c>
      <c r="AA492" s="1">
        <f t="shared" si="230"/>
        <v>2.0661157024793391</v>
      </c>
      <c r="AB492" s="1">
        <f t="shared" si="231"/>
        <v>3.8397231672725187</v>
      </c>
      <c r="AC492" s="1" t="str">
        <f t="shared" si="232"/>
        <v>NO</v>
      </c>
      <c r="AD492" s="1" t="str">
        <f t="shared" si="233"/>
        <v>NO</v>
      </c>
      <c r="AE492" s="1" t="str">
        <f t="shared" si="234"/>
        <v>NO</v>
      </c>
      <c r="AF492" s="1" t="str">
        <f t="shared" si="235"/>
        <v>NO</v>
      </c>
      <c r="AG492" s="1" t="str">
        <f t="shared" si="236"/>
        <v>NO</v>
      </c>
      <c r="AH492" s="1" t="str">
        <f t="shared" si="237"/>
        <v>NO</v>
      </c>
      <c r="AI492">
        <v>6522</v>
      </c>
      <c r="AJ492">
        <v>6649.95</v>
      </c>
      <c r="AK492">
        <v>5900</v>
      </c>
      <c r="AL492">
        <v>5995.85</v>
      </c>
      <c r="AM492">
        <v>-493.79999999999927</v>
      </c>
      <c r="AN492">
        <v>-7.6090390082669987</v>
      </c>
      <c r="AO492" s="1">
        <f t="shared" si="238"/>
        <v>-8.0673106409076922</v>
      </c>
      <c r="AP492" s="1">
        <f t="shared" si="239"/>
        <v>8.0673106409076922</v>
      </c>
      <c r="AQ492" s="1">
        <f t="shared" si="240"/>
        <v>1.9618215271389117</v>
      </c>
      <c r="AR492" s="1">
        <f t="shared" si="241"/>
        <v>1.5986057022774145</v>
      </c>
      <c r="AS492" t="str">
        <f t="shared" si="242"/>
        <v>NO</v>
      </c>
      <c r="AT492" t="str">
        <f t="shared" si="243"/>
        <v>NO</v>
      </c>
      <c r="AU492" t="str">
        <f t="shared" si="244"/>
        <v>NO</v>
      </c>
      <c r="AV492" t="str">
        <f t="shared" si="245"/>
        <v>NO</v>
      </c>
      <c r="AW492" t="str">
        <f t="shared" si="246"/>
        <v>NO</v>
      </c>
      <c r="AX492" t="str">
        <f t="shared" si="247"/>
        <v>NO</v>
      </c>
    </row>
    <row r="493" spans="1:50" x14ac:dyDescent="0.25">
      <c r="A493" t="s">
        <v>541</v>
      </c>
      <c r="B493">
        <v>112.75</v>
      </c>
      <c r="C493">
        <v>116.35</v>
      </c>
      <c r="D493">
        <v>111.25</v>
      </c>
      <c r="E493">
        <v>114.95</v>
      </c>
      <c r="F493">
        <v>4.1000000000000094</v>
      </c>
      <c r="G493">
        <v>3.6986919260261688</v>
      </c>
      <c r="H493" s="1">
        <f t="shared" si="217"/>
        <v>1.9512195121951244</v>
      </c>
      <c r="I493" s="1">
        <f t="shared" si="218"/>
        <v>1.9512195121951244</v>
      </c>
      <c r="J493" s="1">
        <f t="shared" si="219"/>
        <v>1.217920835145708</v>
      </c>
      <c r="K493" s="1">
        <f t="shared" si="220"/>
        <v>1.3303769401330376</v>
      </c>
      <c r="L493" s="1" t="str">
        <f t="shared" si="221"/>
        <v>NO</v>
      </c>
      <c r="M493" t="str">
        <f t="shared" si="222"/>
        <v>NO</v>
      </c>
      <c r="N493" t="str">
        <f t="shared" si="223"/>
        <v>NO</v>
      </c>
      <c r="O493" s="1" t="str">
        <f t="shared" si="224"/>
        <v>NO</v>
      </c>
      <c r="P493" s="1" t="str">
        <f t="shared" si="225"/>
        <v>NO</v>
      </c>
      <c r="Q493" s="1" t="str">
        <f t="shared" si="226"/>
        <v>NO</v>
      </c>
      <c r="R493" s="1" t="str">
        <f t="shared" si="227"/>
        <v>NO</v>
      </c>
      <c r="S493">
        <v>109.6</v>
      </c>
      <c r="T493">
        <v>112.15</v>
      </c>
      <c r="U493">
        <v>107</v>
      </c>
      <c r="V493">
        <v>110.85</v>
      </c>
      <c r="W493">
        <v>2.2999999999999972</v>
      </c>
      <c r="X493">
        <v>2.1188392445877451</v>
      </c>
      <c r="Y493" s="1">
        <f t="shared" si="228"/>
        <v>1.1405109489051095</v>
      </c>
      <c r="Z493" s="1">
        <f t="shared" si="229"/>
        <v>1.1405109489051095</v>
      </c>
      <c r="AA493" s="1">
        <f t="shared" si="230"/>
        <v>1.1727559765448907</v>
      </c>
      <c r="AB493" s="1">
        <f t="shared" si="231"/>
        <v>2.372262773722623</v>
      </c>
      <c r="AC493" s="1" t="str">
        <f t="shared" si="232"/>
        <v>NO</v>
      </c>
      <c r="AD493" s="1" t="str">
        <f t="shared" si="233"/>
        <v>NO</v>
      </c>
      <c r="AE493" s="1" t="str">
        <f t="shared" si="234"/>
        <v>NO</v>
      </c>
      <c r="AF493" s="1" t="str">
        <f t="shared" si="235"/>
        <v>NO</v>
      </c>
      <c r="AG493" s="1" t="str">
        <f t="shared" si="236"/>
        <v>NO</v>
      </c>
      <c r="AH493" s="1" t="str">
        <f t="shared" si="237"/>
        <v>NO</v>
      </c>
      <c r="AI493">
        <v>109</v>
      </c>
      <c r="AJ493">
        <v>110.8</v>
      </c>
      <c r="AK493">
        <v>105.8</v>
      </c>
      <c r="AL493">
        <v>108.55</v>
      </c>
      <c r="AM493">
        <v>0.5</v>
      </c>
      <c r="AN493">
        <v>0.46274872744099949</v>
      </c>
      <c r="AO493" s="1">
        <f t="shared" si="238"/>
        <v>-0.41284403669725034</v>
      </c>
      <c r="AP493" s="1">
        <f t="shared" si="239"/>
        <v>0.41284403669725034</v>
      </c>
      <c r="AQ493" s="1">
        <f t="shared" si="240"/>
        <v>1.651376146788988</v>
      </c>
      <c r="AR493" s="1">
        <f t="shared" si="241"/>
        <v>2.5333947489636111</v>
      </c>
      <c r="AS493" t="str">
        <f t="shared" si="242"/>
        <v>NO</v>
      </c>
      <c r="AT493" t="str">
        <f t="shared" si="243"/>
        <v>NO</v>
      </c>
      <c r="AU493" t="str">
        <f t="shared" si="244"/>
        <v>NO</v>
      </c>
      <c r="AV493" t="str">
        <f t="shared" si="245"/>
        <v>NO</v>
      </c>
      <c r="AW493" t="str">
        <f t="shared" si="246"/>
        <v>NO</v>
      </c>
      <c r="AX493" t="str">
        <f t="shared" si="247"/>
        <v>NO</v>
      </c>
    </row>
    <row r="494" spans="1:50" x14ac:dyDescent="0.25">
      <c r="A494" t="s">
        <v>542</v>
      </c>
      <c r="B494">
        <v>59.95</v>
      </c>
      <c r="C494">
        <v>61.65</v>
      </c>
      <c r="D494">
        <v>58.85</v>
      </c>
      <c r="E494">
        <v>60.6</v>
      </c>
      <c r="F494">
        <v>0.80000000000000426</v>
      </c>
      <c r="G494">
        <v>1.337792642140476</v>
      </c>
      <c r="H494" s="1">
        <f t="shared" si="217"/>
        <v>1.0842368640533755</v>
      </c>
      <c r="I494" s="1">
        <f t="shared" si="218"/>
        <v>1.0842368640533755</v>
      </c>
      <c r="J494" s="1">
        <f t="shared" si="219"/>
        <v>1.732673267326728</v>
      </c>
      <c r="K494" s="1">
        <f t="shared" si="220"/>
        <v>1.834862385321103</v>
      </c>
      <c r="L494" s="1" t="str">
        <f t="shared" si="221"/>
        <v>NO</v>
      </c>
      <c r="M494" t="str">
        <f t="shared" si="222"/>
        <v>NO</v>
      </c>
      <c r="N494" t="str">
        <f t="shared" si="223"/>
        <v>NO</v>
      </c>
      <c r="O494" s="1" t="str">
        <f t="shared" si="224"/>
        <v>NO</v>
      </c>
      <c r="P494" s="1" t="str">
        <f t="shared" si="225"/>
        <v>NO</v>
      </c>
      <c r="Q494" s="1" t="str">
        <f t="shared" si="226"/>
        <v>NO</v>
      </c>
      <c r="R494" s="1" t="str">
        <f t="shared" si="227"/>
        <v>NO</v>
      </c>
      <c r="S494">
        <v>60</v>
      </c>
      <c r="T494">
        <v>60.5</v>
      </c>
      <c r="U494">
        <v>58.75</v>
      </c>
      <c r="V494">
        <v>59.8</v>
      </c>
      <c r="W494">
        <v>-0.80000000000000426</v>
      </c>
      <c r="X494">
        <v>-1.320132013201327</v>
      </c>
      <c r="Y494" s="1">
        <f t="shared" si="228"/>
        <v>-0.33333333333333809</v>
      </c>
      <c r="Z494" s="1">
        <f t="shared" si="229"/>
        <v>0.33333333333333809</v>
      </c>
      <c r="AA494" s="1">
        <f t="shared" si="230"/>
        <v>0.83333333333333337</v>
      </c>
      <c r="AB494" s="1">
        <f t="shared" si="231"/>
        <v>1.7558528428093598</v>
      </c>
      <c r="AC494" s="1" t="str">
        <f t="shared" si="232"/>
        <v>NO</v>
      </c>
      <c r="AD494" s="1" t="str">
        <f t="shared" si="233"/>
        <v>NO</v>
      </c>
      <c r="AE494" s="1" t="str">
        <f t="shared" si="234"/>
        <v>NO</v>
      </c>
      <c r="AF494" s="1" t="str">
        <f t="shared" si="235"/>
        <v>NO</v>
      </c>
      <c r="AG494" s="1" t="str">
        <f t="shared" si="236"/>
        <v>NO</v>
      </c>
      <c r="AH494" s="1" t="str">
        <f t="shared" si="237"/>
        <v>NO</v>
      </c>
      <c r="AI494">
        <v>62.75</v>
      </c>
      <c r="AJ494">
        <v>63.5</v>
      </c>
      <c r="AK494">
        <v>60.1</v>
      </c>
      <c r="AL494">
        <v>60.6</v>
      </c>
      <c r="AM494">
        <v>-1.449999999999996</v>
      </c>
      <c r="AN494">
        <v>-2.336825141015304</v>
      </c>
      <c r="AO494" s="1">
        <f t="shared" si="238"/>
        <v>-3.4262948207171293</v>
      </c>
      <c r="AP494" s="1">
        <f t="shared" si="239"/>
        <v>3.4262948207171293</v>
      </c>
      <c r="AQ494" s="1">
        <f t="shared" si="240"/>
        <v>1.1952191235059761</v>
      </c>
      <c r="AR494" s="1">
        <f t="shared" si="241"/>
        <v>0.82508250825082496</v>
      </c>
      <c r="AS494" t="str">
        <f t="shared" si="242"/>
        <v>NO</v>
      </c>
      <c r="AT494" t="str">
        <f t="shared" si="243"/>
        <v>NO</v>
      </c>
      <c r="AU494" t="str">
        <f t="shared" si="244"/>
        <v>YES</v>
      </c>
      <c r="AV494" t="str">
        <f t="shared" si="245"/>
        <v>NO</v>
      </c>
      <c r="AW494" t="str">
        <f t="shared" si="246"/>
        <v>NO</v>
      </c>
      <c r="AX494" t="str">
        <f t="shared" si="247"/>
        <v>NO</v>
      </c>
    </row>
    <row r="495" spans="1:50" x14ac:dyDescent="0.25">
      <c r="A495" t="s">
        <v>543</v>
      </c>
      <c r="B495">
        <v>402.8</v>
      </c>
      <c r="C495">
        <v>402.8</v>
      </c>
      <c r="D495">
        <v>387.25</v>
      </c>
      <c r="E495">
        <v>392.45</v>
      </c>
      <c r="F495">
        <v>-3.4000000000000341</v>
      </c>
      <c r="G495">
        <v>-0.85891120373879848</v>
      </c>
      <c r="H495" s="1">
        <f t="shared" si="217"/>
        <v>-2.5695134061569074</v>
      </c>
      <c r="I495" s="1">
        <f t="shared" si="218"/>
        <v>2.5695134061569074</v>
      </c>
      <c r="J495" s="1">
        <f t="shared" si="219"/>
        <v>0</v>
      </c>
      <c r="K495" s="1">
        <f t="shared" si="220"/>
        <v>1.3250095553573675</v>
      </c>
      <c r="L495" s="1" t="str">
        <f t="shared" si="221"/>
        <v>NO</v>
      </c>
      <c r="M495" t="str">
        <f t="shared" si="222"/>
        <v>NO</v>
      </c>
      <c r="N495" t="str">
        <f t="shared" si="223"/>
        <v>NO</v>
      </c>
      <c r="O495" s="1" t="str">
        <f t="shared" si="224"/>
        <v>NO</v>
      </c>
      <c r="P495" s="1" t="str">
        <f t="shared" si="225"/>
        <v>NO</v>
      </c>
      <c r="Q495" s="1" t="str">
        <f t="shared" si="226"/>
        <v>NO</v>
      </c>
      <c r="R495" s="1" t="str">
        <f t="shared" si="227"/>
        <v>NO</v>
      </c>
      <c r="S495">
        <v>402.65</v>
      </c>
      <c r="T495">
        <v>411.25</v>
      </c>
      <c r="U495">
        <v>393</v>
      </c>
      <c r="V495">
        <v>395.85</v>
      </c>
      <c r="W495">
        <v>-8</v>
      </c>
      <c r="X495">
        <v>-1.9809335149189049</v>
      </c>
      <c r="Y495" s="1">
        <f t="shared" si="228"/>
        <v>-1.6888116229976293</v>
      </c>
      <c r="Z495" s="1">
        <f t="shared" si="229"/>
        <v>1.6888116229976293</v>
      </c>
      <c r="AA495" s="1">
        <f t="shared" si="230"/>
        <v>2.1358499937911395</v>
      </c>
      <c r="AB495" s="1">
        <f t="shared" si="231"/>
        <v>0.71996968548693252</v>
      </c>
      <c r="AC495" s="1" t="str">
        <f t="shared" si="232"/>
        <v>NO</v>
      </c>
      <c r="AD495" s="1" t="str">
        <f t="shared" si="233"/>
        <v>NO</v>
      </c>
      <c r="AE495" s="1" t="str">
        <f t="shared" si="234"/>
        <v>NO</v>
      </c>
      <c r="AF495" s="1" t="str">
        <f t="shared" si="235"/>
        <v>NO</v>
      </c>
      <c r="AG495" s="1" t="str">
        <f t="shared" si="236"/>
        <v>NO</v>
      </c>
      <c r="AH495" s="1" t="str">
        <f t="shared" si="237"/>
        <v>NO</v>
      </c>
      <c r="AI495">
        <v>398</v>
      </c>
      <c r="AJ495">
        <v>405.8</v>
      </c>
      <c r="AK495">
        <v>392</v>
      </c>
      <c r="AL495">
        <v>403.85</v>
      </c>
      <c r="AM495">
        <v>8.3500000000000227</v>
      </c>
      <c r="AN495">
        <v>2.1112515802781351</v>
      </c>
      <c r="AO495" s="1">
        <f t="shared" si="238"/>
        <v>1.4698492462311614</v>
      </c>
      <c r="AP495" s="1">
        <f t="shared" si="239"/>
        <v>1.4698492462311614</v>
      </c>
      <c r="AQ495" s="1">
        <f t="shared" si="240"/>
        <v>0.48285254426148033</v>
      </c>
      <c r="AR495" s="1">
        <f t="shared" si="241"/>
        <v>1.5075376884422109</v>
      </c>
      <c r="AS495" t="str">
        <f t="shared" si="242"/>
        <v>NO</v>
      </c>
      <c r="AT495" t="str">
        <f t="shared" si="243"/>
        <v>NO</v>
      </c>
      <c r="AU495" t="str">
        <f t="shared" si="244"/>
        <v>NO</v>
      </c>
      <c r="AV495" t="str">
        <f t="shared" si="245"/>
        <v>NO</v>
      </c>
      <c r="AW495" t="str">
        <f t="shared" si="246"/>
        <v>NO</v>
      </c>
      <c r="AX495" t="str">
        <f t="shared" si="247"/>
        <v>NO</v>
      </c>
    </row>
    <row r="496" spans="1:50" x14ac:dyDescent="0.25">
      <c r="A496" t="s">
        <v>544</v>
      </c>
      <c r="B496">
        <v>2179.1</v>
      </c>
      <c r="C496">
        <v>2203.5</v>
      </c>
      <c r="D496">
        <v>2110</v>
      </c>
      <c r="E496">
        <v>2124.1</v>
      </c>
      <c r="F496">
        <v>-53.900000000000091</v>
      </c>
      <c r="G496">
        <v>-2.4747474747474789</v>
      </c>
      <c r="H496" s="1">
        <f t="shared" si="217"/>
        <v>-2.5239777889954569</v>
      </c>
      <c r="I496" s="1">
        <f t="shared" si="218"/>
        <v>2.5239777889954569</v>
      </c>
      <c r="J496" s="1">
        <f t="shared" si="219"/>
        <v>1.1197283282088977</v>
      </c>
      <c r="K496" s="1">
        <f t="shared" si="220"/>
        <v>0.66381055505860875</v>
      </c>
      <c r="L496" s="1" t="str">
        <f t="shared" si="221"/>
        <v>NO</v>
      </c>
      <c r="M496" t="str">
        <f t="shared" si="222"/>
        <v>NO</v>
      </c>
      <c r="N496" t="str">
        <f t="shared" si="223"/>
        <v>NO</v>
      </c>
      <c r="O496" s="1" t="str">
        <f t="shared" si="224"/>
        <v>NO</v>
      </c>
      <c r="P496" s="1" t="str">
        <f t="shared" si="225"/>
        <v>NO</v>
      </c>
      <c r="Q496" s="1" t="str">
        <f t="shared" si="226"/>
        <v>NO</v>
      </c>
      <c r="R496" s="1" t="str">
        <f t="shared" si="227"/>
        <v>NO</v>
      </c>
      <c r="S496">
        <v>2239.85</v>
      </c>
      <c r="T496">
        <v>2239.85</v>
      </c>
      <c r="U496">
        <v>2165.6999999999998</v>
      </c>
      <c r="V496">
        <v>2178</v>
      </c>
      <c r="W496">
        <v>-49.050000000000182</v>
      </c>
      <c r="X496">
        <v>-2.2024651444736389</v>
      </c>
      <c r="Y496" s="1">
        <f t="shared" si="228"/>
        <v>-2.7613456258231537</v>
      </c>
      <c r="Z496" s="1">
        <f t="shared" si="229"/>
        <v>2.7613456258231537</v>
      </c>
      <c r="AA496" s="1">
        <f t="shared" si="230"/>
        <v>0</v>
      </c>
      <c r="AB496" s="1">
        <f t="shared" si="231"/>
        <v>0.56473829201102765</v>
      </c>
      <c r="AC496" s="1" t="str">
        <f t="shared" si="232"/>
        <v>NO</v>
      </c>
      <c r="AD496" s="1" t="str">
        <f t="shared" si="233"/>
        <v>NO</v>
      </c>
      <c r="AE496" s="1" t="str">
        <f t="shared" si="234"/>
        <v>NO</v>
      </c>
      <c r="AF496" s="1" t="str">
        <f t="shared" si="235"/>
        <v>NO</v>
      </c>
      <c r="AG496" s="1" t="str">
        <f t="shared" si="236"/>
        <v>NO</v>
      </c>
      <c r="AH496" s="1" t="str">
        <f t="shared" si="237"/>
        <v>NO</v>
      </c>
      <c r="AI496">
        <v>2237.9</v>
      </c>
      <c r="AJ496">
        <v>2240</v>
      </c>
      <c r="AK496">
        <v>2151.1</v>
      </c>
      <c r="AL496">
        <v>2227.0500000000002</v>
      </c>
      <c r="AM496">
        <v>1.4500000000002731</v>
      </c>
      <c r="AN496">
        <v>6.5150970524814569E-2</v>
      </c>
      <c r="AO496" s="1">
        <f t="shared" si="238"/>
        <v>-0.484829527682198</v>
      </c>
      <c r="AP496" s="1">
        <f t="shared" si="239"/>
        <v>0.484829527682198</v>
      </c>
      <c r="AQ496" s="1">
        <f t="shared" si="240"/>
        <v>9.383797309977697E-2</v>
      </c>
      <c r="AR496" s="1">
        <f t="shared" si="241"/>
        <v>3.4103410341034222</v>
      </c>
      <c r="AS496" t="str">
        <f t="shared" si="242"/>
        <v>NO</v>
      </c>
      <c r="AT496" t="str">
        <f t="shared" si="243"/>
        <v>NO</v>
      </c>
      <c r="AU496" t="str">
        <f t="shared" si="244"/>
        <v>NO</v>
      </c>
      <c r="AV496" t="str">
        <f t="shared" si="245"/>
        <v>NO</v>
      </c>
      <c r="AW496" t="str">
        <f t="shared" si="246"/>
        <v>NO</v>
      </c>
      <c r="AX496" t="str">
        <f t="shared" si="247"/>
        <v>NO</v>
      </c>
    </row>
    <row r="497" spans="1:50" x14ac:dyDescent="0.25">
      <c r="A497" t="s">
        <v>545</v>
      </c>
      <c r="B497">
        <v>314</v>
      </c>
      <c r="C497">
        <v>319</v>
      </c>
      <c r="D497">
        <v>312.25</v>
      </c>
      <c r="E497">
        <v>316.5</v>
      </c>
      <c r="F497">
        <v>4.8000000000000114</v>
      </c>
      <c r="G497">
        <v>1.539942252165547</v>
      </c>
      <c r="H497" s="1">
        <f t="shared" si="217"/>
        <v>0.79617834394904463</v>
      </c>
      <c r="I497" s="1">
        <f t="shared" si="218"/>
        <v>0.79617834394904463</v>
      </c>
      <c r="J497" s="1">
        <f t="shared" si="219"/>
        <v>0.78988941548183245</v>
      </c>
      <c r="K497" s="1">
        <f t="shared" si="220"/>
        <v>0.5573248407643312</v>
      </c>
      <c r="L497" s="1" t="str">
        <f t="shared" si="221"/>
        <v>NO</v>
      </c>
      <c r="M497" t="str">
        <f t="shared" si="222"/>
        <v>NO</v>
      </c>
      <c r="N497" t="str">
        <f t="shared" si="223"/>
        <v>NO</v>
      </c>
      <c r="O497" s="1" t="str">
        <f t="shared" si="224"/>
        <v>NO</v>
      </c>
      <c r="P497" s="1" t="str">
        <f t="shared" si="225"/>
        <v>NO</v>
      </c>
      <c r="Q497" s="1" t="str">
        <f t="shared" si="226"/>
        <v>NO</v>
      </c>
      <c r="R497" s="1" t="str">
        <f t="shared" si="227"/>
        <v>NO</v>
      </c>
      <c r="S497">
        <v>307.25</v>
      </c>
      <c r="T497">
        <v>316.7</v>
      </c>
      <c r="U497">
        <v>307.2</v>
      </c>
      <c r="V497">
        <v>311.7</v>
      </c>
      <c r="W497">
        <v>-0.44999999999998858</v>
      </c>
      <c r="X497">
        <v>-0.14416146083613279</v>
      </c>
      <c r="Y497" s="1">
        <f t="shared" si="228"/>
        <v>1.448331977217246</v>
      </c>
      <c r="Z497" s="1">
        <f t="shared" si="229"/>
        <v>1.448331977217246</v>
      </c>
      <c r="AA497" s="1">
        <f t="shared" si="230"/>
        <v>1.6041065126724416</v>
      </c>
      <c r="AB497" s="1">
        <f t="shared" si="231"/>
        <v>1.6273393002444708E-2</v>
      </c>
      <c r="AC497" s="1" t="str">
        <f t="shared" si="232"/>
        <v>NO</v>
      </c>
      <c r="AD497" s="1" t="str">
        <f t="shared" si="233"/>
        <v>NO</v>
      </c>
      <c r="AE497" s="1" t="str">
        <f t="shared" si="234"/>
        <v>NO</v>
      </c>
      <c r="AF497" s="1" t="str">
        <f t="shared" si="235"/>
        <v>NO</v>
      </c>
      <c r="AG497" s="1" t="str">
        <f t="shared" si="236"/>
        <v>NO</v>
      </c>
      <c r="AH497" s="1" t="str">
        <f t="shared" si="237"/>
        <v>NO</v>
      </c>
      <c r="AI497">
        <v>307</v>
      </c>
      <c r="AJ497">
        <v>313.5</v>
      </c>
      <c r="AK497">
        <v>304.05</v>
      </c>
      <c r="AL497">
        <v>312.14999999999998</v>
      </c>
      <c r="AM497">
        <v>4.7999999999999554</v>
      </c>
      <c r="AN497">
        <v>1.5617374328940801</v>
      </c>
      <c r="AO497" s="1">
        <f t="shared" si="238"/>
        <v>1.6775244299674192</v>
      </c>
      <c r="AP497" s="1">
        <f t="shared" si="239"/>
        <v>1.6775244299674192</v>
      </c>
      <c r="AQ497" s="1">
        <f t="shared" si="240"/>
        <v>0.43248438250841675</v>
      </c>
      <c r="AR497" s="1">
        <f t="shared" si="241"/>
        <v>0.96091205211726016</v>
      </c>
      <c r="AS497" t="str">
        <f t="shared" si="242"/>
        <v>NO</v>
      </c>
      <c r="AT497" t="str">
        <f t="shared" si="243"/>
        <v>NO</v>
      </c>
      <c r="AU497" t="str">
        <f t="shared" si="244"/>
        <v>NO</v>
      </c>
      <c r="AV497" t="str">
        <f t="shared" si="245"/>
        <v>NO</v>
      </c>
      <c r="AW497" t="str">
        <f t="shared" si="246"/>
        <v>NO</v>
      </c>
      <c r="AX497" t="str">
        <f t="shared" si="247"/>
        <v>NO</v>
      </c>
    </row>
    <row r="498" spans="1:50" x14ac:dyDescent="0.25">
      <c r="A498" t="s">
        <v>546</v>
      </c>
      <c r="B498">
        <v>297.64999999999998</v>
      </c>
      <c r="C498">
        <v>310.95</v>
      </c>
      <c r="D498">
        <v>297.60000000000002</v>
      </c>
      <c r="E498">
        <v>305.7</v>
      </c>
      <c r="F498">
        <v>9.5500000000000114</v>
      </c>
      <c r="G498">
        <v>3.2247172041195382</v>
      </c>
      <c r="H498" s="1">
        <f t="shared" si="217"/>
        <v>2.7045187300520785</v>
      </c>
      <c r="I498" s="1">
        <f t="shared" si="218"/>
        <v>2.7045187300520785</v>
      </c>
      <c r="J498" s="1">
        <f t="shared" si="219"/>
        <v>1.7173699705593719</v>
      </c>
      <c r="K498" s="1">
        <f t="shared" si="220"/>
        <v>1.6798252981674627E-2</v>
      </c>
      <c r="L498" s="1" t="str">
        <f t="shared" si="221"/>
        <v>NO</v>
      </c>
      <c r="M498" t="str">
        <f t="shared" si="222"/>
        <v>NO</v>
      </c>
      <c r="N498" t="str">
        <f t="shared" si="223"/>
        <v>NO</v>
      </c>
      <c r="O498" s="1" t="str">
        <f t="shared" si="224"/>
        <v>NO</v>
      </c>
      <c r="P498" s="1" t="str">
        <f t="shared" si="225"/>
        <v>NO</v>
      </c>
      <c r="Q498" s="1" t="str">
        <f t="shared" si="226"/>
        <v>NO</v>
      </c>
      <c r="R498" s="1" t="str">
        <f t="shared" si="227"/>
        <v>NO</v>
      </c>
      <c r="S498">
        <v>296.60000000000002</v>
      </c>
      <c r="T498">
        <v>301.05</v>
      </c>
      <c r="U498">
        <v>295</v>
      </c>
      <c r="V498">
        <v>296.14999999999998</v>
      </c>
      <c r="W498">
        <v>-2.9000000000000341</v>
      </c>
      <c r="X498">
        <v>-0.9697375020899629</v>
      </c>
      <c r="Y498" s="1">
        <f t="shared" si="228"/>
        <v>-0.1517194875253019</v>
      </c>
      <c r="Z498" s="1">
        <f t="shared" si="229"/>
        <v>0.1517194875253019</v>
      </c>
      <c r="AA498" s="1">
        <f t="shared" si="230"/>
        <v>1.5003371544167188</v>
      </c>
      <c r="AB498" s="1">
        <f t="shared" si="231"/>
        <v>0.38831673138611428</v>
      </c>
      <c r="AC498" s="1" t="str">
        <f t="shared" si="232"/>
        <v>NO</v>
      </c>
      <c r="AD498" s="1" t="str">
        <f t="shared" si="233"/>
        <v>NO</v>
      </c>
      <c r="AE498" s="1" t="str">
        <f t="shared" si="234"/>
        <v>NO</v>
      </c>
      <c r="AF498" s="1" t="str">
        <f t="shared" si="235"/>
        <v>NO</v>
      </c>
      <c r="AG498" s="1" t="str">
        <f t="shared" si="236"/>
        <v>NO</v>
      </c>
      <c r="AH498" s="1" t="str">
        <f t="shared" si="237"/>
        <v>NO</v>
      </c>
      <c r="AI498">
        <v>298.45</v>
      </c>
      <c r="AJ498">
        <v>304.5</v>
      </c>
      <c r="AK498">
        <v>297</v>
      </c>
      <c r="AL498">
        <v>299.05</v>
      </c>
      <c r="AM498">
        <v>2.1000000000000232</v>
      </c>
      <c r="AN498">
        <v>0.70718976258630162</v>
      </c>
      <c r="AO498" s="1">
        <f t="shared" si="238"/>
        <v>0.20103869994974793</v>
      </c>
      <c r="AP498" s="1">
        <f t="shared" si="239"/>
        <v>0.20103869994974793</v>
      </c>
      <c r="AQ498" s="1">
        <f t="shared" si="240"/>
        <v>1.8224377194449051</v>
      </c>
      <c r="AR498" s="1">
        <f t="shared" si="241"/>
        <v>0.48584352487853527</v>
      </c>
      <c r="AS498" t="str">
        <f t="shared" si="242"/>
        <v>NO</v>
      </c>
      <c r="AT498" t="str">
        <f t="shared" si="243"/>
        <v>NO</v>
      </c>
      <c r="AU498" t="str">
        <f t="shared" si="244"/>
        <v>NO</v>
      </c>
      <c r="AV498" t="str">
        <f t="shared" si="245"/>
        <v>NO</v>
      </c>
      <c r="AW498" t="str">
        <f t="shared" si="246"/>
        <v>NO</v>
      </c>
      <c r="AX498" t="str">
        <f t="shared" si="247"/>
        <v>NO</v>
      </c>
    </row>
    <row r="499" spans="1:50" x14ac:dyDescent="0.25">
      <c r="A499" t="s">
        <v>547</v>
      </c>
      <c r="B499">
        <v>223.4</v>
      </c>
      <c r="C499">
        <v>226.65</v>
      </c>
      <c r="D499">
        <v>219.2</v>
      </c>
      <c r="E499">
        <v>220.3</v>
      </c>
      <c r="F499">
        <v>-0.79999999999998295</v>
      </c>
      <c r="G499">
        <v>-0.36182722749886159</v>
      </c>
      <c r="H499" s="1">
        <f t="shared" si="217"/>
        <v>-1.3876454789615014</v>
      </c>
      <c r="I499" s="1">
        <f t="shared" si="218"/>
        <v>1.3876454789615014</v>
      </c>
      <c r="J499" s="1">
        <f t="shared" si="219"/>
        <v>1.4547896150402866</v>
      </c>
      <c r="K499" s="1">
        <f t="shared" si="220"/>
        <v>0.49931911030414106</v>
      </c>
      <c r="L499" s="1" t="str">
        <f t="shared" si="221"/>
        <v>NO</v>
      </c>
      <c r="M499" t="str">
        <f t="shared" si="222"/>
        <v>NO</v>
      </c>
      <c r="N499" t="str">
        <f t="shared" si="223"/>
        <v>NO</v>
      </c>
      <c r="O499" s="1" t="str">
        <f t="shared" si="224"/>
        <v>NO</v>
      </c>
      <c r="P499" s="1" t="str">
        <f t="shared" si="225"/>
        <v>NO</v>
      </c>
      <c r="Q499" s="1" t="str">
        <f t="shared" si="226"/>
        <v>NO</v>
      </c>
      <c r="R499" s="1" t="str">
        <f t="shared" si="227"/>
        <v>NO</v>
      </c>
      <c r="S499">
        <v>215.45</v>
      </c>
      <c r="T499">
        <v>224.65</v>
      </c>
      <c r="U499">
        <v>215.25</v>
      </c>
      <c r="V499">
        <v>221.1</v>
      </c>
      <c r="W499">
        <v>5.25</v>
      </c>
      <c r="X499">
        <v>2.432244614315497</v>
      </c>
      <c r="Y499" s="1">
        <f t="shared" si="228"/>
        <v>2.6224181944766793</v>
      </c>
      <c r="Z499" s="1">
        <f t="shared" si="229"/>
        <v>2.6224181944766793</v>
      </c>
      <c r="AA499" s="1">
        <f t="shared" si="230"/>
        <v>1.6056083220262376</v>
      </c>
      <c r="AB499" s="1">
        <f t="shared" si="231"/>
        <v>9.2828962636337262E-2</v>
      </c>
      <c r="AC499" s="1" t="str">
        <f t="shared" si="232"/>
        <v>NO</v>
      </c>
      <c r="AD499" s="1" t="str">
        <f t="shared" si="233"/>
        <v>NO</v>
      </c>
      <c r="AE499" s="1" t="str">
        <f t="shared" si="234"/>
        <v>NO</v>
      </c>
      <c r="AF499" s="1" t="str">
        <f t="shared" si="235"/>
        <v>NO</v>
      </c>
      <c r="AG499" s="1" t="str">
        <f t="shared" si="236"/>
        <v>NO</v>
      </c>
      <c r="AH499" s="1" t="str">
        <f t="shared" si="237"/>
        <v>NO</v>
      </c>
      <c r="AI499">
        <v>218.5</v>
      </c>
      <c r="AJ499">
        <v>219.35</v>
      </c>
      <c r="AK499">
        <v>213.65</v>
      </c>
      <c r="AL499">
        <v>215.85</v>
      </c>
      <c r="AM499">
        <v>-1.5999999999999941</v>
      </c>
      <c r="AN499">
        <v>-0.73580133363991462</v>
      </c>
      <c r="AO499" s="1">
        <f t="shared" si="238"/>
        <v>-1.212814645308927</v>
      </c>
      <c r="AP499" s="1">
        <f t="shared" si="239"/>
        <v>1.212814645308927</v>
      </c>
      <c r="AQ499" s="1">
        <f t="shared" si="240"/>
        <v>0.38901601830663357</v>
      </c>
      <c r="AR499" s="1">
        <f t="shared" si="241"/>
        <v>1.0192263145702982</v>
      </c>
      <c r="AS499" t="str">
        <f t="shared" si="242"/>
        <v>NO</v>
      </c>
      <c r="AT499" t="str">
        <f t="shared" si="243"/>
        <v>NO</v>
      </c>
      <c r="AU499" t="str">
        <f t="shared" si="244"/>
        <v>NO</v>
      </c>
      <c r="AV499" t="str">
        <f t="shared" si="245"/>
        <v>NO</v>
      </c>
      <c r="AW499" t="str">
        <f t="shared" si="246"/>
        <v>NO</v>
      </c>
      <c r="AX499" t="str">
        <f t="shared" si="247"/>
        <v>NO</v>
      </c>
    </row>
    <row r="500" spans="1:50" x14ac:dyDescent="0.25">
      <c r="A500" t="s">
        <v>548</v>
      </c>
      <c r="B500">
        <v>192.7</v>
      </c>
      <c r="C500">
        <v>194.35</v>
      </c>
      <c r="D500">
        <v>185</v>
      </c>
      <c r="E500">
        <v>186.25</v>
      </c>
      <c r="F500">
        <v>-5.5</v>
      </c>
      <c r="G500">
        <v>-2.8683181225554111</v>
      </c>
      <c r="H500" s="1">
        <f t="shared" si="217"/>
        <v>-3.3471717695900307</v>
      </c>
      <c r="I500" s="1">
        <f t="shared" si="218"/>
        <v>3.3471717695900307</v>
      </c>
      <c r="J500" s="1">
        <f t="shared" si="219"/>
        <v>0.85625324338350073</v>
      </c>
      <c r="K500" s="1">
        <f t="shared" si="220"/>
        <v>0.67114093959731547</v>
      </c>
      <c r="L500" s="1" t="str">
        <f t="shared" si="221"/>
        <v>NO</v>
      </c>
      <c r="M500" t="str">
        <f t="shared" si="222"/>
        <v>NO</v>
      </c>
      <c r="N500" t="str">
        <f t="shared" si="223"/>
        <v>NO</v>
      </c>
      <c r="O500" s="1" t="str">
        <f t="shared" si="224"/>
        <v>NO</v>
      </c>
      <c r="P500" s="1" t="str">
        <f t="shared" si="225"/>
        <v>NO</v>
      </c>
      <c r="Q500" s="1" t="str">
        <f t="shared" si="226"/>
        <v>NO</v>
      </c>
      <c r="R500" s="1" t="str">
        <f t="shared" si="227"/>
        <v>NO</v>
      </c>
      <c r="S500">
        <v>187.85</v>
      </c>
      <c r="T500">
        <v>196.3</v>
      </c>
      <c r="U500">
        <v>186</v>
      </c>
      <c r="V500">
        <v>191.75</v>
      </c>
      <c r="W500">
        <v>4.4000000000000057</v>
      </c>
      <c r="X500">
        <v>2.3485455030691251</v>
      </c>
      <c r="Y500" s="1">
        <f t="shared" si="228"/>
        <v>2.0761245674740514</v>
      </c>
      <c r="Z500" s="1">
        <f t="shared" si="229"/>
        <v>2.0761245674740514</v>
      </c>
      <c r="AA500" s="1">
        <f t="shared" si="230"/>
        <v>2.3728813559322095</v>
      </c>
      <c r="AB500" s="1">
        <f t="shared" si="231"/>
        <v>0.98482832046845581</v>
      </c>
      <c r="AC500" s="1" t="str">
        <f t="shared" si="232"/>
        <v>NO</v>
      </c>
      <c r="AD500" s="1" t="str">
        <f t="shared" si="233"/>
        <v>NO</v>
      </c>
      <c r="AE500" s="1" t="str">
        <f t="shared" si="234"/>
        <v>NO</v>
      </c>
      <c r="AF500" s="1" t="str">
        <f t="shared" si="235"/>
        <v>NO</v>
      </c>
      <c r="AG500" s="1" t="str">
        <f t="shared" si="236"/>
        <v>NO</v>
      </c>
      <c r="AH500" s="1" t="str">
        <f t="shared" si="237"/>
        <v>NO</v>
      </c>
      <c r="AI500">
        <v>190.3</v>
      </c>
      <c r="AJ500">
        <v>192.7</v>
      </c>
      <c r="AK500">
        <v>186.5</v>
      </c>
      <c r="AL500">
        <v>187.35</v>
      </c>
      <c r="AM500">
        <v>-2.5999999999999939</v>
      </c>
      <c r="AN500">
        <v>-1.3687812582258461</v>
      </c>
      <c r="AO500" s="1">
        <f t="shared" si="238"/>
        <v>-1.5501839201261256</v>
      </c>
      <c r="AP500" s="1">
        <f t="shared" si="239"/>
        <v>1.5501839201261256</v>
      </c>
      <c r="AQ500" s="1">
        <f t="shared" si="240"/>
        <v>1.2611665790856421</v>
      </c>
      <c r="AR500" s="1">
        <f t="shared" si="241"/>
        <v>0.45369629036562281</v>
      </c>
      <c r="AS500" t="str">
        <f t="shared" si="242"/>
        <v>NO</v>
      </c>
      <c r="AT500" t="str">
        <f t="shared" si="243"/>
        <v>NO</v>
      </c>
      <c r="AU500" t="str">
        <f t="shared" si="244"/>
        <v>NO</v>
      </c>
      <c r="AV500" t="str">
        <f t="shared" si="245"/>
        <v>NO</v>
      </c>
      <c r="AW500" t="str">
        <f t="shared" si="246"/>
        <v>NO</v>
      </c>
      <c r="AX500" t="str">
        <f t="shared" si="247"/>
        <v>NO</v>
      </c>
    </row>
    <row r="501" spans="1:50" x14ac:dyDescent="0.25">
      <c r="A501" t="s">
        <v>549</v>
      </c>
      <c r="B501">
        <v>1924.95</v>
      </c>
      <c r="C501">
        <v>1928.4</v>
      </c>
      <c r="D501">
        <v>1880</v>
      </c>
      <c r="E501">
        <v>1904</v>
      </c>
      <c r="F501">
        <v>34.549999999999947</v>
      </c>
      <c r="G501">
        <v>1.848137152638474</v>
      </c>
      <c r="H501" s="1">
        <f t="shared" si="217"/>
        <v>-1.0883399568819994</v>
      </c>
      <c r="I501" s="1">
        <f t="shared" si="218"/>
        <v>1.0883399568819994</v>
      </c>
      <c r="J501" s="1">
        <f t="shared" si="219"/>
        <v>0.17922543442687058</v>
      </c>
      <c r="K501" s="1">
        <f t="shared" si="220"/>
        <v>1.2605042016806722</v>
      </c>
      <c r="L501" s="1" t="str">
        <f t="shared" si="221"/>
        <v>NO</v>
      </c>
      <c r="M501" t="str">
        <f t="shared" si="222"/>
        <v>NO</v>
      </c>
      <c r="N501" t="str">
        <f t="shared" si="223"/>
        <v>NO</v>
      </c>
      <c r="O501" s="1" t="str">
        <f t="shared" si="224"/>
        <v>NO</v>
      </c>
      <c r="P501" s="1" t="str">
        <f t="shared" si="225"/>
        <v>NO</v>
      </c>
      <c r="Q501" s="1" t="str">
        <f t="shared" si="226"/>
        <v>NO</v>
      </c>
      <c r="R501" s="1" t="str">
        <f t="shared" si="227"/>
        <v>NO</v>
      </c>
      <c r="S501">
        <v>1887</v>
      </c>
      <c r="T501">
        <v>1910.1</v>
      </c>
      <c r="U501">
        <v>1833.85</v>
      </c>
      <c r="V501">
        <v>1869.45</v>
      </c>
      <c r="W501">
        <v>-16.700000000000049</v>
      </c>
      <c r="X501">
        <v>-0.88540147920367129</v>
      </c>
      <c r="Y501" s="1">
        <f t="shared" si="228"/>
        <v>-0.93004769475357463</v>
      </c>
      <c r="Z501" s="1">
        <f t="shared" si="229"/>
        <v>0.93004769475357463</v>
      </c>
      <c r="AA501" s="1">
        <f t="shared" si="230"/>
        <v>1.2241653418123959</v>
      </c>
      <c r="AB501" s="1">
        <f t="shared" si="231"/>
        <v>1.9043034047447183</v>
      </c>
      <c r="AC501" s="1" t="str">
        <f t="shared" si="232"/>
        <v>NO</v>
      </c>
      <c r="AD501" s="1" t="str">
        <f t="shared" si="233"/>
        <v>NO</v>
      </c>
      <c r="AE501" s="1" t="str">
        <f t="shared" si="234"/>
        <v>NO</v>
      </c>
      <c r="AF501" s="1" t="str">
        <f t="shared" si="235"/>
        <v>NO</v>
      </c>
      <c r="AG501" s="1" t="str">
        <f t="shared" si="236"/>
        <v>NO</v>
      </c>
      <c r="AH501" s="1" t="str">
        <f t="shared" si="237"/>
        <v>NO</v>
      </c>
      <c r="AI501">
        <v>1813</v>
      </c>
      <c r="AJ501">
        <v>1919</v>
      </c>
      <c r="AK501">
        <v>1790</v>
      </c>
      <c r="AL501">
        <v>1886.15</v>
      </c>
      <c r="AM501">
        <v>105.5500000000002</v>
      </c>
      <c r="AN501">
        <v>5.9277771537684032</v>
      </c>
      <c r="AO501" s="1">
        <f t="shared" si="238"/>
        <v>4.0347490347490398</v>
      </c>
      <c r="AP501" s="1">
        <f t="shared" si="239"/>
        <v>4.0347490347490398</v>
      </c>
      <c r="AQ501" s="1">
        <f t="shared" si="240"/>
        <v>1.7416430294515233</v>
      </c>
      <c r="AR501" s="1">
        <f t="shared" si="241"/>
        <v>1.2686155543298401</v>
      </c>
      <c r="AS501" t="str">
        <f t="shared" si="242"/>
        <v>NO</v>
      </c>
      <c r="AT501" t="str">
        <f t="shared" si="243"/>
        <v>NO</v>
      </c>
      <c r="AU501" t="str">
        <f t="shared" si="244"/>
        <v>NO</v>
      </c>
      <c r="AV501" t="str">
        <f t="shared" si="245"/>
        <v>NO</v>
      </c>
      <c r="AW501" t="str">
        <f t="shared" si="246"/>
        <v>NO</v>
      </c>
      <c r="AX501" t="str">
        <f t="shared" si="247"/>
        <v>NO</v>
      </c>
    </row>
    <row r="502" spans="1:50" x14ac:dyDescent="0.25">
      <c r="A502" t="s">
        <v>550</v>
      </c>
      <c r="B502">
        <v>773.4</v>
      </c>
      <c r="C502">
        <v>782</v>
      </c>
      <c r="D502">
        <v>743.2</v>
      </c>
      <c r="E502">
        <v>773.7</v>
      </c>
      <c r="F502">
        <v>7.0500000000000682</v>
      </c>
      <c r="G502">
        <v>0.91958520837410396</v>
      </c>
      <c r="H502" s="1">
        <f t="shared" si="217"/>
        <v>3.8789759503499895E-2</v>
      </c>
      <c r="I502" s="1">
        <f t="shared" si="218"/>
        <v>3.8789759503499895E-2</v>
      </c>
      <c r="J502" s="1">
        <f t="shared" si="219"/>
        <v>1.0727672224376312</v>
      </c>
      <c r="K502" s="1">
        <f t="shared" si="220"/>
        <v>3.904835790018093</v>
      </c>
      <c r="L502" s="1" t="str">
        <f t="shared" si="221"/>
        <v>YES</v>
      </c>
      <c r="M502" t="str">
        <f t="shared" si="222"/>
        <v>NO</v>
      </c>
      <c r="N502" t="str">
        <f t="shared" si="223"/>
        <v>NO</v>
      </c>
      <c r="O502" s="1" t="str">
        <f t="shared" si="224"/>
        <v>NO</v>
      </c>
      <c r="P502" s="1" t="str">
        <f t="shared" si="225"/>
        <v>NO</v>
      </c>
      <c r="Q502" s="1" t="str">
        <f t="shared" si="226"/>
        <v>NO</v>
      </c>
      <c r="R502" s="1" t="str">
        <f t="shared" si="227"/>
        <v>NO</v>
      </c>
      <c r="S502">
        <v>779</v>
      </c>
      <c r="T502">
        <v>793.2</v>
      </c>
      <c r="U502">
        <v>762.15</v>
      </c>
      <c r="V502">
        <v>766.65</v>
      </c>
      <c r="W502">
        <v>-18.5</v>
      </c>
      <c r="X502">
        <v>-2.356237661593326</v>
      </c>
      <c r="Y502" s="1">
        <f t="shared" si="228"/>
        <v>-1.5853658536585393</v>
      </c>
      <c r="Z502" s="1">
        <f t="shared" si="229"/>
        <v>1.5853658536585393</v>
      </c>
      <c r="AA502" s="1">
        <f t="shared" si="230"/>
        <v>1.8228498074454487</v>
      </c>
      <c r="AB502" s="1">
        <f t="shared" si="231"/>
        <v>0.5869692819409118</v>
      </c>
      <c r="AC502" s="1" t="str">
        <f t="shared" si="232"/>
        <v>NO</v>
      </c>
      <c r="AD502" s="1" t="str">
        <f t="shared" si="233"/>
        <v>NO</v>
      </c>
      <c r="AE502" s="1" t="str">
        <f t="shared" si="234"/>
        <v>NO</v>
      </c>
      <c r="AF502" s="1" t="str">
        <f t="shared" si="235"/>
        <v>NO</v>
      </c>
      <c r="AG502" s="1" t="str">
        <f t="shared" si="236"/>
        <v>NO</v>
      </c>
      <c r="AH502" s="1" t="str">
        <f t="shared" si="237"/>
        <v>NO</v>
      </c>
      <c r="AI502">
        <v>779.4</v>
      </c>
      <c r="AJ502">
        <v>793</v>
      </c>
      <c r="AK502">
        <v>770.15</v>
      </c>
      <c r="AL502">
        <v>785.15</v>
      </c>
      <c r="AM502">
        <v>16.25</v>
      </c>
      <c r="AN502">
        <v>2.1134087657692811</v>
      </c>
      <c r="AO502" s="1">
        <f t="shared" si="238"/>
        <v>0.73774698486014889</v>
      </c>
      <c r="AP502" s="1">
        <f t="shared" si="239"/>
        <v>0.73774698486014889</v>
      </c>
      <c r="AQ502" s="1">
        <f t="shared" si="240"/>
        <v>0.99980895370311695</v>
      </c>
      <c r="AR502" s="1">
        <f t="shared" si="241"/>
        <v>1.1868103669489352</v>
      </c>
      <c r="AS502" t="str">
        <f t="shared" si="242"/>
        <v>NO</v>
      </c>
      <c r="AT502" t="str">
        <f t="shared" si="243"/>
        <v>NO</v>
      </c>
      <c r="AU502" t="str">
        <f t="shared" si="244"/>
        <v>NO</v>
      </c>
      <c r="AV502" t="str">
        <f t="shared" si="245"/>
        <v>NO</v>
      </c>
      <c r="AW502" t="str">
        <f t="shared" si="246"/>
        <v>NO</v>
      </c>
      <c r="AX502" t="str">
        <f t="shared" si="24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2020-06-28T21:29:48Z</dcterms:created>
  <dcterms:modified xsi:type="dcterms:W3CDTF">2020-09-18T12:57:52Z</dcterms:modified>
</cp:coreProperties>
</file>